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50" sheetId="1" r:id="rId3"/>
    <sheet state="visible" name="L50-Derivada" sheetId="2" r:id="rId4"/>
    <sheet state="visible" name="L100" sheetId="3" r:id="rId5"/>
    <sheet state="visible" name="L100-Derivada" sheetId="4" r:id="rId6"/>
    <sheet state="visible" name="L250" sheetId="5" r:id="rId7"/>
    <sheet state="visible" name="L250-Derivada" sheetId="6" r:id="rId8"/>
    <sheet state="visible" name="L500" sheetId="7" r:id="rId9"/>
    <sheet state="visible" name="L500-Derivada" sheetId="8" r:id="rId10"/>
    <sheet state="visible" name="Máximos Derivadas" sheetId="9" r:id="rId11"/>
    <sheet state="visible" name="Comparação Derivadas" sheetId="10" r:id="rId12"/>
    <sheet state="visible" name="Comparação Afinidades" sheetId="11" r:id="rId13"/>
  </sheets>
  <definedNames/>
  <calcPr/>
</workbook>
</file>

<file path=xl/sharedStrings.xml><?xml version="1.0" encoding="utf-8"?>
<sst xmlns="http://schemas.openxmlformats.org/spreadsheetml/2006/main" count="72" uniqueCount="24">
  <si>
    <t>q</t>
  </si>
  <si>
    <t>Afinidade</t>
  </si>
  <si>
    <t>Média</t>
  </si>
  <si>
    <t>Medição</t>
  </si>
  <si>
    <t>Derivada</t>
  </si>
  <si>
    <t>Mínimo</t>
  </si>
  <si>
    <t>Max</t>
  </si>
  <si>
    <t>x</t>
  </si>
  <si>
    <t>y</t>
  </si>
  <si>
    <t>L</t>
  </si>
  <si>
    <t>Maximo x</t>
  </si>
  <si>
    <t>Maximo y</t>
  </si>
  <si>
    <t>Log(L)</t>
  </si>
  <si>
    <t>Ang</t>
  </si>
  <si>
    <t>Lin</t>
  </si>
  <si>
    <t>Reta esquerda</t>
  </si>
  <si>
    <t>C. Ang</t>
  </si>
  <si>
    <t>C. Lin</t>
  </si>
  <si>
    <t>Reta direita</t>
  </si>
  <si>
    <t>Máximo</t>
  </si>
  <si>
    <t>L50</t>
  </si>
  <si>
    <t>L100</t>
  </si>
  <si>
    <t>L250</t>
  </si>
  <si>
    <t>L500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</si>
</sst>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"/>
    <numFmt numFmtId="166" formatCode="0.000"/>
    <numFmt numFmtId="167" formatCode="0.00000"/>
  </numFmts>
  <fonts count="6">
    <font>
      <sz val="10.0"/>
      <color rgb="FF000000"/>
      <name val="Arial"/>
    </font>
    <font>
      <b/>
      <color rgb="FFFFFFFF"/>
    </font>
    <font/>
    <font>
      <color rgb="FFFFFFFF"/>
    </font>
    <font>
      <b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1" numFmtId="166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2" xfId="0" applyAlignment="1" applyFont="1" applyNumberFormat="1">
      <alignment horizontal="center" readingOrder="0" shrinkToFit="0" vertical="center" wrapText="1"/>
    </xf>
    <xf borderId="0" fillId="2" fontId="1" numFmtId="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readingOrder="0" shrinkToFit="0" vertical="center" wrapText="1"/>
    </xf>
    <xf borderId="0" fillId="3" fontId="1" numFmtId="3" xfId="0" applyAlignment="1" applyFill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2" fontId="1" numFmtId="2" xfId="0" applyAlignment="1" applyFont="1" applyNumberFormat="1">
      <alignment horizontal="center" shrinkToFit="0" vertical="center" wrapText="1"/>
    </xf>
    <xf borderId="0" fillId="3" fontId="3" numFmtId="2" xfId="0" applyAlignment="1" applyFont="1" applyNumberFormat="1">
      <alignment horizontal="center" shrinkToFit="0" vertical="center" wrapText="1"/>
    </xf>
    <xf borderId="0" fillId="4" fontId="4" numFmtId="164" xfId="0" applyAlignment="1" applyFill="1" applyFont="1" applyNumberFormat="1">
      <alignment horizontal="center" readingOrder="0" shrinkToFit="0" vertical="center" wrapText="1"/>
    </xf>
    <xf borderId="0" fillId="2" fontId="1" numFmtId="4" xfId="0" applyAlignment="1" applyFont="1" applyNumberFormat="1">
      <alignment horizontal="center" shrinkToFit="0" vertical="center" wrapText="1"/>
    </xf>
    <xf borderId="0" fillId="3" fontId="3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1" numFmtId="1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5" numFmtId="2" xfId="0" applyAlignment="1" applyFont="1" applyNumberFormat="1">
      <alignment horizontal="center" shrinkToFit="0" wrapText="1"/>
    </xf>
    <xf borderId="0" fillId="0" fontId="5" numFmtId="166" xfId="0" applyAlignment="1" applyFont="1" applyNumberFormat="1">
      <alignment horizontal="center" shrinkToFit="0" wrapText="1"/>
    </xf>
    <xf borderId="0" fillId="0" fontId="5" numFmtId="166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'L50'!$A$3:$A$57</c:f>
            </c:numRef>
          </c:xVal>
          <c:yVal>
            <c:numRef>
              <c:f>'L50'!$B$3:$B$57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3093"/>
        <c:axId val="95324982"/>
      </c:scatterChart>
      <c:valAx>
        <c:axId val="182783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324982"/>
      </c:valAx>
      <c:valAx>
        <c:axId val="9532498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783093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'Comparação Derivadas'!$B$1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Derivadas'!$B$2:$B$50</c:f>
            </c:numRef>
          </c:val>
          <c:smooth val="1"/>
        </c:ser>
        <c:ser>
          <c:idx val="1"/>
          <c:order val="1"/>
          <c:tx>
            <c:strRef>
              <c:f>'Comparação Derivadas'!$C$1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Derivadas'!$C$2:$C$50</c:f>
            </c:numRef>
          </c:val>
          <c:smooth val="1"/>
        </c:ser>
        <c:ser>
          <c:idx val="2"/>
          <c:order val="2"/>
          <c:tx>
            <c:strRef>
              <c:f>'Comparação Derivadas'!$D$1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Derivadas'!$D$2:$D$50</c:f>
            </c:numRef>
          </c:val>
          <c:smooth val="1"/>
        </c:ser>
        <c:ser>
          <c:idx val="3"/>
          <c:order val="3"/>
          <c:tx>
            <c:strRef>
              <c:f>'Comparação Derivadas'!$E$1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Derivadas'!$E$2:$E$50</c:f>
            </c:numRef>
          </c:val>
          <c:smooth val="1"/>
        </c:ser>
        <c:axId val="1340144728"/>
        <c:axId val="1594508033"/>
      </c:lineChart>
      <c:catAx>
        <c:axId val="134014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4508033"/>
      </c:catAx>
      <c:valAx>
        <c:axId val="1594508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 Afinidade / dq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0144728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'Comparação Afinidades'!$B$1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Afinidades'!$B$2:$B$51</c:f>
            </c:numRef>
          </c:val>
          <c:smooth val="0"/>
        </c:ser>
        <c:ser>
          <c:idx val="1"/>
          <c:order val="1"/>
          <c:tx>
            <c:strRef>
              <c:f>'Comparação Afinidades'!$C$1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Afinidades'!$C$2:$C$51</c:f>
            </c:numRef>
          </c:val>
          <c:smooth val="0"/>
        </c:ser>
        <c:ser>
          <c:idx val="2"/>
          <c:order val="2"/>
          <c:tx>
            <c:strRef>
              <c:f>'Comparação Afinidades'!$D$1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Afinidades'!$D$2:$D$51</c:f>
            </c:numRef>
          </c:val>
          <c:smooth val="0"/>
        </c:ser>
        <c:ser>
          <c:idx val="3"/>
          <c:order val="3"/>
          <c:tx>
            <c:strRef>
              <c:f>'Comparação Afinidades'!$E$1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Afinidades'!$E$2:$E$51</c:f>
            </c:numRef>
          </c:val>
          <c:smooth val="0"/>
        </c:ser>
        <c:axId val="701581066"/>
        <c:axId val="754844134"/>
      </c:lineChart>
      <c:catAx>
        <c:axId val="70158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4844134"/>
      </c:catAx>
      <c:valAx>
        <c:axId val="75484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158106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'L50-Derivada'!$D$1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'L50-Derivada'!$C$2:$C$60</c:f>
            </c:numRef>
          </c:xVal>
          <c:yVal>
            <c:numRef>
              <c:f>'L50-Derivada'!$D$2:$D$60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93392"/>
        <c:axId val="743355022"/>
      </c:scatterChart>
      <c:valAx>
        <c:axId val="2039293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3355022"/>
      </c:valAx>
      <c:valAx>
        <c:axId val="743355022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929339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'L100'!$A$3:$A$52</c:f>
            </c:numRef>
          </c:xVal>
          <c:yVal>
            <c:numRef>
              <c:f>'L100'!$B$3:$B$52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632250"/>
        <c:axId val="1810363057"/>
      </c:scatterChart>
      <c:valAx>
        <c:axId val="1026632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0363057"/>
      </c:valAx>
      <c:valAx>
        <c:axId val="1810363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663225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'L100-Derivada'!$D$1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'L100-Derivada'!$C$2:$C$55</c:f>
            </c:numRef>
          </c:xVal>
          <c:yVal>
            <c:numRef>
              <c:f>'L100-Derivada'!$D$2:$D$55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50786"/>
        <c:axId val="1643758471"/>
      </c:scatterChart>
      <c:valAx>
        <c:axId val="1326150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3758471"/>
      </c:valAx>
      <c:valAx>
        <c:axId val="1643758471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615078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'L250'!$A$3:$A$52</c:f>
            </c:numRef>
          </c:xVal>
          <c:yVal>
            <c:numRef>
              <c:f>'L250'!$B$3:$B$52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67134"/>
        <c:axId val="1001021687"/>
      </c:scatterChart>
      <c:valAx>
        <c:axId val="2119067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1021687"/>
      </c:valAx>
      <c:valAx>
        <c:axId val="100102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906713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'L250-Derivada'!$D$1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'L250-Derivada'!$C$2:$C$55</c:f>
            </c:numRef>
          </c:xVal>
          <c:yVal>
            <c:numRef>
              <c:f>'L250-Derivada'!$D$2:$D$55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92085"/>
        <c:axId val="769922875"/>
      </c:scatterChart>
      <c:valAx>
        <c:axId val="1744192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9922875"/>
      </c:valAx>
      <c:valAx>
        <c:axId val="769922875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419208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'L500'!$A$3:$A$52</c:f>
            </c:numRef>
          </c:xVal>
          <c:yVal>
            <c:numRef>
              <c:f>'L500'!$B$3:$B$52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76055"/>
        <c:axId val="1553305963"/>
      </c:scatterChart>
      <c:valAx>
        <c:axId val="1268876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3305963"/>
      </c:valAx>
      <c:valAx>
        <c:axId val="155330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8876055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'L500-Derivada'!$C$2:$C$50</c:f>
            </c:numRef>
          </c:xVal>
          <c:yVal>
            <c:numRef>
              <c:f>'L500-Derivada'!$D$2:$D$50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54133"/>
        <c:axId val="717252404"/>
      </c:scatterChart>
      <c:valAx>
        <c:axId val="1720454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7252404"/>
      </c:valAx>
      <c:valAx>
        <c:axId val="71725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045413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'Máximos Derivadas'!$B$8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'Máximos Derivadas'!$A$9:$A$12</c:f>
            </c:numRef>
          </c:xVal>
          <c:yVal>
            <c:numRef>
              <c:f>'Máximos Derivadas'!$B$9:$B$12</c:f>
            </c:numRef>
          </c:yVal>
        </c:ser>
        <c:ser>
          <c:idx val="1"/>
          <c:order val="1"/>
          <c:tx>
            <c:strRef>
              <c:f>'Máximos Derivadas'!$C$8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'Máximos Derivadas'!$A$9:$A$12</c:f>
            </c:numRef>
          </c:xVal>
          <c:yVal>
            <c:numRef>
              <c:f>'Máximos Derivadas'!$C$9:$C$12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32599"/>
        <c:axId val="2086388111"/>
      </c:scatterChart>
      <c:valAx>
        <c:axId val="390932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Log_2(L)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6388111"/>
      </c:valAx>
      <c:valAx>
        <c:axId val="2086388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Posição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09325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2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161925</xdr:colOff>
      <xdr:row>0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38100</xdr:colOff>
      <xdr:row>0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124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2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56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2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56</xdr:row>
      <xdr:rowOff>76200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2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30</xdr:row>
      <xdr:rowOff>133350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104775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2" t="s">
        <v>0</v>
      </c>
      <c r="B1" s="6" t="s">
        <v>1</v>
      </c>
      <c r="C1" s="6" t="s">
        <v>2</v>
      </c>
      <c r="D1" s="6" t="s">
        <v>3</v>
      </c>
    </row>
    <row r="2">
      <c r="D2" s="11">
        <v>1.0</v>
      </c>
      <c r="E2" s="11">
        <v>2.0</v>
      </c>
      <c r="F2" s="11">
        <v>3.0</v>
      </c>
      <c r="G2" s="11">
        <v>4.0</v>
      </c>
      <c r="H2" s="11">
        <v>5.0</v>
      </c>
    </row>
    <row r="3">
      <c r="A3" s="13">
        <v>0.1</v>
      </c>
      <c r="B3" s="15">
        <f t="shared" ref="B3:B145" si="1">C3/$C$146</f>
        <v>-0.00009691290894</v>
      </c>
      <c r="C3" s="15">
        <f t="shared" ref="C3:C146" si="2">AVERAGE(D3:H3)</f>
        <v>0.02949682</v>
      </c>
      <c r="D3" s="15">
        <v>0.03133</v>
      </c>
      <c r="E3" s="15">
        <v>0.030521</v>
      </c>
      <c r="F3" s="15">
        <v>0.019076</v>
      </c>
      <c r="G3" s="15">
        <v>0.043958</v>
      </c>
      <c r="H3" s="15">
        <v>0.0225991</v>
      </c>
    </row>
    <row r="4">
      <c r="A4" s="13">
        <v>0.2</v>
      </c>
      <c r="B4" s="15">
        <f t="shared" si="1"/>
        <v>0.001751283495</v>
      </c>
      <c r="C4" s="15">
        <f t="shared" si="2"/>
        <v>-0.533028</v>
      </c>
      <c r="D4" s="15">
        <v>-0.538</v>
      </c>
      <c r="E4" s="15">
        <v>-0.54135</v>
      </c>
      <c r="F4" s="15">
        <v>-0.50304</v>
      </c>
      <c r="G4" s="15">
        <v>-0.54696</v>
      </c>
      <c r="H4" s="15">
        <v>-0.53579</v>
      </c>
    </row>
    <row r="5">
      <c r="A5" s="13">
        <v>0.3</v>
      </c>
      <c r="B5" s="15">
        <f t="shared" si="1"/>
        <v>0.003976867187</v>
      </c>
      <c r="C5" s="15">
        <f t="shared" si="2"/>
        <v>-1.210416</v>
      </c>
      <c r="D5" s="15">
        <v>-1.2294</v>
      </c>
      <c r="E5" s="15">
        <v>-1.2084</v>
      </c>
      <c r="F5" s="15">
        <v>-1.2331</v>
      </c>
      <c r="G5" s="15">
        <v>-1.1741</v>
      </c>
      <c r="H5" s="15">
        <v>-1.20708</v>
      </c>
    </row>
    <row r="6">
      <c r="A6" s="13">
        <v>0.4</v>
      </c>
      <c r="B6" s="15">
        <f t="shared" si="1"/>
        <v>0.006492820115</v>
      </c>
      <c r="C6" s="15">
        <f t="shared" si="2"/>
        <v>-1.976182</v>
      </c>
      <c r="D6" s="15">
        <v>-1.984</v>
      </c>
      <c r="E6" s="15">
        <v>-1.9779</v>
      </c>
      <c r="F6" s="15">
        <v>-1.9593</v>
      </c>
      <c r="G6" s="15">
        <v>-1.996</v>
      </c>
      <c r="H6" s="15">
        <v>-1.96371</v>
      </c>
    </row>
    <row r="7">
      <c r="A7" s="13">
        <v>0.5</v>
      </c>
      <c r="B7" s="15">
        <f t="shared" si="1"/>
        <v>0.009162023655</v>
      </c>
      <c r="C7" s="15">
        <f t="shared" si="2"/>
        <v>-2.788592</v>
      </c>
      <c r="D7" s="15">
        <v>-2.772</v>
      </c>
      <c r="E7" s="15">
        <v>-2.839</v>
      </c>
      <c r="F7" s="15">
        <v>-2.7704</v>
      </c>
      <c r="G7" s="15">
        <v>-2.767</v>
      </c>
      <c r="H7" s="15">
        <v>-2.79456</v>
      </c>
    </row>
    <row r="8">
      <c r="A8" s="13">
        <v>0.6</v>
      </c>
      <c r="B8" s="15">
        <f t="shared" si="1"/>
        <v>0.01190944927</v>
      </c>
      <c r="C8" s="15">
        <f t="shared" si="2"/>
        <v>-3.62481</v>
      </c>
      <c r="D8" s="15">
        <v>-3.641</v>
      </c>
      <c r="E8" s="15">
        <v>-3.5972</v>
      </c>
      <c r="F8" s="15">
        <v>-3.662</v>
      </c>
      <c r="G8" s="15">
        <v>-3.6215</v>
      </c>
      <c r="H8" s="15">
        <v>-3.60235</v>
      </c>
    </row>
    <row r="9">
      <c r="A9" s="13">
        <v>0.7</v>
      </c>
      <c r="B9" s="15">
        <f t="shared" si="1"/>
        <v>0.01474114893</v>
      </c>
      <c r="C9" s="15">
        <f t="shared" si="2"/>
        <v>-4.486678</v>
      </c>
      <c r="D9" s="15">
        <v>-4.5189</v>
      </c>
      <c r="E9" s="15">
        <v>-4.4457</v>
      </c>
      <c r="F9" s="15">
        <v>-4.4557</v>
      </c>
      <c r="G9" s="15">
        <v>-4.4839</v>
      </c>
      <c r="H9" s="15">
        <v>-4.52919</v>
      </c>
    </row>
    <row r="10">
      <c r="A10" s="13">
        <v>0.8</v>
      </c>
      <c r="B10" s="15">
        <f t="shared" si="1"/>
        <v>0.01763309877</v>
      </c>
      <c r="C10" s="15">
        <f t="shared" si="2"/>
        <v>-5.366884</v>
      </c>
      <c r="D10" s="15">
        <v>-5.3321</v>
      </c>
      <c r="E10" s="15">
        <v>-5.3346</v>
      </c>
      <c r="F10" s="15">
        <v>-5.4184</v>
      </c>
      <c r="G10" s="15">
        <v>-5.3507</v>
      </c>
      <c r="H10" s="15">
        <v>-5.39862</v>
      </c>
    </row>
    <row r="11">
      <c r="A11" s="13">
        <v>0.9</v>
      </c>
      <c r="B11" s="15">
        <f t="shared" si="1"/>
        <v>0.02061191165</v>
      </c>
      <c r="C11" s="15">
        <f t="shared" si="2"/>
        <v>-6.273528</v>
      </c>
      <c r="D11" s="15">
        <v>-6.1376</v>
      </c>
      <c r="E11" s="15">
        <v>-6.3546</v>
      </c>
      <c r="F11" s="15">
        <v>-6.2752</v>
      </c>
      <c r="G11" s="15">
        <v>-6.3526</v>
      </c>
      <c r="H11" s="15">
        <v>-6.24764</v>
      </c>
    </row>
    <row r="12">
      <c r="A12" s="13">
        <v>1.0</v>
      </c>
      <c r="B12" s="15">
        <f t="shared" si="1"/>
        <v>0.02396641918</v>
      </c>
      <c r="C12" s="15">
        <f t="shared" si="2"/>
        <v>-7.29452</v>
      </c>
      <c r="D12" s="15">
        <v>-7.3303</v>
      </c>
      <c r="E12" s="15">
        <v>-7.2461</v>
      </c>
      <c r="F12" s="15">
        <v>-7.2958</v>
      </c>
      <c r="G12" s="15">
        <v>-7.2838</v>
      </c>
      <c r="H12" s="15">
        <v>-7.3166</v>
      </c>
    </row>
    <row r="13">
      <c r="A13" s="13">
        <v>1.2</v>
      </c>
      <c r="B13" s="15">
        <f t="shared" si="1"/>
        <v>0.03060882982</v>
      </c>
      <c r="C13" s="15">
        <f t="shared" si="2"/>
        <v>-9.316232</v>
      </c>
      <c r="D13" s="15">
        <v>-9.2507</v>
      </c>
      <c r="E13" s="15">
        <v>-9.2034</v>
      </c>
      <c r="F13" s="15">
        <v>-9.4586</v>
      </c>
      <c r="G13" s="15">
        <v>-9.3401</v>
      </c>
      <c r="H13" s="15">
        <v>-9.32836</v>
      </c>
    </row>
    <row r="14">
      <c r="A14" s="13">
        <v>1.399</v>
      </c>
      <c r="B14" s="15">
        <f t="shared" si="1"/>
        <v>0.03845189415</v>
      </c>
      <c r="C14" s="15">
        <f t="shared" si="2"/>
        <v>-11.70338</v>
      </c>
      <c r="D14" s="15">
        <v>-11.68</v>
      </c>
      <c r="E14" s="15">
        <v>-11.747</v>
      </c>
      <c r="F14" s="15">
        <v>-11.577</v>
      </c>
      <c r="G14" s="15">
        <v>-11.793</v>
      </c>
      <c r="H14" s="15">
        <v>-11.7199</v>
      </c>
    </row>
    <row r="15">
      <c r="A15" s="13">
        <v>1.6</v>
      </c>
      <c r="B15" s="15">
        <f t="shared" si="1"/>
        <v>0.04734912976</v>
      </c>
      <c r="C15" s="15">
        <f t="shared" si="2"/>
        <v>-14.41138</v>
      </c>
      <c r="D15" s="15">
        <v>-14.354</v>
      </c>
      <c r="E15" s="15">
        <v>-14.294</v>
      </c>
      <c r="F15" s="15">
        <v>-14.466</v>
      </c>
      <c r="G15" s="15">
        <v>-14.47</v>
      </c>
      <c r="H15" s="15">
        <v>-14.4729</v>
      </c>
    </row>
    <row r="16">
      <c r="A16" s="13">
        <v>1.799</v>
      </c>
      <c r="B16" s="15">
        <f t="shared" si="1"/>
        <v>0.05717676389</v>
      </c>
      <c r="C16" s="15">
        <f t="shared" si="2"/>
        <v>-17.40256</v>
      </c>
      <c r="D16" s="15">
        <v>-17.397</v>
      </c>
      <c r="E16" s="15">
        <v>-17.464</v>
      </c>
      <c r="F16" s="15">
        <v>-17.409</v>
      </c>
      <c r="G16" s="15">
        <v>-17.374</v>
      </c>
      <c r="H16" s="15">
        <v>-17.3688</v>
      </c>
    </row>
    <row r="17">
      <c r="A17" s="13">
        <v>2.0</v>
      </c>
      <c r="B17" s="15">
        <f t="shared" si="1"/>
        <v>0.06862134246</v>
      </c>
      <c r="C17" s="15">
        <f t="shared" si="2"/>
        <v>-20.88588</v>
      </c>
      <c r="D17" s="15">
        <v>-20.89</v>
      </c>
      <c r="E17" s="15">
        <v>-21.002</v>
      </c>
      <c r="F17" s="15">
        <v>-20.95</v>
      </c>
      <c r="G17" s="15">
        <v>-20.837</v>
      </c>
      <c r="H17" s="15">
        <v>-20.7504</v>
      </c>
    </row>
    <row r="18">
      <c r="A18" s="13">
        <v>2.2</v>
      </c>
      <c r="B18" s="15">
        <f t="shared" si="1"/>
        <v>0.0812472689</v>
      </c>
      <c r="C18" s="15">
        <f t="shared" si="2"/>
        <v>-24.72876</v>
      </c>
      <c r="D18" s="15">
        <v>-24.696</v>
      </c>
      <c r="E18" s="15">
        <v>-24.77</v>
      </c>
      <c r="F18" s="15">
        <v>-24.786</v>
      </c>
      <c r="G18" s="15">
        <v>-24.791</v>
      </c>
      <c r="H18" s="15">
        <v>-24.6008</v>
      </c>
    </row>
    <row r="19">
      <c r="A19" s="13">
        <v>2.4</v>
      </c>
      <c r="B19" s="15">
        <f t="shared" si="1"/>
        <v>0.09598494172</v>
      </c>
      <c r="C19" s="15">
        <f t="shared" si="2"/>
        <v>-29.21438</v>
      </c>
      <c r="D19" s="15">
        <v>-29.239</v>
      </c>
      <c r="E19" s="15">
        <v>-29.145</v>
      </c>
      <c r="F19" s="15">
        <v>-29.167</v>
      </c>
      <c r="G19" s="15">
        <v>-29.307</v>
      </c>
      <c r="H19" s="15">
        <v>-29.2139</v>
      </c>
    </row>
    <row r="20">
      <c r="A20" s="13">
        <v>2.599</v>
      </c>
      <c r="B20" s="15">
        <f t="shared" si="1"/>
        <v>0.1125828202</v>
      </c>
      <c r="C20" s="15">
        <f t="shared" si="2"/>
        <v>-34.26618</v>
      </c>
      <c r="D20" s="15">
        <v>-34.234</v>
      </c>
      <c r="E20" s="15">
        <v>-34.347</v>
      </c>
      <c r="F20" s="15">
        <v>-34.33</v>
      </c>
      <c r="G20" s="15">
        <v>-34.397</v>
      </c>
      <c r="H20" s="15">
        <v>-34.0229</v>
      </c>
    </row>
    <row r="21">
      <c r="A21" s="13">
        <v>2.799</v>
      </c>
      <c r="B21" s="15">
        <f t="shared" si="1"/>
        <v>0.1316921635</v>
      </c>
      <c r="C21" s="15">
        <f t="shared" si="2"/>
        <v>-40.08238</v>
      </c>
      <c r="D21" s="15">
        <v>-40.086</v>
      </c>
      <c r="E21" s="15">
        <v>-40.081</v>
      </c>
      <c r="F21" s="15">
        <v>-39.91</v>
      </c>
      <c r="G21" s="15">
        <v>-40.212</v>
      </c>
      <c r="H21" s="15">
        <v>-40.1229</v>
      </c>
    </row>
    <row r="22">
      <c r="A22" s="13">
        <v>3.0</v>
      </c>
      <c r="B22" s="15">
        <f t="shared" si="1"/>
        <v>0.1538885979</v>
      </c>
      <c r="C22" s="15">
        <f t="shared" si="2"/>
        <v>-46.83818</v>
      </c>
      <c r="D22" s="15">
        <v>-46.73</v>
      </c>
      <c r="E22" s="15">
        <v>-46.795</v>
      </c>
      <c r="F22" s="15">
        <v>-46.827</v>
      </c>
      <c r="G22" s="15">
        <v>-46.921</v>
      </c>
      <c r="H22" s="15">
        <v>-46.9179</v>
      </c>
    </row>
    <row r="23">
      <c r="A23" s="13">
        <v>3.2</v>
      </c>
      <c r="B23" s="15">
        <f t="shared" si="1"/>
        <v>0.1793659044</v>
      </c>
      <c r="C23" s="15">
        <f t="shared" si="2"/>
        <v>-54.59256</v>
      </c>
      <c r="D23" s="15">
        <v>-54.326</v>
      </c>
      <c r="E23" s="15">
        <v>-54.604</v>
      </c>
      <c r="F23" s="15">
        <v>-54.65</v>
      </c>
      <c r="G23" s="15">
        <v>-54.637</v>
      </c>
      <c r="H23" s="15">
        <v>-54.7458</v>
      </c>
    </row>
    <row r="24">
      <c r="A24" s="13">
        <v>3.4</v>
      </c>
      <c r="B24" s="15">
        <f t="shared" si="1"/>
        <v>0.2081985989</v>
      </c>
      <c r="C24" s="15">
        <f t="shared" si="2"/>
        <v>-63.3682</v>
      </c>
      <c r="D24" s="15">
        <v>-63.345</v>
      </c>
      <c r="E24" s="15">
        <v>-63.483</v>
      </c>
      <c r="F24" s="15">
        <v>-63.344</v>
      </c>
      <c r="G24" s="15">
        <v>-63.138</v>
      </c>
      <c r="H24" s="15">
        <v>-63.531</v>
      </c>
    </row>
    <row r="25">
      <c r="A25" s="13">
        <v>3.599</v>
      </c>
      <c r="B25" s="15">
        <f t="shared" si="1"/>
        <v>0.240648276</v>
      </c>
      <c r="C25" s="15">
        <f t="shared" si="2"/>
        <v>-73.24472</v>
      </c>
      <c r="D25" s="15">
        <v>-73.551</v>
      </c>
      <c r="E25" s="15">
        <v>-73.156</v>
      </c>
      <c r="F25" s="15">
        <v>-73.118</v>
      </c>
      <c r="G25" s="15">
        <v>-73.114</v>
      </c>
      <c r="H25" s="15">
        <v>-73.2846</v>
      </c>
    </row>
    <row r="26">
      <c r="A26" s="13">
        <v>3.799</v>
      </c>
      <c r="B26" s="15">
        <f t="shared" si="1"/>
        <v>0.2788159711</v>
      </c>
      <c r="C26" s="15">
        <f t="shared" si="2"/>
        <v>-84.8616</v>
      </c>
      <c r="D26" s="15">
        <v>-85.0</v>
      </c>
      <c r="E26" s="15">
        <v>-84.827</v>
      </c>
      <c r="F26" s="15">
        <v>-84.733</v>
      </c>
      <c r="G26" s="15">
        <v>-84.836</v>
      </c>
      <c r="H26" s="15">
        <v>-84.912</v>
      </c>
    </row>
    <row r="27">
      <c r="A27" s="13">
        <v>4.0</v>
      </c>
      <c r="B27" s="15">
        <f t="shared" si="1"/>
        <v>0.3209550926</v>
      </c>
      <c r="C27" s="15">
        <f t="shared" si="2"/>
        <v>-97.68724</v>
      </c>
      <c r="D27" s="15">
        <v>-97.364</v>
      </c>
      <c r="E27" s="15">
        <v>-97.523</v>
      </c>
      <c r="F27" s="15">
        <v>-97.583</v>
      </c>
      <c r="G27" s="15">
        <v>-98.143</v>
      </c>
      <c r="H27" s="15">
        <v>-97.8232</v>
      </c>
    </row>
    <row r="28">
      <c r="A28" s="13">
        <v>4.199</v>
      </c>
      <c r="B28" s="15">
        <f t="shared" si="1"/>
        <v>0.3688515272</v>
      </c>
      <c r="C28" s="15">
        <f t="shared" si="2"/>
        <v>-112.2652</v>
      </c>
      <c r="D28" s="15">
        <v>-112.56</v>
      </c>
      <c r="E28" s="15">
        <v>-112.44</v>
      </c>
      <c r="F28" s="15">
        <v>-111.92</v>
      </c>
      <c r="G28" s="15">
        <v>-112.0</v>
      </c>
      <c r="H28" s="15">
        <v>-112.406</v>
      </c>
    </row>
    <row r="29">
      <c r="A29" s="13">
        <v>4.4</v>
      </c>
      <c r="B29" s="15">
        <f t="shared" si="1"/>
        <v>0.4234341621</v>
      </c>
      <c r="C29" s="15">
        <f t="shared" si="2"/>
        <v>-128.8782</v>
      </c>
      <c r="D29" s="15">
        <v>-128.9</v>
      </c>
      <c r="E29" s="15">
        <v>-129.2</v>
      </c>
      <c r="F29" s="15">
        <v>-128.52</v>
      </c>
      <c r="G29" s="15">
        <v>-128.96</v>
      </c>
      <c r="H29" s="15">
        <v>-128.811</v>
      </c>
    </row>
    <row r="30">
      <c r="A30" s="13">
        <v>4.599</v>
      </c>
      <c r="B30" s="15">
        <f t="shared" si="1"/>
        <v>0.4811196586</v>
      </c>
      <c r="C30" s="15">
        <f t="shared" si="2"/>
        <v>-146.4356</v>
      </c>
      <c r="D30" s="15">
        <v>-145.91</v>
      </c>
      <c r="E30" s="15">
        <v>-146.38</v>
      </c>
      <c r="F30" s="15">
        <v>-145.51</v>
      </c>
      <c r="G30" s="15">
        <v>-146.67</v>
      </c>
      <c r="H30" s="15">
        <v>-147.708</v>
      </c>
    </row>
    <row r="31">
      <c r="A31" s="13">
        <v>4.8</v>
      </c>
      <c r="B31" s="15">
        <f t="shared" si="1"/>
        <v>0.5386402212</v>
      </c>
      <c r="C31" s="15">
        <f t="shared" si="2"/>
        <v>-163.9428</v>
      </c>
      <c r="D31" s="15">
        <v>-164.52</v>
      </c>
      <c r="E31" s="15">
        <v>-163.65</v>
      </c>
      <c r="F31" s="15">
        <v>-164.26</v>
      </c>
      <c r="G31" s="15">
        <v>-164.25</v>
      </c>
      <c r="H31" s="15">
        <v>-163.034</v>
      </c>
    </row>
    <row r="32">
      <c r="A32" s="13">
        <v>5.0</v>
      </c>
      <c r="B32" s="15">
        <f t="shared" si="1"/>
        <v>0.591816646</v>
      </c>
      <c r="C32" s="15">
        <f t="shared" si="2"/>
        <v>-180.1278</v>
      </c>
      <c r="D32" s="15">
        <v>-180.58</v>
      </c>
      <c r="E32" s="15">
        <v>-180.52</v>
      </c>
      <c r="F32" s="15">
        <v>-180.3</v>
      </c>
      <c r="G32" s="15">
        <v>-178.94</v>
      </c>
      <c r="H32" s="15">
        <v>-180.299</v>
      </c>
    </row>
    <row r="33">
      <c r="A33" s="13">
        <v>5.199</v>
      </c>
      <c r="B33" s="15">
        <f t="shared" si="1"/>
        <v>0.6384265955</v>
      </c>
      <c r="C33" s="15">
        <f t="shared" si="2"/>
        <v>-194.3142</v>
      </c>
      <c r="D33" s="15">
        <v>-194.66</v>
      </c>
      <c r="E33" s="15">
        <v>-194.41</v>
      </c>
      <c r="F33" s="15">
        <v>-194.52</v>
      </c>
      <c r="G33" s="15">
        <v>-194.18</v>
      </c>
      <c r="H33" s="15">
        <v>-193.801</v>
      </c>
    </row>
    <row r="34">
      <c r="A34" s="13">
        <v>5.4</v>
      </c>
      <c r="B34" s="15">
        <f t="shared" si="1"/>
        <v>0.6765394879</v>
      </c>
      <c r="C34" s="15">
        <f t="shared" si="2"/>
        <v>-205.9144</v>
      </c>
      <c r="D34" s="15">
        <v>-205.73</v>
      </c>
      <c r="E34" s="15">
        <v>-206.2</v>
      </c>
      <c r="F34" s="15">
        <v>-205.8</v>
      </c>
      <c r="G34" s="15">
        <v>-206.3</v>
      </c>
      <c r="H34" s="15">
        <v>-205.542</v>
      </c>
    </row>
    <row r="35">
      <c r="A35" s="13">
        <v>5.599</v>
      </c>
      <c r="B35" s="15">
        <f t="shared" si="1"/>
        <v>0.7092056162</v>
      </c>
      <c r="C35" s="15">
        <f t="shared" si="2"/>
        <v>-215.8568</v>
      </c>
      <c r="D35" s="15">
        <v>-216.08</v>
      </c>
      <c r="E35" s="15">
        <v>-215.7</v>
      </c>
      <c r="F35" s="15">
        <v>-216.19</v>
      </c>
      <c r="G35" s="15">
        <v>-215.5</v>
      </c>
      <c r="H35" s="15">
        <v>-215.814</v>
      </c>
    </row>
    <row r="36">
      <c r="A36" s="13">
        <v>5.8</v>
      </c>
      <c r="B36" s="15">
        <f t="shared" si="1"/>
        <v>0.7344970269</v>
      </c>
      <c r="C36" s="15">
        <f t="shared" si="2"/>
        <v>-223.5546</v>
      </c>
      <c r="D36" s="15">
        <v>-223.64</v>
      </c>
      <c r="E36" s="15">
        <v>-224.68</v>
      </c>
      <c r="F36" s="15">
        <v>-223.5</v>
      </c>
      <c r="G36" s="15">
        <v>-222.6</v>
      </c>
      <c r="H36" s="15">
        <v>-223.353</v>
      </c>
    </row>
    <row r="37">
      <c r="A37" s="13">
        <v>6.0</v>
      </c>
      <c r="B37" s="15">
        <f t="shared" si="1"/>
        <v>0.7583230879</v>
      </c>
      <c r="C37" s="15">
        <f t="shared" si="2"/>
        <v>-230.8064</v>
      </c>
      <c r="D37" s="15">
        <v>-231.11</v>
      </c>
      <c r="E37" s="15">
        <v>-229.79</v>
      </c>
      <c r="F37" s="15">
        <v>-231.68</v>
      </c>
      <c r="G37" s="15">
        <v>-230.1</v>
      </c>
      <c r="H37" s="15">
        <v>-231.352</v>
      </c>
    </row>
    <row r="38">
      <c r="A38" s="13">
        <v>6.199</v>
      </c>
      <c r="B38" s="15">
        <f t="shared" si="1"/>
        <v>0.7752370351</v>
      </c>
      <c r="C38" s="15">
        <f t="shared" si="2"/>
        <v>-235.9544</v>
      </c>
      <c r="D38" s="15">
        <v>-237.13</v>
      </c>
      <c r="E38" s="15">
        <v>-235.74</v>
      </c>
      <c r="F38" s="15">
        <v>-235.6</v>
      </c>
      <c r="G38" s="15">
        <v>-234.91</v>
      </c>
      <c r="H38" s="15">
        <v>-236.392</v>
      </c>
    </row>
    <row r="39">
      <c r="A39" s="13">
        <v>6.4</v>
      </c>
      <c r="B39" s="15">
        <f t="shared" si="1"/>
        <v>0.7912783435</v>
      </c>
      <c r="C39" s="15">
        <f t="shared" si="2"/>
        <v>-240.8368</v>
      </c>
      <c r="D39" s="15">
        <v>-239.8</v>
      </c>
      <c r="E39" s="15">
        <v>-241.0</v>
      </c>
      <c r="F39" s="15">
        <v>-241.78</v>
      </c>
      <c r="G39" s="15">
        <v>-240.6</v>
      </c>
      <c r="H39" s="15">
        <v>-241.004</v>
      </c>
    </row>
    <row r="40">
      <c r="A40" s="13">
        <v>6.599</v>
      </c>
      <c r="B40" s="15">
        <f t="shared" si="1"/>
        <v>0.803897436</v>
      </c>
      <c r="C40" s="15">
        <f t="shared" si="2"/>
        <v>-244.6776</v>
      </c>
      <c r="D40" s="15">
        <v>-244.79</v>
      </c>
      <c r="E40" s="15">
        <v>-246.42</v>
      </c>
      <c r="F40" s="15">
        <v>-245.27</v>
      </c>
      <c r="G40" s="15">
        <v>-243.73</v>
      </c>
      <c r="H40" s="15">
        <v>-243.178</v>
      </c>
    </row>
    <row r="41">
      <c r="A41" s="13">
        <v>6.8</v>
      </c>
      <c r="B41" s="15">
        <f t="shared" si="1"/>
        <v>0.8158627066</v>
      </c>
      <c r="C41" s="15">
        <f t="shared" si="2"/>
        <v>-248.3194</v>
      </c>
      <c r="D41" s="15">
        <v>-247.74</v>
      </c>
      <c r="E41" s="15">
        <v>-248.27</v>
      </c>
      <c r="F41" s="15">
        <v>-248.3</v>
      </c>
      <c r="G41" s="15">
        <v>-248.7</v>
      </c>
      <c r="H41" s="15">
        <v>-248.587</v>
      </c>
    </row>
    <row r="42">
      <c r="A42" s="13">
        <v>7.0</v>
      </c>
      <c r="B42" s="15">
        <f t="shared" si="1"/>
        <v>0.8257186621</v>
      </c>
      <c r="C42" s="15">
        <f t="shared" si="2"/>
        <v>-251.3192</v>
      </c>
      <c r="D42" s="15">
        <v>-252.2</v>
      </c>
      <c r="E42" s="15">
        <v>-251.51</v>
      </c>
      <c r="F42" s="15">
        <v>-250.87</v>
      </c>
      <c r="G42" s="15">
        <v>-251.12</v>
      </c>
      <c r="H42" s="15">
        <v>-250.896</v>
      </c>
    </row>
    <row r="43">
      <c r="A43" s="13">
        <v>7.199</v>
      </c>
      <c r="B43" s="15">
        <f t="shared" si="1"/>
        <v>0.8381767632</v>
      </c>
      <c r="C43" s="15">
        <f t="shared" si="2"/>
        <v>-255.111</v>
      </c>
      <c r="D43" s="15">
        <v>-255.91</v>
      </c>
      <c r="E43" s="15">
        <v>-255.9</v>
      </c>
      <c r="F43" s="15">
        <v>-253.91</v>
      </c>
      <c r="G43" s="15">
        <v>-254.93</v>
      </c>
      <c r="H43" s="15">
        <v>-254.905</v>
      </c>
    </row>
    <row r="44">
      <c r="A44" s="13">
        <v>7.4</v>
      </c>
      <c r="B44" s="15">
        <f t="shared" si="1"/>
        <v>0.844984397</v>
      </c>
      <c r="C44" s="15">
        <f t="shared" si="2"/>
        <v>-257.183</v>
      </c>
      <c r="D44" s="15">
        <v>-256.85</v>
      </c>
      <c r="E44" s="15">
        <v>-257.28</v>
      </c>
      <c r="F44" s="15">
        <v>-256.88</v>
      </c>
      <c r="G44" s="15">
        <v>-257.48</v>
      </c>
      <c r="H44" s="15">
        <v>-257.425</v>
      </c>
    </row>
    <row r="45">
      <c r="A45" s="13">
        <v>7.599</v>
      </c>
      <c r="B45" s="15">
        <f t="shared" si="1"/>
        <v>0.8490762054</v>
      </c>
      <c r="C45" s="15">
        <f t="shared" si="2"/>
        <v>-258.4284</v>
      </c>
      <c r="D45" s="15">
        <v>-258.29</v>
      </c>
      <c r="E45" s="15">
        <v>-258.38</v>
      </c>
      <c r="F45" s="15">
        <v>-257.22</v>
      </c>
      <c r="G45" s="15">
        <v>-258.66</v>
      </c>
      <c r="H45" s="15">
        <v>-259.592</v>
      </c>
    </row>
    <row r="46">
      <c r="A46" s="13">
        <v>7.8</v>
      </c>
      <c r="B46" s="15">
        <f t="shared" si="1"/>
        <v>0.8566598831</v>
      </c>
      <c r="C46" s="15">
        <f t="shared" si="2"/>
        <v>-260.7366</v>
      </c>
      <c r="D46" s="15">
        <v>-262.33</v>
      </c>
      <c r="E46" s="15">
        <v>-259.61</v>
      </c>
      <c r="F46" s="15">
        <v>-261.25</v>
      </c>
      <c r="G46" s="15">
        <v>-261.33</v>
      </c>
      <c r="H46" s="15">
        <v>-259.163</v>
      </c>
    </row>
    <row r="47">
      <c r="A47" s="13">
        <v>8.0</v>
      </c>
      <c r="B47" s="15">
        <f t="shared" si="1"/>
        <v>0.8670756942</v>
      </c>
      <c r="C47" s="15">
        <f t="shared" si="2"/>
        <v>-263.9068</v>
      </c>
      <c r="D47" s="15">
        <v>-265.66</v>
      </c>
      <c r="E47" s="15">
        <v>-263.44</v>
      </c>
      <c r="F47" s="15">
        <v>-262.84</v>
      </c>
      <c r="G47" s="15">
        <v>-263.37</v>
      </c>
      <c r="H47" s="15">
        <v>-264.224</v>
      </c>
    </row>
    <row r="48">
      <c r="A48" s="13">
        <v>8.199</v>
      </c>
      <c r="B48" s="15">
        <f t="shared" si="1"/>
        <v>0.8733753838</v>
      </c>
      <c r="C48" s="15">
        <f t="shared" si="2"/>
        <v>-265.8242</v>
      </c>
      <c r="D48" s="15">
        <v>-264.59</v>
      </c>
      <c r="E48" s="15">
        <v>-266.6</v>
      </c>
      <c r="F48" s="15">
        <v>-265.78</v>
      </c>
      <c r="G48" s="15">
        <v>-266.77</v>
      </c>
      <c r="H48" s="15">
        <v>-265.381</v>
      </c>
    </row>
    <row r="49">
      <c r="A49" s="13">
        <v>8.399</v>
      </c>
      <c r="B49" s="15">
        <f t="shared" si="1"/>
        <v>0.8794036881</v>
      </c>
      <c r="C49" s="15">
        <f t="shared" si="2"/>
        <v>-267.659</v>
      </c>
      <c r="D49" s="15">
        <v>-268.48</v>
      </c>
      <c r="E49" s="15">
        <v>-266.07</v>
      </c>
      <c r="F49" s="15">
        <v>-268.2</v>
      </c>
      <c r="G49" s="15">
        <v>-264.85</v>
      </c>
      <c r="H49" s="15">
        <v>-270.695</v>
      </c>
    </row>
    <row r="50">
      <c r="A50" s="13">
        <v>8.6</v>
      </c>
      <c r="B50" s="15">
        <f t="shared" si="1"/>
        <v>0.8795186819</v>
      </c>
      <c r="C50" s="15">
        <f t="shared" si="2"/>
        <v>-267.694</v>
      </c>
      <c r="D50" s="15">
        <v>-270.97</v>
      </c>
      <c r="E50" s="15">
        <v>-269.35</v>
      </c>
      <c r="F50" s="15">
        <v>-266.61</v>
      </c>
      <c r="G50" s="15">
        <v>-265.53</v>
      </c>
      <c r="H50" s="15">
        <v>-266.01</v>
      </c>
    </row>
    <row r="51">
      <c r="A51" s="13">
        <v>8.8</v>
      </c>
      <c r="B51" s="15">
        <f t="shared" si="1"/>
        <v>0.8895415427</v>
      </c>
      <c r="C51" s="15">
        <f t="shared" si="2"/>
        <v>-270.7446</v>
      </c>
      <c r="D51" s="15">
        <v>-268.31</v>
      </c>
      <c r="E51" s="15">
        <v>-273.84</v>
      </c>
      <c r="F51" s="15">
        <v>-271.14</v>
      </c>
      <c r="G51" s="15">
        <v>-269.09</v>
      </c>
      <c r="H51" s="15">
        <v>-271.343</v>
      </c>
    </row>
    <row r="52">
      <c r="A52" s="13">
        <v>9.0</v>
      </c>
      <c r="B52" s="15">
        <f t="shared" si="1"/>
        <v>0.8901046838</v>
      </c>
      <c r="C52" s="15">
        <f t="shared" si="2"/>
        <v>-270.916</v>
      </c>
      <c r="D52" s="15">
        <v>-271.77</v>
      </c>
      <c r="E52" s="15">
        <v>-272.77</v>
      </c>
      <c r="F52" s="15">
        <v>-271.54</v>
      </c>
      <c r="G52" s="15">
        <v>-269.15</v>
      </c>
      <c r="H52" s="15">
        <v>-269.35</v>
      </c>
    </row>
    <row r="53">
      <c r="A53" s="13">
        <v>9.199</v>
      </c>
      <c r="B53" s="15">
        <f t="shared" si="1"/>
        <v>0.8921864004</v>
      </c>
      <c r="C53" s="15">
        <f t="shared" si="2"/>
        <v>-271.5496</v>
      </c>
      <c r="D53" s="15">
        <v>-273.3</v>
      </c>
      <c r="E53" s="15">
        <v>-268.26</v>
      </c>
      <c r="F53" s="15">
        <v>-270.32</v>
      </c>
      <c r="G53" s="15">
        <v>-273.52</v>
      </c>
      <c r="H53" s="15">
        <v>-272.348</v>
      </c>
    </row>
    <row r="54">
      <c r="A54" s="13">
        <v>9.399</v>
      </c>
      <c r="B54" s="15">
        <f t="shared" si="1"/>
        <v>0.9022125467</v>
      </c>
      <c r="C54" s="15">
        <f t="shared" si="2"/>
        <v>-274.6012</v>
      </c>
      <c r="D54" s="15">
        <v>-274.55</v>
      </c>
      <c r="E54" s="15">
        <v>-273.92</v>
      </c>
      <c r="F54" s="15">
        <v>-274.39</v>
      </c>
      <c r="G54" s="15">
        <v>-275.84</v>
      </c>
      <c r="H54" s="15">
        <v>-274.306</v>
      </c>
    </row>
    <row r="55">
      <c r="A55" s="13">
        <v>9.6</v>
      </c>
      <c r="B55" s="15">
        <f t="shared" si="1"/>
        <v>0.9024517338</v>
      </c>
      <c r="C55" s="15">
        <f t="shared" si="2"/>
        <v>-274.674</v>
      </c>
      <c r="D55" s="15">
        <v>-275.39</v>
      </c>
      <c r="E55" s="15">
        <v>-273.5</v>
      </c>
      <c r="F55" s="15">
        <v>-277.17</v>
      </c>
      <c r="G55" s="15">
        <v>-273.29</v>
      </c>
      <c r="H55" s="15">
        <v>-274.02</v>
      </c>
    </row>
    <row r="56">
      <c r="A56" s="13">
        <v>9.8</v>
      </c>
      <c r="B56" s="15">
        <f t="shared" si="1"/>
        <v>0.9012919391</v>
      </c>
      <c r="C56" s="15">
        <f t="shared" si="2"/>
        <v>-274.321</v>
      </c>
      <c r="D56" s="15">
        <v>-275.17</v>
      </c>
      <c r="E56" s="15">
        <v>-272.29</v>
      </c>
      <c r="F56" s="15">
        <v>-273.09</v>
      </c>
      <c r="G56" s="15">
        <v>-276.3</v>
      </c>
      <c r="H56" s="15">
        <v>-274.755</v>
      </c>
    </row>
    <row r="57">
      <c r="A57" s="13">
        <v>10.0</v>
      </c>
      <c r="B57" s="15">
        <f t="shared" si="1"/>
        <v>0.9052240704</v>
      </c>
      <c r="C57" s="15">
        <f t="shared" si="2"/>
        <v>-275.5178</v>
      </c>
      <c r="D57" s="15">
        <v>-275.06</v>
      </c>
      <c r="E57" s="15">
        <v>-274.62</v>
      </c>
      <c r="F57" s="15">
        <v>-276.06</v>
      </c>
      <c r="G57" s="15">
        <v>-275.2</v>
      </c>
      <c r="H57" s="15">
        <v>-276.649</v>
      </c>
    </row>
    <row r="58">
      <c r="A58" s="13">
        <v>11.0</v>
      </c>
      <c r="B58" s="15">
        <f t="shared" si="1"/>
        <v>0.9207712339</v>
      </c>
      <c r="C58" s="15">
        <f t="shared" si="2"/>
        <v>-280.2498</v>
      </c>
      <c r="D58" s="15">
        <v>-280.16</v>
      </c>
      <c r="E58" s="15">
        <v>-279.8</v>
      </c>
      <c r="F58" s="15">
        <v>-279.2</v>
      </c>
      <c r="G58" s="15">
        <v>-282.6</v>
      </c>
      <c r="H58" s="15">
        <v>-279.489</v>
      </c>
    </row>
    <row r="59">
      <c r="A59" s="13">
        <v>12.0</v>
      </c>
      <c r="B59" s="15">
        <f t="shared" si="1"/>
        <v>0.9242414187</v>
      </c>
      <c r="C59" s="15">
        <f t="shared" si="2"/>
        <v>-281.306</v>
      </c>
      <c r="D59" s="15">
        <v>-279.4</v>
      </c>
      <c r="E59" s="15">
        <v>-282.07</v>
      </c>
      <c r="F59" s="15">
        <v>-283.29</v>
      </c>
      <c r="G59" s="15">
        <v>-280.65</v>
      </c>
      <c r="H59" s="15">
        <v>-281.12</v>
      </c>
    </row>
    <row r="60">
      <c r="A60" s="13">
        <v>13.0</v>
      </c>
      <c r="B60" s="15">
        <f t="shared" si="1"/>
        <v>0.9372238916</v>
      </c>
      <c r="C60" s="15">
        <f t="shared" si="2"/>
        <v>-285.2574</v>
      </c>
      <c r="D60" s="15">
        <v>-282.78</v>
      </c>
      <c r="E60" s="15">
        <v>-288.49</v>
      </c>
      <c r="F60" s="15">
        <v>-285.35</v>
      </c>
      <c r="G60" s="15">
        <v>-282.65</v>
      </c>
      <c r="H60" s="15">
        <v>-287.017</v>
      </c>
    </row>
    <row r="61">
      <c r="A61" s="13">
        <v>14.0</v>
      </c>
      <c r="B61" s="15">
        <f t="shared" si="1"/>
        <v>0.9399791434</v>
      </c>
      <c r="C61" s="15">
        <f t="shared" si="2"/>
        <v>-286.096</v>
      </c>
      <c r="D61" s="15">
        <v>-286.8</v>
      </c>
      <c r="E61" s="15">
        <v>-284.31</v>
      </c>
      <c r="F61" s="15">
        <v>-287.2</v>
      </c>
      <c r="G61" s="15">
        <v>-285.33</v>
      </c>
      <c r="H61" s="15">
        <v>-286.84</v>
      </c>
    </row>
    <row r="62">
      <c r="A62" s="13">
        <v>15.0</v>
      </c>
      <c r="B62" s="15">
        <f t="shared" si="1"/>
        <v>0.9489848018</v>
      </c>
      <c r="C62" s="15">
        <f t="shared" si="2"/>
        <v>-288.837</v>
      </c>
      <c r="D62" s="15">
        <v>-290.1</v>
      </c>
      <c r="E62" s="15">
        <v>-288.34</v>
      </c>
      <c r="F62" s="15">
        <v>-287.88</v>
      </c>
      <c r="G62" s="15">
        <v>-289.9</v>
      </c>
      <c r="H62" s="15">
        <v>-287.965</v>
      </c>
    </row>
    <row r="63">
      <c r="A63" s="13">
        <v>16.0</v>
      </c>
      <c r="B63" s="15">
        <f t="shared" si="1"/>
        <v>0.9473486041</v>
      </c>
      <c r="C63" s="15">
        <f t="shared" si="2"/>
        <v>-288.339</v>
      </c>
      <c r="D63" s="15">
        <v>-287.35</v>
      </c>
      <c r="E63" s="15">
        <v>-289.32</v>
      </c>
      <c r="F63" s="15">
        <v>-286.59</v>
      </c>
      <c r="G63" s="15">
        <v>-291.0</v>
      </c>
      <c r="H63" s="15">
        <v>-287.435</v>
      </c>
    </row>
    <row r="64">
      <c r="A64" s="13">
        <v>17.0</v>
      </c>
      <c r="B64" s="15">
        <f t="shared" si="1"/>
        <v>0.9584386074</v>
      </c>
      <c r="C64" s="15">
        <f t="shared" si="2"/>
        <v>-291.7144</v>
      </c>
      <c r="D64" s="15">
        <v>-292.2</v>
      </c>
      <c r="E64" s="15">
        <v>-292.56</v>
      </c>
      <c r="F64" s="15">
        <v>-289.7</v>
      </c>
      <c r="G64" s="15">
        <v>-291.89</v>
      </c>
      <c r="H64" s="15">
        <v>-292.222</v>
      </c>
    </row>
    <row r="65">
      <c r="A65" s="13">
        <v>18.0</v>
      </c>
      <c r="B65" s="15">
        <f t="shared" si="1"/>
        <v>0.9554152558</v>
      </c>
      <c r="C65" s="15">
        <f t="shared" si="2"/>
        <v>-290.7942</v>
      </c>
      <c r="D65" s="15">
        <v>-291.0</v>
      </c>
      <c r="E65" s="15">
        <v>-292.48</v>
      </c>
      <c r="F65" s="15">
        <v>-292.85</v>
      </c>
      <c r="G65" s="15">
        <v>-287.03</v>
      </c>
      <c r="H65" s="15">
        <v>-290.611</v>
      </c>
    </row>
    <row r="66">
      <c r="A66" s="13">
        <v>19.0</v>
      </c>
      <c r="B66" s="15">
        <f t="shared" si="1"/>
        <v>0.9558765453</v>
      </c>
      <c r="C66" s="15">
        <f t="shared" si="2"/>
        <v>-290.9346</v>
      </c>
      <c r="D66" s="15">
        <v>-289.33</v>
      </c>
      <c r="E66" s="15">
        <v>-291.15</v>
      </c>
      <c r="F66" s="15">
        <v>-291.71</v>
      </c>
      <c r="G66" s="15">
        <v>-291.0</v>
      </c>
      <c r="H66" s="15">
        <v>-291.483</v>
      </c>
    </row>
    <row r="67">
      <c r="A67" s="13">
        <v>20.0</v>
      </c>
      <c r="B67" s="15">
        <f t="shared" si="1"/>
        <v>0.9611406335</v>
      </c>
      <c r="C67" s="15">
        <f t="shared" si="2"/>
        <v>-292.5368</v>
      </c>
      <c r="D67" s="15">
        <v>-294.6</v>
      </c>
      <c r="E67" s="15">
        <v>-291.03</v>
      </c>
      <c r="F67" s="15">
        <v>-290.68</v>
      </c>
      <c r="G67" s="15">
        <v>-293.15</v>
      </c>
      <c r="H67" s="15">
        <v>-293.224</v>
      </c>
    </row>
    <row r="68">
      <c r="A68" s="13">
        <v>22.0</v>
      </c>
      <c r="B68" s="15">
        <f t="shared" si="1"/>
        <v>0.9674541224</v>
      </c>
      <c r="C68" s="15">
        <f t="shared" si="2"/>
        <v>-294.4584</v>
      </c>
      <c r="D68" s="15">
        <v>-296.87</v>
      </c>
      <c r="E68" s="15">
        <v>-294.35</v>
      </c>
      <c r="F68" s="15">
        <v>-291.34</v>
      </c>
      <c r="G68" s="15">
        <v>-295.71</v>
      </c>
      <c r="H68" s="15">
        <v>-294.022</v>
      </c>
    </row>
    <row r="69">
      <c r="A69" s="13">
        <v>24.0</v>
      </c>
      <c r="B69" s="15">
        <f t="shared" si="1"/>
        <v>0.9618167971</v>
      </c>
      <c r="C69" s="15">
        <f t="shared" si="2"/>
        <v>-292.7426</v>
      </c>
      <c r="D69" s="15">
        <v>-292.69</v>
      </c>
      <c r="E69" s="15">
        <v>-294.01</v>
      </c>
      <c r="F69" s="15">
        <v>-291.75</v>
      </c>
      <c r="G69" s="15">
        <v>-290.82</v>
      </c>
      <c r="H69" s="15">
        <v>-294.443</v>
      </c>
    </row>
    <row r="70">
      <c r="A70" s="13">
        <v>26.0</v>
      </c>
      <c r="B70" s="15">
        <f t="shared" si="1"/>
        <v>0.9696206058</v>
      </c>
      <c r="C70" s="15">
        <f t="shared" si="2"/>
        <v>-295.1178</v>
      </c>
      <c r="D70" s="15">
        <v>-293.2</v>
      </c>
      <c r="E70" s="15">
        <v>-296.36</v>
      </c>
      <c r="F70" s="15">
        <v>-293.31</v>
      </c>
      <c r="G70" s="15">
        <v>-296.07</v>
      </c>
      <c r="H70" s="15">
        <v>-296.649</v>
      </c>
    </row>
    <row r="71">
      <c r="A71" s="13">
        <v>28.0</v>
      </c>
      <c r="B71" s="15">
        <f t="shared" si="1"/>
        <v>0.9714480218</v>
      </c>
      <c r="C71" s="15">
        <f t="shared" si="2"/>
        <v>-295.674</v>
      </c>
      <c r="D71" s="15">
        <v>-293.18</v>
      </c>
      <c r="E71" s="15">
        <v>-294.36</v>
      </c>
      <c r="F71" s="15">
        <v>-297.86</v>
      </c>
      <c r="G71" s="15">
        <v>-294.7</v>
      </c>
      <c r="H71" s="15">
        <v>-298.27</v>
      </c>
    </row>
    <row r="72">
      <c r="A72" s="13">
        <v>30.0</v>
      </c>
      <c r="B72" s="15">
        <f t="shared" si="1"/>
        <v>0.9728719738</v>
      </c>
      <c r="C72" s="15">
        <f t="shared" si="2"/>
        <v>-296.1074</v>
      </c>
      <c r="D72" s="15">
        <v>-294.85</v>
      </c>
      <c r="E72" s="15">
        <v>-296.44</v>
      </c>
      <c r="F72" s="15">
        <v>-293.51</v>
      </c>
      <c r="G72" s="15">
        <v>-297.72</v>
      </c>
      <c r="H72" s="15">
        <v>-298.017</v>
      </c>
    </row>
    <row r="73">
      <c r="A73" s="13">
        <v>32.0</v>
      </c>
      <c r="B73" s="15">
        <f t="shared" si="1"/>
        <v>0.9724586532</v>
      </c>
      <c r="C73" s="15">
        <f t="shared" si="2"/>
        <v>-295.9816</v>
      </c>
      <c r="D73" s="15">
        <v>-299.7</v>
      </c>
      <c r="E73" s="15">
        <v>-291.45</v>
      </c>
      <c r="F73" s="15">
        <v>-298.55</v>
      </c>
      <c r="G73" s="15">
        <v>-296.34</v>
      </c>
      <c r="H73" s="15">
        <v>-293.868</v>
      </c>
    </row>
    <row r="74">
      <c r="A74" s="13">
        <v>34.0</v>
      </c>
      <c r="B74" s="15">
        <f t="shared" si="1"/>
        <v>0.9718560856</v>
      </c>
      <c r="C74" s="15">
        <f t="shared" si="2"/>
        <v>-295.7982</v>
      </c>
      <c r="D74" s="15">
        <v>-297.75</v>
      </c>
      <c r="E74" s="15">
        <v>-294.15</v>
      </c>
      <c r="F74" s="15">
        <v>-295.23</v>
      </c>
      <c r="G74" s="15">
        <v>-296.21</v>
      </c>
      <c r="H74" s="15">
        <v>-295.651</v>
      </c>
    </row>
    <row r="75">
      <c r="A75" s="13">
        <v>36.0</v>
      </c>
      <c r="B75" s="15">
        <f t="shared" si="1"/>
        <v>0.9727648653</v>
      </c>
      <c r="C75" s="15">
        <f t="shared" si="2"/>
        <v>-296.0748</v>
      </c>
      <c r="D75" s="15">
        <v>-294.76</v>
      </c>
      <c r="E75" s="15">
        <v>-297.33</v>
      </c>
      <c r="F75" s="15">
        <v>-296.4</v>
      </c>
      <c r="G75" s="15">
        <v>-295.3</v>
      </c>
      <c r="H75" s="15">
        <v>-296.584</v>
      </c>
    </row>
    <row r="76">
      <c r="A76" s="13">
        <v>38.0</v>
      </c>
      <c r="B76" s="15">
        <f t="shared" si="1"/>
        <v>0.9768389318</v>
      </c>
      <c r="C76" s="15">
        <f t="shared" si="2"/>
        <v>-297.3148</v>
      </c>
      <c r="D76" s="15">
        <v>-290.86</v>
      </c>
      <c r="E76" s="15">
        <v>-298.76</v>
      </c>
      <c r="F76" s="15">
        <v>-299.6</v>
      </c>
      <c r="G76" s="15">
        <v>-298.8</v>
      </c>
      <c r="H76" s="15">
        <v>-298.554</v>
      </c>
    </row>
    <row r="77">
      <c r="A77" s="13">
        <v>40.0</v>
      </c>
      <c r="B77" s="15">
        <f t="shared" si="1"/>
        <v>0.9787248303</v>
      </c>
      <c r="C77" s="15">
        <f t="shared" si="2"/>
        <v>-297.8888</v>
      </c>
      <c r="D77" s="15">
        <v>-300.56</v>
      </c>
      <c r="E77" s="15">
        <v>-294.49</v>
      </c>
      <c r="F77" s="15">
        <v>-297.66</v>
      </c>
      <c r="G77" s="15">
        <v>-295.88</v>
      </c>
      <c r="H77" s="15">
        <v>-300.854</v>
      </c>
    </row>
    <row r="78">
      <c r="A78" s="13">
        <v>42.0</v>
      </c>
      <c r="B78" s="15">
        <f t="shared" si="1"/>
        <v>0.9784633015</v>
      </c>
      <c r="C78" s="15">
        <f t="shared" si="2"/>
        <v>-297.8092</v>
      </c>
      <c r="D78" s="15">
        <v>-297.12</v>
      </c>
      <c r="E78" s="15">
        <v>-294.72</v>
      </c>
      <c r="F78" s="15">
        <v>-298.0</v>
      </c>
      <c r="G78" s="15">
        <v>-301.58</v>
      </c>
      <c r="H78" s="15">
        <v>-297.626</v>
      </c>
    </row>
    <row r="79">
      <c r="A79" s="13">
        <v>44.0</v>
      </c>
      <c r="B79" s="15">
        <f t="shared" si="1"/>
        <v>0.9788010548</v>
      </c>
      <c r="C79" s="15">
        <f t="shared" si="2"/>
        <v>-297.912</v>
      </c>
      <c r="D79" s="15">
        <v>-297.9</v>
      </c>
      <c r="E79" s="15">
        <v>-296.48</v>
      </c>
      <c r="F79" s="15">
        <v>-297.79</v>
      </c>
      <c r="G79" s="15">
        <v>-301.05</v>
      </c>
      <c r="H79" s="15">
        <v>-296.34</v>
      </c>
    </row>
    <row r="80">
      <c r="A80" s="13">
        <v>46.0</v>
      </c>
      <c r="B80" s="15">
        <f t="shared" si="1"/>
        <v>0.9742466427</v>
      </c>
      <c r="C80" s="15">
        <f t="shared" si="2"/>
        <v>-296.5258</v>
      </c>
      <c r="D80" s="15">
        <v>-297.0</v>
      </c>
      <c r="E80" s="15">
        <v>-296.65</v>
      </c>
      <c r="F80" s="15">
        <v>-293.85</v>
      </c>
      <c r="G80" s="15">
        <v>-295.29</v>
      </c>
      <c r="H80" s="15">
        <v>-299.839</v>
      </c>
    </row>
    <row r="81">
      <c r="A81" s="13">
        <v>48.0</v>
      </c>
      <c r="B81" s="15">
        <f t="shared" si="1"/>
        <v>0.976510378</v>
      </c>
      <c r="C81" s="15">
        <f t="shared" si="2"/>
        <v>-297.2148</v>
      </c>
      <c r="D81" s="15">
        <v>-301.41</v>
      </c>
      <c r="E81" s="15">
        <v>-296.38</v>
      </c>
      <c r="F81" s="15">
        <v>-294.12</v>
      </c>
      <c r="G81" s="15">
        <v>-296.97</v>
      </c>
      <c r="H81" s="15">
        <v>-297.194</v>
      </c>
    </row>
    <row r="82">
      <c r="A82" s="13">
        <v>50.0</v>
      </c>
      <c r="B82" s="15">
        <f t="shared" si="1"/>
        <v>0.9750995682</v>
      </c>
      <c r="C82" s="15">
        <f t="shared" si="2"/>
        <v>-296.7854</v>
      </c>
      <c r="D82" s="15">
        <v>-297.49</v>
      </c>
      <c r="E82" s="15">
        <v>-291.8</v>
      </c>
      <c r="F82" s="15">
        <v>-297.39</v>
      </c>
      <c r="G82" s="15">
        <v>-298.6</v>
      </c>
      <c r="H82" s="15">
        <v>-298.647</v>
      </c>
    </row>
    <row r="83">
      <c r="A83" s="13">
        <v>52.0</v>
      </c>
      <c r="B83" s="15">
        <f t="shared" si="1"/>
        <v>0.9759446085</v>
      </c>
      <c r="C83" s="15">
        <f t="shared" si="2"/>
        <v>-297.0426</v>
      </c>
      <c r="D83" s="15">
        <v>-298.38</v>
      </c>
      <c r="E83" s="15">
        <v>-294.75</v>
      </c>
      <c r="F83" s="15">
        <v>-298.51</v>
      </c>
      <c r="G83" s="15">
        <v>-298.62</v>
      </c>
      <c r="H83" s="15">
        <v>-294.953</v>
      </c>
    </row>
    <row r="84">
      <c r="A84" s="13">
        <v>54.0</v>
      </c>
      <c r="B84" s="15">
        <f t="shared" si="1"/>
        <v>0.972323289</v>
      </c>
      <c r="C84" s="15">
        <f t="shared" si="2"/>
        <v>-295.9404</v>
      </c>
      <c r="D84" s="15">
        <v>-293.83</v>
      </c>
      <c r="E84" s="15">
        <v>-297.19</v>
      </c>
      <c r="F84" s="15">
        <v>-298.85</v>
      </c>
      <c r="G84" s="15">
        <v>-296.01</v>
      </c>
      <c r="H84" s="15">
        <v>-293.822</v>
      </c>
    </row>
    <row r="85">
      <c r="A85" s="13">
        <v>56.0</v>
      </c>
      <c r="B85" s="15">
        <f t="shared" si="1"/>
        <v>0.979205833</v>
      </c>
      <c r="C85" s="15">
        <f t="shared" si="2"/>
        <v>-298.0352</v>
      </c>
      <c r="D85" s="15">
        <v>-297.97</v>
      </c>
      <c r="E85" s="15">
        <v>-297.1</v>
      </c>
      <c r="F85" s="15">
        <v>-301.16</v>
      </c>
      <c r="G85" s="15">
        <v>-295.52</v>
      </c>
      <c r="H85" s="15">
        <v>-298.426</v>
      </c>
    </row>
    <row r="86">
      <c r="A86" s="13">
        <v>58.0</v>
      </c>
      <c r="B86" s="15">
        <f t="shared" si="1"/>
        <v>0.982493999</v>
      </c>
      <c r="C86" s="15">
        <f t="shared" si="2"/>
        <v>-299.036</v>
      </c>
      <c r="D86" s="15">
        <v>-299.22</v>
      </c>
      <c r="E86" s="15">
        <v>-301.31</v>
      </c>
      <c r="F86" s="15">
        <v>-300.14</v>
      </c>
      <c r="G86" s="15">
        <v>-296.58</v>
      </c>
      <c r="H86" s="15">
        <v>-297.93</v>
      </c>
    </row>
    <row r="87">
      <c r="A87" s="13">
        <v>60.0</v>
      </c>
      <c r="B87" s="15">
        <f t="shared" si="1"/>
        <v>0.9700602108</v>
      </c>
      <c r="C87" s="15">
        <f t="shared" si="2"/>
        <v>-295.2516</v>
      </c>
      <c r="D87" s="15">
        <v>-294.12</v>
      </c>
      <c r="E87" s="15">
        <v>-295.34</v>
      </c>
      <c r="F87" s="15">
        <v>-295.03</v>
      </c>
      <c r="G87" s="15">
        <v>-297.5</v>
      </c>
      <c r="H87" s="15">
        <v>-294.268</v>
      </c>
    </row>
    <row r="88">
      <c r="A88" s="13">
        <v>65.0</v>
      </c>
      <c r="B88" s="15">
        <f t="shared" si="1"/>
        <v>0.9790691547</v>
      </c>
      <c r="C88" s="15">
        <f t="shared" si="2"/>
        <v>-297.9936</v>
      </c>
      <c r="D88" s="15">
        <v>-299.26</v>
      </c>
      <c r="E88" s="15">
        <v>-300.31</v>
      </c>
      <c r="F88" s="15">
        <v>-293.63</v>
      </c>
      <c r="G88" s="15">
        <v>-297.15</v>
      </c>
      <c r="H88" s="15">
        <v>-299.618</v>
      </c>
    </row>
    <row r="89">
      <c r="A89" s="13">
        <v>70.0</v>
      </c>
      <c r="B89" s="15">
        <f t="shared" si="1"/>
        <v>0.9808939422</v>
      </c>
      <c r="C89" s="15">
        <f t="shared" si="2"/>
        <v>-298.549</v>
      </c>
      <c r="D89" s="15">
        <v>-298.76</v>
      </c>
      <c r="E89" s="15">
        <v>-297.22</v>
      </c>
      <c r="F89" s="15">
        <v>-297.99</v>
      </c>
      <c r="G89" s="15">
        <v>-299.56</v>
      </c>
      <c r="H89" s="15">
        <v>-299.215</v>
      </c>
    </row>
    <row r="90">
      <c r="A90" s="13">
        <v>75.0</v>
      </c>
      <c r="B90" s="15">
        <f t="shared" si="1"/>
        <v>0.9802703472</v>
      </c>
      <c r="C90" s="15">
        <f t="shared" si="2"/>
        <v>-298.3592</v>
      </c>
      <c r="D90" s="15">
        <v>-296.91</v>
      </c>
      <c r="E90" s="15">
        <v>-296.3</v>
      </c>
      <c r="F90" s="15">
        <v>-300.66</v>
      </c>
      <c r="G90" s="15">
        <v>-297.41</v>
      </c>
      <c r="H90" s="15">
        <v>-300.516</v>
      </c>
    </row>
    <row r="91">
      <c r="A91" s="13">
        <v>80.0</v>
      </c>
      <c r="B91" s="15">
        <f t="shared" si="1"/>
        <v>0.9830906526</v>
      </c>
      <c r="C91" s="15">
        <f t="shared" si="2"/>
        <v>-299.2176</v>
      </c>
      <c r="D91" s="15">
        <v>-294.6</v>
      </c>
      <c r="E91" s="15">
        <v>-299.74</v>
      </c>
      <c r="F91" s="15">
        <v>-303.83</v>
      </c>
      <c r="G91" s="15">
        <v>-298.8</v>
      </c>
      <c r="H91" s="15">
        <v>-299.118</v>
      </c>
    </row>
    <row r="92">
      <c r="A92" s="13">
        <v>85.0</v>
      </c>
      <c r="B92" s="15">
        <f t="shared" si="1"/>
        <v>0.9853110188</v>
      </c>
      <c r="C92" s="15">
        <f t="shared" si="2"/>
        <v>-299.8934</v>
      </c>
      <c r="D92" s="15">
        <v>-300.67</v>
      </c>
      <c r="E92" s="15">
        <v>-298.8</v>
      </c>
      <c r="F92" s="15">
        <v>-301.73</v>
      </c>
      <c r="G92" s="15">
        <v>-302.3</v>
      </c>
      <c r="H92" s="15">
        <v>-295.967</v>
      </c>
    </row>
    <row r="93">
      <c r="A93" s="13">
        <v>90.0</v>
      </c>
      <c r="B93" s="15">
        <f t="shared" si="1"/>
        <v>0.9811449573</v>
      </c>
      <c r="C93" s="15">
        <f t="shared" si="2"/>
        <v>-298.6254</v>
      </c>
      <c r="D93" s="15">
        <v>-294.4</v>
      </c>
      <c r="E93" s="15">
        <v>-300.57</v>
      </c>
      <c r="F93" s="15">
        <v>-302.9</v>
      </c>
      <c r="G93" s="15">
        <v>-294.48</v>
      </c>
      <c r="H93" s="15">
        <v>-300.777</v>
      </c>
    </row>
    <row r="94">
      <c r="A94" s="13">
        <v>95.0</v>
      </c>
      <c r="B94" s="15">
        <f t="shared" si="1"/>
        <v>0.9817632954</v>
      </c>
      <c r="C94" s="15">
        <f t="shared" si="2"/>
        <v>-298.8136</v>
      </c>
      <c r="D94" s="15">
        <v>-298.49</v>
      </c>
      <c r="E94" s="15">
        <v>-296.2</v>
      </c>
      <c r="F94" s="15">
        <v>-295.52</v>
      </c>
      <c r="G94" s="15">
        <v>-299.4</v>
      </c>
      <c r="H94" s="15">
        <v>-304.458</v>
      </c>
    </row>
    <row r="95">
      <c r="A95" s="13">
        <v>100.0</v>
      </c>
      <c r="B95" s="15">
        <f t="shared" si="1"/>
        <v>0.986705401</v>
      </c>
      <c r="C95" s="15">
        <f t="shared" si="2"/>
        <v>-300.3178</v>
      </c>
      <c r="D95" s="15">
        <v>-300.22</v>
      </c>
      <c r="E95" s="15">
        <v>-301.31</v>
      </c>
      <c r="F95" s="15">
        <v>-301.19</v>
      </c>
      <c r="G95" s="15">
        <v>-300.35</v>
      </c>
      <c r="H95" s="15">
        <v>-298.519</v>
      </c>
    </row>
    <row r="96">
      <c r="A96" s="13">
        <v>110.0</v>
      </c>
      <c r="B96" s="15">
        <f t="shared" si="1"/>
        <v>0.9838535544</v>
      </c>
      <c r="C96" s="15">
        <f t="shared" si="2"/>
        <v>-299.4498</v>
      </c>
      <c r="D96" s="15">
        <v>-298.96</v>
      </c>
      <c r="E96" s="15">
        <v>-295.12</v>
      </c>
      <c r="F96" s="15">
        <v>-301.38</v>
      </c>
      <c r="G96" s="15">
        <v>-300.87</v>
      </c>
      <c r="H96" s="15">
        <v>-300.919</v>
      </c>
    </row>
    <row r="97">
      <c r="A97" s="13">
        <v>120.0</v>
      </c>
      <c r="B97" s="15">
        <f t="shared" si="1"/>
        <v>0.9840336018</v>
      </c>
      <c r="C97" s="15">
        <f t="shared" si="2"/>
        <v>-299.5046</v>
      </c>
      <c r="D97" s="15">
        <v>-297.31</v>
      </c>
      <c r="E97" s="15">
        <v>-297.94</v>
      </c>
      <c r="F97" s="15">
        <v>-299.9</v>
      </c>
      <c r="G97" s="15">
        <v>-299.0</v>
      </c>
      <c r="H97" s="15">
        <v>-303.373</v>
      </c>
    </row>
    <row r="98">
      <c r="A98" s="13">
        <v>130.0</v>
      </c>
      <c r="B98" s="15">
        <f t="shared" si="1"/>
        <v>0.9826142496</v>
      </c>
      <c r="C98" s="15">
        <f t="shared" si="2"/>
        <v>-299.0726</v>
      </c>
      <c r="D98" s="15">
        <v>-298.97</v>
      </c>
      <c r="E98" s="15">
        <v>-299.37</v>
      </c>
      <c r="F98" s="15">
        <v>-296.42</v>
      </c>
      <c r="G98" s="15">
        <v>-298.76</v>
      </c>
      <c r="H98" s="15">
        <v>-301.843</v>
      </c>
    </row>
    <row r="99">
      <c r="A99" s="13">
        <v>140.0</v>
      </c>
      <c r="B99" s="15">
        <f t="shared" si="1"/>
        <v>0.9800324743</v>
      </c>
      <c r="C99" s="15">
        <f t="shared" si="2"/>
        <v>-298.2868</v>
      </c>
      <c r="D99" s="15">
        <v>-298.99</v>
      </c>
      <c r="E99" s="15">
        <v>-293.41</v>
      </c>
      <c r="F99" s="15">
        <v>-302.92</v>
      </c>
      <c r="G99" s="15">
        <v>-298.79</v>
      </c>
      <c r="H99" s="15">
        <v>-297.324</v>
      </c>
    </row>
    <row r="100">
      <c r="A100" s="13">
        <v>150.0</v>
      </c>
      <c r="B100" s="15">
        <f t="shared" si="1"/>
        <v>0.9809819946</v>
      </c>
      <c r="C100" s="15">
        <f t="shared" si="2"/>
        <v>-298.5758</v>
      </c>
      <c r="D100" s="15">
        <v>-299.02</v>
      </c>
      <c r="E100" s="15">
        <v>-298.07</v>
      </c>
      <c r="F100" s="15">
        <v>-299.23</v>
      </c>
      <c r="G100" s="15">
        <v>-295.18</v>
      </c>
      <c r="H100" s="15">
        <v>-301.379</v>
      </c>
    </row>
    <row r="101">
      <c r="A101" s="13">
        <v>160.0</v>
      </c>
      <c r="B101" s="15">
        <f t="shared" si="1"/>
        <v>0.9809833088</v>
      </c>
      <c r="C101" s="15">
        <f t="shared" si="2"/>
        <v>-298.5762</v>
      </c>
      <c r="D101" s="15">
        <v>-295.42</v>
      </c>
      <c r="E101" s="15">
        <v>-297.0</v>
      </c>
      <c r="F101" s="15">
        <v>-299.62</v>
      </c>
      <c r="G101" s="15">
        <v>-303.08</v>
      </c>
      <c r="H101" s="15">
        <v>-297.761</v>
      </c>
    </row>
    <row r="102">
      <c r="A102" s="13">
        <v>170.0</v>
      </c>
      <c r="B102" s="15">
        <f t="shared" si="1"/>
        <v>0.9744970006</v>
      </c>
      <c r="C102" s="15">
        <f t="shared" si="2"/>
        <v>-296.602</v>
      </c>
      <c r="D102" s="15">
        <v>-292.88</v>
      </c>
      <c r="E102" s="15">
        <v>-296.76</v>
      </c>
      <c r="F102" s="15">
        <v>-300.05</v>
      </c>
      <c r="G102" s="15">
        <v>-297.04</v>
      </c>
      <c r="H102" s="15">
        <v>-296.28</v>
      </c>
    </row>
    <row r="103">
      <c r="A103" s="13">
        <v>180.0</v>
      </c>
      <c r="B103" s="15">
        <f t="shared" si="1"/>
        <v>0.9794936461</v>
      </c>
      <c r="C103" s="15">
        <f t="shared" si="2"/>
        <v>-298.1228</v>
      </c>
      <c r="D103" s="15">
        <v>-301.68</v>
      </c>
      <c r="E103" s="15">
        <v>-299.22</v>
      </c>
      <c r="F103" s="15">
        <v>-297.87</v>
      </c>
      <c r="G103" s="15">
        <v>-295.37</v>
      </c>
      <c r="H103" s="15">
        <v>-296.474</v>
      </c>
    </row>
    <row r="104">
      <c r="A104" s="13">
        <v>190.0</v>
      </c>
      <c r="B104" s="15">
        <f t="shared" si="1"/>
        <v>0.9875418988</v>
      </c>
      <c r="C104" s="15">
        <f t="shared" si="2"/>
        <v>-300.5724</v>
      </c>
      <c r="D104" s="15">
        <v>-300.75</v>
      </c>
      <c r="E104" s="15">
        <v>-300.2</v>
      </c>
      <c r="F104" s="15">
        <v>-301.79</v>
      </c>
      <c r="G104" s="15">
        <v>-301.96</v>
      </c>
      <c r="H104" s="15">
        <v>-298.162</v>
      </c>
    </row>
    <row r="105">
      <c r="A105" s="13">
        <v>200.0</v>
      </c>
      <c r="B105" s="15">
        <f t="shared" si="1"/>
        <v>0.9849259538</v>
      </c>
      <c r="C105" s="15">
        <f t="shared" si="2"/>
        <v>-299.7762</v>
      </c>
      <c r="D105" s="15">
        <v>-297.53</v>
      </c>
      <c r="E105" s="15">
        <v>-296.24</v>
      </c>
      <c r="F105" s="15">
        <v>-303.46</v>
      </c>
      <c r="G105" s="15">
        <v>-303.9</v>
      </c>
      <c r="H105" s="15">
        <v>-297.751</v>
      </c>
    </row>
    <row r="106">
      <c r="A106" s="13">
        <v>220.0</v>
      </c>
      <c r="B106" s="15">
        <f t="shared" si="1"/>
        <v>0.9822042146</v>
      </c>
      <c r="C106" s="15">
        <f t="shared" si="2"/>
        <v>-298.9478</v>
      </c>
      <c r="D106" s="15">
        <v>-299.25</v>
      </c>
      <c r="E106" s="15">
        <v>-303.85</v>
      </c>
      <c r="F106" s="15">
        <v>-299.78</v>
      </c>
      <c r="G106" s="15">
        <v>-296.81</v>
      </c>
      <c r="H106" s="15">
        <v>-295.049</v>
      </c>
    </row>
    <row r="107">
      <c r="A107" s="13">
        <v>240.0</v>
      </c>
      <c r="B107" s="15">
        <f t="shared" si="1"/>
        <v>0.974144791</v>
      </c>
      <c r="C107" s="15">
        <f t="shared" si="2"/>
        <v>-296.4948</v>
      </c>
      <c r="D107" s="15">
        <v>-296.86</v>
      </c>
      <c r="E107" s="15">
        <v>-295.43</v>
      </c>
      <c r="F107" s="15">
        <v>-295.08</v>
      </c>
      <c r="G107" s="15">
        <v>-297.83</v>
      </c>
      <c r="H107" s="15">
        <v>-297.274</v>
      </c>
    </row>
    <row r="108">
      <c r="A108" s="13">
        <v>260.0</v>
      </c>
      <c r="B108" s="15">
        <f t="shared" si="1"/>
        <v>0.9815050522</v>
      </c>
      <c r="C108" s="15">
        <f t="shared" si="2"/>
        <v>-298.735</v>
      </c>
      <c r="D108" s="15">
        <v>-301.17</v>
      </c>
      <c r="E108" s="15">
        <v>-298.02</v>
      </c>
      <c r="F108" s="15">
        <v>-298.73</v>
      </c>
      <c r="G108" s="15">
        <v>-298.24</v>
      </c>
      <c r="H108" s="15">
        <v>-297.515</v>
      </c>
    </row>
    <row r="109">
      <c r="A109" s="13">
        <v>280.0</v>
      </c>
      <c r="B109" s="15">
        <f t="shared" si="1"/>
        <v>0.9809438824</v>
      </c>
      <c r="C109" s="15">
        <f t="shared" si="2"/>
        <v>-298.5642</v>
      </c>
      <c r="D109" s="15">
        <v>-298.97</v>
      </c>
      <c r="E109" s="15">
        <v>-300.52</v>
      </c>
      <c r="F109" s="15">
        <v>-297.6</v>
      </c>
      <c r="G109" s="15">
        <v>-298.49</v>
      </c>
      <c r="H109" s="15">
        <v>-297.241</v>
      </c>
    </row>
    <row r="110">
      <c r="A110" s="13">
        <v>300.0</v>
      </c>
      <c r="B110" s="15">
        <f t="shared" si="1"/>
        <v>0.9838831242</v>
      </c>
      <c r="C110" s="15">
        <f t="shared" si="2"/>
        <v>-299.4588</v>
      </c>
      <c r="D110" s="15">
        <v>-297.11</v>
      </c>
      <c r="E110" s="15">
        <v>-305.43</v>
      </c>
      <c r="F110" s="15">
        <v>-300.15</v>
      </c>
      <c r="G110" s="15">
        <v>-294.71</v>
      </c>
      <c r="H110" s="15">
        <v>-299.894</v>
      </c>
    </row>
    <row r="111">
      <c r="A111" s="13">
        <v>320.0</v>
      </c>
      <c r="B111" s="15">
        <f t="shared" si="1"/>
        <v>0.9819183728</v>
      </c>
      <c r="C111" s="15">
        <f t="shared" si="2"/>
        <v>-298.8608</v>
      </c>
      <c r="D111" s="15">
        <v>-295.71</v>
      </c>
      <c r="E111" s="15">
        <v>-295.3</v>
      </c>
      <c r="F111" s="15">
        <v>-297.94</v>
      </c>
      <c r="G111" s="15">
        <v>-302.54</v>
      </c>
      <c r="H111" s="15">
        <v>-302.814</v>
      </c>
    </row>
    <row r="112">
      <c r="A112" s="13">
        <v>340.0</v>
      </c>
      <c r="B112" s="15">
        <f t="shared" si="1"/>
        <v>0.9875234998</v>
      </c>
      <c r="C112" s="15">
        <f t="shared" si="2"/>
        <v>-300.5668</v>
      </c>
      <c r="D112" s="15">
        <v>-299.57</v>
      </c>
      <c r="E112" s="15">
        <v>-302.77</v>
      </c>
      <c r="F112" s="15">
        <v>-300.02</v>
      </c>
      <c r="G112" s="15">
        <v>-300.7</v>
      </c>
      <c r="H112" s="15">
        <v>-299.774</v>
      </c>
    </row>
    <row r="113">
      <c r="A113" s="13">
        <v>360.0</v>
      </c>
      <c r="B113" s="15">
        <f t="shared" si="1"/>
        <v>0.9801093558</v>
      </c>
      <c r="C113" s="15">
        <f t="shared" si="2"/>
        <v>-298.3102</v>
      </c>
      <c r="D113" s="15">
        <v>-299.7</v>
      </c>
      <c r="E113" s="15">
        <v>-300.55</v>
      </c>
      <c r="F113" s="15">
        <v>-294.69</v>
      </c>
      <c r="G113" s="15">
        <v>-298.87</v>
      </c>
      <c r="H113" s="15">
        <v>-297.741</v>
      </c>
    </row>
    <row r="114">
      <c r="A114" s="13">
        <v>380.0</v>
      </c>
      <c r="B114" s="15">
        <f t="shared" si="1"/>
        <v>0.9734351149</v>
      </c>
      <c r="C114" s="15">
        <f t="shared" si="2"/>
        <v>-296.2788</v>
      </c>
      <c r="D114" s="15">
        <v>-293.26</v>
      </c>
      <c r="E114" s="15">
        <v>-296.92</v>
      </c>
      <c r="F114" s="15">
        <v>-296.21</v>
      </c>
      <c r="G114" s="15">
        <v>-297.69</v>
      </c>
      <c r="H114" s="15">
        <v>-297.314</v>
      </c>
    </row>
    <row r="115">
      <c r="A115" s="13">
        <v>400.0</v>
      </c>
      <c r="B115" s="15">
        <f t="shared" si="1"/>
        <v>0.9877252318</v>
      </c>
      <c r="C115" s="15">
        <f t="shared" si="2"/>
        <v>-300.6282</v>
      </c>
      <c r="D115" s="15">
        <v>-300.84</v>
      </c>
      <c r="E115" s="15">
        <v>-299.79</v>
      </c>
      <c r="F115" s="15">
        <v>-298.73</v>
      </c>
      <c r="G115" s="15">
        <v>-301.29</v>
      </c>
      <c r="H115" s="15">
        <v>-302.491</v>
      </c>
    </row>
    <row r="116">
      <c r="A116" s="13">
        <v>420.0</v>
      </c>
      <c r="B116" s="15">
        <f t="shared" si="1"/>
        <v>0.9770584057</v>
      </c>
      <c r="C116" s="15">
        <f t="shared" si="2"/>
        <v>-297.3816</v>
      </c>
      <c r="D116" s="15">
        <v>-299.7</v>
      </c>
      <c r="E116" s="15">
        <v>-297.94</v>
      </c>
      <c r="F116" s="15">
        <v>-293.16</v>
      </c>
      <c r="G116" s="15">
        <v>-299.62</v>
      </c>
      <c r="H116" s="15">
        <v>-296.488</v>
      </c>
    </row>
    <row r="117">
      <c r="A117" s="13">
        <v>440.0</v>
      </c>
      <c r="B117" s="15">
        <f t="shared" si="1"/>
        <v>0.9813000346</v>
      </c>
      <c r="C117" s="15">
        <f t="shared" si="2"/>
        <v>-298.6726</v>
      </c>
      <c r="D117" s="15">
        <v>-297.6</v>
      </c>
      <c r="E117" s="15">
        <v>-296.96</v>
      </c>
      <c r="F117" s="15">
        <v>-296.19</v>
      </c>
      <c r="G117" s="15">
        <v>-298.23</v>
      </c>
      <c r="H117" s="15">
        <v>-304.383</v>
      </c>
    </row>
    <row r="118">
      <c r="A118" s="13">
        <v>460.0</v>
      </c>
      <c r="B118" s="15">
        <f t="shared" si="1"/>
        <v>0.9758572132</v>
      </c>
      <c r="C118" s="15">
        <f t="shared" si="2"/>
        <v>-297.016</v>
      </c>
      <c r="D118" s="15">
        <v>-302.55</v>
      </c>
      <c r="E118" s="15">
        <v>-297.48</v>
      </c>
      <c r="F118" s="15">
        <v>-297.8</v>
      </c>
      <c r="G118" s="15">
        <v>-291.48</v>
      </c>
      <c r="H118" s="15">
        <v>-295.77</v>
      </c>
    </row>
    <row r="119">
      <c r="A119" s="13">
        <v>480.0</v>
      </c>
      <c r="B119" s="15">
        <f t="shared" si="1"/>
        <v>0.9824420875</v>
      </c>
      <c r="C119" s="15">
        <f t="shared" si="2"/>
        <v>-299.0202</v>
      </c>
      <c r="D119" s="15">
        <v>-304.0</v>
      </c>
      <c r="E119" s="15">
        <v>-300.99</v>
      </c>
      <c r="F119" s="15">
        <v>-294.02</v>
      </c>
      <c r="G119" s="15">
        <v>-300.3</v>
      </c>
      <c r="H119" s="15">
        <v>-295.791</v>
      </c>
    </row>
    <row r="120">
      <c r="A120" s="13">
        <v>500.0</v>
      </c>
      <c r="B120" s="15">
        <f t="shared" si="1"/>
        <v>0.9808210033</v>
      </c>
      <c r="C120" s="15">
        <f t="shared" si="2"/>
        <v>-298.5268</v>
      </c>
      <c r="D120" s="15">
        <v>-299.2</v>
      </c>
      <c r="E120" s="15">
        <v>-299.95</v>
      </c>
      <c r="F120" s="15">
        <v>-299.5</v>
      </c>
      <c r="G120" s="15">
        <v>-298.48</v>
      </c>
      <c r="H120" s="15">
        <v>-295.504</v>
      </c>
    </row>
    <row r="121">
      <c r="A121" s="13">
        <v>520.0</v>
      </c>
      <c r="B121" s="15">
        <f t="shared" si="1"/>
        <v>0.9883323991</v>
      </c>
      <c r="C121" s="15">
        <f t="shared" si="2"/>
        <v>-300.813</v>
      </c>
      <c r="D121" s="15">
        <v>-300.51</v>
      </c>
      <c r="E121" s="15">
        <v>-301.14</v>
      </c>
      <c r="F121" s="15">
        <v>-301.82</v>
      </c>
      <c r="G121" s="15">
        <v>-299.6</v>
      </c>
      <c r="H121" s="15">
        <v>-300.995</v>
      </c>
    </row>
    <row r="122">
      <c r="A122" s="13">
        <v>540.0</v>
      </c>
      <c r="B122" s="15">
        <f t="shared" si="1"/>
        <v>0.9787478291</v>
      </c>
      <c r="C122" s="15">
        <f t="shared" si="2"/>
        <v>-297.8958</v>
      </c>
      <c r="D122" s="15">
        <v>-302.59</v>
      </c>
      <c r="E122" s="15">
        <v>-300.43</v>
      </c>
      <c r="F122" s="15">
        <v>-296.15</v>
      </c>
      <c r="G122" s="15">
        <v>-297.56</v>
      </c>
      <c r="H122" s="15">
        <v>-292.749</v>
      </c>
    </row>
    <row r="123">
      <c r="A123" s="13">
        <v>560.0</v>
      </c>
      <c r="B123" s="15">
        <f t="shared" si="1"/>
        <v>0.9909444015</v>
      </c>
      <c r="C123" s="15">
        <f t="shared" si="2"/>
        <v>-301.608</v>
      </c>
      <c r="D123" s="15">
        <v>-303.35</v>
      </c>
      <c r="E123" s="15">
        <v>-299.87</v>
      </c>
      <c r="F123" s="15">
        <v>-298.28</v>
      </c>
      <c r="G123" s="15">
        <v>-303.48</v>
      </c>
      <c r="H123" s="15">
        <v>-303.06</v>
      </c>
    </row>
    <row r="124">
      <c r="A124" s="13">
        <v>580.0</v>
      </c>
      <c r="B124" s="15">
        <f t="shared" si="1"/>
        <v>0.9812422092</v>
      </c>
      <c r="C124" s="15">
        <f t="shared" si="2"/>
        <v>-298.655</v>
      </c>
      <c r="D124" s="15">
        <v>-293.68</v>
      </c>
      <c r="E124" s="15">
        <v>-302.21</v>
      </c>
      <c r="F124" s="15">
        <v>-297.53</v>
      </c>
      <c r="G124" s="15">
        <v>-300.53</v>
      </c>
      <c r="H124" s="15">
        <v>-299.325</v>
      </c>
    </row>
    <row r="125">
      <c r="A125" s="13">
        <v>600.0</v>
      </c>
      <c r="B125" s="15">
        <f t="shared" si="1"/>
        <v>0.9813230334</v>
      </c>
      <c r="C125" s="15">
        <f t="shared" si="2"/>
        <v>-298.6796</v>
      </c>
      <c r="D125" s="15">
        <v>-298.8</v>
      </c>
      <c r="E125" s="15">
        <v>-299.19</v>
      </c>
      <c r="F125" s="15">
        <v>-299.57</v>
      </c>
      <c r="G125" s="15">
        <v>-295.39</v>
      </c>
      <c r="H125" s="15">
        <v>-300.448</v>
      </c>
    </row>
    <row r="126">
      <c r="A126" s="13">
        <v>620.0</v>
      </c>
      <c r="B126" s="15">
        <f t="shared" si="1"/>
        <v>0.9850028354</v>
      </c>
      <c r="C126" s="15">
        <f t="shared" si="2"/>
        <v>-299.7996</v>
      </c>
      <c r="D126" s="15">
        <v>-303.24</v>
      </c>
      <c r="E126" s="15">
        <v>-297.78</v>
      </c>
      <c r="F126" s="15">
        <v>-295.86</v>
      </c>
      <c r="G126" s="15">
        <v>-300.93</v>
      </c>
      <c r="H126" s="15">
        <v>-301.188</v>
      </c>
    </row>
    <row r="127">
      <c r="A127" s="13">
        <v>640.0</v>
      </c>
      <c r="B127" s="15">
        <f t="shared" si="1"/>
        <v>0.9859707548</v>
      </c>
      <c r="C127" s="15">
        <f t="shared" si="2"/>
        <v>-300.0942</v>
      </c>
      <c r="D127" s="15">
        <v>-298.24</v>
      </c>
      <c r="E127" s="15">
        <v>-301.7</v>
      </c>
      <c r="F127" s="15">
        <v>-298.3</v>
      </c>
      <c r="G127" s="15">
        <v>-297.57</v>
      </c>
      <c r="H127" s="15">
        <v>-304.661</v>
      </c>
    </row>
    <row r="128">
      <c r="A128" s="13">
        <v>660.0</v>
      </c>
      <c r="B128" s="15">
        <f t="shared" si="1"/>
        <v>0.9789791309</v>
      </c>
      <c r="C128" s="15">
        <f t="shared" si="2"/>
        <v>-297.9662</v>
      </c>
      <c r="D128" s="15">
        <v>-298.22</v>
      </c>
      <c r="E128" s="15">
        <v>-298.27</v>
      </c>
      <c r="F128" s="15">
        <v>-298.68</v>
      </c>
      <c r="G128" s="15">
        <v>-300.02</v>
      </c>
      <c r="H128" s="15">
        <v>-294.641</v>
      </c>
    </row>
    <row r="129">
      <c r="A129" s="13">
        <v>680.0</v>
      </c>
      <c r="B129" s="15">
        <f t="shared" si="1"/>
        <v>0.9840513438</v>
      </c>
      <c r="C129" s="15">
        <f t="shared" si="2"/>
        <v>-299.51</v>
      </c>
      <c r="D129" s="15">
        <v>-301.32</v>
      </c>
      <c r="E129" s="15">
        <v>-301.71</v>
      </c>
      <c r="F129" s="15">
        <v>-296.97</v>
      </c>
      <c r="G129" s="15">
        <v>-297.05</v>
      </c>
      <c r="H129" s="15">
        <v>-300.5</v>
      </c>
    </row>
    <row r="130">
      <c r="A130" s="13">
        <v>700.0</v>
      </c>
      <c r="B130" s="15">
        <f t="shared" si="1"/>
        <v>0.9769986089</v>
      </c>
      <c r="C130" s="15">
        <f t="shared" si="2"/>
        <v>-297.3634</v>
      </c>
      <c r="D130" s="15">
        <v>-295.58</v>
      </c>
      <c r="E130" s="15">
        <v>-298.48</v>
      </c>
      <c r="F130" s="15">
        <v>-295.8</v>
      </c>
      <c r="G130" s="15">
        <v>-298.63</v>
      </c>
      <c r="H130" s="15">
        <v>-298.327</v>
      </c>
    </row>
    <row r="131">
      <c r="A131" s="13">
        <v>720.0</v>
      </c>
      <c r="B131" s="15">
        <f t="shared" si="1"/>
        <v>0.9823218368</v>
      </c>
      <c r="C131" s="15">
        <f t="shared" si="2"/>
        <v>-298.9836</v>
      </c>
      <c r="D131" s="15">
        <v>-298.0</v>
      </c>
      <c r="E131" s="15">
        <v>-299.08</v>
      </c>
      <c r="F131" s="15">
        <v>-296.37</v>
      </c>
      <c r="G131" s="15">
        <v>-300.65</v>
      </c>
      <c r="H131" s="15">
        <v>-300.818</v>
      </c>
    </row>
    <row r="132">
      <c r="A132" s="13">
        <v>740.0</v>
      </c>
      <c r="B132" s="15">
        <f t="shared" si="1"/>
        <v>0.9795738132</v>
      </c>
      <c r="C132" s="15">
        <f t="shared" si="2"/>
        <v>-298.1472</v>
      </c>
      <c r="D132" s="15">
        <v>-297.07</v>
      </c>
      <c r="E132" s="15">
        <v>-294.34</v>
      </c>
      <c r="F132" s="15">
        <v>-301.05</v>
      </c>
      <c r="G132" s="15">
        <v>-294.64</v>
      </c>
      <c r="H132" s="15">
        <v>-303.636</v>
      </c>
    </row>
    <row r="133">
      <c r="A133" s="13">
        <v>760.0</v>
      </c>
      <c r="B133" s="15">
        <f t="shared" si="1"/>
        <v>0.9810707041</v>
      </c>
      <c r="C133" s="15">
        <f t="shared" si="2"/>
        <v>-298.6028</v>
      </c>
      <c r="D133" s="15">
        <v>-301.92</v>
      </c>
      <c r="E133" s="15">
        <v>-291.46</v>
      </c>
      <c r="F133" s="15">
        <v>-299.02</v>
      </c>
      <c r="G133" s="15">
        <v>-298.69</v>
      </c>
      <c r="H133" s="15">
        <v>-301.924</v>
      </c>
    </row>
    <row r="134">
      <c r="A134" s="13">
        <v>780.0</v>
      </c>
      <c r="B134" s="15">
        <f t="shared" si="1"/>
        <v>0.9806941815</v>
      </c>
      <c r="C134" s="15">
        <f t="shared" si="2"/>
        <v>-298.4882</v>
      </c>
      <c r="D134" s="15">
        <v>-301.2</v>
      </c>
      <c r="E134" s="15">
        <v>-293.87</v>
      </c>
      <c r="F134" s="15">
        <v>-299.58</v>
      </c>
      <c r="G134" s="15">
        <v>-302.95</v>
      </c>
      <c r="H134" s="15">
        <v>-294.841</v>
      </c>
    </row>
    <row r="135">
      <c r="A135" s="13">
        <v>800.0</v>
      </c>
      <c r="B135" s="15">
        <f t="shared" si="1"/>
        <v>0.9841669947</v>
      </c>
      <c r="C135" s="15">
        <f t="shared" si="2"/>
        <v>-299.5452</v>
      </c>
      <c r="D135" s="15">
        <v>-299.43</v>
      </c>
      <c r="E135" s="15">
        <v>-298.83</v>
      </c>
      <c r="F135" s="15">
        <v>-302.73</v>
      </c>
      <c r="G135" s="15">
        <v>-296.5</v>
      </c>
      <c r="H135" s="15">
        <v>-300.236</v>
      </c>
    </row>
    <row r="136">
      <c r="A136" s="13">
        <v>820.0</v>
      </c>
      <c r="B136" s="15">
        <f t="shared" si="1"/>
        <v>0.9786229787</v>
      </c>
      <c r="C136" s="15">
        <f t="shared" si="2"/>
        <v>-297.8578</v>
      </c>
      <c r="D136" s="15">
        <v>-293.07</v>
      </c>
      <c r="E136" s="15">
        <v>-299.03</v>
      </c>
      <c r="F136" s="15">
        <v>-298.13</v>
      </c>
      <c r="G136" s="15">
        <v>-300.53</v>
      </c>
      <c r="H136" s="15">
        <v>-298.529</v>
      </c>
    </row>
    <row r="137">
      <c r="A137" s="13">
        <v>840.0</v>
      </c>
      <c r="B137" s="15">
        <f t="shared" si="1"/>
        <v>0.9799128807</v>
      </c>
      <c r="C137" s="15">
        <f t="shared" si="2"/>
        <v>-298.2504</v>
      </c>
      <c r="D137" s="15">
        <v>-299.37</v>
      </c>
      <c r="E137" s="15">
        <v>-298.8</v>
      </c>
      <c r="F137" s="15">
        <v>-295.28</v>
      </c>
      <c r="G137" s="15">
        <v>-300.65</v>
      </c>
      <c r="H137" s="15">
        <v>-297.152</v>
      </c>
    </row>
    <row r="138">
      <c r="A138" s="13">
        <v>860.0</v>
      </c>
      <c r="B138" s="15">
        <f t="shared" si="1"/>
        <v>0.9781084635</v>
      </c>
      <c r="C138" s="15">
        <f t="shared" si="2"/>
        <v>-297.7012</v>
      </c>
      <c r="D138" s="15">
        <v>-296.85</v>
      </c>
      <c r="E138" s="15">
        <v>-302.11</v>
      </c>
      <c r="F138" s="15">
        <v>-294.44</v>
      </c>
      <c r="G138" s="15">
        <v>-296.47</v>
      </c>
      <c r="H138" s="15">
        <v>-298.636</v>
      </c>
    </row>
    <row r="139">
      <c r="A139" s="13">
        <v>880.0</v>
      </c>
      <c r="B139" s="15">
        <f t="shared" si="1"/>
        <v>0.9779290731</v>
      </c>
      <c r="C139" s="15">
        <f t="shared" si="2"/>
        <v>-297.6466</v>
      </c>
      <c r="D139" s="15">
        <v>-297.63</v>
      </c>
      <c r="E139" s="15">
        <v>-298.39</v>
      </c>
      <c r="F139" s="15">
        <v>-296.73</v>
      </c>
      <c r="G139" s="15">
        <v>-299.69</v>
      </c>
      <c r="H139" s="15">
        <v>-295.793</v>
      </c>
    </row>
    <row r="140">
      <c r="A140" s="13">
        <v>900.0</v>
      </c>
      <c r="B140" s="15">
        <f t="shared" si="1"/>
        <v>0.9874899873</v>
      </c>
      <c r="C140" s="15">
        <f t="shared" si="2"/>
        <v>-300.5566</v>
      </c>
      <c r="D140" s="15">
        <v>-299.1</v>
      </c>
      <c r="E140" s="15">
        <v>-303.15</v>
      </c>
      <c r="F140" s="15">
        <v>-300.47</v>
      </c>
      <c r="G140" s="15">
        <v>-296.86</v>
      </c>
      <c r="H140" s="15">
        <v>-303.203</v>
      </c>
    </row>
    <row r="141">
      <c r="A141" s="13">
        <v>920.0</v>
      </c>
      <c r="B141" s="15">
        <f t="shared" si="1"/>
        <v>0.9816837854</v>
      </c>
      <c r="C141" s="15">
        <f t="shared" si="2"/>
        <v>-298.7894</v>
      </c>
      <c r="D141" s="15">
        <v>-298.82</v>
      </c>
      <c r="E141" s="15">
        <v>-294.11</v>
      </c>
      <c r="F141" s="15">
        <v>-299.85</v>
      </c>
      <c r="G141" s="15">
        <v>-301.45</v>
      </c>
      <c r="H141" s="15">
        <v>-299.717</v>
      </c>
    </row>
    <row r="142">
      <c r="A142" s="13">
        <v>940.0</v>
      </c>
      <c r="B142" s="15">
        <f t="shared" si="1"/>
        <v>0.986625891</v>
      </c>
      <c r="C142" s="15">
        <f t="shared" si="2"/>
        <v>-300.2936</v>
      </c>
      <c r="D142" s="15">
        <v>-302.09</v>
      </c>
      <c r="E142" s="15">
        <v>-298.71</v>
      </c>
      <c r="F142" s="15">
        <v>-303.12</v>
      </c>
      <c r="G142" s="15">
        <v>-301.38</v>
      </c>
      <c r="H142" s="15">
        <v>-296.168</v>
      </c>
    </row>
    <row r="143">
      <c r="A143" s="13">
        <v>960.0</v>
      </c>
      <c r="B143" s="15">
        <f t="shared" si="1"/>
        <v>0.980782891</v>
      </c>
      <c r="C143" s="15">
        <f t="shared" si="2"/>
        <v>-298.5152</v>
      </c>
      <c r="D143" s="15">
        <v>-298.11</v>
      </c>
      <c r="E143" s="15">
        <v>-298.22</v>
      </c>
      <c r="F143" s="15">
        <v>-300.21</v>
      </c>
      <c r="G143" s="15">
        <v>-299.97</v>
      </c>
      <c r="H143" s="15">
        <v>-296.066</v>
      </c>
    </row>
    <row r="144">
      <c r="A144" s="13">
        <v>980.0</v>
      </c>
      <c r="B144" s="15">
        <f t="shared" si="1"/>
        <v>0.9838673537</v>
      </c>
      <c r="C144" s="15">
        <f t="shared" si="2"/>
        <v>-299.454</v>
      </c>
      <c r="D144" s="15">
        <v>-301.37</v>
      </c>
      <c r="E144" s="15">
        <v>-297.6</v>
      </c>
      <c r="F144" s="15">
        <v>-299.93</v>
      </c>
      <c r="G144" s="15">
        <v>-298.89</v>
      </c>
      <c r="H144" s="15">
        <v>-299.48</v>
      </c>
    </row>
    <row r="145">
      <c r="A145" s="13">
        <v>1000.0</v>
      </c>
      <c r="B145" s="15">
        <f t="shared" si="1"/>
        <v>0.9847971608</v>
      </c>
      <c r="C145" s="15">
        <f t="shared" si="2"/>
        <v>-299.737</v>
      </c>
      <c r="D145" s="15">
        <v>-299.0</v>
      </c>
      <c r="E145" s="15">
        <v>-300.69</v>
      </c>
      <c r="F145" s="15">
        <v>-300.72</v>
      </c>
      <c r="G145" s="15">
        <v>-296.78</v>
      </c>
      <c r="H145" s="15">
        <v>-301.495</v>
      </c>
    </row>
    <row r="146">
      <c r="A146" s="2" t="s">
        <v>5</v>
      </c>
      <c r="C146" s="20">
        <f t="shared" si="2"/>
        <v>-304.3642</v>
      </c>
      <c r="D146" s="21">
        <f t="shared" ref="D146:H146" si="3">MIN(D3:D145)</f>
        <v>-304</v>
      </c>
      <c r="E146" s="21">
        <f t="shared" si="3"/>
        <v>-305.43</v>
      </c>
      <c r="F146" s="21">
        <f t="shared" si="3"/>
        <v>-303.83</v>
      </c>
      <c r="G146" s="21">
        <f t="shared" si="3"/>
        <v>-303.9</v>
      </c>
      <c r="H146" s="21">
        <f t="shared" si="3"/>
        <v>-304.661</v>
      </c>
    </row>
  </sheetData>
  <mergeCells count="5">
    <mergeCell ref="A1:A2"/>
    <mergeCell ref="B1:B2"/>
    <mergeCell ref="C1:C2"/>
    <mergeCell ref="D1:H1"/>
    <mergeCell ref="A146:B14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3" t="s">
        <v>20</v>
      </c>
      <c r="C1" s="3" t="s">
        <v>21</v>
      </c>
      <c r="D1" s="3" t="s">
        <v>22</v>
      </c>
      <c r="E1" s="3" t="s">
        <v>23</v>
      </c>
    </row>
    <row r="2">
      <c r="A2" s="9">
        <v>0.30000000000000004</v>
      </c>
      <c r="B2" s="10">
        <v>0.023924332245829023</v>
      </c>
      <c r="C2" s="10">
        <v>0.010724356372607534</v>
      </c>
      <c r="D2" s="10">
        <v>0.012684206539891852</v>
      </c>
      <c r="E2" s="10">
        <v>0.015478102051967339</v>
      </c>
    </row>
    <row r="3">
      <c r="A3" s="9">
        <v>0.5</v>
      </c>
      <c r="B3" s="10">
        <v>0.027330641097053132</v>
      </c>
      <c r="C3" s="10">
        <v>0.014042919103895598</v>
      </c>
      <c r="D3" s="10">
        <v>0.024871306798780687</v>
      </c>
      <c r="E3" s="10">
        <v>0.024663825477699367</v>
      </c>
    </row>
    <row r="4">
      <c r="A4" s="9">
        <v>0.7</v>
      </c>
      <c r="B4" s="10">
        <v>0.028879771093604935</v>
      </c>
      <c r="C4" s="10">
        <v>0.026535545740320698</v>
      </c>
      <c r="D4" s="10">
        <v>0.03159944869717456</v>
      </c>
      <c r="E4" s="10">
        <v>0.024635376672139553</v>
      </c>
    </row>
    <row r="5">
      <c r="A5" s="9">
        <v>0.9</v>
      </c>
      <c r="B5" s="10">
        <v>0.03195598259993105</v>
      </c>
      <c r="C5" s="10">
        <v>0.031775735147825425</v>
      </c>
      <c r="D5" s="10">
        <v>0.024989042235508126</v>
      </c>
      <c r="E5" s="10">
        <v>0.031715108983036255</v>
      </c>
    </row>
    <row r="6">
      <c r="A6" s="9">
        <v>1.1</v>
      </c>
      <c r="B6" s="10">
        <v>0.03351555661653536</v>
      </c>
      <c r="C6" s="10">
        <v>0.034517050654570065</v>
      </c>
      <c r="D6" s="10">
        <v>0.027946459058936005</v>
      </c>
      <c r="E6" s="10">
        <v>0.03210498344455915</v>
      </c>
    </row>
    <row r="7">
      <c r="A7" s="9">
        <v>1.2995</v>
      </c>
      <c r="B7" s="10">
        <v>0.039772547787077325</v>
      </c>
      <c r="C7" s="10">
        <v>0.03799723619090238</v>
      </c>
      <c r="D7" s="10">
        <v>0.030649731619238035</v>
      </c>
      <c r="E7" s="10">
        <v>0.02803143365514644</v>
      </c>
    </row>
    <row r="8">
      <c r="A8" s="9">
        <v>1.4995</v>
      </c>
      <c r="B8" s="10">
        <v>0.04466936160818148</v>
      </c>
      <c r="C8" s="10">
        <v>0.03663810587744097</v>
      </c>
      <c r="D8" s="10">
        <v>0.040785190781980056</v>
      </c>
      <c r="E8" s="10">
        <v>0.03273016551676932</v>
      </c>
    </row>
    <row r="9">
      <c r="A9" s="9">
        <v>1.6995</v>
      </c>
      <c r="B9" s="10">
        <v>0.04983639451334821</v>
      </c>
      <c r="C9" s="10">
        <v>0.04310454424843974</v>
      </c>
      <c r="D9" s="10">
        <v>0.04638640858461539</v>
      </c>
      <c r="E9" s="10">
        <v>0.034008161084050734</v>
      </c>
    </row>
    <row r="10">
      <c r="A10" s="9">
        <v>1.8995</v>
      </c>
      <c r="B10" s="10">
        <v>0.05745852314512947</v>
      </c>
      <c r="C10" s="10">
        <v>0.046071025636609426</v>
      </c>
      <c r="D10" s="10">
        <v>0.04767839111792359</v>
      </c>
      <c r="E10" s="10">
        <v>0.043816110517149905</v>
      </c>
    </row>
    <row r="11">
      <c r="A11" s="9">
        <v>2.1</v>
      </c>
      <c r="B11" s="10">
        <v>0.06370653298320991</v>
      </c>
      <c r="C11" s="10">
        <v>0.05105829453662803</v>
      </c>
      <c r="D11" s="10">
        <v>0.048529176212028055</v>
      </c>
      <c r="E11" s="10">
        <v>0.05468952960932085</v>
      </c>
    </row>
    <row r="12">
      <c r="A12" s="9">
        <v>2.3</v>
      </c>
      <c r="B12" s="10">
        <v>0.07436175433012396</v>
      </c>
      <c r="C12" s="10">
        <v>0.06420946241693531</v>
      </c>
      <c r="D12" s="10">
        <v>0.05055806994344193</v>
      </c>
      <c r="E12" s="10">
        <v>0.053326626205965344</v>
      </c>
    </row>
    <row r="13">
      <c r="A13" s="9">
        <v>2.4995000000000003</v>
      </c>
      <c r="B13" s="10">
        <v>0.08416862168192216</v>
      </c>
      <c r="C13" s="10">
        <v>0.07245730862741541</v>
      </c>
      <c r="D13" s="10">
        <v>0.059187246383213696</v>
      </c>
      <c r="E13" s="10">
        <v>0.06257771827012232</v>
      </c>
    </row>
    <row r="14">
      <c r="A14" s="9">
        <v>2.699</v>
      </c>
      <c r="B14" s="10">
        <v>0.09641985623723529</v>
      </c>
      <c r="C14" s="10">
        <v>0.08421710238351043</v>
      </c>
      <c r="D14" s="10">
        <v>0.077984143835404</v>
      </c>
      <c r="E14" s="10">
        <v>0.08136665281209013</v>
      </c>
    </row>
    <row r="15">
      <c r="A15" s="9">
        <v>2.8994999999999997</v>
      </c>
      <c r="B15" s="10">
        <v>0.11143917029267068</v>
      </c>
      <c r="C15" s="10">
        <v>0.09804307023238018</v>
      </c>
      <c r="D15" s="10">
        <v>0.10062691206449978</v>
      </c>
      <c r="E15" s="10">
        <v>0.07569889014321686</v>
      </c>
    </row>
    <row r="16">
      <c r="A16" s="9">
        <v>3.1</v>
      </c>
      <c r="B16" s="10">
        <v>0.12855063526166405</v>
      </c>
      <c r="C16" s="10">
        <v>0.1153977159683262</v>
      </c>
      <c r="D16" s="10">
        <v>0.10745562571008176</v>
      </c>
      <c r="E16" s="10">
        <v>0.10534896520989008</v>
      </c>
    </row>
    <row r="17">
      <c r="A17" s="9">
        <v>3.3</v>
      </c>
      <c r="B17" s="10">
        <v>0.14548088910108495</v>
      </c>
      <c r="C17" s="10">
        <v>0.12966933269666958</v>
      </c>
      <c r="D17" s="10">
        <v>0.11667256461356039</v>
      </c>
      <c r="E17" s="10">
        <v>0.11844799830275894</v>
      </c>
    </row>
    <row r="18">
      <c r="A18" s="9">
        <v>3.4995000000000003</v>
      </c>
      <c r="B18" s="10">
        <v>0.16455383732806872</v>
      </c>
      <c r="C18" s="10">
        <v>0.15136123896710849</v>
      </c>
      <c r="D18" s="10">
        <v>0.12609532798059922</v>
      </c>
      <c r="E18" s="10">
        <v>0.12078647923207962</v>
      </c>
    </row>
    <row r="19">
      <c r="A19" s="9">
        <v>3.699</v>
      </c>
      <c r="B19" s="10">
        <v>0.19258242486936705</v>
      </c>
      <c r="C19" s="10">
        <v>0.17107397238470456</v>
      </c>
      <c r="D19" s="10">
        <v>0.1465099675302505</v>
      </c>
      <c r="E19" s="10">
        <v>0.1472871693498514</v>
      </c>
    </row>
    <row r="20">
      <c r="A20" s="9">
        <v>3.8994999999999997</v>
      </c>
      <c r="B20" s="10">
        <v>0.2115632020001316</v>
      </c>
      <c r="C20" s="10">
        <v>0.1902785622244907</v>
      </c>
      <c r="D20" s="10">
        <v>0.1709456356320377</v>
      </c>
      <c r="E20" s="10">
        <v>0.17655643835817106</v>
      </c>
    </row>
    <row r="21">
      <c r="A21" s="9">
        <v>4.0995</v>
      </c>
      <c r="B21" s="10">
        <v>0.24288507069444495</v>
      </c>
      <c r="C21" s="10">
        <v>0.2270138644357837</v>
      </c>
      <c r="D21" s="10">
        <v>0.20312647653407995</v>
      </c>
      <c r="E21" s="10">
        <v>0.19648556579051565</v>
      </c>
    </row>
    <row r="22">
      <c r="A22" s="9">
        <v>4.2995</v>
      </c>
      <c r="B22" s="10">
        <v>0.27403696617308626</v>
      </c>
      <c r="C22" s="10">
        <v>0.25829707061366564</v>
      </c>
      <c r="D22" s="10">
        <v>0.23614767791854047</v>
      </c>
      <c r="E22" s="10">
        <v>0.22039270291812657</v>
      </c>
    </row>
    <row r="23">
      <c r="A23" s="9">
        <v>4.4995</v>
      </c>
      <c r="B23" s="10">
        <v>0.29252586371554257</v>
      </c>
      <c r="C23" s="10">
        <v>0.30827329117034785</v>
      </c>
      <c r="D23" s="10">
        <v>0.28196585043511774</v>
      </c>
      <c r="E23" s="10">
        <v>0.2638492431535285</v>
      </c>
    </row>
    <row r="24">
      <c r="A24" s="9">
        <v>4.6995000000000005</v>
      </c>
      <c r="B24" s="10">
        <v>0.2887870928902357</v>
      </c>
      <c r="C24" s="10">
        <v>0.33555670772713236</v>
      </c>
      <c r="D24" s="10">
        <v>0.3321506243283349</v>
      </c>
      <c r="E24" s="10">
        <v>0.3148580605564797</v>
      </c>
    </row>
    <row r="25">
      <c r="A25" s="9">
        <v>4.9</v>
      </c>
      <c r="B25" s="10">
        <v>0.26831184849208245</v>
      </c>
      <c r="C25" s="10">
        <v>0.37119653018184673</v>
      </c>
      <c r="D25" s="10">
        <v>0.40369025224587624</v>
      </c>
      <c r="E25" s="10">
        <v>0.39107440574873775</v>
      </c>
    </row>
    <row r="26">
      <c r="A26" s="9">
        <v>5.0995</v>
      </c>
      <c r="B26" s="10">
        <v>0.2363612444333541</v>
      </c>
      <c r="C26" s="10">
        <v>0.3195292846389443</v>
      </c>
      <c r="D26" s="10">
        <v>0.4693212076162478</v>
      </c>
      <c r="E26" s="10">
        <v>0.5035882573780579</v>
      </c>
    </row>
    <row r="27">
      <c r="A27" s="9">
        <v>5.2995</v>
      </c>
      <c r="B27" s="10">
        <v>0.19134916119912307</v>
      </c>
      <c r="C27" s="10">
        <v>0.2548603526476478</v>
      </c>
      <c r="D27" s="10">
        <v>0.3570409177285664</v>
      </c>
      <c r="E27" s="10">
        <v>0.467613490453746</v>
      </c>
    </row>
    <row r="28">
      <c r="A28" s="9">
        <v>5.4995</v>
      </c>
      <c r="B28" s="10">
        <v>0.16565147159633167</v>
      </c>
      <c r="C28" s="10">
        <v>0.18883562694296</v>
      </c>
      <c r="D28" s="10">
        <v>0.20667054829878798</v>
      </c>
      <c r="E28" s="10">
        <v>0.20599332985556995</v>
      </c>
    </row>
    <row r="29">
      <c r="A29" s="9">
        <v>5.6995000000000005</v>
      </c>
      <c r="B29" s="10">
        <v>0.1269777739244678</v>
      </c>
      <c r="C29" s="10">
        <v>0.14013098725860687</v>
      </c>
      <c r="D29" s="10">
        <v>0.12883500522135885</v>
      </c>
      <c r="E29" s="10">
        <v>0.11663388863197893</v>
      </c>
    </row>
    <row r="30">
      <c r="A30" s="9">
        <v>5.9</v>
      </c>
      <c r="B30" s="10">
        <v>0.12021895970929164</v>
      </c>
      <c r="C30" s="10">
        <v>0.11361505710079146</v>
      </c>
      <c r="D30" s="10">
        <v>0.0849701688054482</v>
      </c>
      <c r="E30" s="10">
        <v>0.05567618451627671</v>
      </c>
    </row>
    <row r="31">
      <c r="A31" s="9">
        <v>6.0995</v>
      </c>
      <c r="B31" s="10">
        <v>0.0857714209625354</v>
      </c>
      <c r="C31" s="10">
        <v>0.06625543458808471</v>
      </c>
      <c r="D31" s="10">
        <v>0.0607883182402991</v>
      </c>
      <c r="E31" s="10">
        <v>0.07002360590700192</v>
      </c>
    </row>
    <row r="32">
      <c r="A32" s="9">
        <v>6.2995</v>
      </c>
      <c r="B32" s="10">
        <v>0.08053681355826592</v>
      </c>
      <c r="C32" s="10">
        <v>0.07887822041359019</v>
      </c>
      <c r="D32" s="10">
        <v>0.07151048257745864</v>
      </c>
      <c r="E32" s="10">
        <v>0.06351271762420584</v>
      </c>
    </row>
    <row r="33">
      <c r="A33" s="9">
        <v>6.4995</v>
      </c>
      <c r="B33" s="10">
        <v>0.06399201119520298</v>
      </c>
      <c r="C33" s="10">
        <v>0.06600188879617469</v>
      </c>
      <c r="D33" s="10">
        <v>0.03330928293788065</v>
      </c>
      <c r="E33" s="10">
        <v>0.022910423498093056</v>
      </c>
    </row>
    <row r="34">
      <c r="A34" s="9">
        <v>6.6995000000000005</v>
      </c>
      <c r="B34" s="10">
        <v>0.06007270350985083</v>
      </c>
      <c r="C34" s="10">
        <v>0.04235715299591403</v>
      </c>
      <c r="D34" s="10">
        <v>0.05207860852807564</v>
      </c>
      <c r="E34" s="10">
        <v>0.05334103329292905</v>
      </c>
    </row>
    <row r="35">
      <c r="A35" s="9">
        <v>6.9</v>
      </c>
      <c r="B35" s="10">
        <v>0.049730113259595046</v>
      </c>
      <c r="C35" s="10">
        <v>0.043253352433250083</v>
      </c>
      <c r="D35" s="10">
        <v>0.03822117921687681</v>
      </c>
      <c r="E35" s="10">
        <v>0.047006510761536904</v>
      </c>
    </row>
    <row r="36">
      <c r="A36" s="9">
        <v>7.0995</v>
      </c>
      <c r="B36" s="10">
        <v>0.06317561655123269</v>
      </c>
      <c r="C36" s="10">
        <v>0.054756293104533456</v>
      </c>
      <c r="D36" s="10">
        <v>0.053453088017428464</v>
      </c>
      <c r="E36" s="10">
        <v>0.03612062056895154</v>
      </c>
    </row>
    <row r="37">
      <c r="A37" s="9">
        <v>7.2995</v>
      </c>
      <c r="B37" s="10">
        <v>0.03417832985677638</v>
      </c>
      <c r="C37" s="10">
        <v>0.03565792857367711</v>
      </c>
      <c r="D37" s="10">
        <v>0.03220442707090622</v>
      </c>
      <c r="E37" s="10">
        <v>0.01594612295945017</v>
      </c>
    </row>
    <row r="38">
      <c r="A38" s="9">
        <v>7.4995</v>
      </c>
      <c r="B38" s="10">
        <v>0.02074975284901846</v>
      </c>
      <c r="C38" s="10">
        <v>0.020747564170780927</v>
      </c>
      <c r="D38" s="10">
        <v>0.019176672819811193</v>
      </c>
      <c r="E38" s="10">
        <v>0.017879876819931403</v>
      </c>
    </row>
    <row r="39">
      <c r="A39" s="9">
        <v>7.6995000000000005</v>
      </c>
      <c r="B39" s="10">
        <v>0.03807452749778532</v>
      </c>
      <c r="C39" s="10">
        <v>0.024603416406487603</v>
      </c>
      <c r="D39" s="10">
        <v>0.02651126356508516</v>
      </c>
      <c r="E39" s="10">
        <v>0.048342219948497044</v>
      </c>
    </row>
    <row r="40">
      <c r="A40" s="9">
        <v>7.9</v>
      </c>
      <c r="B40" s="10">
        <v>0.05255497201665677</v>
      </c>
      <c r="C40" s="10">
        <v>0.042035732760335974</v>
      </c>
      <c r="D40" s="10">
        <v>0.03454831039342296</v>
      </c>
      <c r="E40" s="10">
        <v>0.026693388431406315</v>
      </c>
    </row>
    <row r="41">
      <c r="A41" s="9">
        <v>8.099499999999999</v>
      </c>
      <c r="B41" s="10">
        <v>0.031946022252052717</v>
      </c>
      <c r="C41" s="10">
        <v>0.0022555177703002566</v>
      </c>
      <c r="D41" s="10">
        <v>0.016113047403488918</v>
      </c>
      <c r="E41" s="10">
        <v>0.04612311160345832</v>
      </c>
    </row>
    <row r="42">
      <c r="A42" s="9">
        <v>8.299</v>
      </c>
      <c r="B42" s="10">
        <v>0.03041696506723934</v>
      </c>
      <c r="C42" s="10">
        <v>0.05125940074012199</v>
      </c>
      <c r="D42" s="10">
        <v>0.033947340646787845</v>
      </c>
      <c r="E42" s="10">
        <v>-0.020119780933121684</v>
      </c>
    </row>
    <row r="43">
      <c r="A43" s="9">
        <v>8.4995</v>
      </c>
      <c r="B43" s="10">
        <v>5.773366529862517E-4</v>
      </c>
      <c r="C43" s="10">
        <v>-0.005210507883961897</v>
      </c>
      <c r="D43" s="10">
        <v>0.008241990830584267</v>
      </c>
      <c r="E43" s="10">
        <v>0.03746209047616405</v>
      </c>
    </row>
    <row r="44">
      <c r="A44" s="9">
        <v>8.7</v>
      </c>
      <c r="B44" s="10">
        <v>0.05057226598763926</v>
      </c>
      <c r="C44" s="10">
        <v>0.020795034021726555</v>
      </c>
      <c r="D44" s="10">
        <v>0.01143332526245871</v>
      </c>
      <c r="E44" s="10">
        <v>0.027089277958614454</v>
      </c>
    </row>
    <row r="45">
      <c r="A45" s="9">
        <v>8.9</v>
      </c>
      <c r="B45" s="10">
        <v>0.002841436566669585</v>
      </c>
      <c r="C45" s="10">
        <v>0.033345270781106724</v>
      </c>
      <c r="D45" s="10">
        <v>-5.475778063368539E-4</v>
      </c>
      <c r="E45" s="10">
        <v>4.910257701795668E-4</v>
      </c>
    </row>
    <row r="46">
      <c r="A46" s="9">
        <v>9.099499999999999</v>
      </c>
      <c r="B46" s="10">
        <v>0.01055648258000325</v>
      </c>
      <c r="C46" s="10">
        <v>0.02999358737102015</v>
      </c>
      <c r="D46" s="10">
        <v>0.05827127853980073</v>
      </c>
      <c r="E46" s="10">
        <v>0.035793681299861935</v>
      </c>
    </row>
    <row r="47">
      <c r="A47" s="9">
        <v>9.299</v>
      </c>
      <c r="B47" s="10">
        <v>0.05058884379724811</v>
      </c>
      <c r="C47" s="10">
        <v>0.009565874815964416</v>
      </c>
      <c r="D47" s="10">
        <v>-0.003717569052541516</v>
      </c>
      <c r="E47" s="10">
        <v>0.007408351307589571</v>
      </c>
    </row>
    <row r="48">
      <c r="A48" s="9">
        <v>9.4995</v>
      </c>
      <c r="B48" s="10">
        <v>0.0012008602382103872</v>
      </c>
      <c r="C48" s="10">
        <v>0.013509310714345038</v>
      </c>
      <c r="D48" s="10">
        <v>0.017557627296272367</v>
      </c>
      <c r="E48" s="10">
        <v>0.03432599926985423</v>
      </c>
    </row>
    <row r="49">
      <c r="A49" s="9">
        <v>9.7</v>
      </c>
      <c r="B49" s="10">
        <v>-0.0058519667913309</v>
      </c>
      <c r="C49" s="10">
        <v>-0.01330627511838038</v>
      </c>
      <c r="D49" s="10">
        <v>0.012563247719978231</v>
      </c>
      <c r="E49" s="10">
        <v>-0.012637775760006508</v>
      </c>
    </row>
    <row r="50">
      <c r="A50" s="9">
        <v>9.9</v>
      </c>
      <c r="B50" s="10">
        <v>0.01984032253786301</v>
      </c>
      <c r="C50" s="10">
        <v>0.01902829175122307</v>
      </c>
      <c r="D50" s="10">
        <v>0.011424633551245829</v>
      </c>
      <c r="E50" s="10">
        <v>0.01263777576000662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6" t="s">
        <v>20</v>
      </c>
      <c r="C1" s="4" t="s">
        <v>21</v>
      </c>
      <c r="D1" s="4" t="s">
        <v>22</v>
      </c>
      <c r="E1" s="3" t="s">
        <v>23</v>
      </c>
    </row>
    <row r="2">
      <c r="A2" s="13">
        <v>0.2</v>
      </c>
      <c r="B2" s="15">
        <v>0.001751283495233671</v>
      </c>
      <c r="C2" s="14">
        <v>0.002043983924236998</v>
      </c>
      <c r="D2" s="14">
        <v>0.0011570440731842086</v>
      </c>
      <c r="E2" s="14">
        <v>0.0012653144866612452</v>
      </c>
    </row>
    <row r="3">
      <c r="A3" s="13">
        <v>0.4</v>
      </c>
      <c r="B3" s="15">
        <v>0.006492820114849251</v>
      </c>
      <c r="C3" s="14">
        <v>0.004188855198758505</v>
      </c>
      <c r="D3" s="14">
        <v>0.003693885381162579</v>
      </c>
      <c r="E3" s="14">
        <v>0.004360934897054713</v>
      </c>
    </row>
    <row r="4">
      <c r="A4" s="13">
        <v>0.6</v>
      </c>
      <c r="B4" s="15">
        <v>0.011909449271629187</v>
      </c>
      <c r="C4" s="14">
        <v>0.006997439019537624</v>
      </c>
      <c r="D4" s="14">
        <v>0.008668146740918715</v>
      </c>
      <c r="E4" s="14">
        <v>0.009293699992594585</v>
      </c>
    </row>
    <row r="5">
      <c r="A5" s="13">
        <v>0.8</v>
      </c>
      <c r="B5" s="15">
        <v>0.017633098767857718</v>
      </c>
      <c r="C5" s="14">
        <v>0.012304548167601766</v>
      </c>
      <c r="D5" s="14">
        <v>0.01498803648035363</v>
      </c>
      <c r="E5" s="14">
        <v>0.014220775327022497</v>
      </c>
    </row>
    <row r="6">
      <c r="A6" s="13">
        <v>1.0</v>
      </c>
      <c r="B6" s="15">
        <v>0.023966419178076792</v>
      </c>
      <c r="C6" s="14">
        <v>0.01865969519716685</v>
      </c>
      <c r="D6" s="14">
        <v>0.019985844927455254</v>
      </c>
      <c r="E6" s="14">
        <v>0.020563797123629747</v>
      </c>
    </row>
    <row r="7">
      <c r="A7" s="13">
        <v>1.2</v>
      </c>
      <c r="B7" s="15">
        <v>0.03060882981638445</v>
      </c>
      <c r="C7" s="14">
        <v>0.02556310532808086</v>
      </c>
      <c r="D7" s="14">
        <v>0.025575136739242454</v>
      </c>
      <c r="E7" s="14">
        <v>0.026984793812541576</v>
      </c>
    </row>
    <row r="8">
      <c r="A8" s="13">
        <v>1.399</v>
      </c>
      <c r="B8" s="15">
        <v>0.03845189414523784</v>
      </c>
      <c r="C8" s="14">
        <v>0.033124555330070436</v>
      </c>
      <c r="D8" s="14">
        <v>0.031674433331470825</v>
      </c>
      <c r="E8" s="14">
        <v>0.03256304910991572</v>
      </c>
    </row>
    <row r="9">
      <c r="A9" s="13">
        <v>1.6</v>
      </c>
      <c r="B9" s="15">
        <v>0.047349129759676076</v>
      </c>
      <c r="C9" s="14">
        <v>0.04048881461143607</v>
      </c>
      <c r="D9" s="14">
        <v>0.03987225667864882</v>
      </c>
      <c r="E9" s="14">
        <v>0.039141812378786354</v>
      </c>
    </row>
    <row r="10">
      <c r="A10" s="13">
        <v>1.799</v>
      </c>
      <c r="B10" s="15">
        <v>0.05717676389010272</v>
      </c>
      <c r="C10" s="14">
        <v>0.049066618916875575</v>
      </c>
      <c r="D10" s="14">
        <v>0.049103151986987274</v>
      </c>
      <c r="E10" s="14">
        <v>0.045909436434512445</v>
      </c>
    </row>
    <row r="11">
      <c r="A11" s="13">
        <v>2.0</v>
      </c>
      <c r="B11" s="15">
        <v>0.06862134245749008</v>
      </c>
      <c r="C11" s="14">
        <v>0.05832689506983407</v>
      </c>
      <c r="D11" s="14">
        <v>0.05868650860168992</v>
      </c>
      <c r="E11" s="14">
        <v>0.05471647464845958</v>
      </c>
    </row>
    <row r="12">
      <c r="A12" s="13">
        <v>2.2</v>
      </c>
      <c r="B12" s="15">
        <v>0.08124726889693336</v>
      </c>
      <c r="C12" s="14">
        <v>0.06853855397715969</v>
      </c>
      <c r="D12" s="14">
        <v>0.06839234384409554</v>
      </c>
      <c r="E12" s="14">
        <v>0.06565438057032376</v>
      </c>
    </row>
    <row r="13">
      <c r="A13" s="13">
        <v>2.4</v>
      </c>
      <c r="B13" s="15">
        <v>0.09598494172442094</v>
      </c>
      <c r="C13" s="14">
        <v>0.08138044646054673</v>
      </c>
      <c r="D13" s="14">
        <v>0.07850395783278391</v>
      </c>
      <c r="E13" s="14">
        <v>0.07631970581151681</v>
      </c>
    </row>
    <row r="14">
      <c r="A14" s="13">
        <v>2.599</v>
      </c>
      <c r="B14" s="15">
        <v>0.11258282018713107</v>
      </c>
      <c r="C14" s="14">
        <v>0.09579945087740242</v>
      </c>
      <c r="D14" s="14">
        <v>0.09028221986304345</v>
      </c>
      <c r="E14" s="14">
        <v>0.08877267174727117</v>
      </c>
    </row>
    <row r="15">
      <c r="A15" s="13">
        <v>2.799</v>
      </c>
      <c r="B15" s="15">
        <v>0.1316921635330305</v>
      </c>
      <c r="C15" s="14">
        <v>0.11264287135410449</v>
      </c>
      <c r="D15" s="14">
        <v>0.10587904863012423</v>
      </c>
      <c r="E15" s="14">
        <v>0.10504600230968918</v>
      </c>
    </row>
    <row r="16">
      <c r="A16" s="13">
        <v>3.0</v>
      </c>
      <c r="B16" s="15">
        <v>0.15388859793628817</v>
      </c>
      <c r="C16" s="14">
        <v>0.1323495284708129</v>
      </c>
      <c r="D16" s="14">
        <v>0.1261050579550887</v>
      </c>
      <c r="E16" s="14">
        <v>0.12026147922847577</v>
      </c>
    </row>
    <row r="17">
      <c r="A17" s="13">
        <v>3.2</v>
      </c>
      <c r="B17" s="15">
        <v>0.1793659044000576</v>
      </c>
      <c r="C17" s="14">
        <v>0.15542907166447817</v>
      </c>
      <c r="D17" s="14">
        <v>0.14759618309710507</v>
      </c>
      <c r="E17" s="14">
        <v>0.1413312722704538</v>
      </c>
    </row>
    <row r="18">
      <c r="A18" s="13">
        <v>3.4</v>
      </c>
      <c r="B18" s="15">
        <v>0.20819859891537837</v>
      </c>
      <c r="C18" s="14">
        <v>0.18136293820381205</v>
      </c>
      <c r="D18" s="14">
        <v>0.1709306960198171</v>
      </c>
      <c r="E18" s="14">
        <v>0.16502087193100556</v>
      </c>
    </row>
    <row r="19">
      <c r="A19" s="13">
        <v>3.599</v>
      </c>
      <c r="B19" s="15">
        <v>0.24064827597989516</v>
      </c>
      <c r="C19" s="14">
        <v>0.2114838247582667</v>
      </c>
      <c r="D19" s="14">
        <v>0.1960236662879564</v>
      </c>
      <c r="E19" s="14">
        <v>0.18905738129818944</v>
      </c>
    </row>
    <row r="20">
      <c r="A20" s="13">
        <v>3.799</v>
      </c>
      <c r="B20" s="15">
        <v>0.27881597112932466</v>
      </c>
      <c r="C20" s="14">
        <v>0.24569861923520755</v>
      </c>
      <c r="D20" s="14">
        <v>0.22532565979400646</v>
      </c>
      <c r="E20" s="14">
        <v>0.21851481516815968</v>
      </c>
    </row>
    <row r="21">
      <c r="A21" s="13">
        <v>4.0</v>
      </c>
      <c r="B21" s="15">
        <v>0.3209550926160173</v>
      </c>
      <c r="C21" s="14">
        <v>0.2839446102423302</v>
      </c>
      <c r="D21" s="14">
        <v>0.25968573255604604</v>
      </c>
      <c r="E21" s="14">
        <v>0.2540026592781521</v>
      </c>
    </row>
    <row r="22">
      <c r="A22" s="13">
        <v>4.199</v>
      </c>
      <c r="B22" s="15">
        <v>0.36885152721640724</v>
      </c>
      <c r="C22" s="14">
        <v>0.3291203692650511</v>
      </c>
      <c r="D22" s="14">
        <v>0.3001079013863279</v>
      </c>
      <c r="E22" s="14">
        <v>0.29310328687046466</v>
      </c>
    </row>
    <row r="23">
      <c r="A23" s="13">
        <v>4.4</v>
      </c>
      <c r="B23" s="15">
        <v>0.423434162099222</v>
      </c>
      <c r="C23" s="14">
        <v>0.38103808045839804</v>
      </c>
      <c r="D23" s="14">
        <v>0.3475735846479547</v>
      </c>
      <c r="E23" s="14">
        <v>0.3374022201570082</v>
      </c>
    </row>
    <row r="24">
      <c r="A24" s="13">
        <v>4.599</v>
      </c>
      <c r="B24" s="15">
        <v>0.48111965861950906</v>
      </c>
      <c r="C24" s="14">
        <v>0.4423844654012972</v>
      </c>
      <c r="D24" s="14">
        <v>0.40368478888454307</v>
      </c>
      <c r="E24" s="14">
        <v>0.38990821954456034</v>
      </c>
    </row>
    <row r="25">
      <c r="A25" s="13">
        <v>4.8</v>
      </c>
      <c r="B25" s="15">
        <v>0.5386402211561019</v>
      </c>
      <c r="C25" s="14">
        <v>0.5098313636544507</v>
      </c>
      <c r="D25" s="14">
        <v>0.47044706437453826</v>
      </c>
      <c r="E25" s="14">
        <v>0.45319468971641264</v>
      </c>
    </row>
    <row r="26">
      <c r="A26" s="13">
        <v>5.0</v>
      </c>
      <c r="B26" s="15">
        <v>0.5918166459787322</v>
      </c>
      <c r="C26" s="14">
        <v>0.5840706696908201</v>
      </c>
      <c r="D26" s="14">
        <v>0.5511851148237136</v>
      </c>
      <c r="E26" s="14">
        <v>0.5314095708661603</v>
      </c>
    </row>
    <row r="27">
      <c r="A27" s="13">
        <v>5.199</v>
      </c>
      <c r="B27" s="15">
        <v>0.6384265955063045</v>
      </c>
      <c r="C27" s="14">
        <v>0.64765699733397</v>
      </c>
      <c r="D27" s="14">
        <v>0.6445800351393468</v>
      </c>
      <c r="E27" s="14">
        <v>0.6316236340843937</v>
      </c>
    </row>
    <row r="28">
      <c r="A28" s="13">
        <v>5.4</v>
      </c>
      <c r="B28" s="15">
        <v>0.6765394878898372</v>
      </c>
      <c r="C28" s="14">
        <v>0.6988839282161473</v>
      </c>
      <c r="D28" s="14">
        <v>0.7163452596027888</v>
      </c>
      <c r="E28" s="14">
        <v>0.7256139456655969</v>
      </c>
    </row>
    <row r="29">
      <c r="A29" s="13">
        <v>5.599</v>
      </c>
      <c r="B29" s="15">
        <v>0.7092056161664217</v>
      </c>
      <c r="C29" s="14">
        <v>0.7364622179777963</v>
      </c>
      <c r="D29" s="14">
        <v>0.7574726987142476</v>
      </c>
      <c r="E29" s="14">
        <v>0.7666066183068553</v>
      </c>
    </row>
    <row r="30">
      <c r="A30" s="13">
        <v>5.8</v>
      </c>
      <c r="B30" s="15">
        <v>0.7344970269170947</v>
      </c>
      <c r="C30" s="14">
        <v>0.7646285464167762</v>
      </c>
      <c r="D30" s="14">
        <v>0.7833685347637407</v>
      </c>
      <c r="E30" s="14">
        <v>0.790050029921883</v>
      </c>
    </row>
    <row r="31">
      <c r="A31" s="13">
        <v>6.0</v>
      </c>
      <c r="B31" s="15">
        <v>0.758323087932155</v>
      </c>
      <c r="C31" s="14">
        <v>0.7873515578369346</v>
      </c>
      <c r="D31" s="14">
        <v>0.8003625685248303</v>
      </c>
      <c r="E31" s="14">
        <v>0.8011852668251384</v>
      </c>
    </row>
    <row r="32">
      <c r="A32" s="13">
        <v>6.199</v>
      </c>
      <c r="B32" s="15">
        <v>0.7752370351046542</v>
      </c>
      <c r="C32" s="14">
        <v>0.8005363893199634</v>
      </c>
      <c r="D32" s="14">
        <v>0.8124594438546499</v>
      </c>
      <c r="E32" s="14">
        <v>0.8151199644006317</v>
      </c>
    </row>
    <row r="33">
      <c r="A33" s="13">
        <v>6.4</v>
      </c>
      <c r="B33" s="15">
        <v>0.7912783435108334</v>
      </c>
      <c r="C33" s="14">
        <v>0.8163909116230951</v>
      </c>
      <c r="D33" s="14">
        <v>0.8268330508527191</v>
      </c>
      <c r="E33" s="14">
        <v>0.8278860206430971</v>
      </c>
    </row>
    <row r="34">
      <c r="A34" s="13">
        <v>6.599</v>
      </c>
      <c r="B34" s="15">
        <v>0.8038974360322272</v>
      </c>
      <c r="C34" s="14">
        <v>0.8295252874935338</v>
      </c>
      <c r="D34" s="14">
        <v>0.8334615981573573</v>
      </c>
      <c r="E34" s="14">
        <v>0.8324451949192176</v>
      </c>
    </row>
    <row r="35">
      <c r="A35" s="13">
        <v>6.8</v>
      </c>
      <c r="B35" s="15">
        <v>0.8158627065863857</v>
      </c>
      <c r="C35" s="14">
        <v>0.8380390752457125</v>
      </c>
      <c r="D35" s="14">
        <v>0.8439293984715005</v>
      </c>
      <c r="E35" s="14">
        <v>0.8431667426110964</v>
      </c>
    </row>
    <row r="36">
      <c r="A36" s="13">
        <v>7.0</v>
      </c>
      <c r="B36" s="15">
        <v>0.8257186620502674</v>
      </c>
      <c r="C36" s="14">
        <v>0.8466897457323626</v>
      </c>
      <c r="D36" s="14">
        <v>0.8515736343148759</v>
      </c>
      <c r="E36" s="14">
        <v>0.8525680447634038</v>
      </c>
    </row>
    <row r="37">
      <c r="A37" s="13">
        <v>7.199</v>
      </c>
      <c r="B37" s="15">
        <v>0.8381767632329953</v>
      </c>
      <c r="C37" s="14">
        <v>0.8575862480601647</v>
      </c>
      <c r="D37" s="14">
        <v>0.8622107988303441</v>
      </c>
      <c r="E37" s="14">
        <v>0.8597560482566251</v>
      </c>
    </row>
    <row r="38">
      <c r="A38" s="13">
        <v>7.4</v>
      </c>
      <c r="B38" s="15">
        <v>0.8449843969822995</v>
      </c>
      <c r="C38" s="14">
        <v>0.8647534917034738</v>
      </c>
      <c r="D38" s="14">
        <v>0.8686838886715963</v>
      </c>
      <c r="E38" s="14">
        <v>0.8629612189714746</v>
      </c>
    </row>
    <row r="39">
      <c r="A39" s="13">
        <v>7.599</v>
      </c>
      <c r="B39" s="15">
        <v>0.8490762054144347</v>
      </c>
      <c r="C39" s="14">
        <v>0.8688822569734592</v>
      </c>
      <c r="D39" s="14">
        <v>0.8725000465627387</v>
      </c>
      <c r="E39" s="14">
        <v>0.8665193144586409</v>
      </c>
    </row>
    <row r="40">
      <c r="A40" s="13">
        <v>7.8</v>
      </c>
      <c r="B40" s="15">
        <v>0.8566598831268593</v>
      </c>
      <c r="C40" s="14">
        <v>0.8738275436711632</v>
      </c>
      <c r="D40" s="14">
        <v>0.8778288105393208</v>
      </c>
      <c r="E40" s="14">
        <v>0.8762361006682888</v>
      </c>
    </row>
    <row r="41">
      <c r="A41" s="13">
        <v>8.0</v>
      </c>
      <c r="B41" s="15">
        <v>0.8670756941847957</v>
      </c>
      <c r="C41" s="14">
        <v>0.8822346902232304</v>
      </c>
      <c r="D41" s="14">
        <v>0.8847384726180054</v>
      </c>
      <c r="E41" s="14">
        <v>0.8815747783545701</v>
      </c>
    </row>
    <row r="42">
      <c r="A42" s="13">
        <v>8.199</v>
      </c>
      <c r="B42" s="15">
        <v>0.8733753838329213</v>
      </c>
      <c r="C42" s="14">
        <v>0.8826835382595202</v>
      </c>
      <c r="D42" s="14">
        <v>0.8879449690512997</v>
      </c>
      <c r="E42" s="14">
        <v>0.8907532775636583</v>
      </c>
    </row>
    <row r="43">
      <c r="A43" s="13">
        <v>8.399</v>
      </c>
      <c r="B43" s="15">
        <v>0.8794036880815812</v>
      </c>
      <c r="C43" s="14">
        <v>0.8929354184075445</v>
      </c>
      <c r="D43" s="14">
        <v>0.8947344371806573</v>
      </c>
      <c r="E43" s="14">
        <v>0.886729321377034</v>
      </c>
    </row>
    <row r="44">
      <c r="A44" s="13">
        <v>8.6</v>
      </c>
      <c r="B44" s="15">
        <v>0.8795186818949141</v>
      </c>
      <c r="C44" s="14">
        <v>0.8918881063228682</v>
      </c>
      <c r="D44" s="14">
        <v>0.8963910773376047</v>
      </c>
      <c r="E44" s="14">
        <v>0.894259201562743</v>
      </c>
    </row>
    <row r="45">
      <c r="A45" s="13">
        <v>8.8</v>
      </c>
      <c r="B45" s="15">
        <v>0.8895415426650046</v>
      </c>
      <c r="C45" s="14">
        <v>0.8960471131272135</v>
      </c>
      <c r="D45" s="14">
        <v>0.8986777423900965</v>
      </c>
      <c r="E45" s="14">
        <v>0.8996770571544659</v>
      </c>
    </row>
    <row r="46">
      <c r="A46" s="13">
        <v>9.0</v>
      </c>
      <c r="B46" s="15">
        <v>0.8901046837965833</v>
      </c>
      <c r="C46" s="14">
        <v>0.9027161672834348</v>
      </c>
      <c r="D46" s="14">
        <v>0.8985682268288291</v>
      </c>
      <c r="E46" s="14">
        <v>0.8997752623085018</v>
      </c>
    </row>
    <row r="47">
      <c r="A47" s="13">
        <v>9.199</v>
      </c>
      <c r="B47" s="15">
        <v>0.8921864003716599</v>
      </c>
      <c r="C47" s="14">
        <v>0.9086848911702678</v>
      </c>
      <c r="D47" s="14">
        <v>0.9101642112582494</v>
      </c>
      <c r="E47" s="14">
        <v>0.9068982048871743</v>
      </c>
    </row>
    <row r="48">
      <c r="A48" s="13">
        <v>9.399</v>
      </c>
      <c r="B48" s="15">
        <v>0.9022125466792744</v>
      </c>
      <c r="C48" s="14">
        <v>0.9105980661334607</v>
      </c>
      <c r="D48" s="14">
        <v>0.9094206974477411</v>
      </c>
      <c r="E48" s="14">
        <v>0.9083798751486922</v>
      </c>
    </row>
    <row r="49">
      <c r="A49" s="13">
        <v>9.6</v>
      </c>
      <c r="B49" s="15">
        <v>0.9024517338110066</v>
      </c>
      <c r="C49" s="14">
        <v>0.9133134375870441</v>
      </c>
      <c r="D49" s="14">
        <v>0.9129497805342919</v>
      </c>
      <c r="E49" s="14">
        <v>0.915279401001933</v>
      </c>
    </row>
    <row r="50">
      <c r="A50" s="13">
        <v>9.8</v>
      </c>
      <c r="B50" s="15">
        <v>0.901291939065107</v>
      </c>
      <c r="C50" s="14">
        <v>0.910652182563368</v>
      </c>
      <c r="D50" s="14">
        <v>0.9154624300782875</v>
      </c>
      <c r="E50" s="14">
        <v>0.9127518458499316</v>
      </c>
    </row>
    <row r="51">
      <c r="A51" s="13">
        <v>10.0</v>
      </c>
      <c r="B51" s="15">
        <v>0.9052240703735853</v>
      </c>
      <c r="C51" s="14">
        <v>0.9144578409136126</v>
      </c>
      <c r="D51" s="14">
        <v>0.9177473567885367</v>
      </c>
      <c r="E51" s="14">
        <v>0.915279401001933</v>
      </c>
    </row>
  </sheetData>
  <conditionalFormatting sqref="B2:E51">
    <cfRule type="colorScale" priority="1">
      <colorScale>
        <cfvo type="min"/>
        <cfvo type="percent" val="50"/>
        <cfvo type="max"/>
        <color rgb="FF57BB8A"/>
        <color rgb="FFF1C232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5" t="s">
        <v>0</v>
      </c>
      <c r="D1" s="3" t="s">
        <v>4</v>
      </c>
    </row>
    <row r="2">
      <c r="A2" s="7">
        <v>0.1</v>
      </c>
      <c r="B2" s="8">
        <v>-9.779853319540596E-5</v>
      </c>
      <c r="C2" s="9">
        <f t="shared" ref="C2:C143" si="1">(A2+A3)/2</f>
        <v>0.15</v>
      </c>
      <c r="D2" s="10">
        <f t="shared" ref="D2:D143" si="2">(B3-B2)/(A3-A2)</f>
        <v>0.01865085873</v>
      </c>
    </row>
    <row r="3">
      <c r="A3" s="7">
        <v>0.2</v>
      </c>
      <c r="B3" s="8">
        <v>0.0017672873398583593</v>
      </c>
      <c r="C3" s="9">
        <f t="shared" si="1"/>
        <v>0.25</v>
      </c>
      <c r="D3" s="10">
        <f t="shared" si="2"/>
        <v>0.02245921859</v>
      </c>
    </row>
    <row r="4">
      <c r="A4" s="7">
        <v>0.3</v>
      </c>
      <c r="B4" s="8">
        <v>0.004013209198694995</v>
      </c>
      <c r="C4" s="9">
        <f t="shared" si="1"/>
        <v>0.35</v>
      </c>
      <c r="D4" s="10">
        <f t="shared" si="2"/>
        <v>0.0253894459</v>
      </c>
    </row>
    <row r="5">
      <c r="A5" s="7">
        <v>0.4</v>
      </c>
      <c r="B5" s="8">
        <v>0.006552153789024164</v>
      </c>
      <c r="C5" s="9">
        <f t="shared" si="1"/>
        <v>0.45</v>
      </c>
      <c r="D5" s="10">
        <f t="shared" si="2"/>
        <v>0.02693595661</v>
      </c>
    </row>
    <row r="6">
      <c r="A6" s="7">
        <v>0.5</v>
      </c>
      <c r="B6" s="8">
        <v>0.009245749449616722</v>
      </c>
      <c r="C6" s="9">
        <f t="shared" si="1"/>
        <v>0.55</v>
      </c>
      <c r="D6" s="10">
        <f t="shared" si="2"/>
        <v>0.02772532559</v>
      </c>
    </row>
    <row r="7">
      <c r="A7" s="7">
        <v>0.6</v>
      </c>
      <c r="B7" s="8">
        <v>0.01201828200843479</v>
      </c>
      <c r="C7" s="9">
        <f t="shared" si="1"/>
        <v>0.65</v>
      </c>
      <c r="D7" s="10">
        <f t="shared" si="2"/>
        <v>0.02857576722</v>
      </c>
    </row>
    <row r="8">
      <c r="A8" s="7">
        <v>0.7</v>
      </c>
      <c r="B8" s="8">
        <v>0.014875858730537653</v>
      </c>
      <c r="C8" s="9">
        <f t="shared" si="1"/>
        <v>0.75</v>
      </c>
      <c r="D8" s="10">
        <f t="shared" si="2"/>
        <v>0.02918377497</v>
      </c>
    </row>
    <row r="9">
      <c r="A9" s="7">
        <v>0.8</v>
      </c>
      <c r="B9" s="8">
        <v>0.01779423622715578</v>
      </c>
      <c r="C9" s="9">
        <f t="shared" si="1"/>
        <v>0.85</v>
      </c>
      <c r="D9" s="10">
        <f t="shared" si="2"/>
        <v>0.03006034323</v>
      </c>
    </row>
    <row r="10">
      <c r="A10" s="7">
        <v>0.9</v>
      </c>
      <c r="B10" s="8">
        <v>0.02080027054985279</v>
      </c>
      <c r="C10" s="9">
        <f t="shared" si="1"/>
        <v>0.95</v>
      </c>
      <c r="D10" s="10">
        <f t="shared" si="2"/>
        <v>0.03385162197</v>
      </c>
    </row>
    <row r="11">
      <c r="A11" s="7">
        <v>1.0</v>
      </c>
      <c r="B11" s="8">
        <v>0.024185432747141987</v>
      </c>
      <c r="C11" s="9">
        <f t="shared" si="1"/>
        <v>1.1</v>
      </c>
      <c r="D11" s="10">
        <f t="shared" si="2"/>
        <v>0.03351555662</v>
      </c>
    </row>
    <row r="12">
      <c r="A12" s="7">
        <v>1.2</v>
      </c>
      <c r="B12" s="8">
        <v>0.030888544070449057</v>
      </c>
      <c r="C12" s="9">
        <f t="shared" si="1"/>
        <v>1.2995</v>
      </c>
      <c r="D12" s="10">
        <f t="shared" si="2"/>
        <v>0.03977254779</v>
      </c>
    </row>
    <row r="13">
      <c r="A13" s="7">
        <v>1.399</v>
      </c>
      <c r="B13" s="8">
        <v>0.03880328108007745</v>
      </c>
      <c r="C13" s="9">
        <f t="shared" si="1"/>
        <v>1.4995</v>
      </c>
      <c r="D13" s="10">
        <f t="shared" si="2"/>
        <v>0.04466936161</v>
      </c>
    </row>
    <row r="14">
      <c r="A14" s="7">
        <v>1.6</v>
      </c>
      <c r="B14" s="8">
        <v>0.04778182276332193</v>
      </c>
      <c r="C14" s="9">
        <f t="shared" si="1"/>
        <v>1.6995</v>
      </c>
      <c r="D14" s="10">
        <f t="shared" si="2"/>
        <v>0.04983639451</v>
      </c>
    </row>
    <row r="15">
      <c r="A15" s="7">
        <v>1.799</v>
      </c>
      <c r="B15" s="8">
        <v>0.057699265271478214</v>
      </c>
      <c r="C15" s="9">
        <f t="shared" si="1"/>
        <v>1.8995</v>
      </c>
      <c r="D15" s="10">
        <f t="shared" si="2"/>
        <v>0.05745852315</v>
      </c>
    </row>
    <row r="16">
      <c r="A16" s="7">
        <v>2.0</v>
      </c>
      <c r="B16" s="8">
        <v>0.06924842842364924</v>
      </c>
      <c r="C16" s="9">
        <f t="shared" si="1"/>
        <v>2.1</v>
      </c>
      <c r="D16" s="10">
        <f t="shared" si="2"/>
        <v>0.06370653298</v>
      </c>
    </row>
    <row r="17">
      <c r="A17" s="7">
        <v>2.2</v>
      </c>
      <c r="B17" s="8">
        <v>0.08198973502029124</v>
      </c>
      <c r="C17" s="9">
        <f t="shared" si="1"/>
        <v>2.3</v>
      </c>
      <c r="D17" s="10">
        <f t="shared" si="2"/>
        <v>0.07436175433</v>
      </c>
    </row>
    <row r="18">
      <c r="A18" s="7">
        <v>2.4</v>
      </c>
      <c r="B18" s="8">
        <v>0.09686208588631601</v>
      </c>
      <c r="C18" s="9">
        <f t="shared" si="1"/>
        <v>2.4995</v>
      </c>
      <c r="D18" s="10">
        <f t="shared" si="2"/>
        <v>0.08416862168</v>
      </c>
    </row>
    <row r="19">
      <c r="A19" s="7">
        <v>2.599</v>
      </c>
      <c r="B19" s="8">
        <v>0.11361164160101854</v>
      </c>
      <c r="C19" s="9">
        <f t="shared" si="1"/>
        <v>2.699</v>
      </c>
      <c r="D19" s="10">
        <f t="shared" si="2"/>
        <v>0.09641985624</v>
      </c>
    </row>
    <row r="20">
      <c r="A20" s="7">
        <v>2.799</v>
      </c>
      <c r="B20" s="8">
        <v>0.13289561284846557</v>
      </c>
      <c r="C20" s="9">
        <f t="shared" si="1"/>
        <v>2.8995</v>
      </c>
      <c r="D20" s="10">
        <f t="shared" si="2"/>
        <v>0.1114391703</v>
      </c>
    </row>
    <row r="21">
      <c r="A21" s="7">
        <v>3.0</v>
      </c>
      <c r="B21" s="8">
        <v>0.1552948860772924</v>
      </c>
      <c r="C21" s="9">
        <f t="shared" si="1"/>
        <v>3.1</v>
      </c>
      <c r="D21" s="10">
        <f t="shared" si="2"/>
        <v>0.1285506353</v>
      </c>
    </row>
    <row r="22">
      <c r="A22" s="7">
        <v>3.2</v>
      </c>
      <c r="B22" s="8">
        <v>0.18100501312962522</v>
      </c>
      <c r="C22" s="9">
        <f t="shared" si="1"/>
        <v>3.3</v>
      </c>
      <c r="D22" s="10">
        <f t="shared" si="2"/>
        <v>0.1454808891</v>
      </c>
    </row>
    <row r="23">
      <c r="A23" s="7">
        <v>3.4</v>
      </c>
      <c r="B23" s="8">
        <v>0.21010119094984217</v>
      </c>
      <c r="C23" s="9">
        <f t="shared" si="1"/>
        <v>3.4995</v>
      </c>
      <c r="D23" s="10">
        <f t="shared" si="2"/>
        <v>0.1645538373</v>
      </c>
    </row>
    <row r="24">
      <c r="A24" s="7">
        <v>3.599</v>
      </c>
      <c r="B24" s="8">
        <v>0.2428474045781279</v>
      </c>
      <c r="C24" s="9">
        <f t="shared" si="1"/>
        <v>3.699</v>
      </c>
      <c r="D24" s="10">
        <f t="shared" si="2"/>
        <v>0.1925824249</v>
      </c>
    </row>
    <row r="25">
      <c r="A25" s="7">
        <v>3.799</v>
      </c>
      <c r="B25" s="8">
        <v>0.28136388955200126</v>
      </c>
      <c r="C25" s="9">
        <f t="shared" si="1"/>
        <v>3.8995</v>
      </c>
      <c r="D25" s="10">
        <f t="shared" si="2"/>
        <v>0.211563202</v>
      </c>
    </row>
    <row r="26">
      <c r="A26" s="7">
        <v>4.0</v>
      </c>
      <c r="B26" s="8">
        <v>0.3238880931540277</v>
      </c>
      <c r="C26" s="9">
        <f t="shared" si="1"/>
        <v>4.0995</v>
      </c>
      <c r="D26" s="10">
        <f t="shared" si="2"/>
        <v>0.2428850707</v>
      </c>
    </row>
    <row r="27">
      <c r="A27" s="7">
        <v>4.199</v>
      </c>
      <c r="B27" s="8">
        <v>0.37222222222222223</v>
      </c>
      <c r="C27" s="9">
        <f t="shared" si="1"/>
        <v>4.2995</v>
      </c>
      <c r="D27" s="10">
        <f t="shared" si="2"/>
        <v>0.2740369662</v>
      </c>
    </row>
    <row r="28">
      <c r="A28" s="7">
        <v>4.4</v>
      </c>
      <c r="B28" s="8">
        <v>0.4273036524230127</v>
      </c>
      <c r="C28" s="9">
        <f t="shared" si="1"/>
        <v>4.4995</v>
      </c>
      <c r="D28" s="10">
        <f t="shared" si="2"/>
        <v>0.2925258637</v>
      </c>
    </row>
    <row r="29">
      <c r="A29" s="7">
        <v>4.599</v>
      </c>
      <c r="B29" s="8">
        <v>0.48551629930240564</v>
      </c>
      <c r="C29" s="9">
        <f t="shared" si="1"/>
        <v>4.6995</v>
      </c>
      <c r="D29" s="10">
        <f t="shared" si="2"/>
        <v>0.2887870929</v>
      </c>
    </row>
    <row r="30">
      <c r="A30" s="7">
        <v>4.8</v>
      </c>
      <c r="B30" s="8">
        <v>0.5435625049733429</v>
      </c>
      <c r="C30" s="9">
        <f t="shared" si="1"/>
        <v>4.9</v>
      </c>
      <c r="D30" s="10">
        <f t="shared" si="2"/>
        <v>0.2683118485</v>
      </c>
    </row>
    <row r="31">
      <c r="A31" s="7">
        <v>5.0</v>
      </c>
      <c r="B31" s="8">
        <v>0.5972248746717594</v>
      </c>
      <c r="C31" s="9">
        <f t="shared" si="1"/>
        <v>5.0995</v>
      </c>
      <c r="D31" s="10">
        <f t="shared" si="2"/>
        <v>0.2363612444</v>
      </c>
    </row>
    <row r="32">
      <c r="A32" s="7">
        <v>5.199</v>
      </c>
      <c r="B32" s="8">
        <v>0.6442607623139969</v>
      </c>
      <c r="C32" s="9">
        <f t="shared" si="1"/>
        <v>5.2995</v>
      </c>
      <c r="D32" s="10">
        <f t="shared" si="2"/>
        <v>0.1913491612</v>
      </c>
    </row>
    <row r="33">
      <c r="A33" s="7">
        <v>5.4</v>
      </c>
      <c r="B33" s="8">
        <v>0.6827219437150207</v>
      </c>
      <c r="C33" s="9">
        <f t="shared" si="1"/>
        <v>5.4995</v>
      </c>
      <c r="D33" s="10">
        <f t="shared" si="2"/>
        <v>0.1656514716</v>
      </c>
    </row>
    <row r="34">
      <c r="A34" s="7">
        <v>5.599</v>
      </c>
      <c r="B34" s="8">
        <v>0.7156865865626907</v>
      </c>
      <c r="C34" s="9">
        <f t="shared" si="1"/>
        <v>5.6995</v>
      </c>
      <c r="D34" s="10">
        <f t="shared" si="2"/>
        <v>0.1269777739</v>
      </c>
    </row>
    <row r="35">
      <c r="A35" s="7">
        <v>5.8</v>
      </c>
      <c r="B35" s="8">
        <v>0.7412091191215087</v>
      </c>
      <c r="C35" s="9">
        <f t="shared" si="1"/>
        <v>5.9</v>
      </c>
      <c r="D35" s="10">
        <f t="shared" si="2"/>
        <v>0.1202189597</v>
      </c>
    </row>
    <row r="36">
      <c r="A36" s="7">
        <v>6.0</v>
      </c>
      <c r="B36" s="8">
        <v>0.765252911063367</v>
      </c>
      <c r="C36" s="9">
        <f t="shared" si="1"/>
        <v>6.0995</v>
      </c>
      <c r="D36" s="10">
        <f t="shared" si="2"/>
        <v>0.08577142096</v>
      </c>
    </row>
    <row r="37">
      <c r="A37" s="7">
        <v>6.199</v>
      </c>
      <c r="B37" s="8">
        <v>0.7823214238349115</v>
      </c>
      <c r="C37" s="9">
        <f t="shared" si="1"/>
        <v>6.2995</v>
      </c>
      <c r="D37" s="10">
        <f t="shared" si="2"/>
        <v>0.08053681356</v>
      </c>
    </row>
    <row r="38">
      <c r="A38" s="7">
        <v>6.4</v>
      </c>
      <c r="B38" s="8">
        <v>0.798509323360123</v>
      </c>
      <c r="C38" s="9">
        <f t="shared" si="1"/>
        <v>6.4995</v>
      </c>
      <c r="D38" s="10">
        <f t="shared" si="2"/>
        <v>0.0639920112</v>
      </c>
    </row>
    <row r="39">
      <c r="A39" s="7">
        <v>6.599</v>
      </c>
      <c r="B39" s="8">
        <v>0.8112437335879684</v>
      </c>
      <c r="C39" s="9">
        <f t="shared" si="1"/>
        <v>6.6995</v>
      </c>
      <c r="D39" s="10">
        <f t="shared" si="2"/>
        <v>0.06007270351</v>
      </c>
    </row>
    <row r="40">
      <c r="A40" s="7">
        <v>6.8</v>
      </c>
      <c r="B40" s="8">
        <v>0.8233183469934484</v>
      </c>
      <c r="C40" s="9">
        <f t="shared" si="1"/>
        <v>6.9</v>
      </c>
      <c r="D40" s="10">
        <f t="shared" si="2"/>
        <v>0.04973011326</v>
      </c>
    </row>
    <row r="41">
      <c r="A41" s="7">
        <v>7.0</v>
      </c>
      <c r="B41" s="8">
        <v>0.8332643696453674</v>
      </c>
      <c r="C41" s="9">
        <f t="shared" si="1"/>
        <v>7.0995</v>
      </c>
      <c r="D41" s="10">
        <f t="shared" si="2"/>
        <v>0.06317561655</v>
      </c>
    </row>
    <row r="42">
      <c r="A42" s="7">
        <v>7.199</v>
      </c>
      <c r="B42" s="8">
        <v>0.8458363173390627</v>
      </c>
      <c r="C42" s="9">
        <f t="shared" si="1"/>
        <v>7.2995</v>
      </c>
      <c r="D42" s="10">
        <f t="shared" si="2"/>
        <v>0.03417832986</v>
      </c>
    </row>
    <row r="43">
      <c r="A43" s="7">
        <v>7.4</v>
      </c>
      <c r="B43" s="8">
        <v>0.8527061616402748</v>
      </c>
      <c r="C43" s="9">
        <f t="shared" si="1"/>
        <v>7.4995</v>
      </c>
      <c r="D43" s="10">
        <f t="shared" si="2"/>
        <v>0.02074975285</v>
      </c>
    </row>
    <row r="44">
      <c r="A44" s="7">
        <v>7.599</v>
      </c>
      <c r="B44" s="8">
        <v>0.8568353624572295</v>
      </c>
      <c r="C44" s="9">
        <f t="shared" si="1"/>
        <v>7.6995</v>
      </c>
      <c r="D44" s="10">
        <f t="shared" si="2"/>
        <v>0.0380745275</v>
      </c>
    </row>
    <row r="45">
      <c r="A45" s="7">
        <v>7.8</v>
      </c>
      <c r="B45" s="8">
        <v>0.8644883424842843</v>
      </c>
      <c r="C45" s="9">
        <f t="shared" si="1"/>
        <v>7.9</v>
      </c>
      <c r="D45" s="10">
        <f t="shared" si="2"/>
        <v>0.05255497202</v>
      </c>
    </row>
    <row r="46">
      <c r="A46" s="7">
        <v>8.0</v>
      </c>
      <c r="B46" s="8">
        <v>0.8749993368876157</v>
      </c>
      <c r="C46" s="9">
        <f t="shared" si="1"/>
        <v>8.0995</v>
      </c>
      <c r="D46" s="10">
        <f t="shared" si="2"/>
        <v>0.03194602225</v>
      </c>
    </row>
    <row r="47">
      <c r="A47" s="7">
        <v>8.199</v>
      </c>
      <c r="B47" s="8">
        <v>0.8813565953157741</v>
      </c>
      <c r="C47" s="9">
        <f t="shared" si="1"/>
        <v>8.299</v>
      </c>
      <c r="D47" s="10">
        <f t="shared" si="2"/>
        <v>0.03041696507</v>
      </c>
    </row>
    <row r="48">
      <c r="A48" s="7">
        <v>8.399</v>
      </c>
      <c r="B48" s="8">
        <v>0.887439988329222</v>
      </c>
      <c r="C48" s="9">
        <f t="shared" si="1"/>
        <v>8.4995</v>
      </c>
      <c r="D48" s="10">
        <f t="shared" si="2"/>
        <v>0.000577336653</v>
      </c>
    </row>
    <row r="49">
      <c r="A49" s="7">
        <v>8.6</v>
      </c>
      <c r="B49" s="8">
        <v>0.8875560329964722</v>
      </c>
      <c r="C49" s="9">
        <f t="shared" si="1"/>
        <v>8.7</v>
      </c>
      <c r="D49" s="10">
        <f t="shared" si="2"/>
        <v>0.05057226599</v>
      </c>
    </row>
    <row r="50">
      <c r="A50" s="7">
        <v>8.8</v>
      </c>
      <c r="B50" s="8">
        <v>0.8976704861940001</v>
      </c>
      <c r="C50" s="9">
        <f t="shared" si="1"/>
        <v>8.9</v>
      </c>
      <c r="D50" s="10">
        <f t="shared" si="2"/>
        <v>0.002841436567</v>
      </c>
    </row>
    <row r="51">
      <c r="A51" s="7">
        <v>9.0</v>
      </c>
      <c r="B51" s="8">
        <v>0.898238773507334</v>
      </c>
      <c r="C51" s="9">
        <f t="shared" si="1"/>
        <v>9.0995</v>
      </c>
      <c r="D51" s="10">
        <f t="shared" si="2"/>
        <v>0.01055648258</v>
      </c>
    </row>
    <row r="52">
      <c r="A52" s="7">
        <v>9.199</v>
      </c>
      <c r="B52" s="8">
        <v>0.9003395135407547</v>
      </c>
      <c r="C52" s="9">
        <f t="shared" si="1"/>
        <v>9.299</v>
      </c>
      <c r="D52" s="10">
        <f t="shared" si="2"/>
        <v>0.0505888438</v>
      </c>
    </row>
    <row r="53">
      <c r="A53" s="7">
        <v>9.399</v>
      </c>
      <c r="B53" s="8">
        <v>0.9104572823002043</v>
      </c>
      <c r="C53" s="9">
        <f t="shared" si="1"/>
        <v>9.4995</v>
      </c>
      <c r="D53" s="10">
        <f t="shared" si="2"/>
        <v>0.001200860238</v>
      </c>
    </row>
    <row r="54">
      <c r="A54" s="7">
        <v>9.6</v>
      </c>
      <c r="B54" s="8">
        <v>0.9106986552080846</v>
      </c>
      <c r="C54" s="9">
        <f t="shared" si="1"/>
        <v>9.7</v>
      </c>
      <c r="D54" s="10">
        <f t="shared" si="2"/>
        <v>-0.005851966791</v>
      </c>
    </row>
    <row r="55">
      <c r="A55" s="7">
        <v>9.8</v>
      </c>
      <c r="B55" s="8">
        <v>0.9095282618498184</v>
      </c>
      <c r="C55" s="9">
        <f t="shared" si="1"/>
        <v>9.9</v>
      </c>
      <c r="D55" s="10">
        <f t="shared" si="2"/>
        <v>0.01984032254</v>
      </c>
    </row>
    <row r="56">
      <c r="A56" s="7">
        <v>10.0</v>
      </c>
      <c r="B56" s="8">
        <v>0.913496326357391</v>
      </c>
      <c r="C56" s="9">
        <f t="shared" si="1"/>
        <v>10.5</v>
      </c>
      <c r="D56" s="10">
        <f t="shared" si="2"/>
        <v>0.01568923901</v>
      </c>
    </row>
    <row r="57">
      <c r="A57" s="7">
        <v>11.0</v>
      </c>
      <c r="B57" s="8">
        <v>0.929185565369619</v>
      </c>
      <c r="C57" s="9">
        <f t="shared" si="1"/>
        <v>11.5</v>
      </c>
      <c r="D57" s="10">
        <f t="shared" si="2"/>
        <v>0.003501896501</v>
      </c>
    </row>
    <row r="58">
      <c r="A58" s="7">
        <v>12.0</v>
      </c>
      <c r="B58" s="8">
        <v>0.9326874618710377</v>
      </c>
      <c r="C58" s="9">
        <f t="shared" si="1"/>
        <v>12.5</v>
      </c>
      <c r="D58" s="10">
        <f t="shared" si="2"/>
        <v>0.01310111138</v>
      </c>
    </row>
    <row r="59">
      <c r="A59" s="7">
        <v>13.0</v>
      </c>
      <c r="B59" s="8">
        <v>0.9457885732473941</v>
      </c>
      <c r="C59" s="9">
        <f t="shared" si="1"/>
        <v>13.5</v>
      </c>
      <c r="D59" s="10">
        <f t="shared" si="2"/>
        <v>0.002780430227</v>
      </c>
    </row>
    <row r="60">
      <c r="A60" s="7">
        <v>14.0</v>
      </c>
      <c r="B60" s="8">
        <v>0.9485690034747087</v>
      </c>
      <c r="C60" s="9">
        <f t="shared" si="1"/>
        <v>14.5</v>
      </c>
      <c r="D60" s="10">
        <f t="shared" si="2"/>
        <v>0.009087955227</v>
      </c>
    </row>
    <row r="61">
      <c r="A61" s="7">
        <v>15.0</v>
      </c>
      <c r="B61" s="8">
        <v>0.9576569587013607</v>
      </c>
      <c r="C61" s="9">
        <f t="shared" si="1"/>
        <v>15.5</v>
      </c>
      <c r="D61" s="10">
        <f t="shared" si="2"/>
        <v>-0.001651149837</v>
      </c>
    </row>
    <row r="62">
      <c r="A62" s="7">
        <v>16.0</v>
      </c>
      <c r="B62" s="8">
        <v>0.9560058088644864</v>
      </c>
      <c r="C62" s="9">
        <f t="shared" si="1"/>
        <v>16.5</v>
      </c>
      <c r="D62" s="10">
        <f t="shared" si="2"/>
        <v>0.01119134771</v>
      </c>
    </row>
    <row r="63">
      <c r="A63" s="7">
        <v>17.0</v>
      </c>
      <c r="B63" s="8">
        <v>0.967197156574096</v>
      </c>
      <c r="C63" s="9">
        <f t="shared" si="1"/>
        <v>17.5</v>
      </c>
      <c r="D63" s="10">
        <f t="shared" si="2"/>
        <v>-0.00305098008</v>
      </c>
    </row>
    <row r="64">
      <c r="A64" s="7">
        <v>18.0</v>
      </c>
      <c r="B64" s="8">
        <v>0.9641461764939921</v>
      </c>
      <c r="C64" s="9">
        <f t="shared" si="1"/>
        <v>18.5</v>
      </c>
      <c r="D64" s="10">
        <f t="shared" si="2"/>
        <v>0.0004655048938</v>
      </c>
    </row>
    <row r="65">
      <c r="A65" s="7">
        <v>19.0</v>
      </c>
      <c r="B65" s="8">
        <v>0.9646116813877615</v>
      </c>
      <c r="C65" s="9">
        <f t="shared" si="1"/>
        <v>19.5</v>
      </c>
      <c r="D65" s="10">
        <f t="shared" si="2"/>
        <v>0.005312193311</v>
      </c>
    </row>
    <row r="66">
      <c r="A66" s="7">
        <v>20.0</v>
      </c>
      <c r="B66" s="8">
        <v>0.9699238746982838</v>
      </c>
      <c r="C66" s="9">
        <f t="shared" si="1"/>
        <v>21</v>
      </c>
      <c r="D66" s="10">
        <f t="shared" si="2"/>
        <v>0.003185591894</v>
      </c>
    </row>
    <row r="67">
      <c r="A67" s="7">
        <v>22.0</v>
      </c>
      <c r="B67" s="8">
        <v>0.9762950584865122</v>
      </c>
      <c r="C67" s="9">
        <f t="shared" si="1"/>
        <v>23</v>
      </c>
      <c r="D67" s="10">
        <f t="shared" si="2"/>
        <v>-0.002844420572</v>
      </c>
    </row>
    <row r="68">
      <c r="A68" s="7">
        <v>24.0</v>
      </c>
      <c r="B68" s="8">
        <v>0.970606217341715</v>
      </c>
      <c r="C68" s="9">
        <f t="shared" si="1"/>
        <v>25</v>
      </c>
      <c r="D68" s="10">
        <f t="shared" si="2"/>
        <v>0.003937561338</v>
      </c>
    </row>
    <row r="69">
      <c r="A69" s="7">
        <v>26.0</v>
      </c>
      <c r="B69" s="8">
        <v>0.9784813400175061</v>
      </c>
      <c r="C69" s="9">
        <f t="shared" si="1"/>
        <v>27</v>
      </c>
      <c r="D69" s="10">
        <f t="shared" si="2"/>
        <v>0.0009220577704</v>
      </c>
    </row>
    <row r="70">
      <c r="A70" s="7">
        <v>28.0</v>
      </c>
      <c r="B70" s="8">
        <v>0.9803254555582079</v>
      </c>
      <c r="C70" s="9">
        <f t="shared" si="1"/>
        <v>29</v>
      </c>
      <c r="D70" s="10">
        <f t="shared" si="2"/>
        <v>0.0007184822684</v>
      </c>
    </row>
    <row r="71">
      <c r="A71" s="7">
        <v>30.0</v>
      </c>
      <c r="B71" s="8">
        <v>0.9817624200949576</v>
      </c>
      <c r="C71" s="9">
        <f t="shared" si="1"/>
        <v>31</v>
      </c>
      <c r="D71" s="10">
        <f t="shared" si="2"/>
        <v>-0.0002085488449</v>
      </c>
    </row>
    <row r="72">
      <c r="A72" s="7">
        <v>32.0</v>
      </c>
      <c r="B72" s="8">
        <v>0.9813453224052411</v>
      </c>
      <c r="C72" s="9">
        <f t="shared" si="1"/>
        <v>33</v>
      </c>
      <c r="D72" s="10">
        <f t="shared" si="2"/>
        <v>-0.0003040370282</v>
      </c>
    </row>
    <row r="73">
      <c r="A73" s="7">
        <v>34.0</v>
      </c>
      <c r="B73" s="8">
        <v>0.9807372483488502</v>
      </c>
      <c r="C73" s="9">
        <f t="shared" si="1"/>
        <v>35</v>
      </c>
      <c r="D73" s="10">
        <f t="shared" si="2"/>
        <v>0.0004585422137</v>
      </c>
    </row>
    <row r="74">
      <c r="A74" s="7">
        <v>36.0</v>
      </c>
      <c r="B74" s="8">
        <v>0.9816543327763189</v>
      </c>
      <c r="C74" s="9">
        <f t="shared" si="1"/>
        <v>37</v>
      </c>
      <c r="D74" s="10">
        <f t="shared" si="2"/>
        <v>0.002055648391</v>
      </c>
    </row>
    <row r="75">
      <c r="A75" s="7">
        <v>38.0</v>
      </c>
      <c r="B75" s="8">
        <v>0.9857656295588976</v>
      </c>
      <c r="C75" s="9">
        <f t="shared" si="1"/>
        <v>39</v>
      </c>
      <c r="D75" s="10">
        <f t="shared" si="2"/>
        <v>0.0009515662715</v>
      </c>
    </row>
    <row r="76">
      <c r="A76" s="7">
        <v>40.0</v>
      </c>
      <c r="B76" s="8">
        <v>0.9876687621018012</v>
      </c>
      <c r="C76" s="9">
        <f t="shared" si="1"/>
        <v>41</v>
      </c>
      <c r="D76" s="10">
        <f t="shared" si="2"/>
        <v>-0.0001319593645</v>
      </c>
    </row>
    <row r="77">
      <c r="A77" s="7">
        <v>42.0</v>
      </c>
      <c r="B77" s="8">
        <v>0.987404843372855</v>
      </c>
      <c r="C77" s="9">
        <f t="shared" si="1"/>
        <v>43</v>
      </c>
      <c r="D77" s="10">
        <f t="shared" si="2"/>
        <v>0.0001704198828</v>
      </c>
    </row>
    <row r="78">
      <c r="A78" s="7">
        <v>44.0</v>
      </c>
      <c r="B78" s="8">
        <v>0.9877456831383782</v>
      </c>
      <c r="C78" s="9">
        <f t="shared" si="1"/>
        <v>45</v>
      </c>
      <c r="D78" s="10">
        <f t="shared" si="2"/>
        <v>-0.002298015968</v>
      </c>
    </row>
    <row r="79">
      <c r="A79" s="7">
        <v>46.0</v>
      </c>
      <c r="B79" s="8">
        <v>0.9831496512028859</v>
      </c>
      <c r="C79" s="9">
        <f t="shared" si="1"/>
        <v>47</v>
      </c>
      <c r="D79" s="10">
        <f t="shared" si="2"/>
        <v>0.001142211082</v>
      </c>
    </row>
    <row r="80">
      <c r="A80" s="7">
        <v>48.0</v>
      </c>
      <c r="B80" s="8">
        <v>0.9854340733667543</v>
      </c>
      <c r="C80" s="9">
        <f t="shared" si="1"/>
        <v>49</v>
      </c>
      <c r="D80" s="10">
        <f t="shared" si="2"/>
        <v>-0.0007118511445</v>
      </c>
    </row>
    <row r="81">
      <c r="A81" s="7">
        <v>50.0</v>
      </c>
      <c r="B81" s="8">
        <v>0.9840103710776902</v>
      </c>
      <c r="C81" s="9">
        <f t="shared" si="1"/>
        <v>51</v>
      </c>
      <c r="D81" s="10">
        <f t="shared" si="2"/>
        <v>0.0004263812631</v>
      </c>
    </row>
    <row r="82">
      <c r="A82" s="7">
        <v>52.0</v>
      </c>
      <c r="B82" s="8">
        <v>0.9848631336038831</v>
      </c>
      <c r="C82" s="9">
        <f t="shared" si="1"/>
        <v>53</v>
      </c>
      <c r="D82" s="10">
        <f t="shared" si="2"/>
        <v>-0.001827206175</v>
      </c>
    </row>
    <row r="83">
      <c r="A83" s="7">
        <v>54.0</v>
      </c>
      <c r="B83" s="8">
        <v>0.9812087212540783</v>
      </c>
      <c r="C83" s="9">
        <f t="shared" si="1"/>
        <v>55</v>
      </c>
      <c r="D83" s="10">
        <f t="shared" si="2"/>
        <v>0.003472719557</v>
      </c>
    </row>
    <row r="84">
      <c r="A84" s="7">
        <v>56.0</v>
      </c>
      <c r="B84" s="8">
        <v>0.9881541603670989</v>
      </c>
      <c r="C84" s="9">
        <f t="shared" si="1"/>
        <v>57</v>
      </c>
      <c r="D84" s="10">
        <f t="shared" si="2"/>
        <v>0.001659107185</v>
      </c>
    </row>
    <row r="85">
      <c r="A85" s="7">
        <v>58.0</v>
      </c>
      <c r="B85" s="8">
        <v>0.9914723747380706</v>
      </c>
      <c r="C85" s="9">
        <f t="shared" si="1"/>
        <v>59</v>
      </c>
      <c r="D85" s="10">
        <f t="shared" si="2"/>
        <v>-0.006273706268</v>
      </c>
    </row>
    <row r="86">
      <c r="A86" s="7">
        <v>60.0</v>
      </c>
      <c r="B86" s="8">
        <v>0.9789249622025941</v>
      </c>
      <c r="C86" s="9">
        <f t="shared" si="1"/>
        <v>62.5</v>
      </c>
      <c r="D86" s="10">
        <f t="shared" si="2"/>
        <v>0.001818254158</v>
      </c>
    </row>
    <row r="87">
      <c r="A87" s="7">
        <v>65.0</v>
      </c>
      <c r="B87" s="8">
        <v>0.9880162329911671</v>
      </c>
      <c r="C87" s="9">
        <f t="shared" si="1"/>
        <v>67.5</v>
      </c>
      <c r="D87" s="10">
        <f t="shared" si="2"/>
        <v>0.0003682926182</v>
      </c>
    </row>
    <row r="88">
      <c r="A88" s="7">
        <v>70.0</v>
      </c>
      <c r="B88" s="8">
        <v>0.989857696082332</v>
      </c>
      <c r="C88" s="9">
        <f t="shared" si="1"/>
        <v>72.5</v>
      </c>
      <c r="D88" s="10">
        <f t="shared" si="2"/>
        <v>-0.0001258587305</v>
      </c>
    </row>
    <row r="89">
      <c r="A89" s="7">
        <v>75.0</v>
      </c>
      <c r="B89" s="8">
        <v>0.9892284024296439</v>
      </c>
      <c r="C89" s="9">
        <f t="shared" si="1"/>
        <v>77.5</v>
      </c>
      <c r="D89" s="10">
        <f t="shared" si="2"/>
        <v>0.0005692156707</v>
      </c>
    </row>
    <row r="90">
      <c r="A90" s="7">
        <v>80.0</v>
      </c>
      <c r="B90" s="8">
        <v>0.9920744807830031</v>
      </c>
      <c r="C90" s="9">
        <f t="shared" si="1"/>
        <v>82.5</v>
      </c>
      <c r="D90" s="10">
        <f t="shared" si="2"/>
        <v>0.0004481313493</v>
      </c>
    </row>
    <row r="91">
      <c r="A91" s="7">
        <v>85.0</v>
      </c>
      <c r="B91" s="8">
        <v>0.9943151375295086</v>
      </c>
      <c r="C91" s="9">
        <f t="shared" si="1"/>
        <v>87.5</v>
      </c>
      <c r="D91" s="10">
        <f t="shared" si="2"/>
        <v>-0.0008408265033</v>
      </c>
    </row>
    <row r="92">
      <c r="A92" s="7">
        <v>90.0</v>
      </c>
      <c r="B92" s="8">
        <v>0.9901110050131297</v>
      </c>
      <c r="C92" s="9">
        <f t="shared" si="1"/>
        <v>92.5</v>
      </c>
      <c r="D92" s="10">
        <f t="shared" si="2"/>
        <v>0.0001247977507</v>
      </c>
    </row>
    <row r="93">
      <c r="A93" s="7">
        <v>95.0</v>
      </c>
      <c r="B93" s="8">
        <v>0.9907349937667438</v>
      </c>
      <c r="C93" s="9">
        <f t="shared" si="1"/>
        <v>97.5</v>
      </c>
      <c r="D93" s="10">
        <f t="shared" si="2"/>
        <v>0.0009974536484</v>
      </c>
    </row>
    <row r="94">
      <c r="A94" s="7">
        <v>100.0</v>
      </c>
      <c r="B94" s="8">
        <v>0.9957222620089654</v>
      </c>
      <c r="C94" s="9">
        <f t="shared" si="1"/>
        <v>105</v>
      </c>
      <c r="D94" s="10">
        <f t="shared" si="2"/>
        <v>-0.0002877907748</v>
      </c>
    </row>
    <row r="95">
      <c r="A95" s="7">
        <v>110.0</v>
      </c>
      <c r="B95" s="8">
        <v>0.9928443542611601</v>
      </c>
      <c r="C95" s="9">
        <f t="shared" si="1"/>
        <v>115</v>
      </c>
      <c r="D95" s="10">
        <f t="shared" si="2"/>
        <v>0.00001816927933</v>
      </c>
    </row>
    <row r="96">
      <c r="A96" s="7">
        <v>120.0</v>
      </c>
      <c r="B96" s="8">
        <v>0.9930260470544549</v>
      </c>
      <c r="C96" s="9">
        <f t="shared" si="1"/>
        <v>125</v>
      </c>
      <c r="D96" s="10">
        <f t="shared" si="2"/>
        <v>-0.000143232275</v>
      </c>
    </row>
    <row r="97">
      <c r="A97" s="7">
        <v>130.0</v>
      </c>
      <c r="B97" s="8">
        <v>0.9915937243043952</v>
      </c>
      <c r="C97" s="9">
        <f t="shared" si="1"/>
        <v>135</v>
      </c>
      <c r="D97" s="10">
        <f t="shared" si="2"/>
        <v>-0.0002605368558</v>
      </c>
    </row>
    <row r="98">
      <c r="A98" s="7">
        <v>140.0</v>
      </c>
      <c r="B98" s="8">
        <v>0.988988355746532</v>
      </c>
      <c r="C98" s="9">
        <f t="shared" si="1"/>
        <v>145</v>
      </c>
      <c r="D98" s="10">
        <f t="shared" si="2"/>
        <v>0.00009581973953</v>
      </c>
    </row>
    <row r="99">
      <c r="A99" s="7">
        <v>150.0</v>
      </c>
      <c r="B99" s="8">
        <v>0.9899465531418263</v>
      </c>
      <c r="C99" s="9">
        <f t="shared" si="1"/>
        <v>155</v>
      </c>
      <c r="D99" s="10">
        <f t="shared" si="2"/>
        <v>0.0000001326224769</v>
      </c>
    </row>
    <row r="100">
      <c r="A100" s="7">
        <v>160.0</v>
      </c>
      <c r="B100" s="8">
        <v>0.9899478793665951</v>
      </c>
      <c r="C100" s="9">
        <f t="shared" si="1"/>
        <v>165</v>
      </c>
      <c r="D100" s="10">
        <f t="shared" si="2"/>
        <v>-0.0006545582345</v>
      </c>
    </row>
    <row r="101">
      <c r="A101" s="7">
        <v>170.0</v>
      </c>
      <c r="B101" s="8">
        <v>0.9834022970212991</v>
      </c>
      <c r="C101" s="9">
        <f t="shared" si="1"/>
        <v>175</v>
      </c>
      <c r="D101" s="10">
        <f t="shared" si="2"/>
        <v>0.000504230657</v>
      </c>
    </row>
    <row r="102">
      <c r="A102" s="7">
        <v>180.0</v>
      </c>
      <c r="B102" s="8">
        <v>0.9884446035914166</v>
      </c>
      <c r="C102" s="9">
        <f t="shared" si="1"/>
        <v>185</v>
      </c>
      <c r="D102" s="10">
        <f t="shared" si="2"/>
        <v>0.0008121800483</v>
      </c>
    </row>
    <row r="103">
      <c r="A103" s="7">
        <v>190.0</v>
      </c>
      <c r="B103" s="8">
        <v>0.9965664040741625</v>
      </c>
      <c r="C103" s="9">
        <f t="shared" si="1"/>
        <v>195</v>
      </c>
      <c r="D103" s="10">
        <f t="shared" si="2"/>
        <v>-0.0002639850402</v>
      </c>
    </row>
    <row r="104">
      <c r="A104" s="7">
        <v>200.0</v>
      </c>
      <c r="B104" s="8">
        <v>0.9939265536723164</v>
      </c>
      <c r="C104" s="9">
        <f t="shared" si="1"/>
        <v>210</v>
      </c>
      <c r="D104" s="10">
        <f t="shared" si="2"/>
        <v>-0.0001373305748</v>
      </c>
    </row>
    <row r="105">
      <c r="A105" s="7">
        <v>220.0</v>
      </c>
      <c r="B105" s="8">
        <v>0.9911799421766002</v>
      </c>
      <c r="C105" s="9">
        <f t="shared" si="1"/>
        <v>230</v>
      </c>
      <c r="D105" s="10">
        <f t="shared" si="2"/>
        <v>-0.0004066536697</v>
      </c>
    </row>
    <row r="106">
      <c r="A106" s="7">
        <v>240.0</v>
      </c>
      <c r="B106" s="8">
        <v>0.9830468687833211</v>
      </c>
      <c r="C106" s="9">
        <f t="shared" si="1"/>
        <v>250</v>
      </c>
      <c r="D106" s="10">
        <f t="shared" si="2"/>
        <v>0.0003713760908</v>
      </c>
    </row>
    <row r="107">
      <c r="A107" s="7">
        <v>260.0</v>
      </c>
      <c r="B107" s="8">
        <v>0.9904743905997189</v>
      </c>
      <c r="C107" s="9">
        <f t="shared" si="1"/>
        <v>270</v>
      </c>
      <c r="D107" s="10">
        <f t="shared" si="2"/>
        <v>-0.00002831489881</v>
      </c>
    </row>
    <row r="108">
      <c r="A108" s="7">
        <v>280.0</v>
      </c>
      <c r="B108" s="8">
        <v>0.9899080926235377</v>
      </c>
      <c r="C108" s="9">
        <f t="shared" si="1"/>
        <v>290</v>
      </c>
      <c r="D108" s="10">
        <f t="shared" si="2"/>
        <v>0.0001483050847</v>
      </c>
    </row>
    <row r="109">
      <c r="A109" s="7">
        <v>300.0</v>
      </c>
      <c r="B109" s="8">
        <v>0.992874194318453</v>
      </c>
      <c r="C109" s="9">
        <f t="shared" si="1"/>
        <v>310</v>
      </c>
      <c r="D109" s="10">
        <f t="shared" si="2"/>
        <v>-0.00009913530145</v>
      </c>
    </row>
    <row r="110">
      <c r="A110" s="7">
        <v>320.0</v>
      </c>
      <c r="B110" s="8">
        <v>0.9908914882894354</v>
      </c>
      <c r="C110" s="9">
        <f t="shared" si="1"/>
        <v>330</v>
      </c>
      <c r="D110" s="10">
        <f t="shared" si="2"/>
        <v>0.0002828174319</v>
      </c>
    </row>
    <row r="111">
      <c r="A111" s="7">
        <v>340.0</v>
      </c>
      <c r="B111" s="8">
        <v>0.9965478369274022</v>
      </c>
      <c r="C111" s="9">
        <f t="shared" si="1"/>
        <v>350</v>
      </c>
      <c r="D111" s="10">
        <f t="shared" si="2"/>
        <v>-0.0003740948516</v>
      </c>
    </row>
    <row r="112">
      <c r="A112" s="7">
        <v>360.0</v>
      </c>
      <c r="B112" s="8">
        <v>0.9890659398954935</v>
      </c>
      <c r="C112" s="9">
        <f t="shared" si="1"/>
        <v>370</v>
      </c>
      <c r="D112" s="10">
        <f t="shared" si="2"/>
        <v>-0.0003367616244</v>
      </c>
    </row>
    <row r="113">
      <c r="A113" s="7">
        <v>380.0</v>
      </c>
      <c r="B113" s="8">
        <v>0.9823307074082916</v>
      </c>
      <c r="C113" s="9">
        <f t="shared" si="1"/>
        <v>390</v>
      </c>
      <c r="D113" s="10">
        <f t="shared" si="2"/>
        <v>0.0007210352511</v>
      </c>
    </row>
    <row r="114">
      <c r="A114" s="7">
        <v>400.0</v>
      </c>
      <c r="B114" s="8">
        <v>0.9967514124293785</v>
      </c>
      <c r="C114" s="9">
        <f t="shared" si="1"/>
        <v>410</v>
      </c>
      <c r="D114" s="10">
        <f t="shared" si="2"/>
        <v>-0.0005382151667</v>
      </c>
    </row>
    <row r="115">
      <c r="A115" s="7">
        <v>420.0</v>
      </c>
      <c r="B115" s="8">
        <v>0.9859871090952496</v>
      </c>
      <c r="C115" s="9">
        <f t="shared" si="1"/>
        <v>430</v>
      </c>
      <c r="D115" s="10">
        <f t="shared" si="2"/>
        <v>0.000214019522</v>
      </c>
    </row>
    <row r="116">
      <c r="A116" s="7">
        <v>440.0</v>
      </c>
      <c r="B116" s="8">
        <v>0.9902674995358213</v>
      </c>
      <c r="C116" s="9">
        <f t="shared" si="1"/>
        <v>450</v>
      </c>
      <c r="D116" s="10">
        <f t="shared" si="2"/>
        <v>-0.000274627994</v>
      </c>
    </row>
    <row r="117">
      <c r="A117" s="7">
        <v>460.0</v>
      </c>
      <c r="B117" s="8">
        <v>0.9847749396567729</v>
      </c>
      <c r="C117" s="9">
        <f t="shared" si="1"/>
        <v>470</v>
      </c>
      <c r="D117" s="10">
        <f t="shared" si="2"/>
        <v>0.0003322524601</v>
      </c>
    </row>
    <row r="118">
      <c r="A118" s="7">
        <v>480.0</v>
      </c>
      <c r="B118" s="8">
        <v>0.9914199888597119</v>
      </c>
      <c r="C118" s="9">
        <f t="shared" si="1"/>
        <v>490</v>
      </c>
      <c r="D118" s="10">
        <f t="shared" si="2"/>
        <v>-0.0000817949126</v>
      </c>
    </row>
    <row r="119">
      <c r="A119" s="7">
        <v>500.0</v>
      </c>
      <c r="B119" s="8">
        <v>0.9897840906076761</v>
      </c>
      <c r="C119" s="9">
        <f t="shared" si="1"/>
        <v>510</v>
      </c>
      <c r="D119" s="10">
        <f t="shared" si="2"/>
        <v>0.0003790018832</v>
      </c>
    </row>
    <row r="120">
      <c r="A120" s="7">
        <v>520.0</v>
      </c>
      <c r="B120" s="8">
        <v>0.9973641282724596</v>
      </c>
      <c r="C120" s="9">
        <f t="shared" si="1"/>
        <v>530</v>
      </c>
      <c r="D120" s="10">
        <f t="shared" si="2"/>
        <v>-0.0004836078619</v>
      </c>
    </row>
    <row r="121">
      <c r="A121" s="7">
        <v>540.0</v>
      </c>
      <c r="B121" s="8">
        <v>0.9876919710352511</v>
      </c>
      <c r="C121" s="9">
        <f t="shared" si="1"/>
        <v>550</v>
      </c>
      <c r="D121" s="10">
        <f t="shared" si="2"/>
        <v>0.0006154014482</v>
      </c>
    </row>
    <row r="122">
      <c r="A122" s="7">
        <v>560.0</v>
      </c>
      <c r="B122" s="8">
        <v>1.0</v>
      </c>
      <c r="C122" s="9">
        <f t="shared" si="1"/>
        <v>570</v>
      </c>
      <c r="D122" s="10">
        <f t="shared" si="2"/>
        <v>-0.0004895427177</v>
      </c>
    </row>
    <row r="123">
      <c r="A123" s="7">
        <v>580.0</v>
      </c>
      <c r="B123" s="8">
        <v>0.9902091456460039</v>
      </c>
      <c r="C123" s="9">
        <f t="shared" si="1"/>
        <v>590</v>
      </c>
      <c r="D123" s="10">
        <f t="shared" si="2"/>
        <v>0.000004078141163</v>
      </c>
    </row>
    <row r="124">
      <c r="A124" s="7">
        <v>600.0</v>
      </c>
      <c r="B124" s="8">
        <v>0.9902907084692711</v>
      </c>
      <c r="C124" s="9">
        <f t="shared" si="1"/>
        <v>610</v>
      </c>
      <c r="D124" s="10">
        <f t="shared" si="2"/>
        <v>0.0001856714676</v>
      </c>
    </row>
    <row r="125">
      <c r="A125" s="7">
        <v>620.0</v>
      </c>
      <c r="B125" s="8">
        <v>0.9940041378212779</v>
      </c>
      <c r="C125" s="9">
        <f t="shared" si="1"/>
        <v>630</v>
      </c>
      <c r="D125" s="10">
        <f t="shared" si="2"/>
        <v>0.0000488382271</v>
      </c>
    </row>
    <row r="126">
      <c r="A126" s="7">
        <v>640.0</v>
      </c>
      <c r="B126" s="8">
        <v>0.9949809023633325</v>
      </c>
      <c r="C126" s="9">
        <f t="shared" si="1"/>
        <v>650</v>
      </c>
      <c r="D126" s="10">
        <f t="shared" si="2"/>
        <v>-0.0003527757884</v>
      </c>
    </row>
    <row r="127">
      <c r="A127" s="7">
        <v>660.0</v>
      </c>
      <c r="B127" s="8">
        <v>0.9879253865945201</v>
      </c>
      <c r="C127" s="9">
        <f t="shared" si="1"/>
        <v>670</v>
      </c>
      <c r="D127" s="10">
        <f t="shared" si="2"/>
        <v>0.0002559282247</v>
      </c>
    </row>
    <row r="128">
      <c r="A128" s="7">
        <v>680.0</v>
      </c>
      <c r="B128" s="8">
        <v>0.9930439510888305</v>
      </c>
      <c r="C128" s="9">
        <f t="shared" si="1"/>
        <v>690</v>
      </c>
      <c r="D128" s="10">
        <f t="shared" si="2"/>
        <v>-0.000355859261</v>
      </c>
    </row>
    <row r="129">
      <c r="A129" s="7">
        <v>700.0</v>
      </c>
      <c r="B129" s="8">
        <v>0.9859267658682792</v>
      </c>
      <c r="C129" s="9">
        <f t="shared" si="1"/>
        <v>710</v>
      </c>
      <c r="D129" s="10">
        <f t="shared" si="2"/>
        <v>0.0002685936713</v>
      </c>
    </row>
    <row r="130">
      <c r="A130" s="7">
        <v>720.0</v>
      </c>
      <c r="B130" s="8">
        <v>0.9912986392933874</v>
      </c>
      <c r="C130" s="9">
        <f t="shared" si="1"/>
        <v>730</v>
      </c>
      <c r="D130" s="10">
        <f t="shared" si="2"/>
        <v>-0.0001386567996</v>
      </c>
    </row>
    <row r="131">
      <c r="A131" s="7">
        <v>740.0</v>
      </c>
      <c r="B131" s="8">
        <v>0.9885255033022996</v>
      </c>
      <c r="C131" s="9">
        <f t="shared" si="1"/>
        <v>750</v>
      </c>
      <c r="D131" s="10">
        <f t="shared" si="2"/>
        <v>0.00007552850057</v>
      </c>
    </row>
    <row r="132">
      <c r="A132" s="7">
        <v>760.0</v>
      </c>
      <c r="B132" s="8">
        <v>0.9900360733137052</v>
      </c>
      <c r="C132" s="9">
        <f t="shared" si="1"/>
        <v>770</v>
      </c>
      <c r="D132" s="10">
        <f t="shared" si="2"/>
        <v>-0.00001899816981</v>
      </c>
    </row>
    <row r="133">
      <c r="A133" s="7">
        <v>780.0</v>
      </c>
      <c r="B133" s="8">
        <v>0.9896561099175086</v>
      </c>
      <c r="C133" s="9">
        <f t="shared" si="1"/>
        <v>790</v>
      </c>
      <c r="D133" s="10">
        <f t="shared" si="2"/>
        <v>0.0001752274475</v>
      </c>
    </row>
    <row r="134">
      <c r="A134" s="7">
        <v>800.0</v>
      </c>
      <c r="B134" s="8">
        <v>0.993160658868465</v>
      </c>
      <c r="C134" s="9">
        <f t="shared" si="1"/>
        <v>810</v>
      </c>
      <c r="D134" s="10">
        <f t="shared" si="2"/>
        <v>-0.0002797339593</v>
      </c>
    </row>
    <row r="135">
      <c r="A135" s="7">
        <v>820.0</v>
      </c>
      <c r="B135" s="8">
        <v>0.9875659796822364</v>
      </c>
      <c r="C135" s="9">
        <f t="shared" si="1"/>
        <v>830</v>
      </c>
      <c r="D135" s="10">
        <f t="shared" si="2"/>
        <v>0.00006508448052</v>
      </c>
    </row>
    <row r="136">
      <c r="A136" s="7">
        <v>840.0</v>
      </c>
      <c r="B136" s="8">
        <v>0.9888676692925917</v>
      </c>
      <c r="C136" s="9">
        <f t="shared" si="1"/>
        <v>850</v>
      </c>
      <c r="D136" s="10">
        <f t="shared" si="2"/>
        <v>-0.00009104533036</v>
      </c>
    </row>
    <row r="137">
      <c r="A137" s="7">
        <v>860.0</v>
      </c>
      <c r="B137" s="8">
        <v>0.98704676268534</v>
      </c>
      <c r="C137" s="9">
        <f t="shared" si="1"/>
        <v>870</v>
      </c>
      <c r="D137" s="10">
        <f t="shared" si="2"/>
        <v>-0.000009051484046</v>
      </c>
    </row>
    <row r="138">
      <c r="A138" s="7">
        <v>880.0</v>
      </c>
      <c r="B138" s="8">
        <v>0.9868657330044297</v>
      </c>
      <c r="C138" s="9">
        <f t="shared" si="1"/>
        <v>890</v>
      </c>
      <c r="D138" s="10">
        <f t="shared" si="2"/>
        <v>0.0004824142596</v>
      </c>
    </row>
    <row r="139">
      <c r="A139" s="7">
        <v>900.0</v>
      </c>
      <c r="B139" s="8">
        <v>0.9965140181958039</v>
      </c>
      <c r="C139" s="9">
        <f t="shared" si="1"/>
        <v>910</v>
      </c>
      <c r="D139" s="10">
        <f t="shared" si="2"/>
        <v>-0.0002929630514</v>
      </c>
    </row>
    <row r="140">
      <c r="A140" s="7">
        <v>920.0</v>
      </c>
      <c r="B140" s="8">
        <v>0.9906547571682449</v>
      </c>
      <c r="C140" s="9">
        <f t="shared" si="1"/>
        <v>930</v>
      </c>
      <c r="D140" s="10">
        <f t="shared" si="2"/>
        <v>0.0002493634121</v>
      </c>
    </row>
    <row r="141">
      <c r="A141" s="7">
        <v>940.0</v>
      </c>
      <c r="B141" s="8">
        <v>0.9956420254104664</v>
      </c>
      <c r="C141" s="9">
        <f t="shared" si="1"/>
        <v>950</v>
      </c>
      <c r="D141" s="10">
        <f t="shared" si="2"/>
        <v>-0.0002948197661</v>
      </c>
    </row>
    <row r="142">
      <c r="A142" s="7">
        <v>960.0</v>
      </c>
      <c r="B142" s="8">
        <v>0.9897456300893875</v>
      </c>
      <c r="C142" s="9">
        <f t="shared" si="1"/>
        <v>970</v>
      </c>
      <c r="D142" s="10">
        <f t="shared" si="2"/>
        <v>0.0001556324766</v>
      </c>
    </row>
    <row r="143">
      <c r="A143" s="7">
        <v>980.0</v>
      </c>
      <c r="B143" s="8">
        <v>0.9928582796212302</v>
      </c>
      <c r="C143" s="9">
        <f t="shared" si="1"/>
        <v>990</v>
      </c>
      <c r="D143" s="10">
        <f t="shared" si="2"/>
        <v>0.00004691520119</v>
      </c>
    </row>
    <row r="144">
      <c r="A144" s="7">
        <v>1000.0</v>
      </c>
      <c r="B144" s="8">
        <v>0.993796583644996</v>
      </c>
      <c r="C144" s="9"/>
      <c r="D144" s="10"/>
    </row>
    <row r="145">
      <c r="A145" s="1" t="s">
        <v>6</v>
      </c>
    </row>
    <row r="146">
      <c r="A146" s="19" t="s">
        <v>7</v>
      </c>
      <c r="B146" s="7">
        <v>4.5</v>
      </c>
      <c r="C146" s="19" t="s">
        <v>8</v>
      </c>
      <c r="D146" s="16">
        <f>MAX(D2:D144)</f>
        <v>0.2925258637</v>
      </c>
    </row>
  </sheetData>
  <mergeCells count="1">
    <mergeCell ref="A145:D1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4" t="s">
        <v>1</v>
      </c>
      <c r="C1" s="4" t="s">
        <v>2</v>
      </c>
      <c r="D1" s="4" t="s">
        <v>3</v>
      </c>
    </row>
    <row r="2">
      <c r="D2" s="12">
        <v>1.0</v>
      </c>
      <c r="E2" s="12">
        <v>2.0</v>
      </c>
      <c r="F2" s="12">
        <v>3.0</v>
      </c>
      <c r="G2" s="12">
        <v>4.0</v>
      </c>
      <c r="H2" s="12">
        <v>5.0</v>
      </c>
    </row>
    <row r="3">
      <c r="A3" s="7">
        <v>0.2</v>
      </c>
      <c r="B3" s="14">
        <f t="shared" ref="B3:B77" si="1">C3/$C$78</f>
        <v>0.002043983924</v>
      </c>
      <c r="C3" s="9">
        <f t="shared" ref="C3:C78" si="2">AVERAGE(D3:H3)</f>
        <v>-2.568368</v>
      </c>
      <c r="D3" s="16">
        <v>-2.6256</v>
      </c>
      <c r="E3" s="16">
        <v>-2.4538</v>
      </c>
      <c r="F3" s="16">
        <v>-2.6046</v>
      </c>
      <c r="G3" s="16">
        <v>-2.5523</v>
      </c>
      <c r="H3" s="16">
        <v>-2.60554</v>
      </c>
    </row>
    <row r="4">
      <c r="A4" s="7">
        <v>0.4</v>
      </c>
      <c r="B4" s="14">
        <f t="shared" si="1"/>
        <v>0.004188855199</v>
      </c>
      <c r="C4" s="9">
        <f t="shared" si="2"/>
        <v>-5.263506</v>
      </c>
      <c r="D4" s="16">
        <v>-5.0661</v>
      </c>
      <c r="E4" s="16">
        <v>-5.1967</v>
      </c>
      <c r="F4" s="16">
        <v>-5.6158</v>
      </c>
      <c r="G4" s="16">
        <v>-5.296</v>
      </c>
      <c r="H4" s="16">
        <v>-5.14293</v>
      </c>
    </row>
    <row r="5">
      <c r="A5" s="7">
        <v>0.6</v>
      </c>
      <c r="B5" s="14">
        <f t="shared" si="1"/>
        <v>0.00699743902</v>
      </c>
      <c r="C5" s="9">
        <f t="shared" si="2"/>
        <v>-8.792632</v>
      </c>
      <c r="D5" s="16">
        <v>-8.6083</v>
      </c>
      <c r="E5" s="16">
        <v>-8.454</v>
      </c>
      <c r="F5" s="16">
        <v>-8.9</v>
      </c>
      <c r="G5" s="16">
        <v>-8.8763</v>
      </c>
      <c r="H5" s="16">
        <v>-9.12456</v>
      </c>
    </row>
    <row r="6">
      <c r="A6" s="7">
        <v>0.8</v>
      </c>
      <c r="B6" s="14">
        <f t="shared" si="1"/>
        <v>0.01230454817</v>
      </c>
      <c r="C6" s="9">
        <f t="shared" si="2"/>
        <v>-15.46128</v>
      </c>
      <c r="D6" s="16">
        <v>-15.69</v>
      </c>
      <c r="E6" s="16">
        <v>-15.245</v>
      </c>
      <c r="F6" s="16">
        <v>-15.791</v>
      </c>
      <c r="G6" s="16">
        <v>-14.898</v>
      </c>
      <c r="H6" s="16">
        <v>-15.6824</v>
      </c>
    </row>
    <row r="7">
      <c r="A7" s="7">
        <v>1.0</v>
      </c>
      <c r="B7" s="14">
        <f t="shared" si="1"/>
        <v>0.0186596952</v>
      </c>
      <c r="C7" s="9">
        <f t="shared" si="2"/>
        <v>-23.44684</v>
      </c>
      <c r="D7" s="16">
        <v>-23.511</v>
      </c>
      <c r="E7" s="16">
        <v>-23.578</v>
      </c>
      <c r="F7" s="16">
        <v>-23.656</v>
      </c>
      <c r="G7" s="16">
        <v>-23.724</v>
      </c>
      <c r="H7" s="16">
        <v>-22.7652</v>
      </c>
    </row>
    <row r="8">
      <c r="A8" s="7">
        <v>1.2</v>
      </c>
      <c r="B8" s="14">
        <f t="shared" si="1"/>
        <v>0.02556310533</v>
      </c>
      <c r="C8" s="9">
        <f t="shared" si="2"/>
        <v>-32.12132</v>
      </c>
      <c r="D8" s="16">
        <v>-31.98</v>
      </c>
      <c r="E8" s="16">
        <v>-32.235</v>
      </c>
      <c r="F8" s="16">
        <v>-32.275</v>
      </c>
      <c r="G8" s="16">
        <v>-32.196</v>
      </c>
      <c r="H8" s="16">
        <v>-31.9206</v>
      </c>
    </row>
    <row r="9">
      <c r="A9" s="7">
        <v>1.399</v>
      </c>
      <c r="B9" s="14">
        <f t="shared" si="1"/>
        <v>0.03312455533</v>
      </c>
      <c r="C9" s="9">
        <f t="shared" si="2"/>
        <v>-41.62266</v>
      </c>
      <c r="D9" s="16">
        <v>-42.237</v>
      </c>
      <c r="E9" s="16">
        <v>-41.479</v>
      </c>
      <c r="F9" s="16">
        <v>-41.512</v>
      </c>
      <c r="G9" s="16">
        <v>-41.921</v>
      </c>
      <c r="H9" s="16">
        <v>-40.9643</v>
      </c>
    </row>
    <row r="10">
      <c r="A10" s="7">
        <v>1.6</v>
      </c>
      <c r="B10" s="14">
        <f t="shared" si="1"/>
        <v>0.04048881461</v>
      </c>
      <c r="C10" s="9">
        <f t="shared" si="2"/>
        <v>-50.87622</v>
      </c>
      <c r="D10" s="16">
        <v>-50.254</v>
      </c>
      <c r="E10" s="16">
        <v>-51.56</v>
      </c>
      <c r="F10" s="16">
        <v>-50.82</v>
      </c>
      <c r="G10" s="16">
        <v>-50.795</v>
      </c>
      <c r="H10" s="16">
        <v>-50.9521</v>
      </c>
    </row>
    <row r="11">
      <c r="A11" s="7">
        <v>1.799</v>
      </c>
      <c r="B11" s="14">
        <f t="shared" si="1"/>
        <v>0.04906661892</v>
      </c>
      <c r="C11" s="9">
        <f t="shared" si="2"/>
        <v>-61.65466</v>
      </c>
      <c r="D11" s="16">
        <v>-61.102</v>
      </c>
      <c r="E11" s="16">
        <v>-61.13</v>
      </c>
      <c r="F11" s="16">
        <v>-61.822</v>
      </c>
      <c r="G11" s="16">
        <v>-62.092</v>
      </c>
      <c r="H11" s="16">
        <v>-62.1273</v>
      </c>
    </row>
    <row r="12">
      <c r="A12" s="7">
        <v>2.0</v>
      </c>
      <c r="B12" s="14">
        <f t="shared" si="1"/>
        <v>0.05832689507</v>
      </c>
      <c r="C12" s="9">
        <f t="shared" si="2"/>
        <v>-73.29066</v>
      </c>
      <c r="D12" s="16">
        <v>-73.465</v>
      </c>
      <c r="E12" s="16">
        <v>-73.424</v>
      </c>
      <c r="F12" s="16">
        <v>-73.199</v>
      </c>
      <c r="G12" s="16">
        <v>-73.265</v>
      </c>
      <c r="H12" s="16">
        <v>-73.1003</v>
      </c>
    </row>
    <row r="13">
      <c r="A13" s="7">
        <v>2.2</v>
      </c>
      <c r="B13" s="14">
        <f t="shared" si="1"/>
        <v>0.06853855398</v>
      </c>
      <c r="C13" s="9">
        <f t="shared" si="2"/>
        <v>-86.12212</v>
      </c>
      <c r="D13" s="16">
        <v>-86.769</v>
      </c>
      <c r="E13" s="16">
        <v>-86.01</v>
      </c>
      <c r="F13" s="16">
        <v>-86.24</v>
      </c>
      <c r="G13" s="16">
        <v>-85.17</v>
      </c>
      <c r="H13" s="16">
        <v>-86.4216</v>
      </c>
    </row>
    <row r="14">
      <c r="A14" s="7">
        <v>2.4</v>
      </c>
      <c r="B14" s="14">
        <f t="shared" si="1"/>
        <v>0.08138044646</v>
      </c>
      <c r="C14" s="9">
        <f t="shared" si="2"/>
        <v>-102.2586</v>
      </c>
      <c r="D14" s="16">
        <v>-102.44</v>
      </c>
      <c r="E14" s="16">
        <v>-102.17</v>
      </c>
      <c r="F14" s="16">
        <v>-102.31</v>
      </c>
      <c r="G14" s="16">
        <v>-101.75</v>
      </c>
      <c r="H14" s="16">
        <v>-102.623</v>
      </c>
    </row>
    <row r="15">
      <c r="A15" s="7">
        <v>2.599</v>
      </c>
      <c r="B15" s="14">
        <f t="shared" si="1"/>
        <v>0.09579945088</v>
      </c>
      <c r="C15" s="9">
        <f t="shared" si="2"/>
        <v>-120.3768</v>
      </c>
      <c r="D15" s="16">
        <v>-120.66</v>
      </c>
      <c r="E15" s="16">
        <v>-120.47</v>
      </c>
      <c r="F15" s="16">
        <v>-120.0</v>
      </c>
      <c r="G15" s="16">
        <v>-120.61</v>
      </c>
      <c r="H15" s="16">
        <v>-120.144</v>
      </c>
    </row>
    <row r="16">
      <c r="A16" s="7">
        <v>2.799</v>
      </c>
      <c r="B16" s="14">
        <f t="shared" si="1"/>
        <v>0.1126428714</v>
      </c>
      <c r="C16" s="9">
        <f t="shared" si="2"/>
        <v>-141.5414</v>
      </c>
      <c r="D16" s="16">
        <v>-141.98</v>
      </c>
      <c r="E16" s="16">
        <v>-140.98</v>
      </c>
      <c r="F16" s="16">
        <v>-142.15</v>
      </c>
      <c r="G16" s="16">
        <v>-141.2</v>
      </c>
      <c r="H16" s="16">
        <v>-141.397</v>
      </c>
    </row>
    <row r="17">
      <c r="A17" s="7">
        <v>3.0</v>
      </c>
      <c r="B17" s="14">
        <f t="shared" si="1"/>
        <v>0.1323495285</v>
      </c>
      <c r="C17" s="9">
        <f t="shared" si="2"/>
        <v>-166.3038</v>
      </c>
      <c r="D17" s="16">
        <v>-165.5</v>
      </c>
      <c r="E17" s="16">
        <v>-166.5</v>
      </c>
      <c r="F17" s="16">
        <v>-167.07</v>
      </c>
      <c r="G17" s="16">
        <v>-166.26</v>
      </c>
      <c r="H17" s="16">
        <v>-166.189</v>
      </c>
    </row>
    <row r="18">
      <c r="A18" s="7">
        <v>3.2</v>
      </c>
      <c r="B18" s="14">
        <f t="shared" si="1"/>
        <v>0.1554290717</v>
      </c>
      <c r="C18" s="9">
        <f t="shared" si="2"/>
        <v>-195.3044</v>
      </c>
      <c r="D18" s="16">
        <v>-195.78</v>
      </c>
      <c r="E18" s="16">
        <v>-194.94</v>
      </c>
      <c r="F18" s="16">
        <v>-195.62</v>
      </c>
      <c r="G18" s="16">
        <v>-195.56</v>
      </c>
      <c r="H18" s="16">
        <v>-194.622</v>
      </c>
    </row>
    <row r="19">
      <c r="A19" s="7">
        <v>3.4</v>
      </c>
      <c r="B19" s="14">
        <f t="shared" si="1"/>
        <v>0.1813629382</v>
      </c>
      <c r="C19" s="9">
        <f t="shared" si="2"/>
        <v>-227.8916</v>
      </c>
      <c r="D19" s="16">
        <v>-228.41</v>
      </c>
      <c r="E19" s="16">
        <v>-227.7</v>
      </c>
      <c r="F19" s="16">
        <v>-228.27</v>
      </c>
      <c r="G19" s="16">
        <v>-228.36</v>
      </c>
      <c r="H19" s="16">
        <v>-226.718</v>
      </c>
    </row>
    <row r="20">
      <c r="A20" s="7">
        <v>3.599</v>
      </c>
      <c r="B20" s="14">
        <f t="shared" si="1"/>
        <v>0.2114838248</v>
      </c>
      <c r="C20" s="9">
        <f t="shared" si="2"/>
        <v>-265.74</v>
      </c>
      <c r="D20" s="16">
        <v>-266.69</v>
      </c>
      <c r="E20" s="16">
        <v>-265.79</v>
      </c>
      <c r="F20" s="16">
        <v>-264.97</v>
      </c>
      <c r="G20" s="16">
        <v>-265.66</v>
      </c>
      <c r="H20" s="16">
        <v>-265.59</v>
      </c>
    </row>
    <row r="21">
      <c r="A21" s="7">
        <v>3.799</v>
      </c>
      <c r="B21" s="14">
        <f t="shared" si="1"/>
        <v>0.2456986192</v>
      </c>
      <c r="C21" s="9">
        <f t="shared" si="2"/>
        <v>-308.7326</v>
      </c>
      <c r="D21" s="16">
        <v>-308.37</v>
      </c>
      <c r="E21" s="16">
        <v>-309.38</v>
      </c>
      <c r="F21" s="16">
        <v>-308.7</v>
      </c>
      <c r="G21" s="16">
        <v>-308.35</v>
      </c>
      <c r="H21" s="16">
        <v>-308.863</v>
      </c>
    </row>
    <row r="22">
      <c r="A22" s="7">
        <v>4.0</v>
      </c>
      <c r="B22" s="14">
        <f t="shared" si="1"/>
        <v>0.2839446102</v>
      </c>
      <c r="C22" s="9">
        <f t="shared" si="2"/>
        <v>-356.7906</v>
      </c>
      <c r="D22" s="16">
        <v>-356.74</v>
      </c>
      <c r="E22" s="16">
        <v>-356.5</v>
      </c>
      <c r="F22" s="16">
        <v>-358.1</v>
      </c>
      <c r="G22" s="16">
        <v>-356.79</v>
      </c>
      <c r="H22" s="16">
        <v>-355.823</v>
      </c>
    </row>
    <row r="23">
      <c r="A23" s="7">
        <v>4.199</v>
      </c>
      <c r="B23" s="14">
        <f t="shared" si="1"/>
        <v>0.3291203693</v>
      </c>
      <c r="C23" s="9">
        <f t="shared" si="2"/>
        <v>-413.5562</v>
      </c>
      <c r="D23" s="16">
        <v>-414.04</v>
      </c>
      <c r="E23" s="16">
        <v>-414.0</v>
      </c>
      <c r="F23" s="16">
        <v>-412.81</v>
      </c>
      <c r="G23" s="16">
        <v>-413.78</v>
      </c>
      <c r="H23" s="16">
        <v>-413.151</v>
      </c>
    </row>
    <row r="24">
      <c r="A24" s="7">
        <v>4.4</v>
      </c>
      <c r="B24" s="14">
        <f t="shared" si="1"/>
        <v>0.3810380805</v>
      </c>
      <c r="C24" s="9">
        <f t="shared" si="2"/>
        <v>-478.7934</v>
      </c>
      <c r="D24" s="16">
        <v>-479.42</v>
      </c>
      <c r="E24" s="16">
        <v>-478.95</v>
      </c>
      <c r="F24" s="16">
        <v>-477.94</v>
      </c>
      <c r="G24" s="16">
        <v>-479.91</v>
      </c>
      <c r="H24" s="16">
        <v>-477.747</v>
      </c>
    </row>
    <row r="25">
      <c r="A25" s="7">
        <v>4.599</v>
      </c>
      <c r="B25" s="14">
        <f t="shared" si="1"/>
        <v>0.4423844654</v>
      </c>
      <c r="C25" s="9">
        <f t="shared" si="2"/>
        <v>-555.8782</v>
      </c>
      <c r="D25" s="16">
        <v>-556.2</v>
      </c>
      <c r="E25" s="16">
        <v>-554.9</v>
      </c>
      <c r="F25" s="16">
        <v>-557.2</v>
      </c>
      <c r="G25" s="16">
        <v>-557.75</v>
      </c>
      <c r="H25" s="16">
        <v>-553.341</v>
      </c>
    </row>
    <row r="26">
      <c r="A26" s="7">
        <v>4.8</v>
      </c>
      <c r="B26" s="14">
        <f t="shared" si="1"/>
        <v>0.5098313637</v>
      </c>
      <c r="C26" s="9">
        <f t="shared" si="2"/>
        <v>-640.6286</v>
      </c>
      <c r="D26" s="16">
        <v>-640.6</v>
      </c>
      <c r="E26" s="16">
        <v>-641.14</v>
      </c>
      <c r="F26" s="16">
        <v>-639.55</v>
      </c>
      <c r="G26" s="16">
        <v>-642.15</v>
      </c>
      <c r="H26" s="16">
        <v>-639.703</v>
      </c>
    </row>
    <row r="27">
      <c r="A27" s="7">
        <v>5.0</v>
      </c>
      <c r="B27" s="14">
        <f t="shared" si="1"/>
        <v>0.5840706697</v>
      </c>
      <c r="C27" s="9">
        <f t="shared" si="2"/>
        <v>-733.914</v>
      </c>
      <c r="D27" s="16">
        <v>-732.0</v>
      </c>
      <c r="E27" s="16">
        <v>-733.08</v>
      </c>
      <c r="F27" s="16">
        <v>-734.22</v>
      </c>
      <c r="G27" s="16">
        <v>-736.93</v>
      </c>
      <c r="H27" s="16">
        <v>-733.34</v>
      </c>
    </row>
    <row r="28">
      <c r="A28" s="7">
        <v>5.199</v>
      </c>
      <c r="B28" s="14">
        <f t="shared" si="1"/>
        <v>0.6476569973</v>
      </c>
      <c r="C28" s="9">
        <f t="shared" si="2"/>
        <v>-813.8134</v>
      </c>
      <c r="D28" s="16">
        <v>-811.27</v>
      </c>
      <c r="E28" s="16">
        <v>-819.52</v>
      </c>
      <c r="F28" s="16">
        <v>-811.98</v>
      </c>
      <c r="G28" s="16">
        <v>-812.28</v>
      </c>
      <c r="H28" s="16">
        <v>-814.017</v>
      </c>
    </row>
    <row r="29">
      <c r="A29" s="7">
        <v>5.4</v>
      </c>
      <c r="B29" s="14">
        <f t="shared" si="1"/>
        <v>0.6988839282</v>
      </c>
      <c r="C29" s="9">
        <f t="shared" si="2"/>
        <v>-878.1826</v>
      </c>
      <c r="D29" s="16">
        <v>-880.05</v>
      </c>
      <c r="E29" s="16">
        <v>-881.12</v>
      </c>
      <c r="F29" s="16">
        <v>-875.68</v>
      </c>
      <c r="G29" s="16">
        <v>-875.41</v>
      </c>
      <c r="H29" s="16">
        <v>-878.653</v>
      </c>
    </row>
    <row r="30">
      <c r="A30" s="7">
        <v>5.599</v>
      </c>
      <c r="B30" s="14">
        <f t="shared" si="1"/>
        <v>0.736462218</v>
      </c>
      <c r="C30" s="9">
        <f t="shared" si="2"/>
        <v>-925.4016</v>
      </c>
      <c r="D30" s="16">
        <v>-928.31</v>
      </c>
      <c r="E30" s="16">
        <v>-924.1</v>
      </c>
      <c r="F30" s="16">
        <v>-926.59</v>
      </c>
      <c r="G30" s="16">
        <v>-922.63</v>
      </c>
      <c r="H30" s="16">
        <v>-925.378</v>
      </c>
    </row>
    <row r="31">
      <c r="A31" s="7">
        <v>5.8</v>
      </c>
      <c r="B31" s="14">
        <f t="shared" si="1"/>
        <v>0.7646285464</v>
      </c>
      <c r="C31" s="9">
        <f t="shared" si="2"/>
        <v>-960.794</v>
      </c>
      <c r="D31" s="16">
        <v>-958.6</v>
      </c>
      <c r="E31" s="16">
        <v>-962.64</v>
      </c>
      <c r="F31" s="16">
        <v>-962.65</v>
      </c>
      <c r="G31" s="16">
        <v>-959.82</v>
      </c>
      <c r="H31" s="16">
        <v>-960.26</v>
      </c>
    </row>
    <row r="32">
      <c r="A32" s="7">
        <v>6.0</v>
      </c>
      <c r="B32" s="14">
        <f t="shared" si="1"/>
        <v>0.7873515578</v>
      </c>
      <c r="C32" s="9">
        <f t="shared" si="2"/>
        <v>-989.3466</v>
      </c>
      <c r="D32" s="16">
        <v>-993.1</v>
      </c>
      <c r="E32" s="16">
        <v>-989.48</v>
      </c>
      <c r="F32" s="16">
        <v>-987.32</v>
      </c>
      <c r="G32" s="16">
        <v>-991.16</v>
      </c>
      <c r="H32" s="16">
        <v>-985.673</v>
      </c>
    </row>
    <row r="33">
      <c r="A33" s="7">
        <v>6.199</v>
      </c>
      <c r="B33" s="14">
        <f t="shared" si="1"/>
        <v>0.8005363893</v>
      </c>
      <c r="C33" s="9">
        <f t="shared" si="2"/>
        <v>-1005.914</v>
      </c>
      <c r="D33" s="16">
        <v>-1007.3</v>
      </c>
      <c r="E33" s="16">
        <v>-1007.1</v>
      </c>
      <c r="F33" s="16">
        <v>-1009.0</v>
      </c>
      <c r="G33" s="16">
        <v>-1005.4</v>
      </c>
      <c r="H33" s="16">
        <v>-1000.77</v>
      </c>
    </row>
    <row r="34">
      <c r="A34" s="7">
        <v>6.4</v>
      </c>
      <c r="B34" s="14">
        <f t="shared" si="1"/>
        <v>0.8163909116</v>
      </c>
      <c r="C34" s="9">
        <f t="shared" si="2"/>
        <v>-1025.836</v>
      </c>
      <c r="D34" s="16">
        <v>-1029.1</v>
      </c>
      <c r="E34" s="16">
        <v>-1023.6</v>
      </c>
      <c r="F34" s="16">
        <v>-1024.9</v>
      </c>
      <c r="G34" s="16">
        <v>-1027.6</v>
      </c>
      <c r="H34" s="16">
        <v>-1023.98</v>
      </c>
    </row>
    <row r="35">
      <c r="A35" s="7">
        <v>6.599</v>
      </c>
      <c r="B35" s="14">
        <f t="shared" si="1"/>
        <v>0.8295252875</v>
      </c>
      <c r="C35" s="9">
        <f t="shared" si="2"/>
        <v>-1042.34</v>
      </c>
      <c r="D35" s="16">
        <v>-1041.3</v>
      </c>
      <c r="E35" s="16">
        <v>-1035.6</v>
      </c>
      <c r="F35" s="16">
        <v>-1052.1</v>
      </c>
      <c r="G35" s="16">
        <v>-1037.4</v>
      </c>
      <c r="H35" s="16">
        <v>-1045.3</v>
      </c>
    </row>
    <row r="36">
      <c r="A36" s="7">
        <v>6.8</v>
      </c>
      <c r="B36" s="14">
        <f t="shared" si="1"/>
        <v>0.8380390752</v>
      </c>
      <c r="C36" s="9">
        <f t="shared" si="2"/>
        <v>-1053.038</v>
      </c>
      <c r="D36" s="16">
        <v>-1053.5</v>
      </c>
      <c r="E36" s="16">
        <v>-1048.0</v>
      </c>
      <c r="F36" s="16">
        <v>-1049.3</v>
      </c>
      <c r="G36" s="16">
        <v>-1050.3</v>
      </c>
      <c r="H36" s="16">
        <v>-1064.09</v>
      </c>
    </row>
    <row r="37">
      <c r="A37" s="7">
        <v>7.0</v>
      </c>
      <c r="B37" s="14">
        <f t="shared" si="1"/>
        <v>0.8466897457</v>
      </c>
      <c r="C37" s="9">
        <f t="shared" si="2"/>
        <v>-1063.908</v>
      </c>
      <c r="D37" s="16">
        <v>-1062.8</v>
      </c>
      <c r="E37" s="16">
        <v>-1067.7</v>
      </c>
      <c r="F37" s="16">
        <v>-1067.7</v>
      </c>
      <c r="G37" s="16">
        <v>-1057.9</v>
      </c>
      <c r="H37" s="16">
        <v>-1063.44</v>
      </c>
    </row>
    <row r="38">
      <c r="A38" s="7">
        <v>7.199</v>
      </c>
      <c r="B38" s="14">
        <f t="shared" si="1"/>
        <v>0.8575862481</v>
      </c>
      <c r="C38" s="9">
        <f t="shared" si="2"/>
        <v>-1077.6</v>
      </c>
      <c r="D38" s="16">
        <v>-1070.0</v>
      </c>
      <c r="E38" s="16">
        <v>-1083.4</v>
      </c>
      <c r="F38" s="16">
        <v>-1079.0</v>
      </c>
      <c r="G38" s="16">
        <v>-1081.1</v>
      </c>
      <c r="H38" s="16">
        <v>-1074.5</v>
      </c>
    </row>
    <row r="39">
      <c r="A39" s="7">
        <v>7.4</v>
      </c>
      <c r="B39" s="14">
        <f t="shared" si="1"/>
        <v>0.8647534917</v>
      </c>
      <c r="C39" s="9">
        <f t="shared" si="2"/>
        <v>-1086.606</v>
      </c>
      <c r="D39" s="16">
        <v>-1081.6</v>
      </c>
      <c r="E39" s="16">
        <v>-1087.4</v>
      </c>
      <c r="F39" s="16">
        <v>-1092.6</v>
      </c>
      <c r="G39" s="16">
        <v>-1089.9</v>
      </c>
      <c r="H39" s="16">
        <v>-1081.53</v>
      </c>
    </row>
    <row r="40">
      <c r="A40" s="7">
        <v>7.599</v>
      </c>
      <c r="B40" s="14">
        <f t="shared" si="1"/>
        <v>0.868882257</v>
      </c>
      <c r="C40" s="9">
        <f t="shared" si="2"/>
        <v>-1091.794</v>
      </c>
      <c r="D40" s="16">
        <v>-1088.8</v>
      </c>
      <c r="E40" s="16">
        <v>-1099.7</v>
      </c>
      <c r="F40" s="16">
        <v>-1096.8</v>
      </c>
      <c r="G40" s="16">
        <v>-1092.0</v>
      </c>
      <c r="H40" s="16">
        <v>-1081.67</v>
      </c>
    </row>
    <row r="41">
      <c r="A41" s="7">
        <v>7.8</v>
      </c>
      <c r="B41" s="14">
        <f t="shared" si="1"/>
        <v>0.8738275437</v>
      </c>
      <c r="C41" s="9">
        <f t="shared" si="2"/>
        <v>-1098.008</v>
      </c>
      <c r="D41" s="16">
        <v>-1102.5</v>
      </c>
      <c r="E41" s="16">
        <v>-1092.3</v>
      </c>
      <c r="F41" s="16">
        <v>-1089.9</v>
      </c>
      <c r="G41" s="16">
        <v>-1105.3</v>
      </c>
      <c r="H41" s="16">
        <v>-1100.04</v>
      </c>
    </row>
    <row r="42">
      <c r="A42" s="7">
        <v>8.0</v>
      </c>
      <c r="B42" s="14">
        <f t="shared" si="1"/>
        <v>0.8822346902</v>
      </c>
      <c r="C42" s="9">
        <f t="shared" si="2"/>
        <v>-1108.572</v>
      </c>
      <c r="D42" s="16">
        <v>-1102.0</v>
      </c>
      <c r="E42" s="16">
        <v>-1118.1</v>
      </c>
      <c r="F42" s="16">
        <v>-1109.0</v>
      </c>
      <c r="G42" s="16">
        <v>-1116.0</v>
      </c>
      <c r="H42" s="16">
        <v>-1097.76</v>
      </c>
    </row>
    <row r="43">
      <c r="A43" s="7">
        <v>8.199</v>
      </c>
      <c r="B43" s="14">
        <f t="shared" si="1"/>
        <v>0.8826835383</v>
      </c>
      <c r="C43" s="9">
        <f t="shared" si="2"/>
        <v>-1109.136</v>
      </c>
      <c r="D43" s="16">
        <v>-1119.6</v>
      </c>
      <c r="E43" s="16">
        <v>-1108.8</v>
      </c>
      <c r="F43" s="16">
        <v>-1104.9</v>
      </c>
      <c r="G43" s="16">
        <v>-1107.3</v>
      </c>
      <c r="H43" s="16">
        <v>-1105.08</v>
      </c>
    </row>
    <row r="44">
      <c r="A44" s="7">
        <v>8.399</v>
      </c>
      <c r="B44" s="14">
        <f t="shared" si="1"/>
        <v>0.8929354184</v>
      </c>
      <c r="C44" s="9">
        <f t="shared" si="2"/>
        <v>-1122.018</v>
      </c>
      <c r="D44" s="16">
        <v>-1136.5</v>
      </c>
      <c r="E44" s="16">
        <v>-1118.4</v>
      </c>
      <c r="F44" s="16">
        <v>-1116.0</v>
      </c>
      <c r="G44" s="16">
        <v>-1112.4</v>
      </c>
      <c r="H44" s="16">
        <v>-1126.79</v>
      </c>
    </row>
    <row r="45">
      <c r="A45" s="7">
        <v>8.6</v>
      </c>
      <c r="B45" s="14">
        <f t="shared" si="1"/>
        <v>0.8918881063</v>
      </c>
      <c r="C45" s="9">
        <f t="shared" si="2"/>
        <v>-1120.702</v>
      </c>
      <c r="D45" s="16">
        <v>-1110.3</v>
      </c>
      <c r="E45" s="16">
        <v>-1124.0</v>
      </c>
      <c r="F45" s="16">
        <v>-1118.7</v>
      </c>
      <c r="G45" s="16">
        <v>-1123.0</v>
      </c>
      <c r="H45" s="16">
        <v>-1127.51</v>
      </c>
    </row>
    <row r="46">
      <c r="A46" s="7">
        <v>8.8</v>
      </c>
      <c r="B46" s="14">
        <f t="shared" si="1"/>
        <v>0.8960471131</v>
      </c>
      <c r="C46" s="9">
        <f t="shared" si="2"/>
        <v>-1125.928</v>
      </c>
      <c r="D46" s="16">
        <v>-1130.5</v>
      </c>
      <c r="E46" s="16">
        <v>-1122.6</v>
      </c>
      <c r="F46" s="16">
        <v>-1120.1</v>
      </c>
      <c r="G46" s="16">
        <v>-1134.3</v>
      </c>
      <c r="H46" s="16">
        <v>-1122.14</v>
      </c>
    </row>
    <row r="47">
      <c r="A47" s="7">
        <v>9.0</v>
      </c>
      <c r="B47" s="14">
        <f t="shared" si="1"/>
        <v>0.9027161673</v>
      </c>
      <c r="C47" s="9">
        <f t="shared" si="2"/>
        <v>-1134.308</v>
      </c>
      <c r="D47" s="16">
        <v>-1142.5</v>
      </c>
      <c r="E47" s="16">
        <v>-1125.0</v>
      </c>
      <c r="F47" s="16">
        <v>-1138.5</v>
      </c>
      <c r="G47" s="16">
        <v>-1137.8</v>
      </c>
      <c r="H47" s="16">
        <v>-1127.74</v>
      </c>
    </row>
    <row r="48">
      <c r="A48" s="7">
        <v>9.199</v>
      </c>
      <c r="B48" s="14">
        <f t="shared" si="1"/>
        <v>0.9086848912</v>
      </c>
      <c r="C48" s="9">
        <f t="shared" si="2"/>
        <v>-1141.808</v>
      </c>
      <c r="D48" s="16">
        <v>-1140.7</v>
      </c>
      <c r="E48" s="16">
        <v>-1142.3</v>
      </c>
      <c r="F48" s="16">
        <v>-1153.1</v>
      </c>
      <c r="G48" s="16">
        <v>-1125.6</v>
      </c>
      <c r="H48" s="16">
        <v>-1147.34</v>
      </c>
    </row>
    <row r="49">
      <c r="A49" s="7">
        <v>9.399</v>
      </c>
      <c r="B49" s="14">
        <f t="shared" si="1"/>
        <v>0.9105980661</v>
      </c>
      <c r="C49" s="9">
        <f t="shared" si="2"/>
        <v>-1144.212</v>
      </c>
      <c r="D49" s="16">
        <v>-1151.6</v>
      </c>
      <c r="E49" s="16">
        <v>-1138.0</v>
      </c>
      <c r="F49" s="16">
        <v>-1140.8</v>
      </c>
      <c r="G49" s="16">
        <v>-1137.7</v>
      </c>
      <c r="H49" s="16">
        <v>-1152.96</v>
      </c>
    </row>
    <row r="50">
      <c r="A50" s="7">
        <v>9.6</v>
      </c>
      <c r="B50" s="14">
        <f t="shared" si="1"/>
        <v>0.9133134376</v>
      </c>
      <c r="C50" s="9">
        <f t="shared" si="2"/>
        <v>-1147.624</v>
      </c>
      <c r="D50" s="16">
        <v>-1158.1</v>
      </c>
      <c r="E50" s="16">
        <v>-1144.9</v>
      </c>
      <c r="F50" s="16">
        <v>-1145.0</v>
      </c>
      <c r="G50" s="16">
        <v>-1151.6</v>
      </c>
      <c r="H50" s="16">
        <v>-1138.52</v>
      </c>
    </row>
    <row r="51">
      <c r="A51" s="7">
        <v>9.8</v>
      </c>
      <c r="B51" s="14">
        <f t="shared" si="1"/>
        <v>0.9106521826</v>
      </c>
      <c r="C51" s="9">
        <f t="shared" si="2"/>
        <v>-1144.28</v>
      </c>
      <c r="D51" s="16">
        <v>-1144.1</v>
      </c>
      <c r="E51" s="16">
        <v>-1134.9</v>
      </c>
      <c r="F51" s="16">
        <v>-1139.4</v>
      </c>
      <c r="G51" s="16">
        <v>-1153.8</v>
      </c>
      <c r="H51" s="16">
        <v>-1149.2</v>
      </c>
    </row>
    <row r="52">
      <c r="A52" s="7">
        <v>10.0</v>
      </c>
      <c r="B52" s="14">
        <f t="shared" si="1"/>
        <v>0.9144578409</v>
      </c>
      <c r="C52" s="9">
        <f t="shared" si="2"/>
        <v>-1149.062</v>
      </c>
      <c r="D52" s="16">
        <v>-1151.2</v>
      </c>
      <c r="E52" s="16">
        <v>-1135.2</v>
      </c>
      <c r="F52" s="16">
        <v>-1148.3</v>
      </c>
      <c r="G52" s="16">
        <v>-1137.3</v>
      </c>
      <c r="H52" s="16">
        <v>-1173.31</v>
      </c>
    </row>
    <row r="53">
      <c r="A53" s="7">
        <v>11.0</v>
      </c>
      <c r="B53" s="14">
        <f t="shared" si="1"/>
        <v>0.9280346982</v>
      </c>
      <c r="C53" s="9">
        <f t="shared" si="2"/>
        <v>-1166.122</v>
      </c>
      <c r="D53" s="16">
        <v>-1170.9</v>
      </c>
      <c r="E53" s="16">
        <v>-1165.9</v>
      </c>
      <c r="F53" s="16">
        <v>-1161.0</v>
      </c>
      <c r="G53" s="16">
        <v>-1167.4</v>
      </c>
      <c r="H53" s="16">
        <v>-1165.41</v>
      </c>
    </row>
    <row r="54">
      <c r="A54" s="7">
        <v>12.0</v>
      </c>
      <c r="B54" s="14">
        <f t="shared" si="1"/>
        <v>0.941019458</v>
      </c>
      <c r="C54" s="9">
        <f t="shared" si="2"/>
        <v>-1182.438</v>
      </c>
      <c r="D54" s="16">
        <v>-1191.5</v>
      </c>
      <c r="E54" s="16">
        <v>-1185.2</v>
      </c>
      <c r="F54" s="16">
        <v>-1187.3</v>
      </c>
      <c r="G54" s="16">
        <v>-1189.6</v>
      </c>
      <c r="H54" s="16">
        <v>-1158.59</v>
      </c>
    </row>
    <row r="55">
      <c r="A55" s="7">
        <v>13.0</v>
      </c>
      <c r="B55" s="14">
        <f t="shared" si="1"/>
        <v>0.9503800088</v>
      </c>
      <c r="C55" s="9">
        <f t="shared" si="2"/>
        <v>-1194.2</v>
      </c>
      <c r="D55" s="16">
        <v>-1196.3</v>
      </c>
      <c r="E55" s="16">
        <v>-1210.7</v>
      </c>
      <c r="F55" s="16">
        <v>-1184.5</v>
      </c>
      <c r="G55" s="16">
        <v>-1182.4</v>
      </c>
      <c r="H55" s="16">
        <v>-1197.1</v>
      </c>
    </row>
    <row r="56">
      <c r="A56" s="7">
        <v>14.0</v>
      </c>
      <c r="B56" s="14">
        <f t="shared" si="1"/>
        <v>0.9496701285</v>
      </c>
      <c r="C56" s="9">
        <f t="shared" si="2"/>
        <v>-1193.308</v>
      </c>
      <c r="D56" s="16">
        <v>-1185.5</v>
      </c>
      <c r="E56" s="16">
        <v>-1203.7</v>
      </c>
      <c r="F56" s="16">
        <v>-1180.0</v>
      </c>
      <c r="G56" s="16">
        <v>-1197.0</v>
      </c>
      <c r="H56" s="16">
        <v>-1200.34</v>
      </c>
    </row>
    <row r="57">
      <c r="A57" s="7">
        <v>15.0</v>
      </c>
      <c r="B57" s="14">
        <f t="shared" si="1"/>
        <v>0.9593776611</v>
      </c>
      <c r="C57" s="9">
        <f t="shared" si="2"/>
        <v>-1205.506</v>
      </c>
      <c r="D57" s="16">
        <v>-1201.3</v>
      </c>
      <c r="E57" s="16">
        <v>-1199.1</v>
      </c>
      <c r="F57" s="16">
        <v>-1211.6</v>
      </c>
      <c r="G57" s="16">
        <v>-1218.7</v>
      </c>
      <c r="H57" s="16">
        <v>-1196.83</v>
      </c>
    </row>
    <row r="58">
      <c r="A58" s="7">
        <v>16.0</v>
      </c>
      <c r="B58" s="14">
        <f t="shared" si="1"/>
        <v>0.9599602085</v>
      </c>
      <c r="C58" s="9">
        <f t="shared" si="2"/>
        <v>-1206.238</v>
      </c>
      <c r="D58" s="16">
        <v>-1206.3</v>
      </c>
      <c r="E58" s="16">
        <v>-1207.1</v>
      </c>
      <c r="F58" s="16">
        <v>-1203.4</v>
      </c>
      <c r="G58" s="16">
        <v>-1201.3</v>
      </c>
      <c r="H58" s="16">
        <v>-1213.09</v>
      </c>
    </row>
    <row r="59">
      <c r="A59" s="7">
        <v>17.0</v>
      </c>
      <c r="B59" s="14">
        <f t="shared" si="1"/>
        <v>0.9679758068</v>
      </c>
      <c r="C59" s="9">
        <f t="shared" si="2"/>
        <v>-1216.31</v>
      </c>
      <c r="D59" s="16">
        <v>-1219.6</v>
      </c>
      <c r="E59" s="16">
        <v>-1228.0</v>
      </c>
      <c r="F59" s="16">
        <v>-1199.6</v>
      </c>
      <c r="G59" s="16">
        <v>-1219.0</v>
      </c>
      <c r="H59" s="16">
        <v>-1215.35</v>
      </c>
    </row>
    <row r="60">
      <c r="A60" s="7">
        <v>18.0</v>
      </c>
      <c r="B60" s="14">
        <f t="shared" si="1"/>
        <v>0.9643213561</v>
      </c>
      <c r="C60" s="9">
        <f t="shared" si="2"/>
        <v>-1211.718</v>
      </c>
      <c r="D60" s="16">
        <v>-1211.5</v>
      </c>
      <c r="E60" s="16">
        <v>-1193.0</v>
      </c>
      <c r="F60" s="16">
        <v>-1215.4</v>
      </c>
      <c r="G60" s="16">
        <v>-1224.0</v>
      </c>
      <c r="H60" s="16">
        <v>-1214.69</v>
      </c>
    </row>
    <row r="61">
      <c r="A61" s="7">
        <v>19.0</v>
      </c>
      <c r="B61" s="14">
        <f t="shared" si="1"/>
        <v>0.9697441407</v>
      </c>
      <c r="C61" s="9">
        <f t="shared" si="2"/>
        <v>-1218.532</v>
      </c>
      <c r="D61" s="16">
        <v>-1208.0</v>
      </c>
      <c r="E61" s="16">
        <v>-1222.2</v>
      </c>
      <c r="F61" s="16">
        <v>-1224.2</v>
      </c>
      <c r="G61" s="16">
        <v>-1207.8</v>
      </c>
      <c r="H61" s="16">
        <v>-1230.46</v>
      </c>
    </row>
    <row r="62">
      <c r="A62" s="7">
        <v>20.0</v>
      </c>
      <c r="B62" s="14">
        <f t="shared" si="1"/>
        <v>0.9663873304</v>
      </c>
      <c r="C62" s="9">
        <f t="shared" si="2"/>
        <v>-1214.314</v>
      </c>
      <c r="D62" s="16">
        <v>-1217.0</v>
      </c>
      <c r="E62" s="16">
        <v>-1211.4</v>
      </c>
      <c r="F62" s="16">
        <v>-1195.0</v>
      </c>
      <c r="G62" s="16">
        <v>-1235.1</v>
      </c>
      <c r="H62" s="16">
        <v>-1213.07</v>
      </c>
    </row>
    <row r="63">
      <c r="A63" s="7">
        <v>22.0</v>
      </c>
      <c r="B63" s="14">
        <f t="shared" si="1"/>
        <v>0.9708423859</v>
      </c>
      <c r="C63" s="9">
        <f t="shared" si="2"/>
        <v>-1219.912</v>
      </c>
      <c r="D63" s="16">
        <v>-1231.4</v>
      </c>
      <c r="E63" s="16">
        <v>-1231.2</v>
      </c>
      <c r="F63" s="16">
        <v>-1197.0</v>
      </c>
      <c r="G63" s="16">
        <v>-1225.1</v>
      </c>
      <c r="H63" s="16">
        <v>-1214.86</v>
      </c>
    </row>
    <row r="64">
      <c r="A64" s="7">
        <v>24.0</v>
      </c>
      <c r="B64" s="14">
        <f t="shared" si="1"/>
        <v>0.9613497274</v>
      </c>
      <c r="C64" s="9">
        <f t="shared" si="2"/>
        <v>-1207.984</v>
      </c>
      <c r="D64" s="16">
        <v>-1216.4</v>
      </c>
      <c r="E64" s="16">
        <v>-1191.0</v>
      </c>
      <c r="F64" s="16">
        <v>-1210.5</v>
      </c>
      <c r="G64" s="16">
        <v>-1209.4</v>
      </c>
      <c r="H64" s="16">
        <v>-1212.62</v>
      </c>
    </row>
    <row r="65">
      <c r="A65" s="7">
        <v>26.0</v>
      </c>
      <c r="B65" s="14">
        <f t="shared" si="1"/>
        <v>0.983685488</v>
      </c>
      <c r="C65" s="9">
        <f t="shared" si="2"/>
        <v>-1236.05</v>
      </c>
      <c r="D65" s="16">
        <v>-1245.6</v>
      </c>
      <c r="E65" s="16">
        <v>-1224.4</v>
      </c>
      <c r="F65" s="16">
        <v>-1230.5</v>
      </c>
      <c r="G65" s="16">
        <v>-1225.1</v>
      </c>
      <c r="H65" s="16">
        <v>-1254.65</v>
      </c>
    </row>
    <row r="66">
      <c r="A66" s="7">
        <v>28.0</v>
      </c>
      <c r="B66" s="14">
        <f t="shared" si="1"/>
        <v>0.9781560622</v>
      </c>
      <c r="C66" s="9">
        <f t="shared" si="2"/>
        <v>-1229.102</v>
      </c>
      <c r="D66" s="16">
        <v>-1218.1</v>
      </c>
      <c r="E66" s="16">
        <v>-1227.3</v>
      </c>
      <c r="F66" s="16">
        <v>-1219.8</v>
      </c>
      <c r="G66" s="16">
        <v>-1240.2</v>
      </c>
      <c r="H66" s="16">
        <v>-1240.11</v>
      </c>
    </row>
    <row r="67">
      <c r="A67" s="7">
        <v>30.0</v>
      </c>
      <c r="B67" s="14">
        <f t="shared" si="1"/>
        <v>0.9809112252</v>
      </c>
      <c r="C67" s="9">
        <f t="shared" si="2"/>
        <v>-1232.564</v>
      </c>
      <c r="D67" s="16">
        <v>-1256.1</v>
      </c>
      <c r="E67" s="16">
        <v>-1229.5</v>
      </c>
      <c r="F67" s="16">
        <v>-1210.7</v>
      </c>
      <c r="G67" s="16">
        <v>-1228.3</v>
      </c>
      <c r="H67" s="16">
        <v>-1238.22</v>
      </c>
    </row>
    <row r="68">
      <c r="A68" s="7">
        <v>32.0</v>
      </c>
      <c r="B68" s="14">
        <f t="shared" si="1"/>
        <v>0.9824981099</v>
      </c>
      <c r="C68" s="9">
        <f t="shared" si="2"/>
        <v>-1234.558</v>
      </c>
      <c r="D68" s="16">
        <v>-1225.7</v>
      </c>
      <c r="E68" s="16">
        <v>-1250.8</v>
      </c>
      <c r="F68" s="16">
        <v>-1221.2</v>
      </c>
      <c r="G68" s="16">
        <v>-1230.0</v>
      </c>
      <c r="H68" s="16">
        <v>-1245.09</v>
      </c>
    </row>
    <row r="69">
      <c r="A69" s="7">
        <v>34.0</v>
      </c>
      <c r="B69" s="14">
        <f t="shared" si="1"/>
        <v>0.9807632008</v>
      </c>
      <c r="C69" s="9">
        <f t="shared" si="2"/>
        <v>-1232.378</v>
      </c>
      <c r="D69" s="16">
        <v>-1227.0</v>
      </c>
      <c r="E69" s="16">
        <v>-1240.2</v>
      </c>
      <c r="F69" s="16">
        <v>-1220.0</v>
      </c>
      <c r="G69" s="16">
        <v>-1244.2</v>
      </c>
      <c r="H69" s="16">
        <v>-1230.49</v>
      </c>
    </row>
    <row r="70">
      <c r="A70" s="7">
        <v>36.0</v>
      </c>
      <c r="B70" s="14">
        <f t="shared" si="1"/>
        <v>0.985304206</v>
      </c>
      <c r="C70" s="9">
        <f t="shared" si="2"/>
        <v>-1238.084</v>
      </c>
      <c r="D70" s="16">
        <v>-1229.5</v>
      </c>
      <c r="E70" s="16">
        <v>-1237.4</v>
      </c>
      <c r="F70" s="16">
        <v>-1238.9</v>
      </c>
      <c r="G70" s="16">
        <v>-1262.0</v>
      </c>
      <c r="H70" s="16">
        <v>-1222.62</v>
      </c>
    </row>
    <row r="71">
      <c r="A71" s="7">
        <v>38.0</v>
      </c>
      <c r="B71" s="14">
        <f t="shared" si="1"/>
        <v>0.9842266523</v>
      </c>
      <c r="C71" s="9">
        <f t="shared" si="2"/>
        <v>-1236.73</v>
      </c>
      <c r="D71" s="16">
        <v>-1264.0</v>
      </c>
      <c r="E71" s="16">
        <v>-1243.9</v>
      </c>
      <c r="F71" s="16">
        <v>-1220.5</v>
      </c>
      <c r="G71" s="16">
        <v>-1221.0</v>
      </c>
      <c r="H71" s="16">
        <v>-1234.25</v>
      </c>
    </row>
    <row r="72">
      <c r="A72" s="7">
        <v>40.0</v>
      </c>
      <c r="B72" s="14">
        <f t="shared" si="1"/>
        <v>0.9778631968</v>
      </c>
      <c r="C72" s="9">
        <f t="shared" si="2"/>
        <v>-1228.734</v>
      </c>
      <c r="D72" s="16">
        <v>-1238.0</v>
      </c>
      <c r="E72" s="16">
        <v>-1207.1</v>
      </c>
      <c r="F72" s="16">
        <v>-1248.2</v>
      </c>
      <c r="G72" s="16">
        <v>-1218.8</v>
      </c>
      <c r="H72" s="16">
        <v>-1231.57</v>
      </c>
    </row>
    <row r="73">
      <c r="A73" s="7">
        <v>42.0</v>
      </c>
      <c r="B73" s="14">
        <f t="shared" si="1"/>
        <v>0.9828641916</v>
      </c>
      <c r="C73" s="9">
        <f t="shared" si="2"/>
        <v>-1235.018</v>
      </c>
      <c r="D73" s="16">
        <v>-1217.0</v>
      </c>
      <c r="E73" s="16">
        <v>-1236.4</v>
      </c>
      <c r="F73" s="16">
        <v>-1231.5</v>
      </c>
      <c r="G73" s="16">
        <v>-1249.3</v>
      </c>
      <c r="H73" s="16">
        <v>-1240.89</v>
      </c>
    </row>
    <row r="74">
      <c r="A74" s="7">
        <v>44.0</v>
      </c>
      <c r="B74" s="14">
        <f t="shared" si="1"/>
        <v>0.9847343918</v>
      </c>
      <c r="C74" s="9">
        <f t="shared" si="2"/>
        <v>-1237.368</v>
      </c>
      <c r="D74" s="16">
        <v>-1243.7</v>
      </c>
      <c r="E74" s="16">
        <v>-1242.0</v>
      </c>
      <c r="F74" s="16">
        <v>-1233.5</v>
      </c>
      <c r="G74" s="16">
        <v>-1230.6</v>
      </c>
      <c r="H74" s="16">
        <v>-1237.04</v>
      </c>
    </row>
    <row r="75">
      <c r="A75" s="7">
        <v>46.0</v>
      </c>
      <c r="B75" s="14">
        <f t="shared" si="1"/>
        <v>0.9747021607</v>
      </c>
      <c r="C75" s="9">
        <f t="shared" si="2"/>
        <v>-1224.762</v>
      </c>
      <c r="D75" s="16">
        <v>-1206.4</v>
      </c>
      <c r="E75" s="16">
        <v>-1238.3</v>
      </c>
      <c r="F75" s="16">
        <v>-1246.8</v>
      </c>
      <c r="G75" s="16">
        <v>-1219.1</v>
      </c>
      <c r="H75" s="16">
        <v>-1213.21</v>
      </c>
    </row>
    <row r="76">
      <c r="A76" s="7">
        <v>48.0</v>
      </c>
      <c r="B76" s="14">
        <f t="shared" si="1"/>
        <v>0.9864899924</v>
      </c>
      <c r="C76" s="9">
        <f t="shared" si="2"/>
        <v>-1239.574</v>
      </c>
      <c r="D76" s="16">
        <v>-1248.9</v>
      </c>
      <c r="E76" s="16">
        <v>-1236.5</v>
      </c>
      <c r="F76" s="16">
        <v>-1237.6</v>
      </c>
      <c r="G76" s="16">
        <v>-1254.9</v>
      </c>
      <c r="H76" s="16">
        <v>-1219.97</v>
      </c>
    </row>
    <row r="77">
      <c r="A77" s="7">
        <v>50.0</v>
      </c>
      <c r="B77" s="14">
        <f t="shared" si="1"/>
        <v>0.9945899487</v>
      </c>
      <c r="C77" s="9">
        <f t="shared" si="2"/>
        <v>-1249.752</v>
      </c>
      <c r="D77" s="16">
        <v>-1267.1</v>
      </c>
      <c r="E77" s="16">
        <v>-1243.1</v>
      </c>
      <c r="F77" s="16">
        <v>-1245.9</v>
      </c>
      <c r="G77" s="16">
        <v>-1251.8</v>
      </c>
      <c r="H77" s="16">
        <v>-1240.86</v>
      </c>
    </row>
    <row r="78">
      <c r="A78" s="1" t="s">
        <v>5</v>
      </c>
      <c r="C78" s="17">
        <f t="shared" si="2"/>
        <v>-1256.55</v>
      </c>
      <c r="D78" s="18">
        <f t="shared" ref="D78:H78" si="3">MIN(D3:D77)</f>
        <v>-1267.1</v>
      </c>
      <c r="E78" s="18">
        <f t="shared" si="3"/>
        <v>-1250.8</v>
      </c>
      <c r="F78" s="18">
        <f t="shared" si="3"/>
        <v>-1248.2</v>
      </c>
      <c r="G78" s="18">
        <f t="shared" si="3"/>
        <v>-1262</v>
      </c>
      <c r="H78" s="18">
        <f t="shared" si="3"/>
        <v>-1254.65</v>
      </c>
    </row>
  </sheetData>
  <mergeCells count="5">
    <mergeCell ref="A78:B78"/>
    <mergeCell ref="A1:A2"/>
    <mergeCell ref="B1:B2"/>
    <mergeCell ref="C1:C2"/>
    <mergeCell ref="D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5" t="s">
        <v>0</v>
      </c>
      <c r="D1" s="3" t="s">
        <v>4</v>
      </c>
    </row>
    <row r="2">
      <c r="A2" s="7">
        <v>0.2</v>
      </c>
      <c r="B2" s="14">
        <v>0.002043983924236998</v>
      </c>
      <c r="C2" s="9">
        <f t="shared" ref="C2:C75" si="1">(A2+A3)/2</f>
        <v>0.3</v>
      </c>
      <c r="D2" s="10">
        <f t="shared" ref="D2:D75" si="2">(B3-B2)/(A3-A2)</f>
        <v>0.01072435637</v>
      </c>
    </row>
    <row r="3">
      <c r="A3" s="7">
        <v>0.4</v>
      </c>
      <c r="B3" s="14">
        <v>0.004188855198758505</v>
      </c>
      <c r="C3" s="9">
        <f t="shared" si="1"/>
        <v>0.5</v>
      </c>
      <c r="D3" s="10">
        <f t="shared" si="2"/>
        <v>0.0140429191</v>
      </c>
    </row>
    <row r="4">
      <c r="A4" s="7">
        <v>0.6</v>
      </c>
      <c r="B4" s="14">
        <v>0.006997439019537624</v>
      </c>
      <c r="C4" s="9">
        <f t="shared" si="1"/>
        <v>0.7</v>
      </c>
      <c r="D4" s="10">
        <f t="shared" si="2"/>
        <v>0.02653554574</v>
      </c>
    </row>
    <row r="5">
      <c r="A5" s="7">
        <v>0.8</v>
      </c>
      <c r="B5" s="14">
        <v>0.012304548167601766</v>
      </c>
      <c r="C5" s="9">
        <f t="shared" si="1"/>
        <v>0.9</v>
      </c>
      <c r="D5" s="10">
        <f t="shared" si="2"/>
        <v>0.03177573515</v>
      </c>
    </row>
    <row r="6">
      <c r="A6" s="7">
        <v>1.0</v>
      </c>
      <c r="B6" s="14">
        <v>0.01865969519716685</v>
      </c>
      <c r="C6" s="9">
        <f t="shared" si="1"/>
        <v>1.1</v>
      </c>
      <c r="D6" s="10">
        <f t="shared" si="2"/>
        <v>0.03451705065</v>
      </c>
    </row>
    <row r="7">
      <c r="A7" s="7">
        <v>1.2</v>
      </c>
      <c r="B7" s="14">
        <v>0.02556310532808086</v>
      </c>
      <c r="C7" s="9">
        <f t="shared" si="1"/>
        <v>1.2995</v>
      </c>
      <c r="D7" s="10">
        <f t="shared" si="2"/>
        <v>0.03799723619</v>
      </c>
    </row>
    <row r="8">
      <c r="A8" s="7">
        <v>1.399</v>
      </c>
      <c r="B8" s="14">
        <v>0.033124555330070436</v>
      </c>
      <c r="C8" s="9">
        <f t="shared" si="1"/>
        <v>1.4995</v>
      </c>
      <c r="D8" s="10">
        <f t="shared" si="2"/>
        <v>0.03663810588</v>
      </c>
    </row>
    <row r="9">
      <c r="A9" s="7">
        <v>1.6</v>
      </c>
      <c r="B9" s="14">
        <v>0.04048881461143607</v>
      </c>
      <c r="C9" s="9">
        <f t="shared" si="1"/>
        <v>1.6995</v>
      </c>
      <c r="D9" s="10">
        <f t="shared" si="2"/>
        <v>0.04310454425</v>
      </c>
    </row>
    <row r="10">
      <c r="A10" s="7">
        <v>1.799</v>
      </c>
      <c r="B10" s="14">
        <v>0.049066618916875575</v>
      </c>
      <c r="C10" s="9">
        <f t="shared" si="1"/>
        <v>1.8995</v>
      </c>
      <c r="D10" s="10">
        <f t="shared" si="2"/>
        <v>0.04607102564</v>
      </c>
    </row>
    <row r="11">
      <c r="A11" s="7">
        <v>2.0</v>
      </c>
      <c r="B11" s="14">
        <v>0.05832689506983407</v>
      </c>
      <c r="C11" s="9">
        <f t="shared" si="1"/>
        <v>2.1</v>
      </c>
      <c r="D11" s="10">
        <f t="shared" si="2"/>
        <v>0.05105829454</v>
      </c>
    </row>
    <row r="12">
      <c r="A12" s="7">
        <v>2.2</v>
      </c>
      <c r="B12" s="14">
        <v>0.06853855397715969</v>
      </c>
      <c r="C12" s="9">
        <f t="shared" si="1"/>
        <v>2.3</v>
      </c>
      <c r="D12" s="10">
        <f t="shared" si="2"/>
        <v>0.06420946242</v>
      </c>
    </row>
    <row r="13">
      <c r="A13" s="7">
        <v>2.4</v>
      </c>
      <c r="B13" s="14">
        <v>0.08138044646054673</v>
      </c>
      <c r="C13" s="9">
        <f t="shared" si="1"/>
        <v>2.4995</v>
      </c>
      <c r="D13" s="10">
        <f t="shared" si="2"/>
        <v>0.07245730863</v>
      </c>
    </row>
    <row r="14">
      <c r="A14" s="7">
        <v>2.599</v>
      </c>
      <c r="B14" s="14">
        <v>0.09579945087740242</v>
      </c>
      <c r="C14" s="9">
        <f t="shared" si="1"/>
        <v>2.699</v>
      </c>
      <c r="D14" s="10">
        <f t="shared" si="2"/>
        <v>0.08421710238</v>
      </c>
    </row>
    <row r="15">
      <c r="A15" s="7">
        <v>2.799</v>
      </c>
      <c r="B15" s="14">
        <v>0.11264287135410449</v>
      </c>
      <c r="C15" s="9">
        <f t="shared" si="1"/>
        <v>2.8995</v>
      </c>
      <c r="D15" s="10">
        <f t="shared" si="2"/>
        <v>0.09804307023</v>
      </c>
    </row>
    <row r="16">
      <c r="A16" s="7">
        <v>3.0</v>
      </c>
      <c r="B16" s="14">
        <v>0.1323495284708129</v>
      </c>
      <c r="C16" s="9">
        <f t="shared" si="1"/>
        <v>3.1</v>
      </c>
      <c r="D16" s="10">
        <f t="shared" si="2"/>
        <v>0.115397716</v>
      </c>
    </row>
    <row r="17">
      <c r="A17" s="7">
        <v>3.2</v>
      </c>
      <c r="B17" s="14">
        <v>0.15542907166447817</v>
      </c>
      <c r="C17" s="9">
        <f t="shared" si="1"/>
        <v>3.3</v>
      </c>
      <c r="D17" s="10">
        <f t="shared" si="2"/>
        <v>0.1296693327</v>
      </c>
    </row>
    <row r="18">
      <c r="A18" s="7">
        <v>3.4</v>
      </c>
      <c r="B18" s="14">
        <v>0.18136293820381205</v>
      </c>
      <c r="C18" s="9">
        <f t="shared" si="1"/>
        <v>3.4995</v>
      </c>
      <c r="D18" s="10">
        <f t="shared" si="2"/>
        <v>0.151361239</v>
      </c>
    </row>
    <row r="19">
      <c r="A19" s="7">
        <v>3.599</v>
      </c>
      <c r="B19" s="14">
        <v>0.2114838247582667</v>
      </c>
      <c r="C19" s="9">
        <f t="shared" si="1"/>
        <v>3.699</v>
      </c>
      <c r="D19" s="10">
        <f t="shared" si="2"/>
        <v>0.1710739724</v>
      </c>
    </row>
    <row r="20">
      <c r="A20" s="7">
        <v>3.799</v>
      </c>
      <c r="B20" s="14">
        <v>0.24569861923520755</v>
      </c>
      <c r="C20" s="9">
        <f t="shared" si="1"/>
        <v>3.8995</v>
      </c>
      <c r="D20" s="10">
        <f t="shared" si="2"/>
        <v>0.1902785622</v>
      </c>
    </row>
    <row r="21">
      <c r="A21" s="7">
        <v>4.0</v>
      </c>
      <c r="B21" s="14">
        <v>0.2839446102423302</v>
      </c>
      <c r="C21" s="9">
        <f t="shared" si="1"/>
        <v>4.0995</v>
      </c>
      <c r="D21" s="10">
        <f t="shared" si="2"/>
        <v>0.2270138644</v>
      </c>
    </row>
    <row r="22">
      <c r="A22" s="7">
        <v>4.199</v>
      </c>
      <c r="B22" s="14">
        <v>0.3291203692650511</v>
      </c>
      <c r="C22" s="9">
        <f t="shared" si="1"/>
        <v>4.2995</v>
      </c>
      <c r="D22" s="10">
        <f t="shared" si="2"/>
        <v>0.2582970706</v>
      </c>
    </row>
    <row r="23">
      <c r="A23" s="7">
        <v>4.4</v>
      </c>
      <c r="B23" s="14">
        <v>0.38103808045839804</v>
      </c>
      <c r="C23" s="9">
        <f t="shared" si="1"/>
        <v>4.4995</v>
      </c>
      <c r="D23" s="10">
        <f t="shared" si="2"/>
        <v>0.3082732912</v>
      </c>
    </row>
    <row r="24">
      <c r="A24" s="7">
        <v>4.599</v>
      </c>
      <c r="B24" s="14">
        <v>0.4423844654012972</v>
      </c>
      <c r="C24" s="9">
        <f t="shared" si="1"/>
        <v>4.6995</v>
      </c>
      <c r="D24" s="10">
        <f t="shared" si="2"/>
        <v>0.3355567077</v>
      </c>
    </row>
    <row r="25">
      <c r="A25" s="7">
        <v>4.8</v>
      </c>
      <c r="B25" s="14">
        <v>0.5098313636544507</v>
      </c>
      <c r="C25" s="9">
        <f t="shared" si="1"/>
        <v>4.9</v>
      </c>
      <c r="D25" s="10">
        <f t="shared" si="2"/>
        <v>0.3711965302</v>
      </c>
    </row>
    <row r="26">
      <c r="A26" s="7">
        <v>5.0</v>
      </c>
      <c r="B26" s="14">
        <v>0.5840706696908201</v>
      </c>
      <c r="C26" s="9">
        <f t="shared" si="1"/>
        <v>5.0995</v>
      </c>
      <c r="D26" s="10">
        <f t="shared" si="2"/>
        <v>0.3195292846</v>
      </c>
    </row>
    <row r="27">
      <c r="A27" s="7">
        <v>5.199</v>
      </c>
      <c r="B27" s="14">
        <v>0.64765699733397</v>
      </c>
      <c r="C27" s="9">
        <f t="shared" si="1"/>
        <v>5.2995</v>
      </c>
      <c r="D27" s="10">
        <f t="shared" si="2"/>
        <v>0.2548603526</v>
      </c>
    </row>
    <row r="28">
      <c r="A28" s="7">
        <v>5.4</v>
      </c>
      <c r="B28" s="14">
        <v>0.6988839282161473</v>
      </c>
      <c r="C28" s="9">
        <f t="shared" si="1"/>
        <v>5.4995</v>
      </c>
      <c r="D28" s="10">
        <f t="shared" si="2"/>
        <v>0.1888356269</v>
      </c>
    </row>
    <row r="29">
      <c r="A29" s="7">
        <v>5.599</v>
      </c>
      <c r="B29" s="14">
        <v>0.7364622179777963</v>
      </c>
      <c r="C29" s="9">
        <f t="shared" si="1"/>
        <v>5.6995</v>
      </c>
      <c r="D29" s="10">
        <f t="shared" si="2"/>
        <v>0.1401309873</v>
      </c>
    </row>
    <row r="30">
      <c r="A30" s="7">
        <v>5.8</v>
      </c>
      <c r="B30" s="14">
        <v>0.7646285464167762</v>
      </c>
      <c r="C30" s="9">
        <f t="shared" si="1"/>
        <v>5.9</v>
      </c>
      <c r="D30" s="10">
        <f t="shared" si="2"/>
        <v>0.1136150571</v>
      </c>
    </row>
    <row r="31">
      <c r="A31" s="7">
        <v>6.0</v>
      </c>
      <c r="B31" s="14">
        <v>0.7873515578369346</v>
      </c>
      <c r="C31" s="9">
        <f t="shared" si="1"/>
        <v>6.0995</v>
      </c>
      <c r="D31" s="10">
        <f t="shared" si="2"/>
        <v>0.06625543459</v>
      </c>
    </row>
    <row r="32">
      <c r="A32" s="7">
        <v>6.199</v>
      </c>
      <c r="B32" s="14">
        <v>0.8005363893199634</v>
      </c>
      <c r="C32" s="9">
        <f t="shared" si="1"/>
        <v>6.2995</v>
      </c>
      <c r="D32" s="10">
        <f t="shared" si="2"/>
        <v>0.07887822041</v>
      </c>
    </row>
    <row r="33">
      <c r="A33" s="7">
        <v>6.4</v>
      </c>
      <c r="B33" s="14">
        <v>0.8163909116230951</v>
      </c>
      <c r="C33" s="9">
        <f t="shared" si="1"/>
        <v>6.4995</v>
      </c>
      <c r="D33" s="10">
        <f t="shared" si="2"/>
        <v>0.0660018888</v>
      </c>
    </row>
    <row r="34">
      <c r="A34" s="7">
        <v>6.599</v>
      </c>
      <c r="B34" s="14">
        <v>0.8295252874935338</v>
      </c>
      <c r="C34" s="9">
        <f t="shared" si="1"/>
        <v>6.6995</v>
      </c>
      <c r="D34" s="10">
        <f t="shared" si="2"/>
        <v>0.042357153</v>
      </c>
    </row>
    <row r="35">
      <c r="A35" s="7">
        <v>6.8</v>
      </c>
      <c r="B35" s="14">
        <v>0.8380390752457125</v>
      </c>
      <c r="C35" s="9">
        <f t="shared" si="1"/>
        <v>6.9</v>
      </c>
      <c r="D35" s="10">
        <f t="shared" si="2"/>
        <v>0.04325335243</v>
      </c>
    </row>
    <row r="36">
      <c r="A36" s="7">
        <v>7.0</v>
      </c>
      <c r="B36" s="14">
        <v>0.8466897457323626</v>
      </c>
      <c r="C36" s="9">
        <f t="shared" si="1"/>
        <v>7.0995</v>
      </c>
      <c r="D36" s="10">
        <f t="shared" si="2"/>
        <v>0.0547562931</v>
      </c>
    </row>
    <row r="37">
      <c r="A37" s="7">
        <v>7.199</v>
      </c>
      <c r="B37" s="14">
        <v>0.8575862480601647</v>
      </c>
      <c r="C37" s="9">
        <f t="shared" si="1"/>
        <v>7.2995</v>
      </c>
      <c r="D37" s="10">
        <f t="shared" si="2"/>
        <v>0.03565792857</v>
      </c>
    </row>
    <row r="38">
      <c r="A38" s="7">
        <v>7.4</v>
      </c>
      <c r="B38" s="14">
        <v>0.8647534917034738</v>
      </c>
      <c r="C38" s="9">
        <f t="shared" si="1"/>
        <v>7.4995</v>
      </c>
      <c r="D38" s="10">
        <f t="shared" si="2"/>
        <v>0.02074756417</v>
      </c>
    </row>
    <row r="39">
      <c r="A39" s="7">
        <v>7.599</v>
      </c>
      <c r="B39" s="14">
        <v>0.8688822569734592</v>
      </c>
      <c r="C39" s="9">
        <f t="shared" si="1"/>
        <v>7.6995</v>
      </c>
      <c r="D39" s="10">
        <f t="shared" si="2"/>
        <v>0.02460341641</v>
      </c>
    </row>
    <row r="40">
      <c r="A40" s="7">
        <v>7.8</v>
      </c>
      <c r="B40" s="14">
        <v>0.8738275436711632</v>
      </c>
      <c r="C40" s="9">
        <f t="shared" si="1"/>
        <v>7.9</v>
      </c>
      <c r="D40" s="10">
        <f t="shared" si="2"/>
        <v>0.04203573276</v>
      </c>
    </row>
    <row r="41">
      <c r="A41" s="7">
        <v>8.0</v>
      </c>
      <c r="B41" s="14">
        <v>0.8822346902232304</v>
      </c>
      <c r="C41" s="9">
        <f t="shared" si="1"/>
        <v>8.0995</v>
      </c>
      <c r="D41" s="10">
        <f t="shared" si="2"/>
        <v>0.00225551777</v>
      </c>
    </row>
    <row r="42">
      <c r="A42" s="7">
        <v>8.199</v>
      </c>
      <c r="B42" s="14">
        <v>0.8826835382595202</v>
      </c>
      <c r="C42" s="9">
        <f t="shared" si="1"/>
        <v>8.299</v>
      </c>
      <c r="D42" s="10">
        <f t="shared" si="2"/>
        <v>0.05125940074</v>
      </c>
    </row>
    <row r="43">
      <c r="A43" s="7">
        <v>8.399</v>
      </c>
      <c r="B43" s="14">
        <v>0.8929354184075445</v>
      </c>
      <c r="C43" s="9">
        <f t="shared" si="1"/>
        <v>8.4995</v>
      </c>
      <c r="D43" s="10">
        <f t="shared" si="2"/>
        <v>-0.005210507884</v>
      </c>
    </row>
    <row r="44">
      <c r="A44" s="7">
        <v>8.6</v>
      </c>
      <c r="B44" s="14">
        <v>0.8918881063228682</v>
      </c>
      <c r="C44" s="9">
        <f t="shared" si="1"/>
        <v>8.7</v>
      </c>
      <c r="D44" s="10">
        <f t="shared" si="2"/>
        <v>0.02079503402</v>
      </c>
    </row>
    <row r="45">
      <c r="A45" s="7">
        <v>8.8</v>
      </c>
      <c r="B45" s="14">
        <v>0.8960471131272135</v>
      </c>
      <c r="C45" s="9">
        <f t="shared" si="1"/>
        <v>8.9</v>
      </c>
      <c r="D45" s="10">
        <f t="shared" si="2"/>
        <v>0.03334527078</v>
      </c>
    </row>
    <row r="46">
      <c r="A46" s="7">
        <v>9.0</v>
      </c>
      <c r="B46" s="14">
        <v>0.9027161672834348</v>
      </c>
      <c r="C46" s="9">
        <f t="shared" si="1"/>
        <v>9.0995</v>
      </c>
      <c r="D46" s="10">
        <f t="shared" si="2"/>
        <v>0.02999358737</v>
      </c>
    </row>
    <row r="47">
      <c r="A47" s="7">
        <v>9.199</v>
      </c>
      <c r="B47" s="14">
        <v>0.9086848911702678</v>
      </c>
      <c r="C47" s="9">
        <f t="shared" si="1"/>
        <v>9.299</v>
      </c>
      <c r="D47" s="10">
        <f t="shared" si="2"/>
        <v>0.009565874816</v>
      </c>
    </row>
    <row r="48">
      <c r="A48" s="7">
        <v>9.399</v>
      </c>
      <c r="B48" s="14">
        <v>0.9105980661334607</v>
      </c>
      <c r="C48" s="9">
        <f t="shared" si="1"/>
        <v>9.4995</v>
      </c>
      <c r="D48" s="10">
        <f t="shared" si="2"/>
        <v>0.01350931071</v>
      </c>
    </row>
    <row r="49">
      <c r="A49" s="7">
        <v>9.6</v>
      </c>
      <c r="B49" s="14">
        <v>0.9133134375870441</v>
      </c>
      <c r="C49" s="9">
        <f t="shared" si="1"/>
        <v>9.7</v>
      </c>
      <c r="D49" s="10">
        <f t="shared" si="2"/>
        <v>-0.01330627512</v>
      </c>
    </row>
    <row r="50">
      <c r="A50" s="7">
        <v>9.8</v>
      </c>
      <c r="B50" s="14">
        <v>0.910652182563368</v>
      </c>
      <c r="C50" s="9">
        <f t="shared" si="1"/>
        <v>9.9</v>
      </c>
      <c r="D50" s="10">
        <f t="shared" si="2"/>
        <v>0.01902829175</v>
      </c>
    </row>
    <row r="51">
      <c r="A51" s="7">
        <v>10.0</v>
      </c>
      <c r="B51" s="14">
        <v>0.9144578409136126</v>
      </c>
      <c r="C51" s="9">
        <f t="shared" si="1"/>
        <v>10.5</v>
      </c>
      <c r="D51" s="10">
        <f t="shared" si="2"/>
        <v>0.01357685727</v>
      </c>
    </row>
    <row r="52">
      <c r="A52" s="7">
        <v>11.0</v>
      </c>
      <c r="B52" s="14">
        <v>0.9280346981815288</v>
      </c>
      <c r="C52" s="9">
        <f t="shared" si="1"/>
        <v>11.5</v>
      </c>
      <c r="D52" s="10">
        <f t="shared" si="2"/>
        <v>0.01298475986</v>
      </c>
    </row>
    <row r="53">
      <c r="A53" s="7">
        <v>12.0</v>
      </c>
      <c r="B53" s="14">
        <v>0.9410194580398712</v>
      </c>
      <c r="C53" s="9">
        <f t="shared" si="1"/>
        <v>12.5</v>
      </c>
      <c r="D53" s="10">
        <f t="shared" si="2"/>
        <v>0.009360550714</v>
      </c>
    </row>
    <row r="54">
      <c r="A54" s="7">
        <v>13.0</v>
      </c>
      <c r="B54" s="14">
        <v>0.9503800087541284</v>
      </c>
      <c r="C54" s="9">
        <f t="shared" si="1"/>
        <v>13.5</v>
      </c>
      <c r="D54" s="10">
        <f t="shared" si="2"/>
        <v>-0.0007098802276</v>
      </c>
    </row>
    <row r="55">
      <c r="A55" s="7">
        <v>14.0</v>
      </c>
      <c r="B55" s="14">
        <v>0.9496701285265211</v>
      </c>
      <c r="C55" s="9">
        <f t="shared" si="1"/>
        <v>14.5</v>
      </c>
      <c r="D55" s="10">
        <f t="shared" si="2"/>
        <v>0.00970753253</v>
      </c>
    </row>
    <row r="56">
      <c r="A56" s="7">
        <v>15.0</v>
      </c>
      <c r="B56" s="14">
        <v>0.9593776610560661</v>
      </c>
      <c r="C56" s="9">
        <f t="shared" si="1"/>
        <v>15.5</v>
      </c>
      <c r="D56" s="10">
        <f t="shared" si="2"/>
        <v>0.0005825474514</v>
      </c>
    </row>
    <row r="57">
      <c r="A57" s="7">
        <v>16.0</v>
      </c>
      <c r="B57" s="14">
        <v>0.959960208507421</v>
      </c>
      <c r="C57" s="9">
        <f t="shared" si="1"/>
        <v>16.5</v>
      </c>
      <c r="D57" s="10">
        <f t="shared" si="2"/>
        <v>0.008015598265</v>
      </c>
    </row>
    <row r="58">
      <c r="A58" s="7">
        <v>17.0</v>
      </c>
      <c r="B58" s="14">
        <v>0.967975806772512</v>
      </c>
      <c r="C58" s="9">
        <f t="shared" si="1"/>
        <v>17.5</v>
      </c>
      <c r="D58" s="10">
        <f t="shared" si="2"/>
        <v>-0.003654450678</v>
      </c>
    </row>
    <row r="59">
      <c r="A59" s="7">
        <v>18.0</v>
      </c>
      <c r="B59" s="14">
        <v>0.9643213560940672</v>
      </c>
      <c r="C59" s="9">
        <f t="shared" si="1"/>
        <v>18.5</v>
      </c>
      <c r="D59" s="10">
        <f t="shared" si="2"/>
        <v>0.005422784609</v>
      </c>
    </row>
    <row r="60">
      <c r="A60" s="7">
        <v>19.0</v>
      </c>
      <c r="B60" s="14">
        <v>0.9697441407027177</v>
      </c>
      <c r="C60" s="9">
        <f t="shared" si="1"/>
        <v>19.5</v>
      </c>
      <c r="D60" s="10">
        <f t="shared" si="2"/>
        <v>-0.003356810314</v>
      </c>
    </row>
    <row r="61">
      <c r="A61" s="7">
        <v>20.0</v>
      </c>
      <c r="B61" s="14">
        <v>0.9663873303887628</v>
      </c>
      <c r="C61" s="9">
        <f t="shared" si="1"/>
        <v>21</v>
      </c>
      <c r="D61" s="10">
        <f t="shared" si="2"/>
        <v>0.002227527755</v>
      </c>
    </row>
    <row r="62">
      <c r="A62" s="7">
        <v>22.0</v>
      </c>
      <c r="B62" s="14">
        <v>0.9708423858978951</v>
      </c>
      <c r="C62" s="9">
        <f t="shared" si="1"/>
        <v>23</v>
      </c>
      <c r="D62" s="10">
        <f t="shared" si="2"/>
        <v>-0.004746329235</v>
      </c>
    </row>
    <row r="63">
      <c r="A63" s="7">
        <v>24.0</v>
      </c>
      <c r="B63" s="14">
        <v>0.9613497274282758</v>
      </c>
      <c r="C63" s="9">
        <f t="shared" si="1"/>
        <v>25</v>
      </c>
      <c r="D63" s="10">
        <f t="shared" si="2"/>
        <v>0.01116788031</v>
      </c>
    </row>
    <row r="64">
      <c r="A64" s="7">
        <v>26.0</v>
      </c>
      <c r="B64" s="14">
        <v>0.9836854880426564</v>
      </c>
      <c r="C64" s="9">
        <f t="shared" si="1"/>
        <v>27</v>
      </c>
      <c r="D64" s="10">
        <f t="shared" si="2"/>
        <v>-0.002764712904</v>
      </c>
    </row>
    <row r="65">
      <c r="A65" s="7">
        <v>28.0</v>
      </c>
      <c r="B65" s="14">
        <v>0.9781560622338943</v>
      </c>
      <c r="C65" s="9">
        <f t="shared" si="1"/>
        <v>29</v>
      </c>
      <c r="D65" s="10">
        <f t="shared" si="2"/>
        <v>0.001377581473</v>
      </c>
    </row>
    <row r="66">
      <c r="A66" s="7">
        <v>30.0</v>
      </c>
      <c r="B66" s="14">
        <v>0.9809112251800566</v>
      </c>
      <c r="C66" s="9">
        <f t="shared" si="1"/>
        <v>31</v>
      </c>
      <c r="D66" s="10">
        <f t="shared" si="2"/>
        <v>0.000793442362</v>
      </c>
    </row>
    <row r="67">
      <c r="A67" s="7">
        <v>32.0</v>
      </c>
      <c r="B67" s="14">
        <v>0.9824981099041026</v>
      </c>
      <c r="C67" s="9">
        <f t="shared" si="1"/>
        <v>33</v>
      </c>
      <c r="D67" s="10">
        <f t="shared" si="2"/>
        <v>-0.08880665314</v>
      </c>
    </row>
    <row r="68">
      <c r="A68" s="7">
        <v>34.0</v>
      </c>
      <c r="B68" s="14">
        <v>0.8048848036289841</v>
      </c>
      <c r="C68" s="9">
        <f t="shared" si="1"/>
        <v>35</v>
      </c>
      <c r="D68" s="10">
        <f t="shared" si="2"/>
        <v>0.09020970117</v>
      </c>
    </row>
    <row r="69">
      <c r="A69" s="7">
        <v>36.0</v>
      </c>
      <c r="B69" s="14">
        <v>0.9853042059607656</v>
      </c>
      <c r="C69" s="9">
        <f t="shared" si="1"/>
        <v>37</v>
      </c>
      <c r="D69" s="10">
        <f t="shared" si="2"/>
        <v>-0.0005387768095</v>
      </c>
    </row>
    <row r="70">
      <c r="A70" s="7">
        <v>38.0</v>
      </c>
      <c r="B70" s="14">
        <v>0.9842266523417293</v>
      </c>
      <c r="C70" s="9">
        <f t="shared" si="1"/>
        <v>39</v>
      </c>
      <c r="D70" s="10">
        <f t="shared" si="2"/>
        <v>-0.003181727747</v>
      </c>
    </row>
    <row r="71">
      <c r="A71" s="7">
        <v>40.0</v>
      </c>
      <c r="B71" s="14">
        <v>0.9778631968485137</v>
      </c>
      <c r="C71" s="9">
        <f t="shared" si="1"/>
        <v>41</v>
      </c>
      <c r="D71" s="10">
        <f t="shared" si="2"/>
        <v>0.002500497394</v>
      </c>
    </row>
    <row r="72">
      <c r="A72" s="7">
        <v>42.0</v>
      </c>
      <c r="B72" s="14">
        <v>0.9828641916358283</v>
      </c>
      <c r="C72" s="9">
        <f t="shared" si="1"/>
        <v>43</v>
      </c>
      <c r="D72" s="10">
        <f t="shared" si="2"/>
        <v>0.0009351000756</v>
      </c>
    </row>
    <row r="73">
      <c r="A73" s="7">
        <v>44.0</v>
      </c>
      <c r="B73" s="14">
        <v>0.9847343917870359</v>
      </c>
      <c r="C73" s="9">
        <f t="shared" si="1"/>
        <v>45</v>
      </c>
      <c r="D73" s="10">
        <f t="shared" si="2"/>
        <v>-0.005016115554</v>
      </c>
    </row>
    <row r="74">
      <c r="A74" s="7">
        <v>46.0</v>
      </c>
      <c r="B74" s="14">
        <v>0.9747021606780472</v>
      </c>
      <c r="C74" s="9">
        <f t="shared" si="1"/>
        <v>47</v>
      </c>
      <c r="D74" s="10">
        <f t="shared" si="2"/>
        <v>0.005893915881</v>
      </c>
    </row>
    <row r="75">
      <c r="A75" s="7">
        <v>48.0</v>
      </c>
      <c r="B75" s="14">
        <v>0.9864899924396165</v>
      </c>
      <c r="C75" s="9">
        <f t="shared" si="1"/>
        <v>49</v>
      </c>
      <c r="D75" s="10">
        <f t="shared" si="2"/>
        <v>0.004049978115</v>
      </c>
    </row>
    <row r="76">
      <c r="A76" s="7">
        <v>50.0</v>
      </c>
      <c r="B76" s="14">
        <v>0.9945899486689745</v>
      </c>
      <c r="C76" s="9"/>
      <c r="D76" s="10"/>
    </row>
    <row r="77">
      <c r="A77" s="1" t="s">
        <v>6</v>
      </c>
    </row>
    <row r="78">
      <c r="A78" s="19" t="s">
        <v>7</v>
      </c>
      <c r="B78" s="7">
        <v>4.9</v>
      </c>
      <c r="C78" s="19" t="s">
        <v>8</v>
      </c>
      <c r="D78" s="16">
        <f>MAX(D2:D76)</f>
        <v>0.3711965302</v>
      </c>
    </row>
  </sheetData>
  <mergeCells count="1">
    <mergeCell ref="A77:D7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4" t="s">
        <v>1</v>
      </c>
      <c r="C1" s="4" t="s">
        <v>2</v>
      </c>
      <c r="D1" s="4" t="s">
        <v>3</v>
      </c>
    </row>
    <row r="2">
      <c r="D2" s="12">
        <v>1.0</v>
      </c>
      <c r="E2" s="12">
        <v>2.0</v>
      </c>
      <c r="F2" s="12">
        <v>3.0</v>
      </c>
      <c r="G2" s="12">
        <v>4.0</v>
      </c>
      <c r="H2" s="12">
        <v>5.0</v>
      </c>
    </row>
    <row r="3">
      <c r="A3" s="7">
        <v>0.2</v>
      </c>
      <c r="B3" s="14">
        <f t="shared" ref="B3:B77" si="1">C3/$C$78</f>
        <v>0.001157044073</v>
      </c>
      <c r="C3" s="22">
        <f t="shared" ref="C3:C78" si="2">AVERAGE(D3:H3)</f>
        <v>-9.318428</v>
      </c>
      <c r="D3" s="23">
        <v>-9.6711</v>
      </c>
      <c r="E3" s="23">
        <v>-10.124</v>
      </c>
      <c r="F3" s="23">
        <v>-8.663</v>
      </c>
      <c r="G3" s="23">
        <v>-9.6457</v>
      </c>
      <c r="H3" s="23">
        <v>-8.48834</v>
      </c>
    </row>
    <row r="4">
      <c r="A4" s="7">
        <v>0.4</v>
      </c>
      <c r="B4" s="14">
        <f t="shared" si="1"/>
        <v>0.003693885381</v>
      </c>
      <c r="C4" s="22">
        <f t="shared" si="2"/>
        <v>-29.74926</v>
      </c>
      <c r="D4" s="23">
        <v>-27.376</v>
      </c>
      <c r="E4" s="23">
        <v>-32.032</v>
      </c>
      <c r="F4" s="23">
        <v>-29.594</v>
      </c>
      <c r="G4" s="23">
        <v>-29.709</v>
      </c>
      <c r="H4" s="23">
        <v>-30.0353</v>
      </c>
    </row>
    <row r="5">
      <c r="A5" s="7">
        <v>0.6</v>
      </c>
      <c r="B5" s="14">
        <f t="shared" si="1"/>
        <v>0.008668146741</v>
      </c>
      <c r="C5" s="22">
        <f t="shared" si="2"/>
        <v>-69.81022</v>
      </c>
      <c r="D5" s="23">
        <v>-68.394</v>
      </c>
      <c r="E5" s="23">
        <v>-68.344</v>
      </c>
      <c r="F5" s="23">
        <v>-66.385</v>
      </c>
      <c r="G5" s="23">
        <v>-74.309</v>
      </c>
      <c r="H5" s="23">
        <v>-71.6191</v>
      </c>
    </row>
    <row r="6">
      <c r="A6" s="7">
        <v>0.8</v>
      </c>
      <c r="B6" s="14">
        <f t="shared" si="1"/>
        <v>0.01498803648</v>
      </c>
      <c r="C6" s="22">
        <f t="shared" si="2"/>
        <v>-120.7084</v>
      </c>
      <c r="D6" s="23">
        <v>-122.29</v>
      </c>
      <c r="E6" s="23">
        <v>-121.15</v>
      </c>
      <c r="F6" s="23">
        <v>-122.29</v>
      </c>
      <c r="G6" s="23">
        <v>-116.4</v>
      </c>
      <c r="H6" s="23">
        <v>-121.412</v>
      </c>
    </row>
    <row r="7">
      <c r="A7" s="7">
        <v>1.0</v>
      </c>
      <c r="B7" s="14">
        <f t="shared" si="1"/>
        <v>0.01998584493</v>
      </c>
      <c r="C7" s="22">
        <f t="shared" si="2"/>
        <v>-160.959</v>
      </c>
      <c r="D7" s="23">
        <v>-160.09</v>
      </c>
      <c r="E7" s="23">
        <v>-155.3</v>
      </c>
      <c r="F7" s="23">
        <v>-163.3</v>
      </c>
      <c r="G7" s="23">
        <v>-165.05</v>
      </c>
      <c r="H7" s="23">
        <v>-161.055</v>
      </c>
    </row>
    <row r="8">
      <c r="A8" s="7">
        <v>1.2</v>
      </c>
      <c r="B8" s="14">
        <f t="shared" si="1"/>
        <v>0.02557513674</v>
      </c>
      <c r="C8" s="22">
        <f t="shared" si="2"/>
        <v>-205.9732</v>
      </c>
      <c r="D8" s="23">
        <v>-207.5</v>
      </c>
      <c r="E8" s="23">
        <v>-205.32</v>
      </c>
      <c r="F8" s="23">
        <v>-201.85</v>
      </c>
      <c r="G8" s="23">
        <v>-207.31</v>
      </c>
      <c r="H8" s="23">
        <v>-207.886</v>
      </c>
    </row>
    <row r="9">
      <c r="A9" s="7">
        <v>1.399</v>
      </c>
      <c r="B9" s="14">
        <f t="shared" si="1"/>
        <v>0.03167443333</v>
      </c>
      <c r="C9" s="22">
        <f t="shared" si="2"/>
        <v>-255.0948</v>
      </c>
      <c r="D9" s="23">
        <v>-251.81</v>
      </c>
      <c r="E9" s="23">
        <v>-252.08</v>
      </c>
      <c r="F9" s="23">
        <v>-255.75</v>
      </c>
      <c r="G9" s="23">
        <v>-257.4</v>
      </c>
      <c r="H9" s="23">
        <v>-258.434</v>
      </c>
    </row>
    <row r="10">
      <c r="A10" s="7">
        <v>1.6</v>
      </c>
      <c r="B10" s="14">
        <f t="shared" si="1"/>
        <v>0.03987225668</v>
      </c>
      <c r="C10" s="22">
        <f t="shared" si="2"/>
        <v>-321.1172</v>
      </c>
      <c r="D10" s="23">
        <v>-318.0</v>
      </c>
      <c r="E10" s="23">
        <v>-321.42</v>
      </c>
      <c r="F10" s="23">
        <v>-319.61</v>
      </c>
      <c r="G10" s="23">
        <v>-321.08</v>
      </c>
      <c r="H10" s="23">
        <v>-325.476</v>
      </c>
    </row>
    <row r="11">
      <c r="A11" s="7">
        <v>1.799</v>
      </c>
      <c r="B11" s="14">
        <f t="shared" si="1"/>
        <v>0.04910315199</v>
      </c>
      <c r="C11" s="22">
        <f t="shared" si="2"/>
        <v>-395.4596</v>
      </c>
      <c r="D11" s="23">
        <v>-392.21</v>
      </c>
      <c r="E11" s="23">
        <v>-391.53</v>
      </c>
      <c r="F11" s="23">
        <v>-399.8</v>
      </c>
      <c r="G11" s="23">
        <v>-398.99</v>
      </c>
      <c r="H11" s="23">
        <v>-394.768</v>
      </c>
    </row>
    <row r="12">
      <c r="A12" s="7">
        <v>2.0</v>
      </c>
      <c r="B12" s="14">
        <f t="shared" si="1"/>
        <v>0.0586865086</v>
      </c>
      <c r="C12" s="22">
        <f t="shared" si="2"/>
        <v>-472.6406</v>
      </c>
      <c r="D12" s="23">
        <v>-469.69</v>
      </c>
      <c r="E12" s="23">
        <v>-475.0</v>
      </c>
      <c r="F12" s="23">
        <v>-473.48</v>
      </c>
      <c r="G12" s="23">
        <v>-471.98</v>
      </c>
      <c r="H12" s="23">
        <v>-473.053</v>
      </c>
    </row>
    <row r="13">
      <c r="A13" s="7">
        <v>2.2</v>
      </c>
      <c r="B13" s="14">
        <f t="shared" si="1"/>
        <v>0.06839234384</v>
      </c>
      <c r="C13" s="22">
        <f t="shared" si="2"/>
        <v>-550.808</v>
      </c>
      <c r="D13" s="23">
        <v>-545.9</v>
      </c>
      <c r="E13" s="23">
        <v>-550.98</v>
      </c>
      <c r="F13" s="23">
        <v>-547.74</v>
      </c>
      <c r="G13" s="23">
        <v>-555.21</v>
      </c>
      <c r="H13" s="23">
        <v>-554.21</v>
      </c>
    </row>
    <row r="14">
      <c r="A14" s="7">
        <v>2.4</v>
      </c>
      <c r="B14" s="14">
        <f t="shared" si="1"/>
        <v>0.07850395783</v>
      </c>
      <c r="C14" s="22">
        <f t="shared" si="2"/>
        <v>-632.2434</v>
      </c>
      <c r="D14" s="23">
        <v>-635.61</v>
      </c>
      <c r="E14" s="23">
        <v>-633.25</v>
      </c>
      <c r="F14" s="23">
        <v>-628.95</v>
      </c>
      <c r="G14" s="23">
        <v>-627.6</v>
      </c>
      <c r="H14" s="23">
        <v>-635.807</v>
      </c>
    </row>
    <row r="15">
      <c r="A15" s="7">
        <v>2.599</v>
      </c>
      <c r="B15" s="14">
        <f t="shared" si="1"/>
        <v>0.09028221986</v>
      </c>
      <c r="C15" s="22">
        <f t="shared" si="2"/>
        <v>-727.1014</v>
      </c>
      <c r="D15" s="23">
        <v>-725.63</v>
      </c>
      <c r="E15" s="23">
        <v>-727.21</v>
      </c>
      <c r="F15" s="23">
        <v>-724.83</v>
      </c>
      <c r="G15" s="23">
        <v>-727.53</v>
      </c>
      <c r="H15" s="23">
        <v>-730.307</v>
      </c>
    </row>
    <row r="16">
      <c r="A16" s="7">
        <v>2.799</v>
      </c>
      <c r="B16" s="14">
        <f t="shared" si="1"/>
        <v>0.1058790486</v>
      </c>
      <c r="C16" s="22">
        <f t="shared" si="2"/>
        <v>-852.7128</v>
      </c>
      <c r="D16" s="23">
        <v>-854.09</v>
      </c>
      <c r="E16" s="23">
        <v>-853.04</v>
      </c>
      <c r="F16" s="23">
        <v>-846.66</v>
      </c>
      <c r="G16" s="23">
        <v>-859.02</v>
      </c>
      <c r="H16" s="23">
        <v>-850.754</v>
      </c>
    </row>
    <row r="17">
      <c r="A17" s="7">
        <v>3.0</v>
      </c>
      <c r="B17" s="14">
        <f t="shared" si="1"/>
        <v>0.126105058</v>
      </c>
      <c r="C17" s="22">
        <f t="shared" si="2"/>
        <v>-1015.606</v>
      </c>
      <c r="D17" s="23">
        <v>-1016.1</v>
      </c>
      <c r="E17" s="23">
        <v>-1015.2</v>
      </c>
      <c r="F17" s="23">
        <v>-1022.5</v>
      </c>
      <c r="G17" s="23">
        <v>-1010.8</v>
      </c>
      <c r="H17" s="23">
        <v>-1013.43</v>
      </c>
    </row>
    <row r="18">
      <c r="A18" s="7">
        <v>3.2</v>
      </c>
      <c r="B18" s="14">
        <f t="shared" si="1"/>
        <v>0.1475961831</v>
      </c>
      <c r="C18" s="22">
        <f t="shared" si="2"/>
        <v>-1188.688</v>
      </c>
      <c r="D18" s="23">
        <v>-1193.2</v>
      </c>
      <c r="E18" s="23">
        <v>-1185.9</v>
      </c>
      <c r="F18" s="23">
        <v>-1185.8</v>
      </c>
      <c r="G18" s="23">
        <v>-1189.2</v>
      </c>
      <c r="H18" s="23">
        <v>-1189.34</v>
      </c>
    </row>
    <row r="19">
      <c r="A19" s="7">
        <v>3.4</v>
      </c>
      <c r="B19" s="14">
        <f t="shared" si="1"/>
        <v>0.170930696</v>
      </c>
      <c r="C19" s="22">
        <f t="shared" si="2"/>
        <v>-1376.616</v>
      </c>
      <c r="D19" s="23">
        <v>-1370.9</v>
      </c>
      <c r="E19" s="23">
        <v>-1378.8</v>
      </c>
      <c r="F19" s="23">
        <v>-1378.1</v>
      </c>
      <c r="G19" s="23">
        <v>-1378.8</v>
      </c>
      <c r="H19" s="23">
        <v>-1376.48</v>
      </c>
    </row>
    <row r="20">
      <c r="A20" s="7">
        <v>3.599</v>
      </c>
      <c r="B20" s="14">
        <f t="shared" si="1"/>
        <v>0.1960236663</v>
      </c>
      <c r="C20" s="22">
        <f t="shared" si="2"/>
        <v>-1578.706</v>
      </c>
      <c r="D20" s="23">
        <v>-1577.6</v>
      </c>
      <c r="E20" s="23">
        <v>-1588.3</v>
      </c>
      <c r="F20" s="23">
        <v>-1574.8</v>
      </c>
      <c r="G20" s="23">
        <v>-1570.0</v>
      </c>
      <c r="H20" s="23">
        <v>-1582.83</v>
      </c>
    </row>
    <row r="21">
      <c r="A21" s="7">
        <v>3.799</v>
      </c>
      <c r="B21" s="14">
        <f t="shared" si="1"/>
        <v>0.2253256598</v>
      </c>
      <c r="C21" s="22">
        <f t="shared" si="2"/>
        <v>-1814.694</v>
      </c>
      <c r="D21" s="23">
        <v>-1812.0</v>
      </c>
      <c r="E21" s="23">
        <v>-1814.6</v>
      </c>
      <c r="F21" s="23">
        <v>-1820.0</v>
      </c>
      <c r="G21" s="23">
        <v>-1818.9</v>
      </c>
      <c r="H21" s="23">
        <v>-1807.97</v>
      </c>
    </row>
    <row r="22">
      <c r="A22" s="7">
        <v>4.0</v>
      </c>
      <c r="B22" s="14">
        <f t="shared" si="1"/>
        <v>0.2596857326</v>
      </c>
      <c r="C22" s="22">
        <f t="shared" si="2"/>
        <v>-2091.418</v>
      </c>
      <c r="D22" s="23">
        <v>-2095.0</v>
      </c>
      <c r="E22" s="23">
        <v>-2098.2</v>
      </c>
      <c r="F22" s="23">
        <v>-2088.4</v>
      </c>
      <c r="G22" s="23">
        <v>-2085.4</v>
      </c>
      <c r="H22" s="23">
        <v>-2090.09</v>
      </c>
    </row>
    <row r="23">
      <c r="A23" s="7">
        <v>4.199</v>
      </c>
      <c r="B23" s="14">
        <f t="shared" si="1"/>
        <v>0.3001079014</v>
      </c>
      <c r="C23" s="22">
        <f t="shared" si="2"/>
        <v>-2416.964</v>
      </c>
      <c r="D23" s="23">
        <v>-2417.9</v>
      </c>
      <c r="E23" s="23">
        <v>-2412.2</v>
      </c>
      <c r="F23" s="23">
        <v>-2417.2</v>
      </c>
      <c r="G23" s="23">
        <v>-2414.9</v>
      </c>
      <c r="H23" s="23">
        <v>-2422.62</v>
      </c>
    </row>
    <row r="24">
      <c r="A24" s="7">
        <v>4.4</v>
      </c>
      <c r="B24" s="14">
        <f t="shared" si="1"/>
        <v>0.3475735846</v>
      </c>
      <c r="C24" s="22">
        <f t="shared" si="2"/>
        <v>-2799.236</v>
      </c>
      <c r="D24" s="23">
        <v>-2804.6</v>
      </c>
      <c r="E24" s="23">
        <v>-2794.1</v>
      </c>
      <c r="F24" s="23">
        <v>-2798.6</v>
      </c>
      <c r="G24" s="23">
        <v>-2799.4</v>
      </c>
      <c r="H24" s="23">
        <v>-2799.48</v>
      </c>
    </row>
    <row r="25">
      <c r="A25" s="7">
        <v>4.599</v>
      </c>
      <c r="B25" s="14">
        <f t="shared" si="1"/>
        <v>0.4036847889</v>
      </c>
      <c r="C25" s="22">
        <f t="shared" si="2"/>
        <v>-3251.136</v>
      </c>
      <c r="D25" s="23">
        <v>-3254.6</v>
      </c>
      <c r="E25" s="23">
        <v>-3250.0</v>
      </c>
      <c r="F25" s="23">
        <v>-3251.1</v>
      </c>
      <c r="G25" s="23">
        <v>-3254.3</v>
      </c>
      <c r="H25" s="23">
        <v>-3245.68</v>
      </c>
    </row>
    <row r="26">
      <c r="A26" s="7">
        <v>4.8</v>
      </c>
      <c r="B26" s="14">
        <f t="shared" si="1"/>
        <v>0.4704470644</v>
      </c>
      <c r="C26" s="22">
        <f t="shared" si="2"/>
        <v>-3788.816</v>
      </c>
      <c r="D26" s="23">
        <v>-3789.6</v>
      </c>
      <c r="E26" s="23">
        <v>-3785.7</v>
      </c>
      <c r="F26" s="23">
        <v>-3790.7</v>
      </c>
      <c r="G26" s="23">
        <v>-3789.8</v>
      </c>
      <c r="H26" s="23">
        <v>-3788.28</v>
      </c>
    </row>
    <row r="27">
      <c r="A27" s="7">
        <v>5.0</v>
      </c>
      <c r="B27" s="14">
        <f t="shared" si="1"/>
        <v>0.5511851148</v>
      </c>
      <c r="C27" s="22">
        <f t="shared" si="2"/>
        <v>-4439.052</v>
      </c>
      <c r="D27" s="23">
        <v>-4451.0</v>
      </c>
      <c r="E27" s="23">
        <v>-4453.0</v>
      </c>
      <c r="F27" s="23">
        <v>-4417.7</v>
      </c>
      <c r="G27" s="23">
        <v>-4436.5</v>
      </c>
      <c r="H27" s="23">
        <v>-4437.06</v>
      </c>
    </row>
    <row r="28">
      <c r="A28" s="7">
        <v>5.199</v>
      </c>
      <c r="B28" s="14">
        <f t="shared" si="1"/>
        <v>0.6445800351</v>
      </c>
      <c r="C28" s="22">
        <f t="shared" si="2"/>
        <v>-5191.222</v>
      </c>
      <c r="D28" s="23">
        <v>-5185.5</v>
      </c>
      <c r="E28" s="23">
        <v>-5175.9</v>
      </c>
      <c r="F28" s="23">
        <v>-5186.5</v>
      </c>
      <c r="G28" s="23">
        <v>-5218.6</v>
      </c>
      <c r="H28" s="23">
        <v>-5189.61</v>
      </c>
    </row>
    <row r="29">
      <c r="A29" s="7">
        <v>5.4</v>
      </c>
      <c r="B29" s="14">
        <f t="shared" si="1"/>
        <v>0.7163452596</v>
      </c>
      <c r="C29" s="22">
        <f t="shared" si="2"/>
        <v>-5769.194</v>
      </c>
      <c r="D29" s="23">
        <v>-5777.8</v>
      </c>
      <c r="E29" s="23">
        <v>-5779.5</v>
      </c>
      <c r="F29" s="23">
        <v>-5757.1</v>
      </c>
      <c r="G29" s="23">
        <v>-5766.1</v>
      </c>
      <c r="H29" s="23">
        <v>-5765.47</v>
      </c>
    </row>
    <row r="30">
      <c r="A30" s="7">
        <v>5.599</v>
      </c>
      <c r="B30" s="14">
        <f t="shared" si="1"/>
        <v>0.7574726987</v>
      </c>
      <c r="C30" s="22">
        <f t="shared" si="2"/>
        <v>-6100.42</v>
      </c>
      <c r="D30" s="23">
        <v>-6100.9</v>
      </c>
      <c r="E30" s="23">
        <v>-6119.4</v>
      </c>
      <c r="F30" s="23">
        <v>-6084.1</v>
      </c>
      <c r="G30" s="23">
        <v>-6101.4</v>
      </c>
      <c r="H30" s="23">
        <v>-6096.3</v>
      </c>
    </row>
    <row r="31">
      <c r="A31" s="7">
        <v>5.8</v>
      </c>
      <c r="B31" s="14">
        <f t="shared" si="1"/>
        <v>0.7833685348</v>
      </c>
      <c r="C31" s="22">
        <f t="shared" si="2"/>
        <v>-6308.976</v>
      </c>
      <c r="D31" s="23">
        <v>-6287.7</v>
      </c>
      <c r="E31" s="23">
        <v>-6336.1</v>
      </c>
      <c r="F31" s="23">
        <v>-6313.3</v>
      </c>
      <c r="G31" s="23">
        <v>-6287.5</v>
      </c>
      <c r="H31" s="23">
        <v>-6320.28</v>
      </c>
    </row>
    <row r="32">
      <c r="A32" s="7">
        <v>6.0</v>
      </c>
      <c r="B32" s="14">
        <f t="shared" si="1"/>
        <v>0.8003625685</v>
      </c>
      <c r="C32" s="22">
        <f t="shared" si="2"/>
        <v>-6445.84</v>
      </c>
      <c r="D32" s="23">
        <v>-6479.1</v>
      </c>
      <c r="E32" s="23">
        <v>-6425.4</v>
      </c>
      <c r="F32" s="23">
        <v>-6436.3</v>
      </c>
      <c r="G32" s="23">
        <v>-6466.3</v>
      </c>
      <c r="H32" s="23">
        <v>-6422.1</v>
      </c>
    </row>
    <row r="33">
      <c r="A33" s="7">
        <v>6.199</v>
      </c>
      <c r="B33" s="14">
        <f t="shared" si="1"/>
        <v>0.8124594439</v>
      </c>
      <c r="C33" s="22">
        <f t="shared" si="2"/>
        <v>-6543.264</v>
      </c>
      <c r="D33" s="23">
        <v>-6564.7</v>
      </c>
      <c r="E33" s="23">
        <v>-6511.1</v>
      </c>
      <c r="F33" s="23">
        <v>-6486.5</v>
      </c>
      <c r="G33" s="23">
        <v>-6574.3</v>
      </c>
      <c r="H33" s="23">
        <v>-6579.72</v>
      </c>
    </row>
    <row r="34">
      <c r="A34" s="7">
        <v>6.4</v>
      </c>
      <c r="B34" s="14">
        <f t="shared" si="1"/>
        <v>0.8268330509</v>
      </c>
      <c r="C34" s="22">
        <f t="shared" si="2"/>
        <v>-6659.024</v>
      </c>
      <c r="D34" s="23">
        <v>-6631.7</v>
      </c>
      <c r="E34" s="23">
        <v>-6659.5</v>
      </c>
      <c r="F34" s="23">
        <v>-6655.1</v>
      </c>
      <c r="G34" s="23">
        <v>-6673.5</v>
      </c>
      <c r="H34" s="23">
        <v>-6675.32</v>
      </c>
    </row>
    <row r="35">
      <c r="A35" s="7">
        <v>6.599</v>
      </c>
      <c r="B35" s="14">
        <f t="shared" si="1"/>
        <v>0.8334615982</v>
      </c>
      <c r="C35" s="22">
        <f t="shared" si="2"/>
        <v>-6712.408</v>
      </c>
      <c r="D35" s="23">
        <v>-6730.4</v>
      </c>
      <c r="E35" s="23">
        <v>-6714.2</v>
      </c>
      <c r="F35" s="23">
        <v>-6708.8</v>
      </c>
      <c r="G35" s="23">
        <v>-6708.7</v>
      </c>
      <c r="H35" s="23">
        <v>-6699.94</v>
      </c>
    </row>
    <row r="36">
      <c r="A36" s="7">
        <v>6.8</v>
      </c>
      <c r="B36" s="14">
        <f t="shared" si="1"/>
        <v>0.8439293985</v>
      </c>
      <c r="C36" s="22">
        <f t="shared" si="2"/>
        <v>-6796.712</v>
      </c>
      <c r="D36" s="23">
        <v>-6824.7</v>
      </c>
      <c r="E36" s="23">
        <v>-6782.7</v>
      </c>
      <c r="F36" s="23">
        <v>-6762.1</v>
      </c>
      <c r="G36" s="23">
        <v>-6799.7</v>
      </c>
      <c r="H36" s="23">
        <v>-6814.36</v>
      </c>
    </row>
    <row r="37">
      <c r="A37" s="7">
        <v>7.0</v>
      </c>
      <c r="B37" s="14">
        <f t="shared" si="1"/>
        <v>0.8515736343</v>
      </c>
      <c r="C37" s="22">
        <f t="shared" si="2"/>
        <v>-6858.276</v>
      </c>
      <c r="D37" s="23">
        <v>-6891.6</v>
      </c>
      <c r="E37" s="23">
        <v>-6864.9</v>
      </c>
      <c r="F37" s="23">
        <v>-6826.1</v>
      </c>
      <c r="G37" s="23">
        <v>-6866.0</v>
      </c>
      <c r="H37" s="23">
        <v>-6842.78</v>
      </c>
    </row>
    <row r="38">
      <c r="A38" s="7">
        <v>7.199</v>
      </c>
      <c r="B38" s="14">
        <f t="shared" si="1"/>
        <v>0.8622107988</v>
      </c>
      <c r="C38" s="22">
        <f t="shared" si="2"/>
        <v>-6943.944</v>
      </c>
      <c r="D38" s="23">
        <v>-6983.9</v>
      </c>
      <c r="E38" s="23">
        <v>-6909.1</v>
      </c>
      <c r="F38" s="23">
        <v>-6912.3</v>
      </c>
      <c r="G38" s="23">
        <v>-6938.3</v>
      </c>
      <c r="H38" s="23">
        <v>-6976.12</v>
      </c>
    </row>
    <row r="39">
      <c r="A39" s="7">
        <v>7.4</v>
      </c>
      <c r="B39" s="14">
        <f t="shared" si="1"/>
        <v>0.8686838887</v>
      </c>
      <c r="C39" s="22">
        <f t="shared" si="2"/>
        <v>-6996.076</v>
      </c>
      <c r="D39" s="23">
        <v>-6980.4</v>
      </c>
      <c r="E39" s="23">
        <v>-6980.3</v>
      </c>
      <c r="F39" s="23">
        <v>-6986.0</v>
      </c>
      <c r="G39" s="23">
        <v>-7026.6</v>
      </c>
      <c r="H39" s="23">
        <v>-7007.08</v>
      </c>
    </row>
    <row r="40">
      <c r="A40" s="7">
        <v>7.599</v>
      </c>
      <c r="B40" s="14">
        <f t="shared" si="1"/>
        <v>0.8725000466</v>
      </c>
      <c r="C40" s="22">
        <f t="shared" si="2"/>
        <v>-7026.81</v>
      </c>
      <c r="D40" s="23">
        <v>-7008.8</v>
      </c>
      <c r="E40" s="23">
        <v>-7051.4</v>
      </c>
      <c r="F40" s="23">
        <v>-7011.8</v>
      </c>
      <c r="G40" s="23">
        <v>-6973.2</v>
      </c>
      <c r="H40" s="23">
        <v>-7088.85</v>
      </c>
    </row>
    <row r="41">
      <c r="A41" s="7">
        <v>7.8</v>
      </c>
      <c r="B41" s="14">
        <f t="shared" si="1"/>
        <v>0.8778288105</v>
      </c>
      <c r="C41" s="22">
        <f t="shared" si="2"/>
        <v>-7069.726</v>
      </c>
      <c r="D41" s="23">
        <v>-7033.3</v>
      </c>
      <c r="E41" s="23">
        <v>-7103.1</v>
      </c>
      <c r="F41" s="23">
        <v>-7074.4</v>
      </c>
      <c r="G41" s="23">
        <v>-7069.5</v>
      </c>
      <c r="H41" s="23">
        <v>-7068.33</v>
      </c>
    </row>
    <row r="42">
      <c r="A42" s="7">
        <v>8.0</v>
      </c>
      <c r="B42" s="14">
        <f t="shared" si="1"/>
        <v>0.8847384726</v>
      </c>
      <c r="C42" s="22">
        <f t="shared" si="2"/>
        <v>-7125.374</v>
      </c>
      <c r="D42" s="23">
        <v>-7188.9</v>
      </c>
      <c r="E42" s="23">
        <v>-7110.1</v>
      </c>
      <c r="F42" s="23">
        <v>-7147.2</v>
      </c>
      <c r="G42" s="23">
        <v>-7104.4</v>
      </c>
      <c r="H42" s="23">
        <v>-7076.27</v>
      </c>
    </row>
    <row r="43">
      <c r="A43" s="7">
        <v>8.199</v>
      </c>
      <c r="B43" s="14">
        <f t="shared" si="1"/>
        <v>0.8879449691</v>
      </c>
      <c r="C43" s="22">
        <f t="shared" si="2"/>
        <v>-7151.198</v>
      </c>
      <c r="D43" s="23">
        <v>-7058.4</v>
      </c>
      <c r="E43" s="23">
        <v>-7129.6</v>
      </c>
      <c r="F43" s="23">
        <v>-7170.6</v>
      </c>
      <c r="G43" s="23">
        <v>-7160.3</v>
      </c>
      <c r="H43" s="23">
        <v>-7237.09</v>
      </c>
    </row>
    <row r="44">
      <c r="A44" s="7">
        <v>8.399</v>
      </c>
      <c r="B44" s="14">
        <f t="shared" si="1"/>
        <v>0.8947344372</v>
      </c>
      <c r="C44" s="22">
        <f t="shared" si="2"/>
        <v>-7205.878</v>
      </c>
      <c r="D44" s="23">
        <v>-7327.2</v>
      </c>
      <c r="E44" s="23">
        <v>-7219.1</v>
      </c>
      <c r="F44" s="23">
        <v>-7163.5</v>
      </c>
      <c r="G44" s="23">
        <v>-7116.7</v>
      </c>
      <c r="H44" s="23">
        <v>-7202.89</v>
      </c>
    </row>
    <row r="45">
      <c r="A45" s="7">
        <v>8.6</v>
      </c>
      <c r="B45" s="14">
        <f t="shared" si="1"/>
        <v>0.8963910773</v>
      </c>
      <c r="C45" s="22">
        <f t="shared" si="2"/>
        <v>-7219.22</v>
      </c>
      <c r="D45" s="23">
        <v>-7223.7</v>
      </c>
      <c r="E45" s="23">
        <v>-7256.9</v>
      </c>
      <c r="F45" s="23">
        <v>-7204.7</v>
      </c>
      <c r="G45" s="23">
        <v>-7136.7</v>
      </c>
      <c r="H45" s="23">
        <v>-7274.1</v>
      </c>
    </row>
    <row r="46">
      <c r="A46" s="7">
        <v>8.8</v>
      </c>
      <c r="B46" s="14">
        <f t="shared" si="1"/>
        <v>0.8986777424</v>
      </c>
      <c r="C46" s="22">
        <f t="shared" si="2"/>
        <v>-7237.636</v>
      </c>
      <c r="D46" s="23">
        <v>-7322.0</v>
      </c>
      <c r="E46" s="23">
        <v>-7183.1</v>
      </c>
      <c r="F46" s="23">
        <v>-7249.3</v>
      </c>
      <c r="G46" s="23">
        <v>-7207.2</v>
      </c>
      <c r="H46" s="23">
        <v>-7226.58</v>
      </c>
    </row>
    <row r="47">
      <c r="A47" s="7">
        <v>9.0</v>
      </c>
      <c r="B47" s="14">
        <f t="shared" si="1"/>
        <v>0.8985682268</v>
      </c>
      <c r="C47" s="22">
        <f t="shared" si="2"/>
        <v>-7236.754</v>
      </c>
      <c r="D47" s="23">
        <v>-7202.9</v>
      </c>
      <c r="E47" s="23">
        <v>-7247.7</v>
      </c>
      <c r="F47" s="23">
        <v>-7176.0</v>
      </c>
      <c r="G47" s="23">
        <v>-7302.0</v>
      </c>
      <c r="H47" s="23">
        <v>-7255.17</v>
      </c>
    </row>
    <row r="48">
      <c r="A48" s="7">
        <v>9.199</v>
      </c>
      <c r="B48" s="14">
        <f t="shared" si="1"/>
        <v>0.9101642113</v>
      </c>
      <c r="C48" s="22">
        <f t="shared" si="2"/>
        <v>-7330.144</v>
      </c>
      <c r="D48" s="23">
        <v>-7350.7</v>
      </c>
      <c r="E48" s="23">
        <v>-7286.4</v>
      </c>
      <c r="F48" s="23">
        <v>-7329.2</v>
      </c>
      <c r="G48" s="23">
        <v>-7319.6</v>
      </c>
      <c r="H48" s="23">
        <v>-7364.82</v>
      </c>
    </row>
    <row r="49">
      <c r="A49" s="7">
        <v>9.399</v>
      </c>
      <c r="B49" s="14">
        <f t="shared" si="1"/>
        <v>0.9094206974</v>
      </c>
      <c r="C49" s="22">
        <f t="shared" si="2"/>
        <v>-7324.156</v>
      </c>
      <c r="D49" s="23">
        <v>-7259.3</v>
      </c>
      <c r="E49" s="23">
        <v>-7380.8</v>
      </c>
      <c r="F49" s="23">
        <v>-7292.8</v>
      </c>
      <c r="G49" s="23">
        <v>-7360.3</v>
      </c>
      <c r="H49" s="23">
        <v>-7327.58</v>
      </c>
    </row>
    <row r="50">
      <c r="A50" s="7">
        <v>9.6</v>
      </c>
      <c r="B50" s="14">
        <f t="shared" si="1"/>
        <v>0.9129497805</v>
      </c>
      <c r="C50" s="22">
        <f t="shared" si="2"/>
        <v>-7352.578</v>
      </c>
      <c r="D50" s="23">
        <v>-7287.4</v>
      </c>
      <c r="E50" s="23">
        <v>-7371.5</v>
      </c>
      <c r="F50" s="23">
        <v>-7288.0</v>
      </c>
      <c r="G50" s="23">
        <v>-7491.2</v>
      </c>
      <c r="H50" s="23">
        <v>-7324.79</v>
      </c>
    </row>
    <row r="51">
      <c r="A51" s="7">
        <v>9.8</v>
      </c>
      <c r="B51" s="14">
        <f t="shared" si="1"/>
        <v>0.9154624301</v>
      </c>
      <c r="C51" s="22">
        <f t="shared" si="2"/>
        <v>-7372.814</v>
      </c>
      <c r="D51" s="23">
        <v>-7456.9</v>
      </c>
      <c r="E51" s="23">
        <v>-7296.8</v>
      </c>
      <c r="F51" s="23">
        <v>-7381.2</v>
      </c>
      <c r="G51" s="23">
        <v>-7329.6</v>
      </c>
      <c r="H51" s="23">
        <v>-7399.57</v>
      </c>
    </row>
    <row r="52">
      <c r="A52" s="7">
        <v>10.0</v>
      </c>
      <c r="B52" s="14">
        <f t="shared" si="1"/>
        <v>0.9177473568</v>
      </c>
      <c r="C52" s="22">
        <f t="shared" si="2"/>
        <v>-7391.216</v>
      </c>
      <c r="D52" s="23">
        <v>-7519.3</v>
      </c>
      <c r="E52" s="23">
        <v>-7334.9</v>
      </c>
      <c r="F52" s="23">
        <v>-7305.4</v>
      </c>
      <c r="G52" s="23">
        <v>-7415.1</v>
      </c>
      <c r="H52" s="23">
        <v>-7381.38</v>
      </c>
    </row>
    <row r="53">
      <c r="A53" s="7">
        <v>11.0</v>
      </c>
      <c r="B53" s="14">
        <f t="shared" si="1"/>
        <v>0.9285588522</v>
      </c>
      <c r="C53" s="22">
        <f t="shared" si="2"/>
        <v>-7478.288</v>
      </c>
      <c r="D53" s="23">
        <v>-7542.7</v>
      </c>
      <c r="E53" s="23">
        <v>-7455.5</v>
      </c>
      <c r="F53" s="23">
        <v>-7520.1</v>
      </c>
      <c r="G53" s="23">
        <v>-7451.9</v>
      </c>
      <c r="H53" s="23">
        <v>-7421.24</v>
      </c>
    </row>
    <row r="54">
      <c r="A54" s="7">
        <v>12.0</v>
      </c>
      <c r="B54" s="14">
        <f t="shared" si="1"/>
        <v>0.9376344887</v>
      </c>
      <c r="C54" s="22">
        <f t="shared" si="2"/>
        <v>-7551.38</v>
      </c>
      <c r="D54" s="23">
        <v>-7627.8</v>
      </c>
      <c r="E54" s="23">
        <v>-7452.6</v>
      </c>
      <c r="F54" s="23">
        <v>-7657.9</v>
      </c>
      <c r="G54" s="23">
        <v>-7441.6</v>
      </c>
      <c r="H54" s="23">
        <v>-7577.0</v>
      </c>
    </row>
    <row r="55">
      <c r="A55" s="7">
        <v>13.0</v>
      </c>
      <c r="B55" s="14">
        <f t="shared" si="1"/>
        <v>0.9445657559</v>
      </c>
      <c r="C55" s="22">
        <f t="shared" si="2"/>
        <v>-7607.202</v>
      </c>
      <c r="D55" s="23">
        <v>-7516.8</v>
      </c>
      <c r="E55" s="23">
        <v>-7616.8</v>
      </c>
      <c r="F55" s="23">
        <v>-7614.0</v>
      </c>
      <c r="G55" s="23">
        <v>-7668.3</v>
      </c>
      <c r="H55" s="23">
        <v>-7620.11</v>
      </c>
    </row>
    <row r="56">
      <c r="A56" s="7">
        <v>14.0</v>
      </c>
      <c r="B56" s="14">
        <f t="shared" si="1"/>
        <v>0.9505305048</v>
      </c>
      <c r="C56" s="22">
        <f t="shared" si="2"/>
        <v>-7655.24</v>
      </c>
      <c r="D56" s="23">
        <v>-7671.2</v>
      </c>
      <c r="E56" s="23">
        <v>-7597.3</v>
      </c>
      <c r="F56" s="23">
        <v>-7650.1</v>
      </c>
      <c r="G56" s="23">
        <v>-7704.9</v>
      </c>
      <c r="H56" s="23">
        <v>-7652.7</v>
      </c>
    </row>
    <row r="57">
      <c r="A57" s="7">
        <v>15.0</v>
      </c>
      <c r="B57" s="14">
        <f t="shared" si="1"/>
        <v>0.9594501872</v>
      </c>
      <c r="C57" s="22">
        <f t="shared" si="2"/>
        <v>-7727.076</v>
      </c>
      <c r="D57" s="23">
        <v>-7739.3</v>
      </c>
      <c r="E57" s="23">
        <v>-7745.2</v>
      </c>
      <c r="F57" s="23">
        <v>-7785.4</v>
      </c>
      <c r="G57" s="23">
        <v>-7674.8</v>
      </c>
      <c r="H57" s="23">
        <v>-7690.68</v>
      </c>
    </row>
    <row r="58">
      <c r="A58" s="7">
        <v>16.0</v>
      </c>
      <c r="B58" s="14">
        <f t="shared" si="1"/>
        <v>0.9546583226</v>
      </c>
      <c r="C58" s="22">
        <f t="shared" si="2"/>
        <v>-7688.484</v>
      </c>
      <c r="D58" s="23">
        <v>-7699.5</v>
      </c>
      <c r="E58" s="23">
        <v>-7731.0</v>
      </c>
      <c r="F58" s="23">
        <v>-7648.2</v>
      </c>
      <c r="G58" s="23">
        <v>-7687.5</v>
      </c>
      <c r="H58" s="23">
        <v>-7676.22</v>
      </c>
    </row>
    <row r="59">
      <c r="A59" s="7">
        <v>17.0</v>
      </c>
      <c r="B59" s="14">
        <f t="shared" si="1"/>
        <v>0.9773094187</v>
      </c>
      <c r="C59" s="22">
        <f t="shared" si="2"/>
        <v>-7870.908</v>
      </c>
      <c r="D59" s="23">
        <v>-7752.0</v>
      </c>
      <c r="E59" s="23">
        <v>-7896.1</v>
      </c>
      <c r="F59" s="23">
        <v>-8041.6</v>
      </c>
      <c r="G59" s="23">
        <v>-7831.4</v>
      </c>
      <c r="H59" s="23">
        <v>-7833.44</v>
      </c>
    </row>
    <row r="60">
      <c r="A60" s="7">
        <v>18.0</v>
      </c>
      <c r="B60" s="14">
        <f t="shared" si="1"/>
        <v>0.9667460096</v>
      </c>
      <c r="C60" s="22">
        <f t="shared" si="2"/>
        <v>-7785.834</v>
      </c>
      <c r="D60" s="23">
        <v>-7842.8</v>
      </c>
      <c r="E60" s="23">
        <v>-7626.6</v>
      </c>
      <c r="F60" s="23">
        <v>-7749.6</v>
      </c>
      <c r="G60" s="23">
        <v>-7918.1</v>
      </c>
      <c r="H60" s="23">
        <v>-7792.07</v>
      </c>
    </row>
    <row r="61">
      <c r="A61" s="7">
        <v>19.0</v>
      </c>
      <c r="B61" s="14">
        <f t="shared" si="1"/>
        <v>0.9658554817</v>
      </c>
      <c r="C61" s="22">
        <f t="shared" si="2"/>
        <v>-7778.662</v>
      </c>
      <c r="D61" s="23">
        <v>-7826.8</v>
      </c>
      <c r="E61" s="23">
        <v>-7635.4</v>
      </c>
      <c r="F61" s="23">
        <v>-7781.7</v>
      </c>
      <c r="G61" s="23">
        <v>-7828.2</v>
      </c>
      <c r="H61" s="23">
        <v>-7821.21</v>
      </c>
    </row>
    <row r="62">
      <c r="A62" s="7">
        <v>20.0</v>
      </c>
      <c r="B62" s="14">
        <f t="shared" si="1"/>
        <v>0.9669322605</v>
      </c>
      <c r="C62" s="22">
        <f t="shared" si="2"/>
        <v>-7787.334</v>
      </c>
      <c r="D62" s="23">
        <v>-7788.3</v>
      </c>
      <c r="E62" s="23">
        <v>-7807.5</v>
      </c>
      <c r="F62" s="23">
        <v>-7720.0</v>
      </c>
      <c r="G62" s="23">
        <v>-7829.9</v>
      </c>
      <c r="H62" s="23">
        <v>-7790.97</v>
      </c>
    </row>
    <row r="63">
      <c r="A63" s="7">
        <v>22.0</v>
      </c>
      <c r="B63" s="14">
        <f t="shared" si="1"/>
        <v>0.967875932</v>
      </c>
      <c r="C63" s="22">
        <f t="shared" si="2"/>
        <v>-7794.934</v>
      </c>
      <c r="D63" s="23">
        <v>-7798.0</v>
      </c>
      <c r="E63" s="23">
        <v>-7682.3</v>
      </c>
      <c r="F63" s="23">
        <v>-7748.3</v>
      </c>
      <c r="G63" s="23">
        <v>-7873.4</v>
      </c>
      <c r="H63" s="23">
        <v>-7872.67</v>
      </c>
    </row>
    <row r="64">
      <c r="A64" s="7">
        <v>24.0</v>
      </c>
      <c r="B64" s="14">
        <f t="shared" si="1"/>
        <v>0.9712299392</v>
      </c>
      <c r="C64" s="22">
        <f t="shared" si="2"/>
        <v>-7821.946</v>
      </c>
      <c r="D64" s="23">
        <v>-7830.8</v>
      </c>
      <c r="E64" s="23">
        <v>-7761.2</v>
      </c>
      <c r="F64" s="23">
        <v>-7773.4</v>
      </c>
      <c r="G64" s="23">
        <v>-7934.5</v>
      </c>
      <c r="H64" s="23">
        <v>-7809.83</v>
      </c>
    </row>
    <row r="65">
      <c r="A65" s="7">
        <v>26.0</v>
      </c>
      <c r="B65" s="14">
        <f t="shared" si="1"/>
        <v>0.9828207086</v>
      </c>
      <c r="C65" s="22">
        <f t="shared" si="2"/>
        <v>-7915.294</v>
      </c>
      <c r="D65" s="23">
        <v>-8011.5</v>
      </c>
      <c r="E65" s="23">
        <v>-8085.9</v>
      </c>
      <c r="F65" s="23">
        <v>-7776.7</v>
      </c>
      <c r="G65" s="23">
        <v>-7835.6</v>
      </c>
      <c r="H65" s="23">
        <v>-7866.77</v>
      </c>
    </row>
    <row r="66">
      <c r="A66" s="7">
        <v>28.0</v>
      </c>
      <c r="B66" s="14">
        <f t="shared" si="1"/>
        <v>0.9798247999</v>
      </c>
      <c r="C66" s="22">
        <f t="shared" si="2"/>
        <v>-7891.166</v>
      </c>
      <c r="D66" s="23">
        <v>-8006.9</v>
      </c>
      <c r="E66" s="23">
        <v>-7802.8</v>
      </c>
      <c r="F66" s="23">
        <v>-7889.4</v>
      </c>
      <c r="G66" s="23">
        <v>-7917.5</v>
      </c>
      <c r="H66" s="23">
        <v>-7839.23</v>
      </c>
    </row>
    <row r="67">
      <c r="A67" s="7">
        <v>30.0</v>
      </c>
      <c r="B67" s="14">
        <f t="shared" si="1"/>
        <v>0.9842610493</v>
      </c>
      <c r="C67" s="22">
        <f t="shared" si="2"/>
        <v>-7926.894</v>
      </c>
      <c r="D67" s="23">
        <v>-7944.1</v>
      </c>
      <c r="E67" s="23">
        <v>-7955.5</v>
      </c>
      <c r="F67" s="23">
        <v>-8017.8</v>
      </c>
      <c r="G67" s="23">
        <v>-7874.6</v>
      </c>
      <c r="H67" s="23">
        <v>-7842.47</v>
      </c>
    </row>
    <row r="68">
      <c r="A68" s="7">
        <v>32.0</v>
      </c>
      <c r="B68" s="14">
        <f t="shared" si="1"/>
        <v>0.9756557586</v>
      </c>
      <c r="C68" s="22">
        <f t="shared" si="2"/>
        <v>-7857.59</v>
      </c>
      <c r="D68" s="23">
        <v>-7835.9</v>
      </c>
      <c r="E68" s="23">
        <v>-7850.5</v>
      </c>
      <c r="F68" s="23">
        <v>-7787.0</v>
      </c>
      <c r="G68" s="23">
        <v>-7802.8</v>
      </c>
      <c r="H68" s="23">
        <v>-8011.75</v>
      </c>
    </row>
    <row r="69">
      <c r="A69" s="7">
        <v>34.0</v>
      </c>
      <c r="B69" s="14">
        <f t="shared" si="1"/>
        <v>0.9759207316</v>
      </c>
      <c r="C69" s="22">
        <f t="shared" si="2"/>
        <v>-7859.724</v>
      </c>
      <c r="D69" s="23">
        <v>-7810.6</v>
      </c>
      <c r="E69" s="23">
        <v>-7800.2</v>
      </c>
      <c r="F69" s="23">
        <v>-7924.7</v>
      </c>
      <c r="G69" s="23">
        <v>-7811.2</v>
      </c>
      <c r="H69" s="23">
        <v>-7951.92</v>
      </c>
    </row>
    <row r="70">
      <c r="A70" s="7">
        <v>36.0</v>
      </c>
      <c r="B70" s="14">
        <f t="shared" si="1"/>
        <v>0.9761618645</v>
      </c>
      <c r="C70" s="22">
        <f t="shared" si="2"/>
        <v>-7861.666</v>
      </c>
      <c r="D70" s="23">
        <v>-7882.9</v>
      </c>
      <c r="E70" s="23">
        <v>-7936.9</v>
      </c>
      <c r="F70" s="23">
        <v>-7749.0</v>
      </c>
      <c r="G70" s="23">
        <v>-7890.5</v>
      </c>
      <c r="H70" s="23">
        <v>-7849.03</v>
      </c>
    </row>
    <row r="71">
      <c r="A71" s="7">
        <v>38.0</v>
      </c>
      <c r="B71" s="14">
        <f t="shared" si="1"/>
        <v>0.9848453807</v>
      </c>
      <c r="C71" s="22">
        <f t="shared" si="2"/>
        <v>-7931.6</v>
      </c>
      <c r="D71" s="23">
        <v>-7956.5</v>
      </c>
      <c r="E71" s="23">
        <v>-7910.7</v>
      </c>
      <c r="F71" s="23">
        <v>-7929.3</v>
      </c>
      <c r="G71" s="23">
        <v>-7912.9</v>
      </c>
      <c r="H71" s="23">
        <v>-7948.6</v>
      </c>
    </row>
    <row r="72">
      <c r="A72" s="7">
        <v>40.0</v>
      </c>
      <c r="B72" s="14">
        <f t="shared" si="1"/>
        <v>0.9797815897</v>
      </c>
      <c r="C72" s="22">
        <f t="shared" si="2"/>
        <v>-7890.818</v>
      </c>
      <c r="D72" s="23">
        <v>-7905.0</v>
      </c>
      <c r="E72" s="23">
        <v>-8019.2</v>
      </c>
      <c r="F72" s="23">
        <v>-7723.6</v>
      </c>
      <c r="G72" s="23">
        <v>-7836.4</v>
      </c>
      <c r="H72" s="23">
        <v>-7969.89</v>
      </c>
    </row>
    <row r="73">
      <c r="A73" s="7">
        <v>42.0</v>
      </c>
      <c r="B73" s="14">
        <f t="shared" si="1"/>
        <v>0.9849742663</v>
      </c>
      <c r="C73" s="22">
        <f t="shared" si="2"/>
        <v>-7932.638</v>
      </c>
      <c r="D73" s="23">
        <v>-8038.0</v>
      </c>
      <c r="E73" s="23">
        <v>-7811.4</v>
      </c>
      <c r="F73" s="23">
        <v>-7872.6</v>
      </c>
      <c r="G73" s="23">
        <v>-8036.6</v>
      </c>
      <c r="H73" s="23">
        <v>-7904.59</v>
      </c>
    </row>
    <row r="74">
      <c r="A74" s="7">
        <v>44.0</v>
      </c>
      <c r="B74" s="14">
        <f t="shared" si="1"/>
        <v>0.9820640331</v>
      </c>
      <c r="C74" s="22">
        <f t="shared" si="2"/>
        <v>-7909.2</v>
      </c>
      <c r="D74" s="23">
        <v>-7868.5</v>
      </c>
      <c r="E74" s="23">
        <v>-8134.3</v>
      </c>
      <c r="F74" s="23">
        <v>-7875.3</v>
      </c>
      <c r="G74" s="23">
        <v>-7750.8</v>
      </c>
      <c r="H74" s="23">
        <v>-7917.1</v>
      </c>
    </row>
    <row r="75">
      <c r="A75" s="7">
        <v>46.0</v>
      </c>
      <c r="B75" s="14">
        <f t="shared" si="1"/>
        <v>0.9798806752</v>
      </c>
      <c r="C75" s="22">
        <f t="shared" si="2"/>
        <v>-7891.616</v>
      </c>
      <c r="D75" s="23">
        <v>-7823.8</v>
      </c>
      <c r="E75" s="23">
        <v>-7933.7</v>
      </c>
      <c r="F75" s="23">
        <v>-7872.1</v>
      </c>
      <c r="G75" s="23">
        <v>-7938.8</v>
      </c>
      <c r="H75" s="23">
        <v>-7889.68</v>
      </c>
    </row>
    <row r="76">
      <c r="A76" s="7">
        <v>48.0</v>
      </c>
      <c r="B76" s="14">
        <f t="shared" si="1"/>
        <v>0.9896283052</v>
      </c>
      <c r="C76" s="22">
        <f t="shared" si="2"/>
        <v>-7970.12</v>
      </c>
      <c r="D76" s="23">
        <v>-7909.2</v>
      </c>
      <c r="E76" s="23">
        <v>-8010.5</v>
      </c>
      <c r="F76" s="23">
        <v>-8013.1</v>
      </c>
      <c r="G76" s="23">
        <v>-7989.4</v>
      </c>
      <c r="H76" s="23">
        <v>-7928.4</v>
      </c>
    </row>
    <row r="77">
      <c r="A77" s="7">
        <v>50.0</v>
      </c>
      <c r="B77" s="14">
        <f t="shared" si="1"/>
        <v>0.9911741881</v>
      </c>
      <c r="C77" s="22">
        <f t="shared" si="2"/>
        <v>-7982.57</v>
      </c>
      <c r="D77" s="23">
        <v>-8044.0</v>
      </c>
      <c r="E77" s="23">
        <v>-8035.5</v>
      </c>
      <c r="F77" s="23">
        <v>-8029.1</v>
      </c>
      <c r="G77" s="23">
        <v>-7857.9</v>
      </c>
      <c r="H77" s="23">
        <v>-7946.35</v>
      </c>
    </row>
    <row r="78">
      <c r="A78" s="1" t="s">
        <v>5</v>
      </c>
      <c r="C78" s="25">
        <f t="shared" si="2"/>
        <v>-8053.65</v>
      </c>
      <c r="D78" s="26">
        <f t="shared" ref="D78:H78" si="3">MIN(D2:D77)</f>
        <v>-8044</v>
      </c>
      <c r="E78" s="26">
        <f t="shared" si="3"/>
        <v>-8134.3</v>
      </c>
      <c r="F78" s="26">
        <f t="shared" si="3"/>
        <v>-8041.6</v>
      </c>
      <c r="G78" s="26">
        <f t="shared" si="3"/>
        <v>-8036.6</v>
      </c>
      <c r="H78" s="26">
        <f t="shared" si="3"/>
        <v>-8011.75</v>
      </c>
    </row>
  </sheetData>
  <mergeCells count="5">
    <mergeCell ref="A1:A2"/>
    <mergeCell ref="B1:B2"/>
    <mergeCell ref="C1:C2"/>
    <mergeCell ref="D1:H1"/>
    <mergeCell ref="A78:B7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5" t="s">
        <v>0</v>
      </c>
      <c r="D1" s="3" t="s">
        <v>4</v>
      </c>
    </row>
    <row r="2">
      <c r="A2" s="7">
        <v>0.2</v>
      </c>
      <c r="B2" s="14">
        <v>0.0011570440731842086</v>
      </c>
      <c r="C2" s="9">
        <f t="shared" ref="C2:C75" si="1">(A2+A3)/2</f>
        <v>0.3</v>
      </c>
      <c r="D2" s="10">
        <f t="shared" ref="D2:D75" si="2">(B3-B2)/(A3-A2)</f>
        <v>0.01268420654</v>
      </c>
    </row>
    <row r="3">
      <c r="A3" s="7">
        <v>0.4</v>
      </c>
      <c r="B3" s="14">
        <v>0.003693885381162579</v>
      </c>
      <c r="C3" s="9">
        <f t="shared" si="1"/>
        <v>0.5</v>
      </c>
      <c r="D3" s="10">
        <f t="shared" si="2"/>
        <v>0.0248713068</v>
      </c>
    </row>
    <row r="4">
      <c r="A4" s="7">
        <v>0.6</v>
      </c>
      <c r="B4" s="14">
        <v>0.008668146740918715</v>
      </c>
      <c r="C4" s="9">
        <f t="shared" si="1"/>
        <v>0.7</v>
      </c>
      <c r="D4" s="10">
        <f t="shared" si="2"/>
        <v>0.0315994487</v>
      </c>
    </row>
    <row r="5">
      <c r="A5" s="7">
        <v>0.8</v>
      </c>
      <c r="B5" s="14">
        <v>0.01498803648035363</v>
      </c>
      <c r="C5" s="9">
        <f t="shared" si="1"/>
        <v>0.9</v>
      </c>
      <c r="D5" s="10">
        <f t="shared" si="2"/>
        <v>0.02498904224</v>
      </c>
    </row>
    <row r="6">
      <c r="A6" s="7">
        <v>1.0</v>
      </c>
      <c r="B6" s="14">
        <v>0.019985844927455254</v>
      </c>
      <c r="C6" s="9">
        <f t="shared" si="1"/>
        <v>1.1</v>
      </c>
      <c r="D6" s="10">
        <f t="shared" si="2"/>
        <v>0.02794645906</v>
      </c>
    </row>
    <row r="7">
      <c r="A7" s="7">
        <v>1.2</v>
      </c>
      <c r="B7" s="14">
        <v>0.025575136739242454</v>
      </c>
      <c r="C7" s="9">
        <f t="shared" si="1"/>
        <v>1.2995</v>
      </c>
      <c r="D7" s="10">
        <f t="shared" si="2"/>
        <v>0.03064973162</v>
      </c>
    </row>
    <row r="8">
      <c r="A8" s="7">
        <v>1.399</v>
      </c>
      <c r="B8" s="14">
        <v>0.031674433331470825</v>
      </c>
      <c r="C8" s="9">
        <f t="shared" si="1"/>
        <v>1.4995</v>
      </c>
      <c r="D8" s="10">
        <f t="shared" si="2"/>
        <v>0.04078519078</v>
      </c>
    </row>
    <row r="9">
      <c r="A9" s="7">
        <v>1.6</v>
      </c>
      <c r="B9" s="14">
        <v>0.03987225667864882</v>
      </c>
      <c r="C9" s="9">
        <f t="shared" si="1"/>
        <v>1.6995</v>
      </c>
      <c r="D9" s="10">
        <f t="shared" si="2"/>
        <v>0.04638640858</v>
      </c>
    </row>
    <row r="10">
      <c r="A10" s="7">
        <v>1.799</v>
      </c>
      <c r="B10" s="14">
        <v>0.049103151986987274</v>
      </c>
      <c r="C10" s="9">
        <f t="shared" si="1"/>
        <v>1.8995</v>
      </c>
      <c r="D10" s="10">
        <f t="shared" si="2"/>
        <v>0.04767839112</v>
      </c>
    </row>
    <row r="11">
      <c r="A11" s="7">
        <v>2.0</v>
      </c>
      <c r="B11" s="14">
        <v>0.05868650860168992</v>
      </c>
      <c r="C11" s="9">
        <f t="shared" si="1"/>
        <v>2.1</v>
      </c>
      <c r="D11" s="10">
        <f t="shared" si="2"/>
        <v>0.04852917621</v>
      </c>
    </row>
    <row r="12">
      <c r="A12" s="7">
        <v>2.2</v>
      </c>
      <c r="B12" s="14">
        <v>0.06839234384409554</v>
      </c>
      <c r="C12" s="9">
        <f t="shared" si="1"/>
        <v>2.3</v>
      </c>
      <c r="D12" s="10">
        <f t="shared" si="2"/>
        <v>0.05055806994</v>
      </c>
    </row>
    <row r="13">
      <c r="A13" s="7">
        <v>2.4</v>
      </c>
      <c r="B13" s="14">
        <v>0.07850395783278391</v>
      </c>
      <c r="C13" s="9">
        <f t="shared" si="1"/>
        <v>2.4995</v>
      </c>
      <c r="D13" s="10">
        <f t="shared" si="2"/>
        <v>0.05918724638</v>
      </c>
    </row>
    <row r="14">
      <c r="A14" s="7">
        <v>2.599</v>
      </c>
      <c r="B14" s="14">
        <v>0.09028221986304345</v>
      </c>
      <c r="C14" s="9">
        <f t="shared" si="1"/>
        <v>2.699</v>
      </c>
      <c r="D14" s="10">
        <f t="shared" si="2"/>
        <v>0.07798414384</v>
      </c>
    </row>
    <row r="15">
      <c r="A15" s="7">
        <v>2.799</v>
      </c>
      <c r="B15" s="14">
        <v>0.10587904863012423</v>
      </c>
      <c r="C15" s="9">
        <f t="shared" si="1"/>
        <v>2.8995</v>
      </c>
      <c r="D15" s="10">
        <f t="shared" si="2"/>
        <v>0.1006269121</v>
      </c>
    </row>
    <row r="16">
      <c r="A16" s="7">
        <v>3.0</v>
      </c>
      <c r="B16" s="14">
        <v>0.1261050579550887</v>
      </c>
      <c r="C16" s="9">
        <f t="shared" si="1"/>
        <v>3.1</v>
      </c>
      <c r="D16" s="10">
        <f t="shared" si="2"/>
        <v>0.1074556257</v>
      </c>
    </row>
    <row r="17">
      <c r="A17" s="7">
        <v>3.2</v>
      </c>
      <c r="B17" s="14">
        <v>0.14759618309710507</v>
      </c>
      <c r="C17" s="9">
        <f t="shared" si="1"/>
        <v>3.3</v>
      </c>
      <c r="D17" s="10">
        <f t="shared" si="2"/>
        <v>0.1166725646</v>
      </c>
    </row>
    <row r="18">
      <c r="A18" s="7">
        <v>3.4</v>
      </c>
      <c r="B18" s="14">
        <v>0.1709306960198171</v>
      </c>
      <c r="C18" s="9">
        <f t="shared" si="1"/>
        <v>3.4995</v>
      </c>
      <c r="D18" s="10">
        <f t="shared" si="2"/>
        <v>0.126095328</v>
      </c>
    </row>
    <row r="19">
      <c r="A19" s="7">
        <v>3.599</v>
      </c>
      <c r="B19" s="14">
        <v>0.1960236662879564</v>
      </c>
      <c r="C19" s="9">
        <f t="shared" si="1"/>
        <v>3.699</v>
      </c>
      <c r="D19" s="10">
        <f t="shared" si="2"/>
        <v>0.1465099675</v>
      </c>
    </row>
    <row r="20">
      <c r="A20" s="7">
        <v>3.799</v>
      </c>
      <c r="B20" s="14">
        <v>0.22532565979400646</v>
      </c>
      <c r="C20" s="9">
        <f t="shared" si="1"/>
        <v>3.8995</v>
      </c>
      <c r="D20" s="10">
        <f t="shared" si="2"/>
        <v>0.1709456356</v>
      </c>
    </row>
    <row r="21">
      <c r="A21" s="7">
        <v>4.0</v>
      </c>
      <c r="B21" s="14">
        <v>0.25968573255604604</v>
      </c>
      <c r="C21" s="9">
        <f t="shared" si="1"/>
        <v>4.0995</v>
      </c>
      <c r="D21" s="10">
        <f t="shared" si="2"/>
        <v>0.2031264765</v>
      </c>
    </row>
    <row r="22">
      <c r="A22" s="7">
        <v>4.199</v>
      </c>
      <c r="B22" s="14">
        <v>0.3001079013863279</v>
      </c>
      <c r="C22" s="9">
        <f t="shared" si="1"/>
        <v>4.2995</v>
      </c>
      <c r="D22" s="10">
        <f t="shared" si="2"/>
        <v>0.2361476779</v>
      </c>
    </row>
    <row r="23">
      <c r="A23" s="7">
        <v>4.4</v>
      </c>
      <c r="B23" s="14">
        <v>0.3475735846479547</v>
      </c>
      <c r="C23" s="9">
        <f t="shared" si="1"/>
        <v>4.4995</v>
      </c>
      <c r="D23" s="10">
        <f t="shared" si="2"/>
        <v>0.2819658504</v>
      </c>
    </row>
    <row r="24">
      <c r="A24" s="7">
        <v>4.599</v>
      </c>
      <c r="B24" s="14">
        <v>0.40368478888454307</v>
      </c>
      <c r="C24" s="9">
        <f t="shared" si="1"/>
        <v>4.6995</v>
      </c>
      <c r="D24" s="10">
        <f t="shared" si="2"/>
        <v>0.3321506243</v>
      </c>
    </row>
    <row r="25">
      <c r="A25" s="7">
        <v>4.8</v>
      </c>
      <c r="B25" s="14">
        <v>0.47044706437453826</v>
      </c>
      <c r="C25" s="9">
        <f t="shared" si="1"/>
        <v>4.9</v>
      </c>
      <c r="D25" s="10">
        <f t="shared" si="2"/>
        <v>0.4036902522</v>
      </c>
    </row>
    <row r="26">
      <c r="A26" s="7">
        <v>5.0</v>
      </c>
      <c r="B26" s="14">
        <v>0.5511851148237136</v>
      </c>
      <c r="C26" s="9">
        <f t="shared" si="1"/>
        <v>5.0995</v>
      </c>
      <c r="D26" s="10">
        <f t="shared" si="2"/>
        <v>0.4693212076</v>
      </c>
    </row>
    <row r="27">
      <c r="A27" s="7">
        <v>5.199</v>
      </c>
      <c r="B27" s="14">
        <v>0.6445800351393468</v>
      </c>
      <c r="C27" s="9">
        <f t="shared" si="1"/>
        <v>5.2995</v>
      </c>
      <c r="D27" s="10">
        <f t="shared" si="2"/>
        <v>0.3570409177</v>
      </c>
    </row>
    <row r="28">
      <c r="A28" s="7">
        <v>5.4</v>
      </c>
      <c r="B28" s="14">
        <v>0.7163452596027888</v>
      </c>
      <c r="C28" s="9">
        <f t="shared" si="1"/>
        <v>5.4995</v>
      </c>
      <c r="D28" s="10">
        <f t="shared" si="2"/>
        <v>0.2066705483</v>
      </c>
    </row>
    <row r="29">
      <c r="A29" s="7">
        <v>5.599</v>
      </c>
      <c r="B29" s="14">
        <v>0.7574726987142476</v>
      </c>
      <c r="C29" s="9">
        <f t="shared" si="1"/>
        <v>5.6995</v>
      </c>
      <c r="D29" s="10">
        <f t="shared" si="2"/>
        <v>0.1288350052</v>
      </c>
    </row>
    <row r="30">
      <c r="A30" s="7">
        <v>5.8</v>
      </c>
      <c r="B30" s="14">
        <v>0.7833685347637407</v>
      </c>
      <c r="C30" s="9">
        <f t="shared" si="1"/>
        <v>5.9</v>
      </c>
      <c r="D30" s="10">
        <f t="shared" si="2"/>
        <v>0.08497016881</v>
      </c>
    </row>
    <row r="31">
      <c r="A31" s="7">
        <v>6.0</v>
      </c>
      <c r="B31" s="14">
        <v>0.8003625685248303</v>
      </c>
      <c r="C31" s="9">
        <f t="shared" si="1"/>
        <v>6.0995</v>
      </c>
      <c r="D31" s="10">
        <f t="shared" si="2"/>
        <v>0.06078831824</v>
      </c>
    </row>
    <row r="32">
      <c r="A32" s="7">
        <v>6.199</v>
      </c>
      <c r="B32" s="14">
        <v>0.8124594438546499</v>
      </c>
      <c r="C32" s="9">
        <f t="shared" si="1"/>
        <v>6.2995</v>
      </c>
      <c r="D32" s="10">
        <f t="shared" si="2"/>
        <v>0.07151048258</v>
      </c>
    </row>
    <row r="33">
      <c r="A33" s="7">
        <v>6.4</v>
      </c>
      <c r="B33" s="14">
        <v>0.8268330508527191</v>
      </c>
      <c r="C33" s="9">
        <f t="shared" si="1"/>
        <v>6.4995</v>
      </c>
      <c r="D33" s="10">
        <f t="shared" si="2"/>
        <v>0.03330928294</v>
      </c>
    </row>
    <row r="34">
      <c r="A34" s="7">
        <v>6.599</v>
      </c>
      <c r="B34" s="14">
        <v>0.8334615981573573</v>
      </c>
      <c r="C34" s="9">
        <f t="shared" si="1"/>
        <v>6.6995</v>
      </c>
      <c r="D34" s="10">
        <f t="shared" si="2"/>
        <v>0.05207860853</v>
      </c>
    </row>
    <row r="35">
      <c r="A35" s="7">
        <v>6.8</v>
      </c>
      <c r="B35" s="14">
        <v>0.8439293984715005</v>
      </c>
      <c r="C35" s="9">
        <f t="shared" si="1"/>
        <v>6.9</v>
      </c>
      <c r="D35" s="10">
        <f t="shared" si="2"/>
        <v>0.03822117922</v>
      </c>
    </row>
    <row r="36">
      <c r="A36" s="7">
        <v>7.0</v>
      </c>
      <c r="B36" s="14">
        <v>0.8515736343148759</v>
      </c>
      <c r="C36" s="9">
        <f t="shared" si="1"/>
        <v>7.0995</v>
      </c>
      <c r="D36" s="10">
        <f t="shared" si="2"/>
        <v>0.05345308802</v>
      </c>
    </row>
    <row r="37">
      <c r="A37" s="7">
        <v>7.199</v>
      </c>
      <c r="B37" s="14">
        <v>0.8622107988303441</v>
      </c>
      <c r="C37" s="9">
        <f t="shared" si="1"/>
        <v>7.2995</v>
      </c>
      <c r="D37" s="10">
        <f t="shared" si="2"/>
        <v>0.03220442707</v>
      </c>
    </row>
    <row r="38">
      <c r="A38" s="7">
        <v>7.4</v>
      </c>
      <c r="B38" s="14">
        <v>0.8686838886715963</v>
      </c>
      <c r="C38" s="9">
        <f t="shared" si="1"/>
        <v>7.4995</v>
      </c>
      <c r="D38" s="10">
        <f t="shared" si="2"/>
        <v>0.01917667282</v>
      </c>
    </row>
    <row r="39">
      <c r="A39" s="7">
        <v>7.599</v>
      </c>
      <c r="B39" s="14">
        <v>0.8725000465627387</v>
      </c>
      <c r="C39" s="9">
        <f t="shared" si="1"/>
        <v>7.6995</v>
      </c>
      <c r="D39" s="10">
        <f t="shared" si="2"/>
        <v>0.02651126357</v>
      </c>
    </row>
    <row r="40">
      <c r="A40" s="7">
        <v>7.8</v>
      </c>
      <c r="B40" s="14">
        <v>0.8778288105393208</v>
      </c>
      <c r="C40" s="9">
        <f t="shared" si="1"/>
        <v>7.9</v>
      </c>
      <c r="D40" s="10">
        <f t="shared" si="2"/>
        <v>0.03454831039</v>
      </c>
    </row>
    <row r="41">
      <c r="A41" s="7">
        <v>8.0</v>
      </c>
      <c r="B41" s="14">
        <v>0.8847384726180054</v>
      </c>
      <c r="C41" s="9">
        <f t="shared" si="1"/>
        <v>8.0995</v>
      </c>
      <c r="D41" s="10">
        <f t="shared" si="2"/>
        <v>0.0161130474</v>
      </c>
    </row>
    <row r="42">
      <c r="A42" s="7">
        <v>8.199</v>
      </c>
      <c r="B42" s="14">
        <v>0.8879449690512997</v>
      </c>
      <c r="C42" s="9">
        <f t="shared" si="1"/>
        <v>8.299</v>
      </c>
      <c r="D42" s="10">
        <f t="shared" si="2"/>
        <v>0.03394734065</v>
      </c>
    </row>
    <row r="43">
      <c r="A43" s="7">
        <v>8.399</v>
      </c>
      <c r="B43" s="14">
        <v>0.8947344371806573</v>
      </c>
      <c r="C43" s="9">
        <f t="shared" si="1"/>
        <v>8.4995</v>
      </c>
      <c r="D43" s="10">
        <f t="shared" si="2"/>
        <v>0.008241990831</v>
      </c>
    </row>
    <row r="44">
      <c r="A44" s="7">
        <v>8.6</v>
      </c>
      <c r="B44" s="14">
        <v>0.8963910773376047</v>
      </c>
      <c r="C44" s="9">
        <f t="shared" si="1"/>
        <v>8.7</v>
      </c>
      <c r="D44" s="10">
        <f t="shared" si="2"/>
        <v>0.01143332526</v>
      </c>
    </row>
    <row r="45">
      <c r="A45" s="7">
        <v>8.8</v>
      </c>
      <c r="B45" s="14">
        <v>0.8986777423900965</v>
      </c>
      <c r="C45" s="9">
        <f t="shared" si="1"/>
        <v>8.9</v>
      </c>
      <c r="D45" s="10">
        <f t="shared" si="2"/>
        <v>-0.0005475778063</v>
      </c>
    </row>
    <row r="46">
      <c r="A46" s="7">
        <v>9.0</v>
      </c>
      <c r="B46" s="14">
        <v>0.8985682268288291</v>
      </c>
      <c r="C46" s="9">
        <f t="shared" si="1"/>
        <v>9.0995</v>
      </c>
      <c r="D46" s="10">
        <f t="shared" si="2"/>
        <v>0.05827127854</v>
      </c>
    </row>
    <row r="47">
      <c r="A47" s="7">
        <v>9.199</v>
      </c>
      <c r="B47" s="14">
        <v>0.9101642112582494</v>
      </c>
      <c r="C47" s="9">
        <f t="shared" si="1"/>
        <v>9.299</v>
      </c>
      <c r="D47" s="10">
        <f t="shared" si="2"/>
        <v>-0.003717569053</v>
      </c>
    </row>
    <row r="48">
      <c r="A48" s="7">
        <v>9.399</v>
      </c>
      <c r="B48" s="14">
        <v>0.9094206974477411</v>
      </c>
      <c r="C48" s="9">
        <f t="shared" si="1"/>
        <v>9.4995</v>
      </c>
      <c r="D48" s="10">
        <f t="shared" si="2"/>
        <v>0.0175576273</v>
      </c>
    </row>
    <row r="49">
      <c r="A49" s="7">
        <v>9.6</v>
      </c>
      <c r="B49" s="14">
        <v>0.9129497805342919</v>
      </c>
      <c r="C49" s="9">
        <f t="shared" si="1"/>
        <v>9.7</v>
      </c>
      <c r="D49" s="10">
        <f t="shared" si="2"/>
        <v>0.01256324772</v>
      </c>
    </row>
    <row r="50">
      <c r="A50" s="7">
        <v>9.8</v>
      </c>
      <c r="B50" s="14">
        <v>0.9154624300782875</v>
      </c>
      <c r="C50" s="9">
        <f t="shared" si="1"/>
        <v>9.9</v>
      </c>
      <c r="D50" s="10">
        <f t="shared" si="2"/>
        <v>0.01142463355</v>
      </c>
    </row>
    <row r="51">
      <c r="A51" s="7">
        <v>10.0</v>
      </c>
      <c r="B51" s="14">
        <v>0.9177473567885367</v>
      </c>
      <c r="C51" s="9">
        <f t="shared" si="1"/>
        <v>10.5</v>
      </c>
      <c r="D51" s="10">
        <f t="shared" si="2"/>
        <v>0.01081149541</v>
      </c>
    </row>
    <row r="52">
      <c r="A52" s="7">
        <v>11.0</v>
      </c>
      <c r="B52" s="14">
        <v>0.9285588521974509</v>
      </c>
      <c r="C52" s="9">
        <f t="shared" si="1"/>
        <v>11.5</v>
      </c>
      <c r="D52" s="10">
        <f t="shared" si="2"/>
        <v>0.009075636513</v>
      </c>
    </row>
    <row r="53">
      <c r="A53" s="7">
        <v>12.0</v>
      </c>
      <c r="B53" s="14">
        <v>0.937634488710088</v>
      </c>
      <c r="C53" s="9">
        <f t="shared" si="1"/>
        <v>12.5</v>
      </c>
      <c r="D53" s="10">
        <f t="shared" si="2"/>
        <v>0.006931267189</v>
      </c>
    </row>
    <row r="54">
      <c r="A54" s="7">
        <v>13.0</v>
      </c>
      <c r="B54" s="14">
        <v>0.944565755899499</v>
      </c>
      <c r="C54" s="9">
        <f t="shared" si="1"/>
        <v>13.5</v>
      </c>
      <c r="D54" s="10">
        <f t="shared" si="2"/>
        <v>0.005964748903</v>
      </c>
    </row>
    <row r="55">
      <c r="A55" s="7">
        <v>14.0</v>
      </c>
      <c r="B55" s="14">
        <v>0.9505305048021705</v>
      </c>
      <c r="C55" s="9">
        <f t="shared" si="1"/>
        <v>14.5</v>
      </c>
      <c r="D55" s="10">
        <f t="shared" si="2"/>
        <v>0.00891968238</v>
      </c>
    </row>
    <row r="56">
      <c r="A56" s="7">
        <v>15.0</v>
      </c>
      <c r="B56" s="14">
        <v>0.9594501871822094</v>
      </c>
      <c r="C56" s="9">
        <f t="shared" si="1"/>
        <v>15.5</v>
      </c>
      <c r="D56" s="10">
        <f t="shared" si="2"/>
        <v>-0.004791864558</v>
      </c>
    </row>
    <row r="57">
      <c r="A57" s="7">
        <v>16.0</v>
      </c>
      <c r="B57" s="14">
        <v>0.9546583226239034</v>
      </c>
      <c r="C57" s="9">
        <f t="shared" si="1"/>
        <v>16.5</v>
      </c>
      <c r="D57" s="10">
        <f t="shared" si="2"/>
        <v>0.02265109609</v>
      </c>
    </row>
    <row r="58">
      <c r="A58" s="7">
        <v>17.0</v>
      </c>
      <c r="B58" s="14">
        <v>0.9773094187107709</v>
      </c>
      <c r="C58" s="9">
        <f t="shared" si="1"/>
        <v>17.5</v>
      </c>
      <c r="D58" s="10">
        <f t="shared" si="2"/>
        <v>-0.01056340914</v>
      </c>
    </row>
    <row r="59">
      <c r="A59" s="7">
        <v>18.0</v>
      </c>
      <c r="B59" s="14">
        <v>0.966746009573299</v>
      </c>
      <c r="C59" s="9">
        <f t="shared" si="1"/>
        <v>18.5</v>
      </c>
      <c r="D59" s="10">
        <f t="shared" si="2"/>
        <v>-0.0008905278973</v>
      </c>
    </row>
    <row r="60">
      <c r="A60" s="7">
        <v>19.0</v>
      </c>
      <c r="B60" s="14">
        <v>0.9658554816760104</v>
      </c>
      <c r="C60" s="9">
        <f t="shared" si="1"/>
        <v>19.5</v>
      </c>
      <c r="D60" s="10">
        <f t="shared" si="2"/>
        <v>0.001076778852</v>
      </c>
    </row>
    <row r="61">
      <c r="A61" s="7">
        <v>20.0</v>
      </c>
      <c r="B61" s="14">
        <v>0.9669322605278352</v>
      </c>
      <c r="C61" s="9">
        <f t="shared" si="1"/>
        <v>21</v>
      </c>
      <c r="D61" s="10">
        <f t="shared" si="2"/>
        <v>0.0004718357515</v>
      </c>
    </row>
    <row r="62">
      <c r="A62" s="7">
        <v>22.0</v>
      </c>
      <c r="B62" s="14">
        <v>0.9678759320308182</v>
      </c>
      <c r="C62" s="9">
        <f t="shared" si="1"/>
        <v>23</v>
      </c>
      <c r="D62" s="10">
        <f t="shared" si="2"/>
        <v>0.001677003595</v>
      </c>
    </row>
    <row r="63">
      <c r="A63" s="7">
        <v>24.0</v>
      </c>
      <c r="B63" s="14">
        <v>0.9712299392201054</v>
      </c>
      <c r="C63" s="9">
        <f t="shared" si="1"/>
        <v>25</v>
      </c>
      <c r="D63" s="10">
        <f t="shared" si="2"/>
        <v>0.005795384701</v>
      </c>
    </row>
    <row r="64">
      <c r="A64" s="7">
        <v>26.0</v>
      </c>
      <c r="B64" s="14">
        <v>0.9828207086227984</v>
      </c>
      <c r="C64" s="9">
        <f t="shared" si="1"/>
        <v>27</v>
      </c>
      <c r="D64" s="10">
        <f t="shared" si="2"/>
        <v>-0.001497954344</v>
      </c>
    </row>
    <row r="65">
      <c r="A65" s="7">
        <v>28.0</v>
      </c>
      <c r="B65" s="14">
        <v>0.979824799935433</v>
      </c>
      <c r="C65" s="9">
        <f t="shared" si="1"/>
        <v>29</v>
      </c>
      <c r="D65" s="10">
        <f t="shared" si="2"/>
        <v>0.002218124701</v>
      </c>
    </row>
    <row r="66">
      <c r="A66" s="7">
        <v>30.0</v>
      </c>
      <c r="B66" s="14">
        <v>0.984261049337878</v>
      </c>
      <c r="C66" s="9">
        <f t="shared" si="1"/>
        <v>31</v>
      </c>
      <c r="D66" s="10">
        <f t="shared" si="2"/>
        <v>-0.004302645384</v>
      </c>
    </row>
    <row r="67">
      <c r="A67" s="7">
        <v>32.0</v>
      </c>
      <c r="B67" s="14">
        <v>0.9756557585690959</v>
      </c>
      <c r="C67" s="9">
        <f t="shared" si="1"/>
        <v>33</v>
      </c>
      <c r="D67" s="10">
        <f t="shared" si="2"/>
        <v>0.0001324865123</v>
      </c>
    </row>
    <row r="68">
      <c r="A68" s="7">
        <v>34.0</v>
      </c>
      <c r="B68" s="14">
        <v>0.9759207315937495</v>
      </c>
      <c r="C68" s="9">
        <f t="shared" si="1"/>
        <v>35</v>
      </c>
      <c r="D68" s="10">
        <f t="shared" si="2"/>
        <v>0.0001205664512</v>
      </c>
    </row>
    <row r="69">
      <c r="A69" s="7">
        <v>36.0</v>
      </c>
      <c r="B69" s="14">
        <v>0.9761618644962222</v>
      </c>
      <c r="C69" s="9">
        <f t="shared" si="1"/>
        <v>37</v>
      </c>
      <c r="D69" s="10">
        <f t="shared" si="2"/>
        <v>0.004341758085</v>
      </c>
    </row>
    <row r="70">
      <c r="A70" s="7">
        <v>38.0</v>
      </c>
      <c r="B70" s="14">
        <v>0.9848453806659093</v>
      </c>
      <c r="C70" s="9">
        <f t="shared" si="1"/>
        <v>39</v>
      </c>
      <c r="D70" s="10">
        <f t="shared" si="2"/>
        <v>-0.002531895476</v>
      </c>
    </row>
    <row r="71">
      <c r="A71" s="7">
        <v>40.0</v>
      </c>
      <c r="B71" s="14">
        <v>0.9797815897139808</v>
      </c>
      <c r="C71" s="9">
        <f t="shared" si="1"/>
        <v>41</v>
      </c>
      <c r="D71" s="10">
        <f t="shared" si="2"/>
        <v>0.002596338306</v>
      </c>
    </row>
    <row r="72">
      <c r="A72" s="7">
        <v>42.0</v>
      </c>
      <c r="B72" s="14">
        <v>0.9849742663264484</v>
      </c>
      <c r="C72" s="9">
        <f t="shared" si="1"/>
        <v>43</v>
      </c>
      <c r="D72" s="10">
        <f t="shared" si="2"/>
        <v>-0.001455116624</v>
      </c>
    </row>
    <row r="73">
      <c r="A73" s="7">
        <v>44.0</v>
      </c>
      <c r="B73" s="14">
        <v>0.9820640330781696</v>
      </c>
      <c r="C73" s="9">
        <f t="shared" si="1"/>
        <v>45</v>
      </c>
      <c r="D73" s="10">
        <f t="shared" si="2"/>
        <v>-0.001091678928</v>
      </c>
    </row>
    <row r="74">
      <c r="A74" s="7">
        <v>46.0</v>
      </c>
      <c r="B74" s="14">
        <v>0.9798806752217939</v>
      </c>
      <c r="C74" s="9">
        <f t="shared" si="1"/>
        <v>47</v>
      </c>
      <c r="D74" s="10">
        <f t="shared" si="2"/>
        <v>0.004873814978</v>
      </c>
    </row>
    <row r="75">
      <c r="A75" s="7">
        <v>48.0</v>
      </c>
      <c r="B75" s="14">
        <v>0.9896283051783975</v>
      </c>
      <c r="C75" s="9">
        <f t="shared" si="1"/>
        <v>49</v>
      </c>
      <c r="D75" s="10">
        <f t="shared" si="2"/>
        <v>0.0007729414613</v>
      </c>
    </row>
    <row r="76">
      <c r="A76" s="7">
        <v>50.0</v>
      </c>
      <c r="B76" s="14">
        <v>0.9911741881010474</v>
      </c>
      <c r="C76" s="9"/>
      <c r="D76" s="10"/>
    </row>
    <row r="77">
      <c r="A77" s="4" t="s">
        <v>6</v>
      </c>
    </row>
    <row r="78">
      <c r="A78" s="24" t="s">
        <v>7</v>
      </c>
      <c r="B78" s="23">
        <v>5.1</v>
      </c>
      <c r="C78" s="24" t="s">
        <v>8</v>
      </c>
      <c r="D78" s="16">
        <f>MAX(D2:D76)</f>
        <v>0.4693212076</v>
      </c>
    </row>
  </sheetData>
  <mergeCells count="1">
    <mergeCell ref="A77:D7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4" t="s">
        <v>2</v>
      </c>
      <c r="D1" s="1" t="s">
        <v>3</v>
      </c>
    </row>
    <row r="2">
      <c r="D2" s="27">
        <v>1.0</v>
      </c>
      <c r="E2" s="27">
        <v>2.0</v>
      </c>
      <c r="F2" s="27">
        <v>3.0</v>
      </c>
      <c r="G2" s="27">
        <v>4.0</v>
      </c>
      <c r="H2" s="27">
        <v>5.0</v>
      </c>
    </row>
    <row r="3">
      <c r="A3" s="7">
        <v>0.2</v>
      </c>
      <c r="B3" s="14">
        <f t="shared" ref="B3:B52" si="1">C3/$C$53</f>
        <v>0.001265314487</v>
      </c>
      <c r="C3" s="28">
        <f t="shared" ref="C3:C52" si="2">AVERAGE(D3:H3)</f>
        <v>-41.23008</v>
      </c>
      <c r="D3" s="7">
        <v>-36.3585</v>
      </c>
      <c r="E3" s="7">
        <v>-43.5218</v>
      </c>
      <c r="F3" s="7">
        <v>-35.1663</v>
      </c>
      <c r="G3" s="7">
        <v>-47.4307</v>
      </c>
      <c r="H3" s="7">
        <v>-43.6731</v>
      </c>
    </row>
    <row r="4">
      <c r="A4" s="7">
        <v>0.4</v>
      </c>
      <c r="B4" s="14">
        <f t="shared" si="1"/>
        <v>0.004360934897</v>
      </c>
      <c r="C4" s="28">
        <f t="shared" si="2"/>
        <v>-142.1004</v>
      </c>
      <c r="D4" s="7">
        <v>-157.987</v>
      </c>
      <c r="E4" s="7">
        <v>-127.883</v>
      </c>
      <c r="F4" s="7">
        <v>-139.118</v>
      </c>
      <c r="G4" s="7">
        <v>-147.459</v>
      </c>
      <c r="H4" s="7">
        <v>-138.055</v>
      </c>
    </row>
    <row r="5">
      <c r="A5" s="7">
        <v>0.6</v>
      </c>
      <c r="B5" s="14">
        <f t="shared" si="1"/>
        <v>0.009293699993</v>
      </c>
      <c r="C5" s="28">
        <f t="shared" si="2"/>
        <v>-302.8338</v>
      </c>
      <c r="D5" s="7">
        <v>-303.02</v>
      </c>
      <c r="E5" s="7">
        <v>-300.332</v>
      </c>
      <c r="F5" s="7">
        <v>-290.21</v>
      </c>
      <c r="G5" s="7">
        <v>-304.809</v>
      </c>
      <c r="H5" s="7">
        <v>-315.798</v>
      </c>
    </row>
    <row r="6">
      <c r="A6" s="7">
        <v>0.8</v>
      </c>
      <c r="B6" s="14">
        <f t="shared" si="1"/>
        <v>0.01422077533</v>
      </c>
      <c r="C6" s="28">
        <f t="shared" si="2"/>
        <v>-463.3818</v>
      </c>
      <c r="D6" s="7">
        <v>-476.542</v>
      </c>
      <c r="E6" s="7">
        <v>-476.415</v>
      </c>
      <c r="F6" s="7">
        <v>-458.774</v>
      </c>
      <c r="G6" s="7">
        <v>-467.481</v>
      </c>
      <c r="H6" s="7">
        <v>-437.697</v>
      </c>
    </row>
    <row r="7">
      <c r="A7" s="7">
        <v>1.0</v>
      </c>
      <c r="B7" s="14">
        <f t="shared" si="1"/>
        <v>0.02056379712</v>
      </c>
      <c r="C7" s="28">
        <f t="shared" si="2"/>
        <v>-670.0682</v>
      </c>
      <c r="D7" s="7">
        <v>-646.289</v>
      </c>
      <c r="E7" s="7">
        <v>-677.622</v>
      </c>
      <c r="F7" s="7">
        <v>-718.745</v>
      </c>
      <c r="G7" s="7">
        <v>-645.131</v>
      </c>
      <c r="H7" s="7">
        <v>-662.554</v>
      </c>
    </row>
    <row r="8">
      <c r="A8" s="7">
        <v>1.2</v>
      </c>
      <c r="B8" s="14">
        <f t="shared" si="1"/>
        <v>0.02698479381</v>
      </c>
      <c r="C8" s="28">
        <f t="shared" si="2"/>
        <v>-879.2954</v>
      </c>
      <c r="D8" s="7">
        <v>-873.282</v>
      </c>
      <c r="E8" s="7">
        <v>-871.993</v>
      </c>
      <c r="F8" s="7">
        <v>-910.38</v>
      </c>
      <c r="G8" s="7">
        <v>-877.933</v>
      </c>
      <c r="H8" s="7">
        <v>-862.889</v>
      </c>
    </row>
    <row r="9">
      <c r="A9" s="7">
        <v>1.399</v>
      </c>
      <c r="B9" s="14">
        <f t="shared" si="1"/>
        <v>0.03256304911</v>
      </c>
      <c r="C9" s="28">
        <f t="shared" si="2"/>
        <v>-1061.062</v>
      </c>
      <c r="D9" s="7">
        <v>-1080.8</v>
      </c>
      <c r="E9" s="7">
        <v>-1025.13</v>
      </c>
      <c r="F9" s="7">
        <v>-1056.57</v>
      </c>
      <c r="G9" s="7">
        <v>-1067.31</v>
      </c>
      <c r="H9" s="7">
        <v>-1075.5</v>
      </c>
    </row>
    <row r="10">
      <c r="A10" s="7">
        <v>1.6</v>
      </c>
      <c r="B10" s="14">
        <f t="shared" si="1"/>
        <v>0.03914181238</v>
      </c>
      <c r="C10" s="28">
        <f t="shared" si="2"/>
        <v>-1275.43</v>
      </c>
      <c r="D10" s="7">
        <v>-1304.9</v>
      </c>
      <c r="E10" s="7">
        <v>-1249.76</v>
      </c>
      <c r="F10" s="7">
        <v>-1289.61</v>
      </c>
      <c r="G10" s="7">
        <v>-1278.95</v>
      </c>
      <c r="H10" s="7">
        <v>-1253.93</v>
      </c>
    </row>
    <row r="11">
      <c r="A11" s="7">
        <v>1.799</v>
      </c>
      <c r="B11" s="14">
        <f t="shared" si="1"/>
        <v>0.04590943643</v>
      </c>
      <c r="C11" s="28">
        <f t="shared" si="2"/>
        <v>-1495.952</v>
      </c>
      <c r="D11" s="7">
        <v>-1523.01</v>
      </c>
      <c r="E11" s="7">
        <v>-1523.49</v>
      </c>
      <c r="F11" s="7">
        <v>-1484.34</v>
      </c>
      <c r="G11" s="7">
        <v>-1478.03</v>
      </c>
      <c r="H11" s="7">
        <v>-1470.89</v>
      </c>
    </row>
    <row r="12">
      <c r="A12" s="7">
        <v>2.0</v>
      </c>
      <c r="B12" s="14">
        <f t="shared" si="1"/>
        <v>0.05471647465</v>
      </c>
      <c r="C12" s="28">
        <f t="shared" si="2"/>
        <v>-1782.928</v>
      </c>
      <c r="D12" s="7">
        <v>-1758.91</v>
      </c>
      <c r="E12" s="7">
        <v>-1793.44</v>
      </c>
      <c r="F12" s="7">
        <v>-1806.08</v>
      </c>
      <c r="G12" s="7">
        <v>-1763.16</v>
      </c>
      <c r="H12" s="7">
        <v>-1793.05</v>
      </c>
    </row>
    <row r="13">
      <c r="A13" s="7">
        <v>2.2</v>
      </c>
      <c r="B13" s="14">
        <f t="shared" si="1"/>
        <v>0.06565438057</v>
      </c>
      <c r="C13" s="28">
        <f t="shared" si="2"/>
        <v>-2139.338</v>
      </c>
      <c r="D13" s="7">
        <v>-2187.84</v>
      </c>
      <c r="E13" s="7">
        <v>-2147.88</v>
      </c>
      <c r="F13" s="7">
        <v>-2079.54</v>
      </c>
      <c r="G13" s="7">
        <v>-2078.73</v>
      </c>
      <c r="H13" s="7">
        <v>-2202.7</v>
      </c>
    </row>
    <row r="14">
      <c r="A14" s="7">
        <v>2.4</v>
      </c>
      <c r="B14" s="14">
        <f t="shared" si="1"/>
        <v>0.07631970581</v>
      </c>
      <c r="C14" s="28">
        <f t="shared" si="2"/>
        <v>-2486.866</v>
      </c>
      <c r="D14" s="7">
        <v>-2495.27</v>
      </c>
      <c r="E14" s="7">
        <v>-2507.53</v>
      </c>
      <c r="F14" s="7">
        <v>-2465.61</v>
      </c>
      <c r="G14" s="7">
        <v>-2472.96</v>
      </c>
      <c r="H14" s="7">
        <v>-2492.96</v>
      </c>
    </row>
    <row r="15">
      <c r="A15" s="7">
        <v>2.599</v>
      </c>
      <c r="B15" s="14">
        <f t="shared" si="1"/>
        <v>0.08877267175</v>
      </c>
      <c r="C15" s="28">
        <f t="shared" si="2"/>
        <v>-2892.644</v>
      </c>
      <c r="D15" s="7">
        <v>-2871.46</v>
      </c>
      <c r="E15" s="7">
        <v>-2891.13</v>
      </c>
      <c r="F15" s="7">
        <v>-2932.89</v>
      </c>
      <c r="G15" s="7">
        <v>-2880.66</v>
      </c>
      <c r="H15" s="7">
        <v>-2887.08</v>
      </c>
    </row>
    <row r="16">
      <c r="A16" s="7">
        <v>2.799</v>
      </c>
      <c r="B16" s="14">
        <f t="shared" si="1"/>
        <v>0.1050460023</v>
      </c>
      <c r="C16" s="28">
        <f t="shared" si="2"/>
        <v>-3422.908</v>
      </c>
      <c r="D16" s="7">
        <v>-3431.36</v>
      </c>
      <c r="E16" s="7">
        <v>-3425.67</v>
      </c>
      <c r="F16" s="7">
        <v>-3416.25</v>
      </c>
      <c r="G16" s="7">
        <v>-3397.14</v>
      </c>
      <c r="H16" s="7">
        <v>-3444.12</v>
      </c>
    </row>
    <row r="17">
      <c r="A17" s="7">
        <v>3.0</v>
      </c>
      <c r="B17" s="14">
        <f t="shared" si="1"/>
        <v>0.1202614792</v>
      </c>
      <c r="C17" s="28">
        <f t="shared" si="2"/>
        <v>-3918.702</v>
      </c>
      <c r="D17" s="7">
        <v>-3932.75</v>
      </c>
      <c r="E17" s="7">
        <v>-3935.61</v>
      </c>
      <c r="F17" s="7">
        <v>-3896.73</v>
      </c>
      <c r="G17" s="7">
        <v>-3890.3</v>
      </c>
      <c r="H17" s="7">
        <v>-3938.12</v>
      </c>
    </row>
    <row r="18">
      <c r="A18" s="7">
        <v>3.2</v>
      </c>
      <c r="B18" s="14">
        <f t="shared" si="1"/>
        <v>0.1413312723</v>
      </c>
      <c r="C18" s="28">
        <f t="shared" si="2"/>
        <v>-4605.258</v>
      </c>
      <c r="D18" s="7">
        <v>-4595.34</v>
      </c>
      <c r="E18" s="7">
        <v>-4622.42</v>
      </c>
      <c r="F18" s="7">
        <v>-4611.82</v>
      </c>
      <c r="G18" s="7">
        <v>-4594.35</v>
      </c>
      <c r="H18" s="7">
        <v>-4602.36</v>
      </c>
    </row>
    <row r="19">
      <c r="A19" s="7">
        <v>3.4</v>
      </c>
      <c r="B19" s="14">
        <f t="shared" si="1"/>
        <v>0.1650208719</v>
      </c>
      <c r="C19" s="28">
        <f t="shared" si="2"/>
        <v>-5377.18</v>
      </c>
      <c r="D19" s="7">
        <v>-5348.0</v>
      </c>
      <c r="E19" s="7">
        <v>-5391.49</v>
      </c>
      <c r="F19" s="7">
        <v>-5397.91</v>
      </c>
      <c r="G19" s="7">
        <v>-5382.4</v>
      </c>
      <c r="H19" s="7">
        <v>-5366.1</v>
      </c>
    </row>
    <row r="20">
      <c r="A20" s="7">
        <v>3.599</v>
      </c>
      <c r="B20" s="14">
        <f t="shared" si="1"/>
        <v>0.1890573813</v>
      </c>
      <c r="C20" s="28">
        <f t="shared" si="2"/>
        <v>-6160.406</v>
      </c>
      <c r="D20" s="7">
        <v>-6153.58</v>
      </c>
      <c r="E20" s="7">
        <v>-6154.36</v>
      </c>
      <c r="F20" s="7">
        <v>-6140.25</v>
      </c>
      <c r="G20" s="7">
        <v>-6172.69</v>
      </c>
      <c r="H20" s="7">
        <v>-6181.15</v>
      </c>
    </row>
    <row r="21">
      <c r="A21" s="7">
        <v>3.799</v>
      </c>
      <c r="B21" s="14">
        <f t="shared" si="1"/>
        <v>0.2185148152</v>
      </c>
      <c r="C21" s="28">
        <f t="shared" si="2"/>
        <v>-7120.272</v>
      </c>
      <c r="D21" s="7">
        <v>-7109.25</v>
      </c>
      <c r="E21" s="7">
        <v>-7116.38</v>
      </c>
      <c r="F21" s="7">
        <v>-7127.18</v>
      </c>
      <c r="G21" s="7">
        <v>-7126.64</v>
      </c>
      <c r="H21" s="7">
        <v>-7121.91</v>
      </c>
    </row>
    <row r="22">
      <c r="A22" s="7">
        <v>4.0</v>
      </c>
      <c r="B22" s="14">
        <f t="shared" si="1"/>
        <v>0.2540026593</v>
      </c>
      <c r="C22" s="28">
        <f t="shared" si="2"/>
        <v>-8276.638</v>
      </c>
      <c r="D22" s="7">
        <v>-8285.52</v>
      </c>
      <c r="E22" s="7">
        <v>-8284.64</v>
      </c>
      <c r="F22" s="7">
        <v>-8256.08</v>
      </c>
      <c r="G22" s="7">
        <v>-8270.16</v>
      </c>
      <c r="H22" s="7">
        <v>-8286.79</v>
      </c>
    </row>
    <row r="23">
      <c r="A23" s="7">
        <v>4.199</v>
      </c>
      <c r="B23" s="14">
        <f t="shared" si="1"/>
        <v>0.2931032869</v>
      </c>
      <c r="C23" s="28">
        <f t="shared" si="2"/>
        <v>-9550.726</v>
      </c>
      <c r="D23" s="7">
        <v>-9555.45</v>
      </c>
      <c r="E23" s="7">
        <v>-9560.66</v>
      </c>
      <c r="F23" s="7">
        <v>-9550.6</v>
      </c>
      <c r="G23" s="7">
        <v>-9536.01</v>
      </c>
      <c r="H23" s="7">
        <v>-9550.91</v>
      </c>
    </row>
    <row r="24">
      <c r="A24" s="7">
        <v>4.4</v>
      </c>
      <c r="B24" s="14">
        <f t="shared" si="1"/>
        <v>0.3374022202</v>
      </c>
      <c r="C24" s="28">
        <f t="shared" si="2"/>
        <v>-10994.2</v>
      </c>
      <c r="D24" s="7">
        <v>-11005.1</v>
      </c>
      <c r="E24" s="7">
        <v>-10995.8</v>
      </c>
      <c r="F24" s="7">
        <v>-10995.1</v>
      </c>
      <c r="G24" s="7">
        <v>-11005.0</v>
      </c>
      <c r="H24" s="7">
        <v>-10970.0</v>
      </c>
    </row>
    <row r="25">
      <c r="A25" s="7">
        <v>4.599</v>
      </c>
      <c r="B25" s="14">
        <f t="shared" si="1"/>
        <v>0.3899082195</v>
      </c>
      <c r="C25" s="28">
        <f t="shared" si="2"/>
        <v>-12705.1</v>
      </c>
      <c r="D25" s="7">
        <v>-12702.5</v>
      </c>
      <c r="E25" s="7">
        <v>-12703.2</v>
      </c>
      <c r="F25" s="7">
        <v>-12700.3</v>
      </c>
      <c r="G25" s="7">
        <v>-12706.7</v>
      </c>
      <c r="H25" s="7">
        <v>-12712.8</v>
      </c>
    </row>
    <row r="26">
      <c r="A26" s="7">
        <v>4.8</v>
      </c>
      <c r="B26" s="14">
        <f t="shared" si="1"/>
        <v>0.4531946897</v>
      </c>
      <c r="C26" s="28">
        <f t="shared" si="2"/>
        <v>-14767.28</v>
      </c>
      <c r="D26" s="7">
        <v>-14755.1</v>
      </c>
      <c r="E26" s="7">
        <v>-14763.0</v>
      </c>
      <c r="F26" s="7">
        <v>-14770.3</v>
      </c>
      <c r="G26" s="7">
        <v>-14773.0</v>
      </c>
      <c r="H26" s="7">
        <v>-14775.0</v>
      </c>
    </row>
    <row r="27">
      <c r="A27" s="7">
        <v>5.0</v>
      </c>
      <c r="B27" s="14">
        <f t="shared" si="1"/>
        <v>0.5314095709</v>
      </c>
      <c r="C27" s="28">
        <f t="shared" si="2"/>
        <v>-17315.9</v>
      </c>
      <c r="D27" s="7">
        <v>-17318.7</v>
      </c>
      <c r="E27" s="7">
        <v>-17321.1</v>
      </c>
      <c r="F27" s="7">
        <v>-17302.3</v>
      </c>
      <c r="G27" s="7">
        <v>-17319.1</v>
      </c>
      <c r="H27" s="7">
        <v>-17318.3</v>
      </c>
    </row>
    <row r="28">
      <c r="A28" s="7">
        <v>5.199</v>
      </c>
      <c r="B28" s="14">
        <f t="shared" si="1"/>
        <v>0.6316236341</v>
      </c>
      <c r="C28" s="28">
        <f t="shared" si="2"/>
        <v>-20581.36</v>
      </c>
      <c r="D28" s="7">
        <v>-20602.1</v>
      </c>
      <c r="E28" s="7">
        <v>-20553.8</v>
      </c>
      <c r="F28" s="7">
        <v>-20545.3</v>
      </c>
      <c r="G28" s="7">
        <v>-20609.7</v>
      </c>
      <c r="H28" s="7">
        <v>-20595.9</v>
      </c>
    </row>
    <row r="29">
      <c r="A29" s="7">
        <v>5.4</v>
      </c>
      <c r="B29" s="14">
        <f t="shared" si="1"/>
        <v>0.7256139457</v>
      </c>
      <c r="C29" s="28">
        <f t="shared" si="2"/>
        <v>-23644.02</v>
      </c>
      <c r="D29" s="7">
        <v>-23674.2</v>
      </c>
      <c r="E29" s="7">
        <v>-23590.9</v>
      </c>
      <c r="F29" s="7">
        <v>-23606.5</v>
      </c>
      <c r="G29" s="7">
        <v>-23671.7</v>
      </c>
      <c r="H29" s="7">
        <v>-23676.8</v>
      </c>
    </row>
    <row r="30">
      <c r="A30" s="7">
        <v>5.599</v>
      </c>
      <c r="B30" s="14">
        <f t="shared" si="1"/>
        <v>0.7666066183</v>
      </c>
      <c r="C30" s="28">
        <f t="shared" si="2"/>
        <v>-24979.76</v>
      </c>
      <c r="D30" s="7">
        <v>-24857.2</v>
      </c>
      <c r="E30" s="7">
        <v>-25109.1</v>
      </c>
      <c r="F30" s="7">
        <v>-24977.4</v>
      </c>
      <c r="G30" s="7">
        <v>-24966.9</v>
      </c>
      <c r="H30" s="7">
        <v>-24988.2</v>
      </c>
    </row>
    <row r="31">
      <c r="A31" s="7">
        <v>5.8</v>
      </c>
      <c r="B31" s="14">
        <f t="shared" si="1"/>
        <v>0.7900500299</v>
      </c>
      <c r="C31" s="28">
        <f t="shared" si="2"/>
        <v>-25743.66</v>
      </c>
      <c r="D31" s="7">
        <v>-25821.7</v>
      </c>
      <c r="E31" s="7">
        <v>-25655.9</v>
      </c>
      <c r="F31" s="7">
        <v>-25779.9</v>
      </c>
      <c r="G31" s="7">
        <v>-25723.1</v>
      </c>
      <c r="H31" s="7">
        <v>-25737.7</v>
      </c>
    </row>
    <row r="32">
      <c r="A32" s="7">
        <v>6.0</v>
      </c>
      <c r="B32" s="14">
        <f t="shared" si="1"/>
        <v>0.8011852668</v>
      </c>
      <c r="C32" s="28">
        <f t="shared" si="2"/>
        <v>-26106.5</v>
      </c>
      <c r="D32" s="7">
        <v>-26179.1</v>
      </c>
      <c r="E32" s="7">
        <v>-26037.2</v>
      </c>
      <c r="F32" s="7">
        <v>-26166.9</v>
      </c>
      <c r="G32" s="7">
        <v>-26082.0</v>
      </c>
      <c r="H32" s="7">
        <v>-26067.3</v>
      </c>
    </row>
    <row r="33">
      <c r="A33" s="7">
        <v>6.199</v>
      </c>
      <c r="B33" s="14">
        <f t="shared" si="1"/>
        <v>0.8151199644</v>
      </c>
      <c r="C33" s="28">
        <f t="shared" si="2"/>
        <v>-26560.56</v>
      </c>
      <c r="D33" s="7">
        <v>-26534.3</v>
      </c>
      <c r="E33" s="7">
        <v>-26336.7</v>
      </c>
      <c r="F33" s="7">
        <v>-26590.3</v>
      </c>
      <c r="G33" s="7">
        <v>-26712.7</v>
      </c>
      <c r="H33" s="7">
        <v>-26628.8</v>
      </c>
    </row>
    <row r="34">
      <c r="A34" s="7">
        <v>6.4</v>
      </c>
      <c r="B34" s="14">
        <f t="shared" si="1"/>
        <v>0.8278860206</v>
      </c>
      <c r="C34" s="28">
        <f t="shared" si="2"/>
        <v>-26976.54</v>
      </c>
      <c r="D34" s="7">
        <v>-27074.8</v>
      </c>
      <c r="E34" s="7">
        <v>-26945.1</v>
      </c>
      <c r="F34" s="7">
        <v>-26833.0</v>
      </c>
      <c r="G34" s="7">
        <v>-26945.3</v>
      </c>
      <c r="H34" s="7">
        <v>-27084.5</v>
      </c>
    </row>
    <row r="35">
      <c r="A35" s="7">
        <v>6.599</v>
      </c>
      <c r="B35" s="14">
        <f t="shared" si="1"/>
        <v>0.8324451949</v>
      </c>
      <c r="C35" s="28">
        <f t="shared" si="2"/>
        <v>-27125.1</v>
      </c>
      <c r="D35" s="7">
        <v>-27119.7</v>
      </c>
      <c r="E35" s="7">
        <v>-27384.2</v>
      </c>
      <c r="F35" s="7">
        <v>-27087.6</v>
      </c>
      <c r="G35" s="7">
        <v>-27119.5</v>
      </c>
      <c r="H35" s="7">
        <v>-26914.5</v>
      </c>
    </row>
    <row r="36">
      <c r="A36" s="7">
        <v>6.8</v>
      </c>
      <c r="B36" s="14">
        <f t="shared" si="1"/>
        <v>0.8431667426</v>
      </c>
      <c r="C36" s="28">
        <f t="shared" si="2"/>
        <v>-27474.46</v>
      </c>
      <c r="D36" s="7">
        <v>-27459.5</v>
      </c>
      <c r="E36" s="7">
        <v>-27408.2</v>
      </c>
      <c r="F36" s="7">
        <v>-27594.2</v>
      </c>
      <c r="G36" s="7">
        <v>-27291.6</v>
      </c>
      <c r="H36" s="7">
        <v>-27618.8</v>
      </c>
    </row>
    <row r="37">
      <c r="A37" s="7">
        <v>7.0</v>
      </c>
      <c r="B37" s="14">
        <f t="shared" si="1"/>
        <v>0.8525680448</v>
      </c>
      <c r="C37" s="28">
        <f t="shared" si="2"/>
        <v>-27780.8</v>
      </c>
      <c r="D37" s="7">
        <v>-27819.6</v>
      </c>
      <c r="E37" s="7">
        <v>-27802.0</v>
      </c>
      <c r="F37" s="7">
        <v>-28136.9</v>
      </c>
      <c r="G37" s="7">
        <v>-27696.5</v>
      </c>
      <c r="H37" s="7">
        <v>-27449.0</v>
      </c>
    </row>
    <row r="38">
      <c r="A38" s="7">
        <v>7.199</v>
      </c>
      <c r="B38" s="14">
        <f t="shared" si="1"/>
        <v>0.8597560483</v>
      </c>
      <c r="C38" s="28">
        <f t="shared" si="2"/>
        <v>-28015.02</v>
      </c>
      <c r="D38" s="7">
        <v>-28063.1</v>
      </c>
      <c r="E38" s="7">
        <v>-28011.3</v>
      </c>
      <c r="F38" s="7">
        <v>-27989.1</v>
      </c>
      <c r="G38" s="7">
        <v>-27885.7</v>
      </c>
      <c r="H38" s="7">
        <v>-28125.9</v>
      </c>
    </row>
    <row r="39">
      <c r="A39" s="7">
        <v>7.4</v>
      </c>
      <c r="B39" s="14">
        <f t="shared" si="1"/>
        <v>0.862961219</v>
      </c>
      <c r="C39" s="28">
        <f t="shared" si="2"/>
        <v>-28119.46</v>
      </c>
      <c r="D39" s="7">
        <v>-28045.0</v>
      </c>
      <c r="E39" s="7">
        <v>-28414.4</v>
      </c>
      <c r="F39" s="7">
        <v>-27988.5</v>
      </c>
      <c r="G39" s="7">
        <v>-27938.6</v>
      </c>
      <c r="H39" s="7">
        <v>-28210.8</v>
      </c>
    </row>
    <row r="40">
      <c r="A40" s="7">
        <v>7.599</v>
      </c>
      <c r="B40" s="14">
        <f t="shared" si="1"/>
        <v>0.8665193145</v>
      </c>
      <c r="C40" s="28">
        <f t="shared" si="2"/>
        <v>-28235.4</v>
      </c>
      <c r="D40" s="7">
        <v>-28078.3</v>
      </c>
      <c r="E40" s="7">
        <v>-28210.2</v>
      </c>
      <c r="F40" s="7">
        <v>-28276.5</v>
      </c>
      <c r="G40" s="7">
        <v>-28060.2</v>
      </c>
      <c r="H40" s="7">
        <v>-28551.8</v>
      </c>
    </row>
    <row r="41">
      <c r="A41" s="7">
        <v>7.8</v>
      </c>
      <c r="B41" s="14">
        <f t="shared" si="1"/>
        <v>0.8762361007</v>
      </c>
      <c r="C41" s="28">
        <f t="shared" si="2"/>
        <v>-28552.02</v>
      </c>
      <c r="D41" s="7">
        <v>-28527.7</v>
      </c>
      <c r="E41" s="7">
        <v>-28818.6</v>
      </c>
      <c r="F41" s="7">
        <v>-28438.3</v>
      </c>
      <c r="G41" s="7">
        <v>-28364.6</v>
      </c>
      <c r="H41" s="7">
        <v>-28610.9</v>
      </c>
    </row>
    <row r="42">
      <c r="A42" s="7">
        <v>8.0</v>
      </c>
      <c r="B42" s="14">
        <f t="shared" si="1"/>
        <v>0.8815747784</v>
      </c>
      <c r="C42" s="28">
        <f t="shared" si="2"/>
        <v>-28725.98</v>
      </c>
      <c r="D42" s="7">
        <v>-28326.7</v>
      </c>
      <c r="E42" s="7">
        <v>-28451.8</v>
      </c>
      <c r="F42" s="7">
        <v>-28845.8</v>
      </c>
      <c r="G42" s="7">
        <v>-29224.1</v>
      </c>
      <c r="H42" s="7">
        <v>-28781.5</v>
      </c>
    </row>
    <row r="43">
      <c r="A43" s="7">
        <v>8.199</v>
      </c>
      <c r="B43" s="14">
        <f t="shared" si="1"/>
        <v>0.8907532776</v>
      </c>
      <c r="C43" s="28">
        <f t="shared" si="2"/>
        <v>-29025.06</v>
      </c>
      <c r="D43" s="7">
        <v>-28991.4</v>
      </c>
      <c r="E43" s="7">
        <v>-29118.6</v>
      </c>
      <c r="F43" s="7">
        <v>-28858.9</v>
      </c>
      <c r="G43" s="7">
        <v>-29131.9</v>
      </c>
      <c r="H43" s="7">
        <v>-29024.5</v>
      </c>
    </row>
    <row r="44">
      <c r="A44" s="7">
        <v>8.399</v>
      </c>
      <c r="B44" s="14">
        <f t="shared" si="1"/>
        <v>0.8867293214</v>
      </c>
      <c r="C44" s="28">
        <f t="shared" si="2"/>
        <v>-28893.94</v>
      </c>
      <c r="D44" s="7">
        <v>-29246.5</v>
      </c>
      <c r="E44" s="7">
        <v>-29160.3</v>
      </c>
      <c r="F44" s="7">
        <v>-28732.9</v>
      </c>
      <c r="G44" s="7">
        <v>-28521.7</v>
      </c>
      <c r="H44" s="7">
        <v>-28808.3</v>
      </c>
    </row>
    <row r="45">
      <c r="A45" s="7">
        <v>8.6</v>
      </c>
      <c r="B45" s="14">
        <f t="shared" si="1"/>
        <v>0.8942592016</v>
      </c>
      <c r="C45" s="28">
        <f t="shared" si="2"/>
        <v>-29139.3</v>
      </c>
      <c r="D45" s="7">
        <v>-28934.6</v>
      </c>
      <c r="E45" s="7">
        <v>-29287.9</v>
      </c>
      <c r="F45" s="7">
        <v>-29274.4</v>
      </c>
      <c r="G45" s="7">
        <v>-28948.5</v>
      </c>
      <c r="H45" s="7">
        <v>-29251.1</v>
      </c>
    </row>
    <row r="46">
      <c r="A46" s="7">
        <v>8.8</v>
      </c>
      <c r="B46" s="14">
        <f t="shared" si="1"/>
        <v>0.8996770572</v>
      </c>
      <c r="C46" s="28">
        <f t="shared" si="2"/>
        <v>-29315.84</v>
      </c>
      <c r="D46" s="7">
        <v>-29047.4</v>
      </c>
      <c r="E46" s="7">
        <v>-29406.7</v>
      </c>
      <c r="F46" s="7">
        <v>-29363.1</v>
      </c>
      <c r="G46" s="7">
        <v>-29291.2</v>
      </c>
      <c r="H46" s="7">
        <v>-29470.8</v>
      </c>
    </row>
    <row r="47">
      <c r="A47" s="7">
        <v>9.0</v>
      </c>
      <c r="B47" s="14">
        <f t="shared" si="1"/>
        <v>0.8997752623</v>
      </c>
      <c r="C47" s="28">
        <f t="shared" si="2"/>
        <v>-29319.04</v>
      </c>
      <c r="D47" s="7">
        <v>-29511.9</v>
      </c>
      <c r="E47" s="7">
        <v>-29270.6</v>
      </c>
      <c r="F47" s="7">
        <v>-29246.1</v>
      </c>
      <c r="G47" s="7">
        <v>-29450.4</v>
      </c>
      <c r="H47" s="7">
        <v>-29116.2</v>
      </c>
    </row>
    <row r="48">
      <c r="A48" s="7">
        <v>9.199</v>
      </c>
      <c r="B48" s="14">
        <f t="shared" si="1"/>
        <v>0.9068982049</v>
      </c>
      <c r="C48" s="28">
        <f t="shared" si="2"/>
        <v>-29551.14</v>
      </c>
      <c r="D48" s="7">
        <v>-29427.2</v>
      </c>
      <c r="E48" s="7">
        <v>-29967.7</v>
      </c>
      <c r="F48" s="7">
        <v>-29626.6</v>
      </c>
      <c r="G48" s="7">
        <v>-29411.5</v>
      </c>
      <c r="H48" s="7">
        <v>-29322.7</v>
      </c>
    </row>
    <row r="49">
      <c r="A49" s="7">
        <v>9.399</v>
      </c>
      <c r="B49" s="14">
        <f t="shared" si="1"/>
        <v>0.9083798751</v>
      </c>
      <c r="C49" s="28">
        <f t="shared" si="2"/>
        <v>-29599.42</v>
      </c>
      <c r="D49" s="7">
        <v>-29561.7</v>
      </c>
      <c r="E49" s="7">
        <v>-29642.7</v>
      </c>
      <c r="F49" s="7">
        <v>-29941.4</v>
      </c>
      <c r="G49" s="7">
        <v>-29465.6</v>
      </c>
      <c r="H49" s="7">
        <v>-29385.7</v>
      </c>
    </row>
    <row r="50">
      <c r="A50" s="7">
        <v>9.6</v>
      </c>
      <c r="B50" s="14">
        <f t="shared" si="1"/>
        <v>0.915279401</v>
      </c>
      <c r="C50" s="28">
        <f t="shared" si="2"/>
        <v>-29824.24</v>
      </c>
      <c r="D50" s="7">
        <v>-29826.5</v>
      </c>
      <c r="E50" s="7">
        <v>-30077.0</v>
      </c>
      <c r="F50" s="7">
        <v>-29771.3</v>
      </c>
      <c r="G50" s="7">
        <v>-29482.4</v>
      </c>
      <c r="H50" s="7">
        <v>-29964.0</v>
      </c>
    </row>
    <row r="51">
      <c r="A51" s="7">
        <v>9.8</v>
      </c>
      <c r="B51" s="14">
        <f t="shared" si="1"/>
        <v>0.9127518458</v>
      </c>
      <c r="C51" s="28">
        <f t="shared" si="2"/>
        <v>-29741.88</v>
      </c>
      <c r="D51" s="7">
        <v>-29503.2</v>
      </c>
      <c r="E51" s="7">
        <v>-29635.2</v>
      </c>
      <c r="F51" s="7">
        <v>-29893.6</v>
      </c>
      <c r="G51" s="7">
        <v>-29662.7</v>
      </c>
      <c r="H51" s="7">
        <v>-30014.7</v>
      </c>
    </row>
    <row r="52">
      <c r="A52" s="7">
        <v>10.0</v>
      </c>
      <c r="B52" s="14">
        <f t="shared" si="1"/>
        <v>0.915279401</v>
      </c>
      <c r="C52" s="28">
        <f t="shared" si="2"/>
        <v>-29824.24</v>
      </c>
      <c r="D52" s="7">
        <v>-30168.0</v>
      </c>
      <c r="E52" s="7">
        <v>-30081.8</v>
      </c>
      <c r="F52" s="7">
        <v>-29963.1</v>
      </c>
      <c r="G52" s="7">
        <v>-29394.1</v>
      </c>
      <c r="H52" s="7">
        <v>-29514.2</v>
      </c>
    </row>
    <row r="53">
      <c r="A53" s="1" t="s">
        <v>5</v>
      </c>
      <c r="C53" s="25">
        <f>AVERAGE(D53:H53)/0.92</f>
        <v>-32584.84783</v>
      </c>
      <c r="D53" s="34">
        <f t="shared" ref="D53:H53" si="3">MIN(D2:D52)</f>
        <v>-30168</v>
      </c>
      <c r="E53" s="34">
        <f t="shared" si="3"/>
        <v>-30081.8</v>
      </c>
      <c r="F53" s="34">
        <f t="shared" si="3"/>
        <v>-29963.1</v>
      </c>
      <c r="G53" s="34">
        <f t="shared" si="3"/>
        <v>-29662.7</v>
      </c>
      <c r="H53" s="34">
        <f t="shared" si="3"/>
        <v>-30014.7</v>
      </c>
    </row>
  </sheetData>
  <mergeCells count="5">
    <mergeCell ref="A53:B53"/>
    <mergeCell ref="A1:A2"/>
    <mergeCell ref="B1:B2"/>
    <mergeCell ref="C1:C2"/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5" t="s">
        <v>0</v>
      </c>
      <c r="D1" s="3" t="s">
        <v>4</v>
      </c>
    </row>
    <row r="2">
      <c r="A2" s="7">
        <v>0.2</v>
      </c>
      <c r="B2" s="14">
        <v>0.0012653144866612452</v>
      </c>
      <c r="C2" s="9">
        <f t="shared" ref="C2:C50" si="1">(A2+A3)/2</f>
        <v>0.3</v>
      </c>
      <c r="D2" s="10">
        <f t="shared" ref="D2:D50" si="2">(B3-B2)/(A3-A2)</f>
        <v>0.01547810205</v>
      </c>
    </row>
    <row r="3">
      <c r="A3" s="7">
        <v>0.4</v>
      </c>
      <c r="B3" s="14">
        <v>0.004360934897054713</v>
      </c>
      <c r="C3" s="9">
        <f t="shared" si="1"/>
        <v>0.5</v>
      </c>
      <c r="D3" s="10">
        <f t="shared" si="2"/>
        <v>0.02466382548</v>
      </c>
    </row>
    <row r="4">
      <c r="A4" s="7">
        <v>0.6</v>
      </c>
      <c r="B4" s="14">
        <v>0.009293699992594585</v>
      </c>
      <c r="C4" s="9">
        <f t="shared" si="1"/>
        <v>0.7</v>
      </c>
      <c r="D4" s="10">
        <f t="shared" si="2"/>
        <v>0.02463537667</v>
      </c>
    </row>
    <row r="5">
      <c r="A5" s="7">
        <v>0.8</v>
      </c>
      <c r="B5" s="14">
        <v>0.014220775327022497</v>
      </c>
      <c r="C5" s="9">
        <f t="shared" si="1"/>
        <v>0.9</v>
      </c>
      <c r="D5" s="10">
        <f t="shared" si="2"/>
        <v>0.03171510898</v>
      </c>
    </row>
    <row r="6">
      <c r="A6" s="7">
        <v>1.0</v>
      </c>
      <c r="B6" s="14">
        <v>0.020563797123629747</v>
      </c>
      <c r="C6" s="9">
        <f t="shared" si="1"/>
        <v>1.1</v>
      </c>
      <c r="D6" s="10">
        <f t="shared" si="2"/>
        <v>0.03210498344</v>
      </c>
    </row>
    <row r="7">
      <c r="A7" s="7">
        <v>1.2</v>
      </c>
      <c r="B7" s="14">
        <v>0.026984793812541576</v>
      </c>
      <c r="C7" s="9">
        <f t="shared" si="1"/>
        <v>1.2995</v>
      </c>
      <c r="D7" s="10">
        <f t="shared" si="2"/>
        <v>0.02803143366</v>
      </c>
    </row>
    <row r="8">
      <c r="A8" s="7">
        <v>1.399</v>
      </c>
      <c r="B8" s="14">
        <v>0.03256304910991572</v>
      </c>
      <c r="C8" s="9">
        <f t="shared" si="1"/>
        <v>1.4995</v>
      </c>
      <c r="D8" s="10">
        <f t="shared" si="2"/>
        <v>0.03273016552</v>
      </c>
    </row>
    <row r="9">
      <c r="A9" s="7">
        <v>1.6</v>
      </c>
      <c r="B9" s="14">
        <v>0.039141812378786354</v>
      </c>
      <c r="C9" s="9">
        <f t="shared" si="1"/>
        <v>1.6995</v>
      </c>
      <c r="D9" s="10">
        <f t="shared" si="2"/>
        <v>0.03400816108</v>
      </c>
    </row>
    <row r="10">
      <c r="A10" s="7">
        <v>1.799</v>
      </c>
      <c r="B10" s="14">
        <v>0.045909436434512445</v>
      </c>
      <c r="C10" s="9">
        <f t="shared" si="1"/>
        <v>1.8995</v>
      </c>
      <c r="D10" s="10">
        <f t="shared" si="2"/>
        <v>0.04381611052</v>
      </c>
    </row>
    <row r="11">
      <c r="A11" s="7">
        <v>2.0</v>
      </c>
      <c r="B11" s="14">
        <v>0.05471647464845958</v>
      </c>
      <c r="C11" s="9">
        <f t="shared" si="1"/>
        <v>2.1</v>
      </c>
      <c r="D11" s="10">
        <f t="shared" si="2"/>
        <v>0.05468952961</v>
      </c>
    </row>
    <row r="12">
      <c r="A12" s="7">
        <v>2.2</v>
      </c>
      <c r="B12" s="14">
        <v>0.06565438057032376</v>
      </c>
      <c r="C12" s="9">
        <f t="shared" si="1"/>
        <v>2.3</v>
      </c>
      <c r="D12" s="10">
        <f t="shared" si="2"/>
        <v>0.05332662621</v>
      </c>
    </row>
    <row r="13">
      <c r="A13" s="7">
        <v>2.4</v>
      </c>
      <c r="B13" s="14">
        <v>0.07631970581151681</v>
      </c>
      <c r="C13" s="9">
        <f t="shared" si="1"/>
        <v>2.4995</v>
      </c>
      <c r="D13" s="10">
        <f t="shared" si="2"/>
        <v>0.06257771827</v>
      </c>
    </row>
    <row r="14">
      <c r="A14" s="7">
        <v>2.599</v>
      </c>
      <c r="B14" s="14">
        <v>0.08877267174727117</v>
      </c>
      <c r="C14" s="9">
        <f t="shared" si="1"/>
        <v>2.699</v>
      </c>
      <c r="D14" s="10">
        <f t="shared" si="2"/>
        <v>0.08136665281</v>
      </c>
    </row>
    <row r="15">
      <c r="A15" s="7">
        <v>2.799</v>
      </c>
      <c r="B15" s="14">
        <v>0.10504600230968918</v>
      </c>
      <c r="C15" s="9">
        <f t="shared" si="1"/>
        <v>2.8995</v>
      </c>
      <c r="D15" s="10">
        <f t="shared" si="2"/>
        <v>0.07569889014</v>
      </c>
    </row>
    <row r="16">
      <c r="A16" s="7">
        <v>3.0</v>
      </c>
      <c r="B16" s="14">
        <v>0.12026147922847577</v>
      </c>
      <c r="C16" s="9">
        <f t="shared" si="1"/>
        <v>3.1</v>
      </c>
      <c r="D16" s="10">
        <f t="shared" si="2"/>
        <v>0.1053489652</v>
      </c>
    </row>
    <row r="17">
      <c r="A17" s="7">
        <v>3.2</v>
      </c>
      <c r="B17" s="14">
        <v>0.1413312722704538</v>
      </c>
      <c r="C17" s="9">
        <f t="shared" si="1"/>
        <v>3.3</v>
      </c>
      <c r="D17" s="10">
        <f t="shared" si="2"/>
        <v>0.1184479983</v>
      </c>
    </row>
    <row r="18">
      <c r="A18" s="7">
        <v>3.4</v>
      </c>
      <c r="B18" s="14">
        <v>0.16502087193100556</v>
      </c>
      <c r="C18" s="9">
        <f t="shared" si="1"/>
        <v>3.4995</v>
      </c>
      <c r="D18" s="10">
        <f t="shared" si="2"/>
        <v>0.1207864792</v>
      </c>
    </row>
    <row r="19">
      <c r="A19" s="7">
        <v>3.599</v>
      </c>
      <c r="B19" s="14">
        <v>0.18905738129818944</v>
      </c>
      <c r="C19" s="9">
        <f t="shared" si="1"/>
        <v>3.699</v>
      </c>
      <c r="D19" s="10">
        <f t="shared" si="2"/>
        <v>0.1472871693</v>
      </c>
    </row>
    <row r="20">
      <c r="A20" s="7">
        <v>3.799</v>
      </c>
      <c r="B20" s="14">
        <v>0.21851481516815968</v>
      </c>
      <c r="C20" s="9">
        <f t="shared" si="1"/>
        <v>3.8995</v>
      </c>
      <c r="D20" s="10">
        <f t="shared" si="2"/>
        <v>0.1765564384</v>
      </c>
    </row>
    <row r="21">
      <c r="A21" s="7">
        <v>4.0</v>
      </c>
      <c r="B21" s="14">
        <v>0.2540026592781521</v>
      </c>
      <c r="C21" s="9">
        <f t="shared" si="1"/>
        <v>4.0995</v>
      </c>
      <c r="D21" s="10">
        <f t="shared" si="2"/>
        <v>0.1964855658</v>
      </c>
    </row>
    <row r="22">
      <c r="A22" s="7">
        <v>4.199</v>
      </c>
      <c r="B22" s="14">
        <v>0.29310328687046466</v>
      </c>
      <c r="C22" s="9">
        <f t="shared" si="1"/>
        <v>4.2995</v>
      </c>
      <c r="D22" s="10">
        <f t="shared" si="2"/>
        <v>0.2203927029</v>
      </c>
    </row>
    <row r="23">
      <c r="A23" s="7">
        <v>4.4</v>
      </c>
      <c r="B23" s="14">
        <v>0.3374022201570082</v>
      </c>
      <c r="C23" s="9">
        <f t="shared" si="1"/>
        <v>4.4995</v>
      </c>
      <c r="D23" s="10">
        <f t="shared" si="2"/>
        <v>0.2638492432</v>
      </c>
    </row>
    <row r="24">
      <c r="A24" s="7">
        <v>4.599</v>
      </c>
      <c r="B24" s="14">
        <v>0.38990821954456034</v>
      </c>
      <c r="C24" s="9">
        <f t="shared" si="1"/>
        <v>4.6995</v>
      </c>
      <c r="D24" s="10">
        <f t="shared" si="2"/>
        <v>0.3148580606</v>
      </c>
    </row>
    <row r="25">
      <c r="A25" s="7">
        <v>4.8</v>
      </c>
      <c r="B25" s="14">
        <v>0.45319468971641264</v>
      </c>
      <c r="C25" s="9">
        <f t="shared" si="1"/>
        <v>4.9</v>
      </c>
      <c r="D25" s="10">
        <f t="shared" si="2"/>
        <v>0.3910744057</v>
      </c>
    </row>
    <row r="26">
      <c r="A26" s="7">
        <v>5.0</v>
      </c>
      <c r="B26" s="14">
        <v>0.5314095708661603</v>
      </c>
      <c r="C26" s="9">
        <f t="shared" si="1"/>
        <v>5.0995</v>
      </c>
      <c r="D26" s="10">
        <f t="shared" si="2"/>
        <v>0.5035882574</v>
      </c>
    </row>
    <row r="27">
      <c r="A27" s="7">
        <v>5.199</v>
      </c>
      <c r="B27" s="14">
        <v>0.6316236340843937</v>
      </c>
      <c r="C27" s="9">
        <f t="shared" si="1"/>
        <v>5.2995</v>
      </c>
      <c r="D27" s="10">
        <f t="shared" si="2"/>
        <v>0.4676134905</v>
      </c>
    </row>
    <row r="28">
      <c r="A28" s="7">
        <v>5.4</v>
      </c>
      <c r="B28" s="14">
        <v>0.7256139456655969</v>
      </c>
      <c r="C28" s="9">
        <f t="shared" si="1"/>
        <v>5.4995</v>
      </c>
      <c r="D28" s="10">
        <f t="shared" si="2"/>
        <v>0.2059933299</v>
      </c>
    </row>
    <row r="29">
      <c r="A29" s="7">
        <v>5.599</v>
      </c>
      <c r="B29" s="14">
        <v>0.7666066183068553</v>
      </c>
      <c r="C29" s="9">
        <f t="shared" si="1"/>
        <v>5.6995</v>
      </c>
      <c r="D29" s="10">
        <f t="shared" si="2"/>
        <v>0.1166338886</v>
      </c>
    </row>
    <row r="30">
      <c r="A30" s="7">
        <v>5.8</v>
      </c>
      <c r="B30" s="14">
        <v>0.790050029921883</v>
      </c>
      <c r="C30" s="9">
        <f t="shared" si="1"/>
        <v>5.9</v>
      </c>
      <c r="D30" s="10">
        <f t="shared" si="2"/>
        <v>0.05567618452</v>
      </c>
    </row>
    <row r="31">
      <c r="A31" s="7">
        <v>6.0</v>
      </c>
      <c r="B31" s="14">
        <v>0.8011852668251384</v>
      </c>
      <c r="C31" s="9">
        <f t="shared" si="1"/>
        <v>6.0995</v>
      </c>
      <c r="D31" s="10">
        <f t="shared" si="2"/>
        <v>0.07002360591</v>
      </c>
    </row>
    <row r="32">
      <c r="A32" s="7">
        <v>6.199</v>
      </c>
      <c r="B32" s="14">
        <v>0.8151199644006317</v>
      </c>
      <c r="C32" s="9">
        <f t="shared" si="1"/>
        <v>6.2995</v>
      </c>
      <c r="D32" s="10">
        <f t="shared" si="2"/>
        <v>0.06351271762</v>
      </c>
    </row>
    <row r="33">
      <c r="A33" s="7">
        <v>6.4</v>
      </c>
      <c r="B33" s="14">
        <v>0.8278860206430971</v>
      </c>
      <c r="C33" s="9">
        <f t="shared" si="1"/>
        <v>6.4995</v>
      </c>
      <c r="D33" s="10">
        <f t="shared" si="2"/>
        <v>0.0229104235</v>
      </c>
    </row>
    <row r="34">
      <c r="A34" s="7">
        <v>6.599</v>
      </c>
      <c r="B34" s="14">
        <v>0.8324451949192176</v>
      </c>
      <c r="C34" s="9">
        <f t="shared" si="1"/>
        <v>6.6995</v>
      </c>
      <c r="D34" s="10">
        <f t="shared" si="2"/>
        <v>0.05334103329</v>
      </c>
    </row>
    <row r="35">
      <c r="A35" s="7">
        <v>6.8</v>
      </c>
      <c r="B35" s="14">
        <v>0.8431667426110964</v>
      </c>
      <c r="C35" s="9">
        <f t="shared" si="1"/>
        <v>6.9</v>
      </c>
      <c r="D35" s="10">
        <f t="shared" si="2"/>
        <v>0.04700651076</v>
      </c>
    </row>
    <row r="36">
      <c r="A36" s="7">
        <v>7.0</v>
      </c>
      <c r="B36" s="14">
        <v>0.8525680447634038</v>
      </c>
      <c r="C36" s="9">
        <f t="shared" si="1"/>
        <v>7.0995</v>
      </c>
      <c r="D36" s="10">
        <f t="shared" si="2"/>
        <v>0.03612062057</v>
      </c>
    </row>
    <row r="37">
      <c r="A37" s="7">
        <v>7.199</v>
      </c>
      <c r="B37" s="14">
        <v>0.8597560482566251</v>
      </c>
      <c r="C37" s="9">
        <f t="shared" si="1"/>
        <v>7.2995</v>
      </c>
      <c r="D37" s="10">
        <f t="shared" si="2"/>
        <v>0.01594612296</v>
      </c>
    </row>
    <row r="38">
      <c r="A38" s="7">
        <v>7.4</v>
      </c>
      <c r="B38" s="14">
        <v>0.8629612189714746</v>
      </c>
      <c r="C38" s="9">
        <f t="shared" si="1"/>
        <v>7.4995</v>
      </c>
      <c r="D38" s="10">
        <f t="shared" si="2"/>
        <v>0.01787987682</v>
      </c>
    </row>
    <row r="39">
      <c r="A39" s="7">
        <v>7.599</v>
      </c>
      <c r="B39" s="14">
        <v>0.8665193144586409</v>
      </c>
      <c r="C39" s="9">
        <f t="shared" si="1"/>
        <v>7.6995</v>
      </c>
      <c r="D39" s="10">
        <f t="shared" si="2"/>
        <v>0.04834221995</v>
      </c>
    </row>
    <row r="40">
      <c r="A40" s="7">
        <v>7.8</v>
      </c>
      <c r="B40" s="14">
        <v>0.8762361006682888</v>
      </c>
      <c r="C40" s="9">
        <f t="shared" si="1"/>
        <v>7.9</v>
      </c>
      <c r="D40" s="10">
        <f t="shared" si="2"/>
        <v>0.02669338843</v>
      </c>
    </row>
    <row r="41">
      <c r="A41" s="7">
        <v>8.0</v>
      </c>
      <c r="B41" s="14">
        <v>0.8815747783545701</v>
      </c>
      <c r="C41" s="9">
        <f t="shared" si="1"/>
        <v>8.0995</v>
      </c>
      <c r="D41" s="10">
        <f t="shared" si="2"/>
        <v>0.0461231116</v>
      </c>
    </row>
    <row r="42">
      <c r="A42" s="7">
        <v>8.199</v>
      </c>
      <c r="B42" s="14">
        <v>0.8907532775636583</v>
      </c>
      <c r="C42" s="9">
        <f t="shared" si="1"/>
        <v>8.299</v>
      </c>
      <c r="D42" s="10">
        <f t="shared" si="2"/>
        <v>-0.02011978093</v>
      </c>
    </row>
    <row r="43">
      <c r="A43" s="7">
        <v>8.399</v>
      </c>
      <c r="B43" s="14">
        <v>0.886729321377034</v>
      </c>
      <c r="C43" s="9">
        <f t="shared" si="1"/>
        <v>8.4995</v>
      </c>
      <c r="D43" s="10">
        <f t="shared" si="2"/>
        <v>0.03746209048</v>
      </c>
    </row>
    <row r="44">
      <c r="A44" s="7">
        <v>8.6</v>
      </c>
      <c r="B44" s="14">
        <v>0.894259201562743</v>
      </c>
      <c r="C44" s="9">
        <f t="shared" si="1"/>
        <v>8.7</v>
      </c>
      <c r="D44" s="10">
        <f t="shared" si="2"/>
        <v>0.02708927796</v>
      </c>
    </row>
    <row r="45">
      <c r="A45" s="7">
        <v>8.8</v>
      </c>
      <c r="B45" s="14">
        <v>0.8996770571544659</v>
      </c>
      <c r="C45" s="9">
        <f t="shared" si="1"/>
        <v>8.9</v>
      </c>
      <c r="D45" s="10">
        <f t="shared" si="2"/>
        <v>0.0004910257702</v>
      </c>
    </row>
    <row r="46">
      <c r="A46" s="7">
        <v>9.0</v>
      </c>
      <c r="B46" s="14">
        <v>0.8997752623085018</v>
      </c>
      <c r="C46" s="9">
        <f t="shared" si="1"/>
        <v>9.0995</v>
      </c>
      <c r="D46" s="10">
        <f t="shared" si="2"/>
        <v>0.0357936813</v>
      </c>
    </row>
    <row r="47">
      <c r="A47" s="7">
        <v>9.199</v>
      </c>
      <c r="B47" s="14">
        <v>0.9068982048871743</v>
      </c>
      <c r="C47" s="9">
        <f t="shared" si="1"/>
        <v>9.299</v>
      </c>
      <c r="D47" s="10">
        <f t="shared" si="2"/>
        <v>0.007408351308</v>
      </c>
    </row>
    <row r="48">
      <c r="A48" s="7">
        <v>9.399</v>
      </c>
      <c r="B48" s="14">
        <v>0.9083798751486922</v>
      </c>
      <c r="C48" s="9">
        <f t="shared" si="1"/>
        <v>9.4995</v>
      </c>
      <c r="D48" s="10">
        <f t="shared" si="2"/>
        <v>0.03432599927</v>
      </c>
    </row>
    <row r="49">
      <c r="A49" s="7">
        <v>9.6</v>
      </c>
      <c r="B49" s="14">
        <v>0.915279401001933</v>
      </c>
      <c r="C49" s="9">
        <f t="shared" si="1"/>
        <v>9.7</v>
      </c>
      <c r="D49" s="10">
        <f t="shared" si="2"/>
        <v>-0.01263777576</v>
      </c>
    </row>
    <row r="50">
      <c r="A50" s="7">
        <v>9.8</v>
      </c>
      <c r="B50" s="14">
        <v>0.9127518458499316</v>
      </c>
      <c r="C50" s="9">
        <f t="shared" si="1"/>
        <v>9.9</v>
      </c>
      <c r="D50" s="10">
        <f t="shared" si="2"/>
        <v>0.01263777576</v>
      </c>
    </row>
    <row r="51">
      <c r="A51" s="7">
        <v>10.0</v>
      </c>
      <c r="B51" s="14">
        <v>0.915279401001933</v>
      </c>
      <c r="C51" s="9"/>
      <c r="D51" s="10"/>
    </row>
    <row r="52">
      <c r="A52" s="4" t="s">
        <v>15</v>
      </c>
    </row>
    <row r="53">
      <c r="A53" s="24" t="s">
        <v>16</v>
      </c>
      <c r="B53" s="23">
        <f>SLOPE(D25:D26,C25:C26)</f>
        <v>0.5639792062</v>
      </c>
      <c r="C53" s="24" t="s">
        <v>17</v>
      </c>
      <c r="D53" s="16">
        <f>INTERCEPT(D25:D26,C25:C26)</f>
        <v>-2.372423704</v>
      </c>
    </row>
    <row r="54">
      <c r="A54" s="4" t="s">
        <v>18</v>
      </c>
    </row>
    <row r="55">
      <c r="A55" s="24" t="s">
        <v>16</v>
      </c>
      <c r="B55" s="23">
        <f>SLOPE(D27:D28,C27:C28)</f>
        <v>-1.308100803</v>
      </c>
      <c r="C55" s="24" t="s">
        <v>17</v>
      </c>
      <c r="D55" s="16">
        <f>INTERCEPT(D27:D28,C27:C28)</f>
        <v>7.399893696</v>
      </c>
    </row>
    <row r="56">
      <c r="A56" s="4" t="s">
        <v>19</v>
      </c>
    </row>
    <row r="57">
      <c r="A57" s="24" t="s">
        <v>7</v>
      </c>
      <c r="B57" s="23">
        <f>(D55-D53)/(B53-B55)</f>
        <v>5.220031918</v>
      </c>
      <c r="C57" s="24" t="s">
        <v>8</v>
      </c>
      <c r="D57" s="16">
        <f>B57*B55+D55</f>
        <v>0.5715657527</v>
      </c>
    </row>
  </sheetData>
  <mergeCells count="3">
    <mergeCell ref="A52:D52"/>
    <mergeCell ref="A54:D54"/>
    <mergeCell ref="A56:D5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9</v>
      </c>
      <c r="B1" s="30" t="s">
        <v>10</v>
      </c>
      <c r="C1" s="31" t="s">
        <v>11</v>
      </c>
      <c r="D1" s="32"/>
    </row>
    <row r="2">
      <c r="A2" s="29">
        <v>50.0</v>
      </c>
      <c r="B2" s="30">
        <v>4.5</v>
      </c>
      <c r="C2" s="31">
        <v>0.29252586371554257</v>
      </c>
      <c r="D2" s="31"/>
    </row>
    <row r="3">
      <c r="A3" s="29">
        <v>100.0</v>
      </c>
      <c r="B3" s="30">
        <v>4.9</v>
      </c>
      <c r="C3" s="31">
        <v>0.37119653018184673</v>
      </c>
      <c r="D3" s="31"/>
    </row>
    <row r="4">
      <c r="A4" s="29">
        <v>250.0</v>
      </c>
      <c r="B4" s="30">
        <v>5.1</v>
      </c>
      <c r="C4" s="31">
        <v>0.4693212076162478</v>
      </c>
      <c r="D4" s="31"/>
    </row>
    <row r="5">
      <c r="A5" s="29">
        <v>500.0</v>
      </c>
      <c r="B5" s="30">
        <v>5.220031917744246</v>
      </c>
      <c r="C5" s="31">
        <v>0.5715657526646423</v>
      </c>
      <c r="D5" s="31"/>
    </row>
    <row r="6">
      <c r="D6" s="31"/>
    </row>
    <row r="7">
      <c r="D7" s="31"/>
    </row>
    <row r="8">
      <c r="A8" s="33" t="s">
        <v>12</v>
      </c>
      <c r="B8" s="30" t="s">
        <v>10</v>
      </c>
      <c r="C8" s="32" t="s">
        <v>11</v>
      </c>
      <c r="D8" s="31"/>
    </row>
    <row r="9">
      <c r="A9" s="29">
        <f t="shared" ref="A9:A12" si="1">LOG(A2,2)</f>
        <v>5.64385619</v>
      </c>
      <c r="B9" s="30">
        <v>4.5</v>
      </c>
      <c r="C9" s="31">
        <v>0.29252586371554257</v>
      </c>
      <c r="D9" s="31"/>
    </row>
    <row r="10">
      <c r="A10" s="29">
        <f t="shared" si="1"/>
        <v>6.64385619</v>
      </c>
      <c r="B10" s="30">
        <v>4.9</v>
      </c>
      <c r="C10" s="31">
        <v>0.37119653018184673</v>
      </c>
      <c r="D10" s="31"/>
    </row>
    <row r="11">
      <c r="A11" s="29">
        <f t="shared" si="1"/>
        <v>7.965784285</v>
      </c>
      <c r="B11" s="30">
        <v>5.1</v>
      </c>
      <c r="C11" s="31">
        <v>0.4693212076162478</v>
      </c>
      <c r="D11" s="31"/>
    </row>
    <row r="12">
      <c r="A12" s="29">
        <f t="shared" si="1"/>
        <v>8.965784285</v>
      </c>
      <c r="B12" s="30">
        <v>5.220031917744246</v>
      </c>
      <c r="C12" s="31">
        <v>0.5715657526646423</v>
      </c>
      <c r="D12" s="31"/>
    </row>
    <row r="13">
      <c r="A13" s="29"/>
      <c r="B13" s="30"/>
      <c r="C13" s="31"/>
      <c r="D13" s="31"/>
    </row>
    <row r="14">
      <c r="A14" s="33" t="s">
        <v>13</v>
      </c>
      <c r="B14" s="31">
        <f>SLOPE(B9:B12,A9:A12)</f>
        <v>0.2078027211</v>
      </c>
      <c r="C14" s="31">
        <f>SLOPE(C9:C12,A9:A12)</f>
        <v>0.0826636158</v>
      </c>
      <c r="D14" s="31"/>
    </row>
    <row r="15">
      <c r="A15" s="33" t="s">
        <v>14</v>
      </c>
      <c r="B15" s="31">
        <f>INTERCEPT(B9:B12,A9:A12)</f>
        <v>3.412046457</v>
      </c>
      <c r="C15" s="31">
        <f>INTERCEPT(C9:C12,A9:A12)</f>
        <v>-0.1776905151</v>
      </c>
      <c r="D15" s="31"/>
    </row>
    <row r="16">
      <c r="A16" s="29"/>
      <c r="B16" s="30"/>
      <c r="C16" s="31"/>
      <c r="D16" s="31"/>
    </row>
    <row r="17">
      <c r="A17" s="29"/>
      <c r="B17" s="30"/>
      <c r="C17" s="31"/>
      <c r="D17" s="31"/>
    </row>
    <row r="18">
      <c r="A18" s="29"/>
      <c r="B18" s="30"/>
      <c r="C18" s="31"/>
      <c r="D18" s="31"/>
    </row>
    <row r="19">
      <c r="A19" s="29"/>
      <c r="B19" s="30"/>
      <c r="C19" s="31"/>
      <c r="D19" s="31"/>
    </row>
    <row r="20">
      <c r="A20" s="29"/>
      <c r="B20" s="30"/>
      <c r="C20" s="31"/>
      <c r="D20" s="31"/>
    </row>
    <row r="21">
      <c r="A21" s="29"/>
      <c r="B21" s="30"/>
      <c r="C21" s="31"/>
      <c r="D21" s="31"/>
    </row>
    <row r="22">
      <c r="A22" s="29"/>
      <c r="B22" s="30"/>
      <c r="C22" s="31"/>
      <c r="D22" s="31"/>
    </row>
    <row r="23">
      <c r="A23" s="29"/>
      <c r="B23" s="30"/>
      <c r="C23" s="31"/>
      <c r="D23" s="31"/>
    </row>
    <row r="24">
      <c r="A24" s="29"/>
      <c r="B24" s="30"/>
      <c r="C24" s="31"/>
      <c r="D24" s="31"/>
    </row>
    <row r="25">
      <c r="A25" s="29"/>
      <c r="B25" s="30"/>
      <c r="C25" s="31"/>
      <c r="D25" s="31"/>
    </row>
    <row r="26">
      <c r="A26" s="29"/>
      <c r="B26" s="30"/>
      <c r="C26" s="31"/>
      <c r="D26" s="31"/>
    </row>
    <row r="27">
      <c r="A27" s="29"/>
      <c r="B27" s="30"/>
      <c r="C27" s="31"/>
      <c r="D27" s="31"/>
    </row>
    <row r="28">
      <c r="A28" s="29"/>
      <c r="B28" s="30"/>
      <c r="C28" s="31"/>
      <c r="D28" s="31"/>
    </row>
    <row r="29">
      <c r="A29" s="29"/>
      <c r="B29" s="30"/>
      <c r="C29" s="31"/>
      <c r="D29" s="31"/>
    </row>
    <row r="30">
      <c r="A30" s="29"/>
      <c r="B30" s="30"/>
      <c r="C30" s="31"/>
      <c r="D30" s="31"/>
    </row>
    <row r="31">
      <c r="A31" s="29"/>
      <c r="B31" s="30"/>
      <c r="C31" s="31"/>
      <c r="D31" s="31"/>
    </row>
    <row r="32">
      <c r="A32" s="29"/>
      <c r="B32" s="30"/>
      <c r="C32" s="31"/>
      <c r="D32" s="31"/>
    </row>
    <row r="33">
      <c r="A33" s="29"/>
      <c r="B33" s="30"/>
      <c r="C33" s="31"/>
      <c r="D33" s="31"/>
    </row>
    <row r="34">
      <c r="A34" s="29"/>
      <c r="B34" s="30"/>
      <c r="C34" s="31"/>
      <c r="D34" s="31"/>
    </row>
    <row r="35">
      <c r="A35" s="29"/>
      <c r="B35" s="30"/>
      <c r="C35" s="31"/>
      <c r="D35" s="31"/>
    </row>
    <row r="36">
      <c r="A36" s="29"/>
      <c r="B36" s="30"/>
      <c r="C36" s="31"/>
      <c r="D36" s="31"/>
    </row>
    <row r="37">
      <c r="A37" s="29"/>
      <c r="B37" s="30"/>
      <c r="C37" s="31"/>
      <c r="D37" s="31"/>
    </row>
    <row r="38">
      <c r="A38" s="29"/>
      <c r="B38" s="30"/>
      <c r="C38" s="31"/>
      <c r="D38" s="31"/>
    </row>
    <row r="39">
      <c r="A39" s="29"/>
      <c r="B39" s="30"/>
      <c r="C39" s="31"/>
      <c r="D39" s="31"/>
    </row>
    <row r="40">
      <c r="A40" s="29"/>
      <c r="B40" s="30"/>
      <c r="C40" s="31"/>
      <c r="D40" s="31"/>
    </row>
    <row r="41">
      <c r="A41" s="29"/>
      <c r="B41" s="30"/>
      <c r="C41" s="31"/>
      <c r="D41" s="31"/>
    </row>
    <row r="42">
      <c r="A42" s="29"/>
      <c r="B42" s="30"/>
      <c r="C42" s="31"/>
      <c r="D42" s="31"/>
    </row>
    <row r="43">
      <c r="A43" s="29"/>
      <c r="B43" s="30"/>
      <c r="C43" s="31"/>
      <c r="D43" s="31"/>
    </row>
    <row r="44">
      <c r="A44" s="29"/>
      <c r="B44" s="30"/>
      <c r="C44" s="31"/>
      <c r="D44" s="31"/>
    </row>
    <row r="45">
      <c r="A45" s="29"/>
      <c r="B45" s="30"/>
      <c r="C45" s="31"/>
      <c r="D45" s="31"/>
    </row>
    <row r="46">
      <c r="A46" s="29"/>
      <c r="B46" s="30"/>
      <c r="C46" s="31"/>
      <c r="D46" s="31"/>
    </row>
    <row r="47">
      <c r="A47" s="29"/>
      <c r="B47" s="30"/>
      <c r="C47" s="31"/>
      <c r="D47" s="31"/>
    </row>
    <row r="48">
      <c r="A48" s="29"/>
      <c r="B48" s="30"/>
      <c r="C48" s="31"/>
      <c r="D48" s="31"/>
    </row>
    <row r="49">
      <c r="A49" s="29"/>
      <c r="B49" s="30"/>
      <c r="C49" s="31"/>
      <c r="D49" s="31"/>
    </row>
    <row r="50">
      <c r="A50" s="29"/>
      <c r="B50" s="30"/>
      <c r="C50" s="31"/>
      <c r="D50" s="31"/>
    </row>
    <row r="51">
      <c r="A51" s="29"/>
      <c r="B51" s="30"/>
      <c r="C51" s="31"/>
      <c r="D51" s="31"/>
    </row>
    <row r="52">
      <c r="A52" s="29"/>
      <c r="B52" s="30"/>
      <c r="C52" s="31"/>
      <c r="D52" s="31"/>
    </row>
    <row r="53">
      <c r="A53" s="29"/>
      <c r="B53" s="30"/>
      <c r="C53" s="31"/>
      <c r="D53" s="31"/>
    </row>
    <row r="54">
      <c r="A54" s="29"/>
      <c r="B54" s="30"/>
      <c r="C54" s="31"/>
      <c r="D54" s="31"/>
    </row>
    <row r="55">
      <c r="A55" s="29"/>
      <c r="B55" s="30"/>
      <c r="C55" s="31"/>
      <c r="D55" s="31"/>
    </row>
    <row r="56">
      <c r="A56" s="29"/>
      <c r="B56" s="30"/>
      <c r="C56" s="31"/>
      <c r="D56" s="31"/>
    </row>
    <row r="57">
      <c r="A57" s="29"/>
      <c r="B57" s="30"/>
      <c r="C57" s="31"/>
      <c r="D57" s="31"/>
    </row>
    <row r="58">
      <c r="A58" s="29"/>
      <c r="B58" s="30"/>
      <c r="C58" s="31"/>
      <c r="D58" s="31"/>
    </row>
    <row r="59">
      <c r="A59" s="29"/>
      <c r="B59" s="30"/>
      <c r="C59" s="31"/>
      <c r="D59" s="31"/>
    </row>
    <row r="60">
      <c r="A60" s="29"/>
      <c r="B60" s="30"/>
      <c r="C60" s="31"/>
      <c r="D60" s="31"/>
    </row>
    <row r="61">
      <c r="A61" s="29"/>
      <c r="B61" s="30"/>
      <c r="C61" s="31"/>
      <c r="D61" s="31"/>
    </row>
    <row r="62">
      <c r="A62" s="29"/>
      <c r="B62" s="30"/>
      <c r="C62" s="31"/>
      <c r="D62" s="31"/>
    </row>
    <row r="63">
      <c r="A63" s="29"/>
      <c r="B63" s="30"/>
      <c r="C63" s="31"/>
      <c r="D63" s="31"/>
    </row>
    <row r="64">
      <c r="A64" s="29"/>
      <c r="B64" s="30"/>
      <c r="C64" s="31"/>
      <c r="D64" s="31"/>
    </row>
    <row r="65">
      <c r="A65" s="29"/>
      <c r="B65" s="30"/>
      <c r="C65" s="31"/>
      <c r="D65" s="31"/>
    </row>
    <row r="66">
      <c r="A66" s="29"/>
      <c r="B66" s="30"/>
      <c r="C66" s="31"/>
      <c r="D66" s="31"/>
    </row>
    <row r="67">
      <c r="A67" s="29"/>
      <c r="B67" s="30"/>
      <c r="C67" s="31"/>
      <c r="D67" s="31"/>
    </row>
    <row r="68">
      <c r="A68" s="29"/>
      <c r="B68" s="30"/>
      <c r="C68" s="31"/>
      <c r="D68" s="31"/>
    </row>
    <row r="69">
      <c r="A69" s="29"/>
      <c r="B69" s="30"/>
      <c r="C69" s="31"/>
      <c r="D69" s="31"/>
    </row>
    <row r="70">
      <c r="A70" s="29"/>
      <c r="B70" s="30"/>
      <c r="C70" s="31"/>
      <c r="D70" s="31"/>
    </row>
    <row r="71">
      <c r="A71" s="29"/>
      <c r="B71" s="30"/>
      <c r="C71" s="31"/>
      <c r="D71" s="31"/>
    </row>
    <row r="72">
      <c r="A72" s="29"/>
      <c r="B72" s="30"/>
      <c r="C72" s="31"/>
      <c r="D72" s="31"/>
    </row>
    <row r="73">
      <c r="A73" s="29"/>
      <c r="B73" s="30"/>
      <c r="C73" s="31"/>
      <c r="D73" s="31"/>
    </row>
    <row r="74">
      <c r="A74" s="29"/>
      <c r="B74" s="30"/>
      <c r="C74" s="31"/>
      <c r="D74" s="31"/>
    </row>
    <row r="75">
      <c r="A75" s="29"/>
      <c r="B75" s="30"/>
      <c r="C75" s="31"/>
      <c r="D75" s="31"/>
    </row>
    <row r="76">
      <c r="A76" s="29"/>
      <c r="B76" s="30"/>
      <c r="C76" s="31"/>
      <c r="D76" s="31"/>
    </row>
    <row r="77">
      <c r="A77" s="29"/>
      <c r="B77" s="30"/>
      <c r="C77" s="31"/>
      <c r="D77" s="31"/>
    </row>
    <row r="78">
      <c r="A78" s="29"/>
      <c r="B78" s="30"/>
      <c r="C78" s="31"/>
      <c r="D78" s="31"/>
    </row>
    <row r="79">
      <c r="A79" s="29"/>
      <c r="B79" s="30"/>
      <c r="C79" s="31"/>
      <c r="D79" s="31"/>
    </row>
    <row r="80">
      <c r="A80" s="29"/>
      <c r="B80" s="30"/>
      <c r="C80" s="31"/>
      <c r="D80" s="31"/>
    </row>
    <row r="81">
      <c r="A81" s="29"/>
      <c r="B81" s="30"/>
      <c r="C81" s="31"/>
      <c r="D81" s="31"/>
    </row>
    <row r="82">
      <c r="A82" s="29"/>
      <c r="B82" s="30"/>
      <c r="C82" s="31"/>
      <c r="D82" s="31"/>
    </row>
    <row r="83">
      <c r="A83" s="29"/>
      <c r="B83" s="30"/>
      <c r="C83" s="31"/>
      <c r="D83" s="31"/>
    </row>
    <row r="84">
      <c r="A84" s="29"/>
      <c r="B84" s="30"/>
      <c r="C84" s="31"/>
      <c r="D84" s="31"/>
    </row>
    <row r="85">
      <c r="A85" s="29"/>
      <c r="B85" s="30"/>
      <c r="C85" s="31"/>
      <c r="D85" s="31"/>
    </row>
    <row r="86">
      <c r="A86" s="29"/>
      <c r="B86" s="30"/>
      <c r="C86" s="31"/>
      <c r="D86" s="31"/>
    </row>
    <row r="87">
      <c r="A87" s="29"/>
      <c r="B87" s="30"/>
      <c r="C87" s="31"/>
      <c r="D87" s="31"/>
    </row>
    <row r="88">
      <c r="A88" s="29"/>
      <c r="B88" s="30"/>
      <c r="C88" s="31"/>
      <c r="D88" s="31"/>
    </row>
    <row r="89">
      <c r="A89" s="29"/>
      <c r="B89" s="30"/>
      <c r="C89" s="31"/>
      <c r="D89" s="31"/>
    </row>
    <row r="90">
      <c r="A90" s="29"/>
      <c r="B90" s="30"/>
      <c r="C90" s="31"/>
      <c r="D90" s="31"/>
    </row>
    <row r="91">
      <c r="A91" s="29"/>
      <c r="B91" s="30"/>
      <c r="C91" s="31"/>
      <c r="D91" s="31"/>
    </row>
    <row r="92">
      <c r="A92" s="29"/>
      <c r="B92" s="30"/>
      <c r="C92" s="31"/>
      <c r="D92" s="31"/>
    </row>
    <row r="93">
      <c r="A93" s="29"/>
      <c r="B93" s="30"/>
      <c r="C93" s="31"/>
      <c r="D93" s="31"/>
    </row>
    <row r="94">
      <c r="A94" s="29"/>
      <c r="B94" s="30"/>
      <c r="C94" s="31"/>
      <c r="D94" s="31"/>
    </row>
    <row r="95">
      <c r="A95" s="29"/>
      <c r="B95" s="30"/>
      <c r="C95" s="31"/>
      <c r="D95" s="31"/>
    </row>
    <row r="96">
      <c r="A96" s="29"/>
      <c r="B96" s="30"/>
      <c r="C96" s="31"/>
      <c r="D96" s="31"/>
    </row>
    <row r="97">
      <c r="A97" s="29"/>
      <c r="B97" s="30"/>
      <c r="C97" s="31"/>
      <c r="D97" s="31"/>
    </row>
    <row r="98">
      <c r="A98" s="29"/>
      <c r="B98" s="30"/>
      <c r="C98" s="31"/>
      <c r="D98" s="31"/>
    </row>
    <row r="99">
      <c r="A99" s="29"/>
      <c r="B99" s="30"/>
      <c r="C99" s="31"/>
      <c r="D99" s="31"/>
    </row>
    <row r="100">
      <c r="A100" s="29"/>
      <c r="B100" s="30"/>
      <c r="C100" s="31"/>
      <c r="D100" s="31"/>
    </row>
    <row r="101">
      <c r="A101" s="29"/>
      <c r="B101" s="30"/>
      <c r="C101" s="31"/>
      <c r="D101" s="31"/>
    </row>
    <row r="102">
      <c r="A102" s="29"/>
      <c r="B102" s="30"/>
      <c r="C102" s="31"/>
      <c r="D102" s="31"/>
    </row>
    <row r="103">
      <c r="A103" s="29"/>
      <c r="B103" s="30"/>
      <c r="C103" s="31"/>
      <c r="D103" s="31"/>
    </row>
    <row r="104">
      <c r="A104" s="29"/>
      <c r="B104" s="30"/>
      <c r="C104" s="31"/>
      <c r="D104" s="31"/>
    </row>
    <row r="105">
      <c r="A105" s="29"/>
      <c r="B105" s="30"/>
      <c r="C105" s="31"/>
      <c r="D105" s="31"/>
    </row>
    <row r="106">
      <c r="A106" s="29"/>
      <c r="B106" s="30"/>
      <c r="C106" s="31"/>
      <c r="D106" s="31"/>
    </row>
    <row r="107">
      <c r="A107" s="29"/>
      <c r="B107" s="30"/>
      <c r="C107" s="31"/>
      <c r="D107" s="31"/>
    </row>
    <row r="108">
      <c r="A108" s="29"/>
      <c r="B108" s="30"/>
      <c r="C108" s="31"/>
      <c r="D108" s="31"/>
    </row>
    <row r="109">
      <c r="A109" s="29"/>
      <c r="B109" s="30"/>
      <c r="C109" s="31"/>
      <c r="D109" s="31"/>
    </row>
    <row r="110">
      <c r="A110" s="29"/>
      <c r="B110" s="30"/>
      <c r="C110" s="31"/>
      <c r="D110" s="31"/>
    </row>
    <row r="111">
      <c r="A111" s="29"/>
      <c r="B111" s="30"/>
      <c r="C111" s="31"/>
      <c r="D111" s="31"/>
    </row>
    <row r="112">
      <c r="A112" s="29"/>
      <c r="B112" s="30"/>
      <c r="C112" s="31"/>
      <c r="D112" s="31"/>
    </row>
    <row r="113">
      <c r="A113" s="29"/>
      <c r="B113" s="30"/>
      <c r="C113" s="31"/>
      <c r="D113" s="31"/>
    </row>
    <row r="114">
      <c r="A114" s="29"/>
      <c r="B114" s="30"/>
      <c r="C114" s="31"/>
      <c r="D114" s="31"/>
    </row>
    <row r="115">
      <c r="A115" s="29"/>
      <c r="B115" s="30"/>
      <c r="C115" s="31"/>
      <c r="D115" s="31"/>
    </row>
    <row r="116">
      <c r="A116" s="29"/>
      <c r="B116" s="30"/>
      <c r="C116" s="31"/>
      <c r="D116" s="31"/>
    </row>
    <row r="117">
      <c r="A117" s="29"/>
      <c r="B117" s="30"/>
      <c r="C117" s="31"/>
      <c r="D117" s="31"/>
    </row>
    <row r="118">
      <c r="A118" s="29"/>
      <c r="B118" s="30"/>
      <c r="C118" s="31"/>
      <c r="D118" s="31"/>
    </row>
    <row r="119">
      <c r="A119" s="29"/>
      <c r="B119" s="30"/>
      <c r="C119" s="31"/>
      <c r="D119" s="31"/>
    </row>
    <row r="120">
      <c r="A120" s="29"/>
      <c r="B120" s="30"/>
      <c r="C120" s="31"/>
      <c r="D120" s="31"/>
    </row>
    <row r="121">
      <c r="A121" s="29"/>
      <c r="B121" s="30"/>
      <c r="C121" s="31"/>
      <c r="D121" s="31"/>
    </row>
    <row r="122">
      <c r="A122" s="29"/>
      <c r="B122" s="30"/>
      <c r="C122" s="31"/>
      <c r="D122" s="31"/>
    </row>
    <row r="123">
      <c r="A123" s="29"/>
      <c r="B123" s="30"/>
      <c r="C123" s="31"/>
      <c r="D123" s="31"/>
    </row>
    <row r="124">
      <c r="A124" s="29"/>
      <c r="B124" s="30"/>
      <c r="C124" s="31"/>
      <c r="D124" s="31"/>
    </row>
    <row r="125">
      <c r="A125" s="29"/>
      <c r="B125" s="30"/>
      <c r="C125" s="31"/>
      <c r="D125" s="31"/>
    </row>
    <row r="126">
      <c r="A126" s="29"/>
      <c r="B126" s="30"/>
      <c r="C126" s="31"/>
      <c r="D126" s="31"/>
    </row>
    <row r="127">
      <c r="A127" s="29"/>
      <c r="B127" s="30"/>
      <c r="C127" s="31"/>
      <c r="D127" s="31"/>
    </row>
    <row r="128">
      <c r="A128" s="29"/>
      <c r="B128" s="30"/>
      <c r="C128" s="31"/>
      <c r="D128" s="31"/>
    </row>
    <row r="129">
      <c r="A129" s="29"/>
      <c r="B129" s="30"/>
      <c r="C129" s="31"/>
      <c r="D129" s="31"/>
    </row>
    <row r="130">
      <c r="A130" s="29"/>
      <c r="B130" s="30"/>
      <c r="C130" s="31"/>
      <c r="D130" s="31"/>
    </row>
    <row r="131">
      <c r="A131" s="29"/>
      <c r="B131" s="30"/>
      <c r="C131" s="31"/>
      <c r="D131" s="31"/>
    </row>
    <row r="132">
      <c r="A132" s="29"/>
      <c r="B132" s="30"/>
      <c r="C132" s="31"/>
      <c r="D132" s="31"/>
    </row>
    <row r="133">
      <c r="A133" s="29"/>
      <c r="B133" s="30"/>
      <c r="C133" s="31"/>
      <c r="D133" s="31"/>
    </row>
    <row r="134">
      <c r="A134" s="29"/>
      <c r="B134" s="30"/>
      <c r="C134" s="31"/>
      <c r="D134" s="31"/>
    </row>
    <row r="135">
      <c r="A135" s="29"/>
      <c r="B135" s="30"/>
      <c r="C135" s="31"/>
      <c r="D135" s="31"/>
    </row>
    <row r="136">
      <c r="A136" s="29"/>
      <c r="B136" s="30"/>
      <c r="C136" s="31"/>
      <c r="D136" s="31"/>
    </row>
    <row r="137">
      <c r="A137" s="29"/>
      <c r="B137" s="30"/>
      <c r="C137" s="31"/>
      <c r="D137" s="31"/>
    </row>
    <row r="138">
      <c r="A138" s="29"/>
      <c r="B138" s="30"/>
      <c r="C138" s="31"/>
      <c r="D138" s="31"/>
    </row>
    <row r="139">
      <c r="A139" s="29"/>
      <c r="B139" s="30"/>
      <c r="C139" s="31"/>
      <c r="D139" s="31"/>
    </row>
    <row r="140">
      <c r="A140" s="29"/>
      <c r="B140" s="30"/>
      <c r="C140" s="31"/>
      <c r="D140" s="31"/>
    </row>
    <row r="141">
      <c r="A141" s="29"/>
      <c r="B141" s="30"/>
      <c r="C141" s="31"/>
      <c r="D141" s="31"/>
    </row>
    <row r="142">
      <c r="A142" s="29"/>
      <c r="B142" s="30"/>
      <c r="C142" s="31"/>
      <c r="D142" s="31"/>
    </row>
    <row r="143">
      <c r="A143" s="29"/>
      <c r="B143" s="30"/>
      <c r="C143" s="31"/>
      <c r="D143" s="31"/>
    </row>
    <row r="144">
      <c r="A144" s="29"/>
      <c r="B144" s="30"/>
      <c r="C144" s="31"/>
      <c r="D144" s="31"/>
    </row>
    <row r="145">
      <c r="A145" s="29"/>
      <c r="B145" s="30"/>
      <c r="C145" s="31"/>
      <c r="D145" s="31"/>
    </row>
    <row r="146">
      <c r="A146" s="29"/>
      <c r="B146" s="30"/>
      <c r="C146" s="31"/>
      <c r="D146" s="31"/>
    </row>
    <row r="147">
      <c r="A147" s="29"/>
      <c r="B147" s="30"/>
      <c r="C147" s="31"/>
      <c r="D147" s="31"/>
    </row>
    <row r="148">
      <c r="A148" s="29"/>
      <c r="B148" s="30"/>
      <c r="C148" s="31"/>
      <c r="D148" s="31"/>
    </row>
    <row r="149">
      <c r="A149" s="29"/>
      <c r="B149" s="30"/>
      <c r="C149" s="31"/>
      <c r="D149" s="31"/>
    </row>
    <row r="150">
      <c r="A150" s="29"/>
      <c r="B150" s="30"/>
      <c r="C150" s="31"/>
      <c r="D150" s="31"/>
    </row>
    <row r="151">
      <c r="A151" s="29"/>
      <c r="B151" s="30"/>
      <c r="C151" s="31"/>
      <c r="D151" s="31"/>
    </row>
    <row r="152">
      <c r="A152" s="29"/>
      <c r="B152" s="30"/>
      <c r="C152" s="31"/>
      <c r="D152" s="31"/>
    </row>
    <row r="153">
      <c r="A153" s="29"/>
      <c r="B153" s="30"/>
      <c r="C153" s="31"/>
      <c r="D153" s="31"/>
    </row>
    <row r="154">
      <c r="A154" s="29"/>
      <c r="B154" s="30"/>
      <c r="C154" s="31"/>
      <c r="D154" s="31"/>
    </row>
    <row r="155">
      <c r="A155" s="29"/>
      <c r="B155" s="30"/>
      <c r="C155" s="31"/>
      <c r="D155" s="31"/>
    </row>
    <row r="156">
      <c r="A156" s="29"/>
      <c r="B156" s="30"/>
      <c r="C156" s="31"/>
      <c r="D156" s="31"/>
    </row>
    <row r="157">
      <c r="A157" s="29"/>
      <c r="B157" s="30"/>
      <c r="C157" s="31"/>
      <c r="D157" s="31"/>
    </row>
    <row r="158">
      <c r="A158" s="29"/>
      <c r="B158" s="30"/>
      <c r="C158" s="31"/>
      <c r="D158" s="31"/>
    </row>
    <row r="159">
      <c r="A159" s="29"/>
      <c r="B159" s="30"/>
      <c r="C159" s="31"/>
      <c r="D159" s="31"/>
    </row>
    <row r="160">
      <c r="A160" s="29"/>
      <c r="B160" s="30"/>
      <c r="C160" s="31"/>
      <c r="D160" s="31"/>
    </row>
    <row r="161">
      <c r="A161" s="29"/>
      <c r="B161" s="30"/>
      <c r="C161" s="31"/>
      <c r="D161" s="31"/>
    </row>
    <row r="162">
      <c r="A162" s="29"/>
      <c r="B162" s="30"/>
      <c r="C162" s="31"/>
      <c r="D162" s="31"/>
    </row>
    <row r="163">
      <c r="A163" s="29"/>
      <c r="B163" s="30"/>
      <c r="C163" s="31"/>
      <c r="D163" s="31"/>
    </row>
    <row r="164">
      <c r="A164" s="29"/>
      <c r="B164" s="30"/>
      <c r="C164" s="31"/>
      <c r="D164" s="31"/>
    </row>
    <row r="165">
      <c r="A165" s="29"/>
      <c r="B165" s="30"/>
      <c r="C165" s="31"/>
      <c r="D165" s="31"/>
    </row>
    <row r="166">
      <c r="A166" s="29"/>
      <c r="B166" s="30"/>
      <c r="C166" s="31"/>
      <c r="D166" s="31"/>
    </row>
    <row r="167">
      <c r="A167" s="29"/>
      <c r="B167" s="30"/>
      <c r="C167" s="31"/>
      <c r="D167" s="31"/>
    </row>
    <row r="168">
      <c r="A168" s="29"/>
      <c r="B168" s="30"/>
      <c r="C168" s="31"/>
      <c r="D168" s="31"/>
    </row>
    <row r="169">
      <c r="A169" s="29"/>
      <c r="B169" s="30"/>
      <c r="C169" s="31"/>
      <c r="D169" s="31"/>
    </row>
    <row r="170">
      <c r="A170" s="29"/>
      <c r="B170" s="30"/>
      <c r="C170" s="31"/>
      <c r="D170" s="31"/>
    </row>
    <row r="171">
      <c r="A171" s="29"/>
      <c r="B171" s="30"/>
      <c r="C171" s="31"/>
      <c r="D171" s="31"/>
    </row>
    <row r="172">
      <c r="A172" s="29"/>
      <c r="B172" s="30"/>
      <c r="C172" s="31"/>
      <c r="D172" s="31"/>
    </row>
    <row r="173">
      <c r="A173" s="29"/>
      <c r="B173" s="30"/>
      <c r="C173" s="31"/>
      <c r="D173" s="31"/>
    </row>
    <row r="174">
      <c r="A174" s="29"/>
      <c r="B174" s="30"/>
      <c r="C174" s="31"/>
      <c r="D174" s="31"/>
    </row>
    <row r="175">
      <c r="A175" s="29"/>
      <c r="B175" s="30"/>
      <c r="C175" s="31"/>
      <c r="D175" s="31"/>
    </row>
    <row r="176">
      <c r="A176" s="29"/>
      <c r="B176" s="30"/>
      <c r="C176" s="31"/>
      <c r="D176" s="31"/>
    </row>
    <row r="177">
      <c r="A177" s="29"/>
      <c r="B177" s="30"/>
      <c r="C177" s="31"/>
      <c r="D177" s="31"/>
    </row>
    <row r="178">
      <c r="A178" s="29"/>
      <c r="B178" s="30"/>
      <c r="C178" s="31"/>
      <c r="D178" s="31"/>
    </row>
    <row r="179">
      <c r="A179" s="29"/>
      <c r="B179" s="30"/>
      <c r="C179" s="31"/>
      <c r="D179" s="31"/>
    </row>
    <row r="180">
      <c r="A180" s="29"/>
      <c r="B180" s="30"/>
      <c r="C180" s="31"/>
      <c r="D180" s="31"/>
    </row>
    <row r="181">
      <c r="A181" s="29"/>
      <c r="B181" s="30"/>
      <c r="C181" s="31"/>
      <c r="D181" s="31"/>
    </row>
    <row r="182">
      <c r="A182" s="29"/>
      <c r="B182" s="30"/>
      <c r="C182" s="31"/>
      <c r="D182" s="31"/>
    </row>
    <row r="183">
      <c r="A183" s="29"/>
      <c r="B183" s="30"/>
      <c r="C183" s="31"/>
      <c r="D183" s="31"/>
    </row>
    <row r="184">
      <c r="A184" s="29"/>
      <c r="B184" s="30"/>
      <c r="C184" s="31"/>
      <c r="D184" s="31"/>
    </row>
    <row r="185">
      <c r="A185" s="29"/>
      <c r="B185" s="30"/>
      <c r="C185" s="31"/>
      <c r="D185" s="31"/>
    </row>
    <row r="186">
      <c r="A186" s="29"/>
      <c r="B186" s="30"/>
      <c r="C186" s="31"/>
      <c r="D186" s="31"/>
    </row>
    <row r="187">
      <c r="A187" s="29"/>
      <c r="B187" s="30"/>
      <c r="C187" s="31"/>
      <c r="D187" s="31"/>
    </row>
    <row r="188">
      <c r="A188" s="29"/>
      <c r="B188" s="30"/>
      <c r="C188" s="31"/>
      <c r="D188" s="31"/>
    </row>
    <row r="189">
      <c r="A189" s="29"/>
      <c r="B189" s="30"/>
      <c r="C189" s="31"/>
      <c r="D189" s="31"/>
    </row>
    <row r="190">
      <c r="A190" s="29"/>
      <c r="B190" s="30"/>
      <c r="C190" s="31"/>
      <c r="D190" s="31"/>
    </row>
    <row r="191">
      <c r="A191" s="29"/>
      <c r="B191" s="30"/>
      <c r="C191" s="31"/>
      <c r="D191" s="31"/>
    </row>
    <row r="192">
      <c r="A192" s="29"/>
      <c r="B192" s="30"/>
      <c r="C192" s="31"/>
      <c r="D192" s="31"/>
    </row>
    <row r="193">
      <c r="A193" s="29"/>
      <c r="B193" s="30"/>
      <c r="C193" s="31"/>
      <c r="D193" s="31"/>
    </row>
    <row r="194">
      <c r="A194" s="29"/>
      <c r="B194" s="30"/>
      <c r="C194" s="31"/>
      <c r="D194" s="31"/>
    </row>
    <row r="195">
      <c r="A195" s="29"/>
      <c r="B195" s="30"/>
      <c r="C195" s="31"/>
      <c r="D195" s="31"/>
    </row>
    <row r="196">
      <c r="A196" s="29"/>
      <c r="B196" s="30"/>
      <c r="C196" s="31"/>
      <c r="D196" s="31"/>
    </row>
    <row r="197">
      <c r="A197" s="29"/>
      <c r="B197" s="30"/>
      <c r="C197" s="31"/>
      <c r="D197" s="31"/>
    </row>
    <row r="198">
      <c r="A198" s="29"/>
      <c r="B198" s="30"/>
      <c r="C198" s="31"/>
      <c r="D198" s="31"/>
    </row>
    <row r="199">
      <c r="A199" s="29"/>
      <c r="B199" s="30"/>
      <c r="C199" s="31"/>
      <c r="D199" s="31"/>
    </row>
    <row r="200">
      <c r="A200" s="29"/>
      <c r="B200" s="30"/>
      <c r="C200" s="31"/>
      <c r="D200" s="31"/>
    </row>
    <row r="201">
      <c r="A201" s="29"/>
      <c r="B201" s="30"/>
      <c r="C201" s="31"/>
      <c r="D201" s="31"/>
    </row>
    <row r="202">
      <c r="A202" s="29"/>
      <c r="B202" s="30"/>
      <c r="C202" s="31"/>
      <c r="D202" s="31"/>
    </row>
    <row r="203">
      <c r="A203" s="29"/>
      <c r="B203" s="30"/>
      <c r="C203" s="31"/>
      <c r="D203" s="31"/>
    </row>
    <row r="204">
      <c r="A204" s="29"/>
      <c r="B204" s="30"/>
      <c r="C204" s="31"/>
      <c r="D204" s="31"/>
    </row>
    <row r="205">
      <c r="A205" s="29"/>
      <c r="B205" s="30"/>
      <c r="C205" s="31"/>
      <c r="D205" s="31"/>
    </row>
    <row r="206">
      <c r="A206" s="29"/>
      <c r="B206" s="30"/>
      <c r="C206" s="31"/>
      <c r="D206" s="31"/>
    </row>
    <row r="207">
      <c r="A207" s="29"/>
      <c r="B207" s="30"/>
      <c r="C207" s="31"/>
      <c r="D207" s="31"/>
    </row>
    <row r="208">
      <c r="A208" s="29"/>
      <c r="B208" s="30"/>
      <c r="C208" s="31"/>
      <c r="D208" s="31"/>
    </row>
    <row r="209">
      <c r="A209" s="29"/>
      <c r="B209" s="30"/>
      <c r="C209" s="31"/>
      <c r="D209" s="31"/>
    </row>
    <row r="210">
      <c r="A210" s="29"/>
      <c r="B210" s="30"/>
      <c r="C210" s="31"/>
      <c r="D210" s="31"/>
    </row>
    <row r="211">
      <c r="A211" s="29"/>
      <c r="B211" s="30"/>
      <c r="C211" s="31"/>
      <c r="D211" s="31"/>
    </row>
    <row r="212">
      <c r="A212" s="29"/>
      <c r="B212" s="30"/>
      <c r="C212" s="31"/>
      <c r="D212" s="31"/>
    </row>
    <row r="213">
      <c r="A213" s="29"/>
      <c r="B213" s="30"/>
      <c r="C213" s="31"/>
      <c r="D213" s="31"/>
    </row>
    <row r="214">
      <c r="A214" s="29"/>
      <c r="B214" s="30"/>
      <c r="C214" s="31"/>
      <c r="D214" s="31"/>
    </row>
    <row r="215">
      <c r="A215" s="29"/>
      <c r="B215" s="30"/>
      <c r="C215" s="31"/>
      <c r="D215" s="31"/>
    </row>
    <row r="216">
      <c r="A216" s="29"/>
      <c r="B216" s="30"/>
      <c r="C216" s="31"/>
      <c r="D216" s="31"/>
    </row>
    <row r="217">
      <c r="A217" s="29"/>
      <c r="B217" s="30"/>
      <c r="C217" s="31"/>
      <c r="D217" s="31"/>
    </row>
    <row r="218">
      <c r="A218" s="29"/>
      <c r="B218" s="30"/>
      <c r="C218" s="31"/>
      <c r="D218" s="31"/>
    </row>
    <row r="219">
      <c r="A219" s="29"/>
      <c r="B219" s="30"/>
      <c r="C219" s="31"/>
      <c r="D219" s="31"/>
    </row>
    <row r="220">
      <c r="A220" s="29"/>
      <c r="B220" s="30"/>
      <c r="C220" s="31"/>
      <c r="D220" s="31"/>
    </row>
    <row r="221">
      <c r="A221" s="29"/>
      <c r="B221" s="30"/>
      <c r="C221" s="31"/>
      <c r="D221" s="31"/>
    </row>
    <row r="222">
      <c r="A222" s="29"/>
      <c r="B222" s="30"/>
      <c r="C222" s="31"/>
      <c r="D222" s="31"/>
    </row>
    <row r="223">
      <c r="A223" s="29"/>
      <c r="B223" s="30"/>
      <c r="C223" s="31"/>
      <c r="D223" s="31"/>
    </row>
    <row r="224">
      <c r="A224" s="29"/>
      <c r="B224" s="30"/>
      <c r="C224" s="31"/>
      <c r="D224" s="31"/>
    </row>
    <row r="225">
      <c r="A225" s="29"/>
      <c r="B225" s="30"/>
      <c r="C225" s="31"/>
      <c r="D225" s="31"/>
    </row>
    <row r="226">
      <c r="A226" s="29"/>
      <c r="B226" s="30"/>
      <c r="C226" s="31"/>
      <c r="D226" s="31"/>
    </row>
    <row r="227">
      <c r="A227" s="29"/>
      <c r="B227" s="30"/>
      <c r="C227" s="31"/>
      <c r="D227" s="31"/>
    </row>
    <row r="228">
      <c r="A228" s="29"/>
      <c r="B228" s="30"/>
      <c r="C228" s="31"/>
      <c r="D228" s="31"/>
    </row>
    <row r="229">
      <c r="A229" s="29"/>
      <c r="B229" s="30"/>
      <c r="C229" s="31"/>
      <c r="D229" s="31"/>
    </row>
    <row r="230">
      <c r="A230" s="29"/>
      <c r="B230" s="30"/>
      <c r="C230" s="31"/>
      <c r="D230" s="31"/>
    </row>
    <row r="231">
      <c r="A231" s="29"/>
      <c r="B231" s="30"/>
      <c r="C231" s="31"/>
      <c r="D231" s="31"/>
    </row>
    <row r="232">
      <c r="A232" s="29"/>
      <c r="B232" s="30"/>
      <c r="C232" s="31"/>
      <c r="D232" s="31"/>
    </row>
    <row r="233">
      <c r="A233" s="29"/>
      <c r="B233" s="30"/>
      <c r="C233" s="31"/>
      <c r="D233" s="31"/>
    </row>
    <row r="234">
      <c r="A234" s="29"/>
      <c r="B234" s="30"/>
      <c r="C234" s="31"/>
      <c r="D234" s="31"/>
    </row>
    <row r="235">
      <c r="A235" s="29"/>
      <c r="B235" s="30"/>
      <c r="C235" s="31"/>
      <c r="D235" s="31"/>
    </row>
    <row r="236">
      <c r="A236" s="29"/>
      <c r="B236" s="30"/>
      <c r="C236" s="31"/>
      <c r="D236" s="31"/>
    </row>
    <row r="237">
      <c r="A237" s="29"/>
      <c r="B237" s="30"/>
      <c r="C237" s="31"/>
      <c r="D237" s="31"/>
    </row>
    <row r="238">
      <c r="A238" s="29"/>
      <c r="B238" s="30"/>
      <c r="C238" s="31"/>
      <c r="D238" s="31"/>
    </row>
    <row r="239">
      <c r="A239" s="29"/>
      <c r="B239" s="30"/>
      <c r="C239" s="31"/>
      <c r="D239" s="31"/>
    </row>
    <row r="240">
      <c r="A240" s="29"/>
      <c r="B240" s="30"/>
      <c r="C240" s="31"/>
      <c r="D240" s="31"/>
    </row>
    <row r="241">
      <c r="A241" s="29"/>
      <c r="B241" s="30"/>
      <c r="C241" s="31"/>
      <c r="D241" s="31"/>
    </row>
    <row r="242">
      <c r="A242" s="29"/>
      <c r="B242" s="30"/>
      <c r="C242" s="31"/>
      <c r="D242" s="31"/>
    </row>
    <row r="243">
      <c r="A243" s="29"/>
      <c r="B243" s="30"/>
      <c r="C243" s="31"/>
      <c r="D243" s="31"/>
    </row>
    <row r="244">
      <c r="A244" s="29"/>
      <c r="B244" s="30"/>
      <c r="C244" s="31"/>
      <c r="D244" s="31"/>
    </row>
    <row r="245">
      <c r="A245" s="29"/>
      <c r="B245" s="30"/>
      <c r="C245" s="31"/>
      <c r="D245" s="31"/>
    </row>
    <row r="246">
      <c r="A246" s="29"/>
      <c r="B246" s="30"/>
      <c r="C246" s="31"/>
      <c r="D246" s="31"/>
    </row>
    <row r="247">
      <c r="A247" s="29"/>
      <c r="B247" s="30"/>
      <c r="C247" s="31"/>
      <c r="D247" s="31"/>
    </row>
    <row r="248">
      <c r="A248" s="29"/>
      <c r="B248" s="30"/>
      <c r="C248" s="31"/>
      <c r="D248" s="31"/>
    </row>
    <row r="249">
      <c r="A249" s="29"/>
      <c r="B249" s="30"/>
      <c r="C249" s="31"/>
      <c r="D249" s="31"/>
    </row>
    <row r="250">
      <c r="A250" s="29"/>
      <c r="B250" s="30"/>
      <c r="C250" s="31"/>
      <c r="D250" s="31"/>
    </row>
    <row r="251">
      <c r="A251" s="29"/>
      <c r="B251" s="30"/>
      <c r="C251" s="31"/>
      <c r="D251" s="31"/>
    </row>
    <row r="252">
      <c r="A252" s="29"/>
      <c r="B252" s="30"/>
      <c r="C252" s="31"/>
      <c r="D252" s="31"/>
    </row>
    <row r="253">
      <c r="A253" s="29"/>
      <c r="B253" s="30"/>
      <c r="C253" s="31"/>
      <c r="D253" s="31"/>
    </row>
    <row r="254">
      <c r="A254" s="29"/>
      <c r="B254" s="30"/>
      <c r="C254" s="31"/>
      <c r="D254" s="31"/>
    </row>
    <row r="255">
      <c r="A255" s="29"/>
      <c r="B255" s="30"/>
      <c r="C255" s="31"/>
      <c r="D255" s="31"/>
    </row>
    <row r="256">
      <c r="A256" s="29"/>
      <c r="B256" s="30"/>
      <c r="C256" s="31"/>
      <c r="D256" s="31"/>
    </row>
    <row r="257">
      <c r="A257" s="29"/>
      <c r="B257" s="30"/>
      <c r="C257" s="31"/>
      <c r="D257" s="31"/>
    </row>
    <row r="258">
      <c r="A258" s="29"/>
      <c r="B258" s="30"/>
      <c r="C258" s="31"/>
      <c r="D258" s="31"/>
    </row>
    <row r="259">
      <c r="A259" s="29"/>
      <c r="B259" s="30"/>
      <c r="C259" s="31"/>
      <c r="D259" s="31"/>
    </row>
    <row r="260">
      <c r="A260" s="29"/>
      <c r="B260" s="30"/>
      <c r="C260" s="31"/>
      <c r="D260" s="31"/>
    </row>
    <row r="261">
      <c r="A261" s="29"/>
      <c r="B261" s="30"/>
      <c r="C261" s="31"/>
      <c r="D261" s="31"/>
    </row>
    <row r="262">
      <c r="A262" s="29"/>
      <c r="B262" s="30"/>
      <c r="C262" s="31"/>
      <c r="D262" s="31"/>
    </row>
    <row r="263">
      <c r="A263" s="29"/>
      <c r="B263" s="30"/>
      <c r="C263" s="31"/>
      <c r="D263" s="31"/>
    </row>
    <row r="264">
      <c r="A264" s="29"/>
      <c r="B264" s="30"/>
      <c r="C264" s="31"/>
      <c r="D264" s="31"/>
    </row>
    <row r="265">
      <c r="A265" s="29"/>
      <c r="B265" s="30"/>
      <c r="C265" s="31"/>
      <c r="D265" s="31"/>
    </row>
    <row r="266">
      <c r="A266" s="29"/>
      <c r="B266" s="30"/>
      <c r="C266" s="31"/>
      <c r="D266" s="31"/>
    </row>
    <row r="267">
      <c r="A267" s="29"/>
      <c r="B267" s="30"/>
      <c r="C267" s="31"/>
      <c r="D267" s="31"/>
    </row>
    <row r="268">
      <c r="A268" s="29"/>
      <c r="B268" s="30"/>
      <c r="C268" s="31"/>
      <c r="D268" s="31"/>
    </row>
    <row r="269">
      <c r="A269" s="29"/>
      <c r="B269" s="30"/>
      <c r="C269" s="31"/>
      <c r="D269" s="31"/>
    </row>
    <row r="270">
      <c r="A270" s="29"/>
      <c r="B270" s="30"/>
      <c r="C270" s="31"/>
      <c r="D270" s="31"/>
    </row>
    <row r="271">
      <c r="A271" s="29"/>
      <c r="B271" s="30"/>
      <c r="C271" s="31"/>
      <c r="D271" s="31"/>
    </row>
    <row r="272">
      <c r="A272" s="29"/>
      <c r="B272" s="30"/>
      <c r="C272" s="31"/>
      <c r="D272" s="31"/>
    </row>
    <row r="273">
      <c r="A273" s="29"/>
      <c r="B273" s="30"/>
      <c r="C273" s="31"/>
      <c r="D273" s="31"/>
    </row>
    <row r="274">
      <c r="A274" s="29"/>
      <c r="B274" s="30"/>
      <c r="C274" s="31"/>
      <c r="D274" s="31"/>
    </row>
    <row r="275">
      <c r="A275" s="29"/>
      <c r="B275" s="30"/>
      <c r="C275" s="31"/>
      <c r="D275" s="31"/>
    </row>
    <row r="276">
      <c r="A276" s="29"/>
      <c r="B276" s="30"/>
      <c r="C276" s="31"/>
      <c r="D276" s="31"/>
    </row>
    <row r="277">
      <c r="A277" s="29"/>
      <c r="B277" s="30"/>
      <c r="C277" s="31"/>
      <c r="D277" s="31"/>
    </row>
    <row r="278">
      <c r="A278" s="29"/>
      <c r="B278" s="30"/>
      <c r="C278" s="31"/>
      <c r="D278" s="31"/>
    </row>
    <row r="279">
      <c r="A279" s="29"/>
      <c r="B279" s="30"/>
      <c r="C279" s="31"/>
      <c r="D279" s="31"/>
    </row>
    <row r="280">
      <c r="A280" s="29"/>
      <c r="B280" s="30"/>
      <c r="C280" s="31"/>
      <c r="D280" s="31"/>
    </row>
    <row r="281">
      <c r="A281" s="29"/>
      <c r="B281" s="30"/>
      <c r="C281" s="31"/>
      <c r="D281" s="31"/>
    </row>
    <row r="282">
      <c r="A282" s="29"/>
      <c r="B282" s="30"/>
      <c r="C282" s="31"/>
      <c r="D282" s="31"/>
    </row>
    <row r="283">
      <c r="A283" s="29"/>
      <c r="B283" s="30"/>
      <c r="C283" s="31"/>
      <c r="D283" s="31"/>
    </row>
    <row r="284">
      <c r="A284" s="29"/>
      <c r="B284" s="30"/>
      <c r="C284" s="31"/>
      <c r="D284" s="31"/>
    </row>
    <row r="285">
      <c r="A285" s="29"/>
      <c r="B285" s="30"/>
      <c r="C285" s="31"/>
      <c r="D285" s="31"/>
    </row>
    <row r="286">
      <c r="A286" s="29"/>
      <c r="B286" s="30"/>
      <c r="C286" s="31"/>
      <c r="D286" s="31"/>
    </row>
    <row r="287">
      <c r="A287" s="29"/>
      <c r="B287" s="30"/>
      <c r="C287" s="31"/>
      <c r="D287" s="31"/>
    </row>
    <row r="288">
      <c r="A288" s="29"/>
      <c r="B288" s="30"/>
      <c r="C288" s="31"/>
      <c r="D288" s="31"/>
    </row>
    <row r="289">
      <c r="A289" s="29"/>
      <c r="B289" s="30"/>
      <c r="C289" s="31"/>
      <c r="D289" s="31"/>
    </row>
    <row r="290">
      <c r="A290" s="29"/>
      <c r="B290" s="30"/>
      <c r="C290" s="31"/>
      <c r="D290" s="31"/>
    </row>
    <row r="291">
      <c r="A291" s="29"/>
      <c r="B291" s="30"/>
      <c r="C291" s="31"/>
      <c r="D291" s="31"/>
    </row>
    <row r="292">
      <c r="A292" s="29"/>
      <c r="B292" s="30"/>
      <c r="C292" s="31"/>
      <c r="D292" s="31"/>
    </row>
    <row r="293">
      <c r="A293" s="29"/>
      <c r="B293" s="30"/>
      <c r="C293" s="31"/>
      <c r="D293" s="31"/>
    </row>
    <row r="294">
      <c r="A294" s="29"/>
      <c r="B294" s="30"/>
      <c r="C294" s="31"/>
      <c r="D294" s="31"/>
    </row>
    <row r="295">
      <c r="A295" s="29"/>
      <c r="B295" s="30"/>
      <c r="C295" s="31"/>
      <c r="D295" s="31"/>
    </row>
    <row r="296">
      <c r="A296" s="29"/>
      <c r="B296" s="30"/>
      <c r="C296" s="31"/>
      <c r="D296" s="31"/>
    </row>
    <row r="297">
      <c r="A297" s="29"/>
      <c r="B297" s="30"/>
      <c r="C297" s="31"/>
      <c r="D297" s="31"/>
    </row>
    <row r="298">
      <c r="A298" s="29"/>
      <c r="B298" s="30"/>
      <c r="C298" s="31"/>
      <c r="D298" s="31"/>
    </row>
    <row r="299">
      <c r="A299" s="29"/>
      <c r="B299" s="30"/>
      <c r="C299" s="31"/>
      <c r="D299" s="31"/>
    </row>
    <row r="300">
      <c r="A300" s="29"/>
      <c r="B300" s="30"/>
      <c r="C300" s="31"/>
      <c r="D300" s="31"/>
    </row>
    <row r="301">
      <c r="A301" s="29"/>
      <c r="B301" s="30"/>
      <c r="C301" s="31"/>
      <c r="D301" s="31"/>
    </row>
    <row r="302">
      <c r="A302" s="29"/>
      <c r="B302" s="30"/>
      <c r="C302" s="31"/>
      <c r="D302" s="31"/>
    </row>
    <row r="303">
      <c r="A303" s="29"/>
      <c r="B303" s="30"/>
      <c r="C303" s="31"/>
      <c r="D303" s="31"/>
    </row>
    <row r="304">
      <c r="A304" s="29"/>
      <c r="B304" s="30"/>
      <c r="C304" s="31"/>
      <c r="D304" s="31"/>
    </row>
    <row r="305">
      <c r="A305" s="29"/>
      <c r="B305" s="30"/>
      <c r="C305" s="31"/>
      <c r="D305" s="31"/>
    </row>
    <row r="306">
      <c r="A306" s="29"/>
      <c r="B306" s="30"/>
      <c r="C306" s="31"/>
      <c r="D306" s="31"/>
    </row>
    <row r="307">
      <c r="A307" s="29"/>
      <c r="B307" s="30"/>
      <c r="C307" s="31"/>
      <c r="D307" s="31"/>
    </row>
    <row r="308">
      <c r="A308" s="29"/>
      <c r="B308" s="30"/>
      <c r="C308" s="31"/>
      <c r="D308" s="31"/>
    </row>
    <row r="309">
      <c r="A309" s="29"/>
      <c r="B309" s="30"/>
      <c r="C309" s="31"/>
      <c r="D309" s="31"/>
    </row>
    <row r="310">
      <c r="A310" s="29"/>
      <c r="B310" s="30"/>
      <c r="C310" s="31"/>
      <c r="D310" s="31"/>
    </row>
    <row r="311">
      <c r="A311" s="29"/>
      <c r="B311" s="30"/>
      <c r="C311" s="31"/>
      <c r="D311" s="31"/>
    </row>
    <row r="312">
      <c r="A312" s="29"/>
      <c r="B312" s="30"/>
      <c r="C312" s="31"/>
      <c r="D312" s="31"/>
    </row>
    <row r="313">
      <c r="A313" s="29"/>
      <c r="B313" s="30"/>
      <c r="C313" s="31"/>
      <c r="D313" s="31"/>
    </row>
    <row r="314">
      <c r="A314" s="29"/>
      <c r="B314" s="30"/>
      <c r="C314" s="31"/>
      <c r="D314" s="31"/>
    </row>
    <row r="315">
      <c r="A315" s="29"/>
      <c r="B315" s="30"/>
      <c r="C315" s="31"/>
      <c r="D315" s="31"/>
    </row>
    <row r="316">
      <c r="A316" s="29"/>
      <c r="B316" s="30"/>
      <c r="C316" s="31"/>
      <c r="D316" s="31"/>
    </row>
    <row r="317">
      <c r="A317" s="29"/>
      <c r="B317" s="30"/>
      <c r="C317" s="31"/>
      <c r="D317" s="31"/>
    </row>
    <row r="318">
      <c r="A318" s="29"/>
      <c r="B318" s="30"/>
      <c r="C318" s="31"/>
      <c r="D318" s="31"/>
    </row>
    <row r="319">
      <c r="A319" s="29"/>
      <c r="B319" s="30"/>
      <c r="C319" s="31"/>
      <c r="D319" s="31"/>
    </row>
    <row r="320">
      <c r="A320" s="29"/>
      <c r="B320" s="30"/>
      <c r="C320" s="31"/>
      <c r="D320" s="31"/>
    </row>
    <row r="321">
      <c r="A321" s="29"/>
      <c r="B321" s="30"/>
      <c r="C321" s="31"/>
      <c r="D321" s="31"/>
    </row>
    <row r="322">
      <c r="A322" s="29"/>
      <c r="B322" s="30"/>
      <c r="C322" s="31"/>
      <c r="D322" s="31"/>
    </row>
    <row r="323">
      <c r="A323" s="29"/>
      <c r="B323" s="30"/>
      <c r="C323" s="31"/>
      <c r="D323" s="31"/>
    </row>
    <row r="324">
      <c r="A324" s="29"/>
      <c r="B324" s="30"/>
      <c r="C324" s="31"/>
      <c r="D324" s="31"/>
    </row>
    <row r="325">
      <c r="A325" s="29"/>
      <c r="B325" s="30"/>
      <c r="C325" s="31"/>
      <c r="D325" s="31"/>
    </row>
    <row r="326">
      <c r="A326" s="29"/>
      <c r="B326" s="30"/>
      <c r="C326" s="31"/>
      <c r="D326" s="31"/>
    </row>
    <row r="327">
      <c r="A327" s="29"/>
      <c r="B327" s="30"/>
      <c r="C327" s="31"/>
      <c r="D327" s="31"/>
    </row>
    <row r="328">
      <c r="A328" s="29"/>
      <c r="B328" s="30"/>
      <c r="C328" s="31"/>
      <c r="D328" s="31"/>
    </row>
    <row r="329">
      <c r="A329" s="29"/>
      <c r="B329" s="30"/>
      <c r="C329" s="31"/>
      <c r="D329" s="31"/>
    </row>
    <row r="330">
      <c r="A330" s="29"/>
      <c r="B330" s="30"/>
      <c r="C330" s="31"/>
      <c r="D330" s="31"/>
    </row>
    <row r="331">
      <c r="A331" s="29"/>
      <c r="B331" s="30"/>
      <c r="C331" s="31"/>
      <c r="D331" s="31"/>
    </row>
    <row r="332">
      <c r="A332" s="29"/>
      <c r="B332" s="30"/>
      <c r="C332" s="31"/>
      <c r="D332" s="31"/>
    </row>
    <row r="333">
      <c r="A333" s="29"/>
      <c r="B333" s="30"/>
      <c r="C333" s="31"/>
      <c r="D333" s="31"/>
    </row>
    <row r="334">
      <c r="A334" s="29"/>
      <c r="B334" s="30"/>
      <c r="C334" s="31"/>
      <c r="D334" s="31"/>
    </row>
    <row r="335">
      <c r="A335" s="29"/>
      <c r="B335" s="30"/>
      <c r="C335" s="31"/>
      <c r="D335" s="31"/>
    </row>
    <row r="336">
      <c r="A336" s="29"/>
      <c r="B336" s="30"/>
      <c r="C336" s="31"/>
      <c r="D336" s="31"/>
    </row>
    <row r="337">
      <c r="A337" s="29"/>
      <c r="B337" s="30"/>
      <c r="C337" s="31"/>
      <c r="D337" s="31"/>
    </row>
    <row r="338">
      <c r="A338" s="29"/>
      <c r="B338" s="30"/>
      <c r="C338" s="31"/>
      <c r="D338" s="31"/>
    </row>
    <row r="339">
      <c r="A339" s="29"/>
      <c r="B339" s="30"/>
      <c r="C339" s="31"/>
      <c r="D339" s="31"/>
    </row>
    <row r="340">
      <c r="A340" s="29"/>
      <c r="B340" s="30"/>
      <c r="C340" s="31"/>
      <c r="D340" s="31"/>
    </row>
    <row r="341">
      <c r="A341" s="29"/>
      <c r="B341" s="30"/>
      <c r="C341" s="31"/>
      <c r="D341" s="31"/>
    </row>
    <row r="342">
      <c r="A342" s="29"/>
      <c r="B342" s="30"/>
      <c r="C342" s="31"/>
      <c r="D342" s="31"/>
    </row>
    <row r="343">
      <c r="A343" s="29"/>
      <c r="B343" s="30"/>
      <c r="C343" s="31"/>
      <c r="D343" s="31"/>
    </row>
    <row r="344">
      <c r="A344" s="29"/>
      <c r="B344" s="30"/>
      <c r="C344" s="31"/>
      <c r="D344" s="31"/>
    </row>
    <row r="345">
      <c r="A345" s="29"/>
      <c r="B345" s="30"/>
      <c r="C345" s="31"/>
      <c r="D345" s="31"/>
    </row>
    <row r="346">
      <c r="A346" s="29"/>
      <c r="B346" s="30"/>
      <c r="C346" s="31"/>
      <c r="D346" s="31"/>
    </row>
    <row r="347">
      <c r="A347" s="29"/>
      <c r="B347" s="30"/>
      <c r="C347" s="31"/>
      <c r="D347" s="31"/>
    </row>
    <row r="348">
      <c r="A348" s="29"/>
      <c r="B348" s="30"/>
      <c r="C348" s="31"/>
      <c r="D348" s="31"/>
    </row>
    <row r="349">
      <c r="A349" s="29"/>
      <c r="B349" s="30"/>
      <c r="C349" s="31"/>
      <c r="D349" s="31"/>
    </row>
    <row r="350">
      <c r="A350" s="29"/>
      <c r="B350" s="30"/>
      <c r="C350" s="31"/>
      <c r="D350" s="31"/>
    </row>
    <row r="351">
      <c r="A351" s="29"/>
      <c r="B351" s="30"/>
      <c r="C351" s="31"/>
      <c r="D351" s="31"/>
    </row>
    <row r="352">
      <c r="A352" s="29"/>
      <c r="B352" s="30"/>
      <c r="C352" s="31"/>
      <c r="D352" s="31"/>
    </row>
    <row r="353">
      <c r="A353" s="29"/>
      <c r="B353" s="30"/>
      <c r="C353" s="31"/>
      <c r="D353" s="31"/>
    </row>
    <row r="354">
      <c r="A354" s="29"/>
      <c r="B354" s="30"/>
      <c r="C354" s="31"/>
      <c r="D354" s="31"/>
    </row>
    <row r="355">
      <c r="A355" s="29"/>
      <c r="B355" s="30"/>
      <c r="C355" s="31"/>
      <c r="D355" s="31"/>
    </row>
    <row r="356">
      <c r="A356" s="29"/>
      <c r="B356" s="30"/>
      <c r="C356" s="31"/>
      <c r="D356" s="31"/>
    </row>
    <row r="357">
      <c r="A357" s="29"/>
      <c r="B357" s="30"/>
      <c r="C357" s="31"/>
      <c r="D357" s="31"/>
    </row>
    <row r="358">
      <c r="A358" s="29"/>
      <c r="B358" s="30"/>
      <c r="C358" s="31"/>
      <c r="D358" s="31"/>
    </row>
    <row r="359">
      <c r="A359" s="29"/>
      <c r="B359" s="30"/>
      <c r="C359" s="31"/>
      <c r="D359" s="31"/>
    </row>
    <row r="360">
      <c r="A360" s="29"/>
      <c r="B360" s="30"/>
      <c r="C360" s="31"/>
      <c r="D360" s="31"/>
    </row>
    <row r="361">
      <c r="A361" s="29"/>
      <c r="B361" s="30"/>
      <c r="C361" s="31"/>
      <c r="D361" s="31"/>
    </row>
    <row r="362">
      <c r="A362" s="29"/>
      <c r="B362" s="30"/>
      <c r="C362" s="31"/>
      <c r="D362" s="31"/>
    </row>
    <row r="363">
      <c r="A363" s="29"/>
      <c r="B363" s="30"/>
      <c r="C363" s="31"/>
      <c r="D363" s="31"/>
    </row>
    <row r="364">
      <c r="A364" s="29"/>
      <c r="B364" s="30"/>
      <c r="C364" s="31"/>
      <c r="D364" s="31"/>
    </row>
    <row r="365">
      <c r="A365" s="29"/>
      <c r="B365" s="30"/>
      <c r="C365" s="31"/>
      <c r="D365" s="31"/>
    </row>
    <row r="366">
      <c r="A366" s="29"/>
      <c r="B366" s="30"/>
      <c r="C366" s="31"/>
      <c r="D366" s="31"/>
    </row>
    <row r="367">
      <c r="A367" s="29"/>
      <c r="B367" s="30"/>
      <c r="C367" s="31"/>
      <c r="D367" s="31"/>
    </row>
    <row r="368">
      <c r="A368" s="29"/>
      <c r="B368" s="30"/>
      <c r="C368" s="31"/>
      <c r="D368" s="31"/>
    </row>
    <row r="369">
      <c r="A369" s="29"/>
      <c r="B369" s="30"/>
      <c r="C369" s="31"/>
      <c r="D369" s="31"/>
    </row>
    <row r="370">
      <c r="A370" s="29"/>
      <c r="B370" s="30"/>
      <c r="C370" s="31"/>
      <c r="D370" s="31"/>
    </row>
    <row r="371">
      <c r="A371" s="29"/>
      <c r="B371" s="30"/>
      <c r="C371" s="31"/>
      <c r="D371" s="31"/>
    </row>
    <row r="372">
      <c r="A372" s="29"/>
      <c r="B372" s="30"/>
      <c r="C372" s="31"/>
      <c r="D372" s="31"/>
    </row>
    <row r="373">
      <c r="A373" s="29"/>
      <c r="B373" s="30"/>
      <c r="C373" s="31"/>
      <c r="D373" s="31"/>
    </row>
    <row r="374">
      <c r="A374" s="29"/>
      <c r="B374" s="30"/>
      <c r="C374" s="31"/>
      <c r="D374" s="31"/>
    </row>
    <row r="375">
      <c r="A375" s="29"/>
      <c r="B375" s="30"/>
      <c r="C375" s="31"/>
      <c r="D375" s="31"/>
    </row>
    <row r="376">
      <c r="A376" s="29"/>
      <c r="B376" s="30"/>
      <c r="C376" s="31"/>
      <c r="D376" s="31"/>
    </row>
    <row r="377">
      <c r="A377" s="29"/>
      <c r="B377" s="30"/>
      <c r="C377" s="31"/>
      <c r="D377" s="31"/>
    </row>
    <row r="378">
      <c r="A378" s="29"/>
      <c r="B378" s="30"/>
      <c r="C378" s="31"/>
      <c r="D378" s="31"/>
    </row>
    <row r="379">
      <c r="A379" s="29"/>
      <c r="B379" s="30"/>
      <c r="C379" s="31"/>
      <c r="D379" s="31"/>
    </row>
    <row r="380">
      <c r="A380" s="29"/>
      <c r="B380" s="30"/>
      <c r="C380" s="31"/>
      <c r="D380" s="31"/>
    </row>
    <row r="381">
      <c r="A381" s="29"/>
      <c r="B381" s="30"/>
      <c r="C381" s="31"/>
      <c r="D381" s="31"/>
    </row>
    <row r="382">
      <c r="A382" s="29"/>
      <c r="B382" s="30"/>
      <c r="C382" s="31"/>
      <c r="D382" s="31"/>
    </row>
    <row r="383">
      <c r="A383" s="29"/>
      <c r="B383" s="30"/>
      <c r="C383" s="31"/>
      <c r="D383" s="31"/>
    </row>
    <row r="384">
      <c r="A384" s="29"/>
      <c r="B384" s="30"/>
      <c r="C384" s="31"/>
      <c r="D384" s="31"/>
    </row>
    <row r="385">
      <c r="A385" s="29"/>
      <c r="B385" s="30"/>
      <c r="C385" s="31"/>
      <c r="D385" s="31"/>
    </row>
    <row r="386">
      <c r="A386" s="29"/>
      <c r="B386" s="30"/>
      <c r="C386" s="31"/>
      <c r="D386" s="31"/>
    </row>
    <row r="387">
      <c r="A387" s="29"/>
      <c r="B387" s="30"/>
      <c r="C387" s="31"/>
      <c r="D387" s="31"/>
    </row>
    <row r="388">
      <c r="A388" s="29"/>
      <c r="B388" s="30"/>
      <c r="C388" s="31"/>
      <c r="D388" s="31"/>
    </row>
    <row r="389">
      <c r="A389" s="29"/>
      <c r="B389" s="30"/>
      <c r="C389" s="31"/>
      <c r="D389" s="31"/>
    </row>
    <row r="390">
      <c r="A390" s="29"/>
      <c r="B390" s="30"/>
      <c r="C390" s="31"/>
      <c r="D390" s="31"/>
    </row>
    <row r="391">
      <c r="A391" s="29"/>
      <c r="B391" s="30"/>
      <c r="C391" s="31"/>
      <c r="D391" s="31"/>
    </row>
    <row r="392">
      <c r="A392" s="29"/>
      <c r="B392" s="30"/>
      <c r="C392" s="31"/>
      <c r="D392" s="31"/>
    </row>
    <row r="393">
      <c r="A393" s="29"/>
      <c r="B393" s="30"/>
      <c r="C393" s="31"/>
      <c r="D393" s="31"/>
    </row>
    <row r="394">
      <c r="A394" s="29"/>
      <c r="B394" s="30"/>
      <c r="C394" s="31"/>
      <c r="D394" s="31"/>
    </row>
    <row r="395">
      <c r="A395" s="29"/>
      <c r="B395" s="30"/>
      <c r="C395" s="31"/>
      <c r="D395" s="31"/>
    </row>
    <row r="396">
      <c r="A396" s="29"/>
      <c r="B396" s="30"/>
      <c r="C396" s="31"/>
      <c r="D396" s="31"/>
    </row>
    <row r="397">
      <c r="A397" s="29"/>
      <c r="B397" s="30"/>
      <c r="C397" s="31"/>
      <c r="D397" s="31"/>
    </row>
    <row r="398">
      <c r="A398" s="29"/>
      <c r="B398" s="30"/>
      <c r="C398" s="31"/>
      <c r="D398" s="31"/>
    </row>
    <row r="399">
      <c r="A399" s="29"/>
      <c r="B399" s="30"/>
      <c r="C399" s="31"/>
      <c r="D399" s="31"/>
    </row>
    <row r="400">
      <c r="A400" s="29"/>
      <c r="B400" s="30"/>
      <c r="C400" s="31"/>
      <c r="D400" s="31"/>
    </row>
    <row r="401">
      <c r="A401" s="29"/>
      <c r="B401" s="30"/>
      <c r="C401" s="31"/>
      <c r="D401" s="31"/>
    </row>
    <row r="402">
      <c r="A402" s="29"/>
      <c r="B402" s="30"/>
      <c r="C402" s="31"/>
      <c r="D402" s="31"/>
    </row>
    <row r="403">
      <c r="A403" s="29"/>
      <c r="B403" s="30"/>
      <c r="C403" s="31"/>
      <c r="D403" s="31"/>
    </row>
    <row r="404">
      <c r="A404" s="29"/>
      <c r="B404" s="30"/>
      <c r="C404" s="31"/>
      <c r="D404" s="31"/>
    </row>
    <row r="405">
      <c r="A405" s="29"/>
      <c r="B405" s="30"/>
      <c r="C405" s="31"/>
      <c r="D405" s="31"/>
    </row>
    <row r="406">
      <c r="A406" s="29"/>
      <c r="B406" s="30"/>
      <c r="C406" s="31"/>
      <c r="D406" s="31"/>
    </row>
    <row r="407">
      <c r="A407" s="29"/>
      <c r="B407" s="30"/>
      <c r="C407" s="31"/>
      <c r="D407" s="31"/>
    </row>
    <row r="408">
      <c r="A408" s="29"/>
      <c r="B408" s="30"/>
      <c r="C408" s="31"/>
      <c r="D408" s="31"/>
    </row>
    <row r="409">
      <c r="A409" s="29"/>
      <c r="B409" s="30"/>
      <c r="C409" s="31"/>
      <c r="D409" s="31"/>
    </row>
    <row r="410">
      <c r="A410" s="29"/>
      <c r="B410" s="30"/>
      <c r="C410" s="31"/>
      <c r="D410" s="31"/>
    </row>
    <row r="411">
      <c r="A411" s="29"/>
      <c r="B411" s="30"/>
      <c r="C411" s="31"/>
      <c r="D411" s="31"/>
    </row>
    <row r="412">
      <c r="A412" s="29"/>
      <c r="B412" s="30"/>
      <c r="C412" s="31"/>
      <c r="D412" s="31"/>
    </row>
    <row r="413">
      <c r="A413" s="29"/>
      <c r="B413" s="30"/>
      <c r="C413" s="31"/>
      <c r="D413" s="31"/>
    </row>
    <row r="414">
      <c r="A414" s="29"/>
      <c r="B414" s="30"/>
      <c r="C414" s="31"/>
      <c r="D414" s="31"/>
    </row>
    <row r="415">
      <c r="A415" s="29"/>
      <c r="B415" s="30"/>
      <c r="C415" s="31"/>
      <c r="D415" s="31"/>
    </row>
    <row r="416">
      <c r="A416" s="29"/>
      <c r="B416" s="30"/>
      <c r="C416" s="31"/>
      <c r="D416" s="31"/>
    </row>
    <row r="417">
      <c r="A417" s="29"/>
      <c r="B417" s="30"/>
      <c r="C417" s="31"/>
      <c r="D417" s="31"/>
    </row>
    <row r="418">
      <c r="A418" s="29"/>
      <c r="B418" s="30"/>
      <c r="C418" s="31"/>
      <c r="D418" s="31"/>
    </row>
    <row r="419">
      <c r="A419" s="29"/>
      <c r="B419" s="30"/>
      <c r="C419" s="31"/>
      <c r="D419" s="31"/>
    </row>
    <row r="420">
      <c r="A420" s="29"/>
      <c r="B420" s="30"/>
      <c r="C420" s="31"/>
      <c r="D420" s="31"/>
    </row>
    <row r="421">
      <c r="A421" s="29"/>
      <c r="B421" s="30"/>
      <c r="C421" s="31"/>
      <c r="D421" s="31"/>
    </row>
    <row r="422">
      <c r="A422" s="29"/>
      <c r="B422" s="30"/>
      <c r="C422" s="31"/>
      <c r="D422" s="31"/>
    </row>
    <row r="423">
      <c r="A423" s="29"/>
      <c r="B423" s="30"/>
      <c r="C423" s="31"/>
      <c r="D423" s="31"/>
    </row>
    <row r="424">
      <c r="A424" s="29"/>
      <c r="B424" s="30"/>
      <c r="C424" s="31"/>
      <c r="D424" s="31"/>
    </row>
    <row r="425">
      <c r="A425" s="29"/>
      <c r="B425" s="30"/>
      <c r="C425" s="31"/>
      <c r="D425" s="31"/>
    </row>
    <row r="426">
      <c r="A426" s="29"/>
      <c r="B426" s="30"/>
      <c r="C426" s="31"/>
      <c r="D426" s="31"/>
    </row>
    <row r="427">
      <c r="A427" s="29"/>
      <c r="B427" s="30"/>
      <c r="C427" s="31"/>
      <c r="D427" s="31"/>
    </row>
    <row r="428">
      <c r="A428" s="29"/>
      <c r="B428" s="30"/>
      <c r="C428" s="31"/>
      <c r="D428" s="31"/>
    </row>
    <row r="429">
      <c r="A429" s="29"/>
      <c r="B429" s="30"/>
      <c r="C429" s="31"/>
      <c r="D429" s="31"/>
    </row>
    <row r="430">
      <c r="A430" s="29"/>
      <c r="B430" s="30"/>
      <c r="C430" s="31"/>
      <c r="D430" s="31"/>
    </row>
    <row r="431">
      <c r="A431" s="29"/>
      <c r="B431" s="30"/>
      <c r="C431" s="31"/>
      <c r="D431" s="31"/>
    </row>
    <row r="432">
      <c r="A432" s="29"/>
      <c r="B432" s="30"/>
      <c r="C432" s="31"/>
      <c r="D432" s="31"/>
    </row>
    <row r="433">
      <c r="A433" s="29"/>
      <c r="B433" s="30"/>
      <c r="C433" s="31"/>
      <c r="D433" s="31"/>
    </row>
    <row r="434">
      <c r="A434" s="29"/>
      <c r="B434" s="30"/>
      <c r="C434" s="31"/>
      <c r="D434" s="31"/>
    </row>
    <row r="435">
      <c r="A435" s="29"/>
      <c r="B435" s="30"/>
      <c r="C435" s="31"/>
      <c r="D435" s="31"/>
    </row>
    <row r="436">
      <c r="A436" s="29"/>
      <c r="B436" s="30"/>
      <c r="C436" s="31"/>
      <c r="D436" s="31"/>
    </row>
    <row r="437">
      <c r="A437" s="29"/>
      <c r="B437" s="30"/>
      <c r="C437" s="31"/>
      <c r="D437" s="31"/>
    </row>
    <row r="438">
      <c r="A438" s="29"/>
      <c r="B438" s="30"/>
      <c r="C438" s="31"/>
      <c r="D438" s="31"/>
    </row>
    <row r="439">
      <c r="A439" s="29"/>
      <c r="B439" s="30"/>
      <c r="C439" s="31"/>
      <c r="D439" s="31"/>
    </row>
    <row r="440">
      <c r="A440" s="29"/>
      <c r="B440" s="30"/>
      <c r="C440" s="31"/>
      <c r="D440" s="31"/>
    </row>
    <row r="441">
      <c r="A441" s="29"/>
      <c r="B441" s="30"/>
      <c r="C441" s="31"/>
      <c r="D441" s="31"/>
    </row>
    <row r="442">
      <c r="A442" s="29"/>
      <c r="B442" s="30"/>
      <c r="C442" s="31"/>
      <c r="D442" s="31"/>
    </row>
    <row r="443">
      <c r="A443" s="29"/>
      <c r="B443" s="30"/>
      <c r="C443" s="31"/>
      <c r="D443" s="31"/>
    </row>
    <row r="444">
      <c r="A444" s="29"/>
      <c r="B444" s="30"/>
      <c r="C444" s="31"/>
      <c r="D444" s="31"/>
    </row>
    <row r="445">
      <c r="A445" s="29"/>
      <c r="B445" s="30"/>
      <c r="C445" s="31"/>
      <c r="D445" s="31"/>
    </row>
    <row r="446">
      <c r="A446" s="29"/>
      <c r="B446" s="30"/>
      <c r="C446" s="31"/>
      <c r="D446" s="31"/>
    </row>
    <row r="447">
      <c r="A447" s="29"/>
      <c r="B447" s="30"/>
      <c r="C447" s="31"/>
      <c r="D447" s="31"/>
    </row>
    <row r="448">
      <c r="A448" s="29"/>
      <c r="B448" s="30"/>
      <c r="C448" s="31"/>
      <c r="D448" s="31"/>
    </row>
    <row r="449">
      <c r="A449" s="29"/>
      <c r="B449" s="30"/>
      <c r="C449" s="31"/>
      <c r="D449" s="31"/>
    </row>
    <row r="450">
      <c r="A450" s="29"/>
      <c r="B450" s="30"/>
      <c r="C450" s="31"/>
      <c r="D450" s="31"/>
    </row>
    <row r="451">
      <c r="A451" s="29"/>
      <c r="B451" s="30"/>
      <c r="C451" s="31"/>
      <c r="D451" s="31"/>
    </row>
    <row r="452">
      <c r="A452" s="29"/>
      <c r="B452" s="30"/>
      <c r="C452" s="31"/>
      <c r="D452" s="31"/>
    </row>
    <row r="453">
      <c r="A453" s="29"/>
      <c r="B453" s="30"/>
      <c r="C453" s="31"/>
      <c r="D453" s="31"/>
    </row>
    <row r="454">
      <c r="A454" s="29"/>
      <c r="B454" s="30"/>
      <c r="C454" s="31"/>
      <c r="D454" s="31"/>
    </row>
    <row r="455">
      <c r="A455" s="29"/>
      <c r="B455" s="30"/>
      <c r="C455" s="31"/>
      <c r="D455" s="31"/>
    </row>
    <row r="456">
      <c r="A456" s="29"/>
      <c r="B456" s="30"/>
      <c r="C456" s="31"/>
      <c r="D456" s="31"/>
    </row>
    <row r="457">
      <c r="A457" s="29"/>
      <c r="B457" s="30"/>
      <c r="C457" s="31"/>
      <c r="D457" s="31"/>
    </row>
    <row r="458">
      <c r="A458" s="29"/>
      <c r="B458" s="30"/>
      <c r="C458" s="31"/>
      <c r="D458" s="31"/>
    </row>
    <row r="459">
      <c r="A459" s="29"/>
      <c r="B459" s="30"/>
      <c r="C459" s="31"/>
      <c r="D459" s="31"/>
    </row>
    <row r="460">
      <c r="A460" s="29"/>
      <c r="B460" s="30"/>
      <c r="C460" s="31"/>
      <c r="D460" s="31"/>
    </row>
    <row r="461">
      <c r="A461" s="29"/>
      <c r="B461" s="30"/>
      <c r="C461" s="31"/>
      <c r="D461" s="31"/>
    </row>
    <row r="462">
      <c r="A462" s="29"/>
      <c r="B462" s="30"/>
      <c r="C462" s="31"/>
      <c r="D462" s="31"/>
    </row>
    <row r="463">
      <c r="A463" s="29"/>
      <c r="B463" s="30"/>
      <c r="C463" s="31"/>
      <c r="D463" s="31"/>
    </row>
    <row r="464">
      <c r="A464" s="29"/>
      <c r="B464" s="30"/>
      <c r="C464" s="31"/>
      <c r="D464" s="31"/>
    </row>
    <row r="465">
      <c r="A465" s="29"/>
      <c r="B465" s="30"/>
      <c r="C465" s="31"/>
      <c r="D465" s="31"/>
    </row>
    <row r="466">
      <c r="A466" s="29"/>
      <c r="B466" s="30"/>
      <c r="C466" s="31"/>
      <c r="D466" s="31"/>
    </row>
    <row r="467">
      <c r="A467" s="29"/>
      <c r="B467" s="30"/>
      <c r="C467" s="31"/>
      <c r="D467" s="31"/>
    </row>
    <row r="468">
      <c r="A468" s="29"/>
      <c r="B468" s="30"/>
      <c r="C468" s="31"/>
      <c r="D468" s="31"/>
    </row>
    <row r="469">
      <c r="A469" s="29"/>
      <c r="B469" s="30"/>
      <c r="C469" s="31"/>
      <c r="D469" s="31"/>
    </row>
    <row r="470">
      <c r="A470" s="29"/>
      <c r="B470" s="30"/>
      <c r="C470" s="31"/>
      <c r="D470" s="31"/>
    </row>
    <row r="471">
      <c r="A471" s="29"/>
      <c r="B471" s="30"/>
      <c r="C471" s="31"/>
      <c r="D471" s="31"/>
    </row>
    <row r="472">
      <c r="A472" s="29"/>
      <c r="B472" s="30"/>
      <c r="C472" s="31"/>
      <c r="D472" s="31"/>
    </row>
    <row r="473">
      <c r="A473" s="29"/>
      <c r="B473" s="30"/>
      <c r="C473" s="31"/>
      <c r="D473" s="31"/>
    </row>
    <row r="474">
      <c r="A474" s="29"/>
      <c r="B474" s="30"/>
      <c r="C474" s="31"/>
      <c r="D474" s="31"/>
    </row>
    <row r="475">
      <c r="A475" s="29"/>
      <c r="B475" s="30"/>
      <c r="C475" s="31"/>
      <c r="D475" s="31"/>
    </row>
    <row r="476">
      <c r="A476" s="29"/>
      <c r="B476" s="30"/>
      <c r="C476" s="31"/>
      <c r="D476" s="31"/>
    </row>
    <row r="477">
      <c r="A477" s="29"/>
      <c r="B477" s="30"/>
      <c r="C477" s="31"/>
      <c r="D477" s="31"/>
    </row>
    <row r="478">
      <c r="A478" s="29"/>
      <c r="B478" s="30"/>
      <c r="C478" s="31"/>
      <c r="D478" s="31"/>
    </row>
    <row r="479">
      <c r="A479" s="29"/>
      <c r="B479" s="30"/>
      <c r="C479" s="31"/>
      <c r="D479" s="31"/>
    </row>
    <row r="480">
      <c r="A480" s="29"/>
      <c r="B480" s="30"/>
      <c r="C480" s="31"/>
      <c r="D480" s="31"/>
    </row>
    <row r="481">
      <c r="A481" s="29"/>
      <c r="B481" s="30"/>
      <c r="C481" s="31"/>
      <c r="D481" s="31"/>
    </row>
    <row r="482">
      <c r="A482" s="29"/>
      <c r="B482" s="30"/>
      <c r="C482" s="31"/>
      <c r="D482" s="31"/>
    </row>
    <row r="483">
      <c r="A483" s="29"/>
      <c r="B483" s="30"/>
      <c r="C483" s="31"/>
      <c r="D483" s="31"/>
    </row>
    <row r="484">
      <c r="A484" s="29"/>
      <c r="B484" s="30"/>
      <c r="C484" s="31"/>
      <c r="D484" s="31"/>
    </row>
    <row r="485">
      <c r="A485" s="29"/>
      <c r="B485" s="30"/>
      <c r="C485" s="31"/>
      <c r="D485" s="31"/>
    </row>
    <row r="486">
      <c r="A486" s="29"/>
      <c r="B486" s="30"/>
      <c r="C486" s="31"/>
      <c r="D486" s="31"/>
    </row>
    <row r="487">
      <c r="A487" s="29"/>
      <c r="B487" s="30"/>
      <c r="C487" s="31"/>
      <c r="D487" s="31"/>
    </row>
    <row r="488">
      <c r="A488" s="29"/>
      <c r="B488" s="30"/>
      <c r="C488" s="31"/>
      <c r="D488" s="31"/>
    </row>
    <row r="489">
      <c r="A489" s="29"/>
      <c r="B489" s="30"/>
      <c r="C489" s="31"/>
      <c r="D489" s="31"/>
    </row>
    <row r="490">
      <c r="A490" s="29"/>
      <c r="B490" s="30"/>
      <c r="C490" s="31"/>
      <c r="D490" s="31"/>
    </row>
    <row r="491">
      <c r="A491" s="29"/>
      <c r="B491" s="30"/>
      <c r="C491" s="31"/>
      <c r="D491" s="31"/>
    </row>
    <row r="492">
      <c r="A492" s="29"/>
      <c r="B492" s="30"/>
      <c r="C492" s="31"/>
      <c r="D492" s="31"/>
    </row>
    <row r="493">
      <c r="A493" s="29"/>
      <c r="B493" s="30"/>
      <c r="C493" s="31"/>
      <c r="D493" s="31"/>
    </row>
    <row r="494">
      <c r="A494" s="29"/>
      <c r="B494" s="30"/>
      <c r="C494" s="31"/>
      <c r="D494" s="31"/>
    </row>
    <row r="495">
      <c r="A495" s="29"/>
      <c r="B495" s="30"/>
      <c r="C495" s="31"/>
      <c r="D495" s="31"/>
    </row>
    <row r="496">
      <c r="A496" s="29"/>
      <c r="B496" s="30"/>
      <c r="C496" s="31"/>
      <c r="D496" s="31"/>
    </row>
    <row r="497">
      <c r="A497" s="29"/>
      <c r="B497" s="30"/>
      <c r="C497" s="31"/>
      <c r="D497" s="31"/>
    </row>
    <row r="498">
      <c r="A498" s="29"/>
      <c r="B498" s="30"/>
      <c r="C498" s="31"/>
      <c r="D498" s="31"/>
    </row>
    <row r="499">
      <c r="A499" s="29"/>
      <c r="B499" s="30"/>
      <c r="C499" s="31"/>
      <c r="D499" s="31"/>
    </row>
    <row r="500">
      <c r="A500" s="29"/>
      <c r="B500" s="30"/>
      <c r="C500" s="31"/>
      <c r="D500" s="31"/>
    </row>
    <row r="501">
      <c r="A501" s="29"/>
      <c r="B501" s="30"/>
      <c r="C501" s="31"/>
      <c r="D501" s="31"/>
    </row>
    <row r="502">
      <c r="A502" s="29"/>
      <c r="B502" s="30"/>
      <c r="C502" s="31"/>
      <c r="D502" s="31"/>
    </row>
    <row r="503">
      <c r="A503" s="29"/>
      <c r="B503" s="30"/>
      <c r="C503" s="31"/>
      <c r="D503" s="31"/>
    </row>
    <row r="504">
      <c r="A504" s="29"/>
      <c r="B504" s="30"/>
      <c r="C504" s="31"/>
      <c r="D504" s="31"/>
    </row>
    <row r="505">
      <c r="A505" s="29"/>
      <c r="B505" s="30"/>
      <c r="C505" s="31"/>
      <c r="D505" s="31"/>
    </row>
    <row r="506">
      <c r="A506" s="29"/>
      <c r="B506" s="30"/>
      <c r="C506" s="31"/>
      <c r="D506" s="31"/>
    </row>
    <row r="507">
      <c r="A507" s="29"/>
      <c r="B507" s="30"/>
      <c r="C507" s="31"/>
      <c r="D507" s="31"/>
    </row>
    <row r="508">
      <c r="A508" s="29"/>
      <c r="B508" s="30"/>
      <c r="C508" s="31"/>
      <c r="D508" s="31"/>
    </row>
    <row r="509">
      <c r="A509" s="29"/>
      <c r="B509" s="30"/>
      <c r="C509" s="31"/>
      <c r="D509" s="31"/>
    </row>
    <row r="510">
      <c r="A510" s="29"/>
      <c r="B510" s="30"/>
      <c r="C510" s="31"/>
      <c r="D510" s="31"/>
    </row>
    <row r="511">
      <c r="A511" s="29"/>
      <c r="B511" s="30"/>
      <c r="C511" s="31"/>
      <c r="D511" s="31"/>
    </row>
    <row r="512">
      <c r="A512" s="29"/>
      <c r="B512" s="30"/>
      <c r="C512" s="31"/>
      <c r="D512" s="31"/>
    </row>
    <row r="513">
      <c r="A513" s="29"/>
      <c r="B513" s="30"/>
      <c r="C513" s="31"/>
      <c r="D513" s="31"/>
    </row>
    <row r="514">
      <c r="A514" s="29"/>
      <c r="B514" s="30"/>
      <c r="C514" s="31"/>
      <c r="D514" s="31"/>
    </row>
    <row r="515">
      <c r="A515" s="29"/>
      <c r="B515" s="30"/>
      <c r="C515" s="31"/>
      <c r="D515" s="31"/>
    </row>
    <row r="516">
      <c r="A516" s="29"/>
      <c r="B516" s="30"/>
      <c r="C516" s="31"/>
      <c r="D516" s="31"/>
    </row>
    <row r="517">
      <c r="A517" s="29"/>
      <c r="B517" s="30"/>
      <c r="C517" s="31"/>
      <c r="D517" s="31"/>
    </row>
    <row r="518">
      <c r="A518" s="29"/>
      <c r="B518" s="30"/>
      <c r="C518" s="31"/>
      <c r="D518" s="31"/>
    </row>
    <row r="519">
      <c r="A519" s="29"/>
      <c r="B519" s="30"/>
      <c r="C519" s="31"/>
      <c r="D519" s="31"/>
    </row>
    <row r="520">
      <c r="A520" s="29"/>
      <c r="B520" s="30"/>
      <c r="C520" s="31"/>
      <c r="D520" s="31"/>
    </row>
    <row r="521">
      <c r="A521" s="29"/>
      <c r="B521" s="30"/>
      <c r="C521" s="31"/>
      <c r="D521" s="31"/>
    </row>
    <row r="522">
      <c r="A522" s="29"/>
      <c r="B522" s="30"/>
      <c r="C522" s="31"/>
      <c r="D522" s="31"/>
    </row>
    <row r="523">
      <c r="A523" s="29"/>
      <c r="B523" s="30"/>
      <c r="C523" s="31"/>
      <c r="D523" s="31"/>
    </row>
    <row r="524">
      <c r="A524" s="29"/>
      <c r="B524" s="30"/>
      <c r="C524" s="31"/>
      <c r="D524" s="31"/>
    </row>
    <row r="525">
      <c r="A525" s="29"/>
      <c r="B525" s="30"/>
      <c r="C525" s="31"/>
      <c r="D525" s="31"/>
    </row>
    <row r="526">
      <c r="A526" s="29"/>
      <c r="B526" s="30"/>
      <c r="C526" s="31"/>
      <c r="D526" s="31"/>
    </row>
    <row r="527">
      <c r="A527" s="29"/>
      <c r="B527" s="30"/>
      <c r="C527" s="31"/>
      <c r="D527" s="31"/>
    </row>
    <row r="528">
      <c r="A528" s="29"/>
      <c r="B528" s="30"/>
      <c r="C528" s="31"/>
      <c r="D528" s="31"/>
    </row>
    <row r="529">
      <c r="A529" s="29"/>
      <c r="B529" s="30"/>
      <c r="C529" s="31"/>
      <c r="D529" s="31"/>
    </row>
    <row r="530">
      <c r="A530" s="29"/>
      <c r="B530" s="30"/>
      <c r="C530" s="31"/>
      <c r="D530" s="31"/>
    </row>
    <row r="531">
      <c r="A531" s="29"/>
      <c r="B531" s="30"/>
      <c r="C531" s="31"/>
      <c r="D531" s="31"/>
    </row>
    <row r="532">
      <c r="A532" s="29"/>
      <c r="B532" s="30"/>
      <c r="C532" s="31"/>
      <c r="D532" s="31"/>
    </row>
    <row r="533">
      <c r="A533" s="29"/>
      <c r="B533" s="30"/>
      <c r="C533" s="31"/>
      <c r="D533" s="31"/>
    </row>
    <row r="534">
      <c r="A534" s="29"/>
      <c r="B534" s="30"/>
      <c r="C534" s="31"/>
      <c r="D534" s="31"/>
    </row>
    <row r="535">
      <c r="A535" s="29"/>
      <c r="B535" s="30"/>
      <c r="C535" s="31"/>
      <c r="D535" s="31"/>
    </row>
    <row r="536">
      <c r="A536" s="29"/>
      <c r="B536" s="30"/>
      <c r="C536" s="31"/>
      <c r="D536" s="31"/>
    </row>
    <row r="537">
      <c r="A537" s="29"/>
      <c r="B537" s="30"/>
      <c r="C537" s="31"/>
      <c r="D537" s="31"/>
    </row>
    <row r="538">
      <c r="A538" s="29"/>
      <c r="B538" s="30"/>
      <c r="C538" s="31"/>
      <c r="D538" s="31"/>
    </row>
    <row r="539">
      <c r="A539" s="29"/>
      <c r="B539" s="30"/>
      <c r="C539" s="31"/>
      <c r="D539" s="31"/>
    </row>
    <row r="540">
      <c r="A540" s="29"/>
      <c r="B540" s="30"/>
      <c r="C540" s="31"/>
      <c r="D540" s="31"/>
    </row>
    <row r="541">
      <c r="A541" s="29"/>
      <c r="B541" s="30"/>
      <c r="C541" s="31"/>
      <c r="D541" s="31"/>
    </row>
    <row r="542">
      <c r="A542" s="29"/>
      <c r="B542" s="30"/>
      <c r="C542" s="31"/>
      <c r="D542" s="31"/>
    </row>
    <row r="543">
      <c r="A543" s="29"/>
      <c r="B543" s="30"/>
      <c r="C543" s="31"/>
      <c r="D543" s="31"/>
    </row>
    <row r="544">
      <c r="A544" s="29"/>
      <c r="B544" s="30"/>
      <c r="C544" s="31"/>
      <c r="D544" s="31"/>
    </row>
    <row r="545">
      <c r="A545" s="29"/>
      <c r="B545" s="30"/>
      <c r="C545" s="31"/>
      <c r="D545" s="31"/>
    </row>
    <row r="546">
      <c r="A546" s="29"/>
      <c r="B546" s="30"/>
      <c r="C546" s="31"/>
      <c r="D546" s="31"/>
    </row>
    <row r="547">
      <c r="A547" s="29"/>
      <c r="B547" s="30"/>
      <c r="C547" s="31"/>
      <c r="D547" s="31"/>
    </row>
    <row r="548">
      <c r="A548" s="29"/>
      <c r="B548" s="30"/>
      <c r="C548" s="31"/>
      <c r="D548" s="31"/>
    </row>
    <row r="549">
      <c r="A549" s="29"/>
      <c r="B549" s="30"/>
      <c r="C549" s="31"/>
      <c r="D549" s="31"/>
    </row>
    <row r="550">
      <c r="A550" s="29"/>
      <c r="B550" s="30"/>
      <c r="C550" s="31"/>
      <c r="D550" s="31"/>
    </row>
    <row r="551">
      <c r="A551" s="29"/>
      <c r="B551" s="30"/>
      <c r="C551" s="31"/>
      <c r="D551" s="31"/>
    </row>
    <row r="552">
      <c r="A552" s="29"/>
      <c r="B552" s="30"/>
      <c r="C552" s="31"/>
      <c r="D552" s="31"/>
    </row>
    <row r="553">
      <c r="A553" s="29"/>
      <c r="B553" s="30"/>
      <c r="C553" s="31"/>
      <c r="D553" s="31"/>
    </row>
    <row r="554">
      <c r="A554" s="29"/>
      <c r="B554" s="30"/>
      <c r="C554" s="31"/>
      <c r="D554" s="31"/>
    </row>
    <row r="555">
      <c r="A555" s="29"/>
      <c r="B555" s="30"/>
      <c r="C555" s="31"/>
      <c r="D555" s="31"/>
    </row>
    <row r="556">
      <c r="A556" s="29"/>
      <c r="B556" s="30"/>
      <c r="C556" s="31"/>
      <c r="D556" s="31"/>
    </row>
    <row r="557">
      <c r="A557" s="29"/>
      <c r="B557" s="30"/>
      <c r="C557" s="31"/>
      <c r="D557" s="31"/>
    </row>
    <row r="558">
      <c r="A558" s="29"/>
      <c r="B558" s="30"/>
      <c r="C558" s="31"/>
      <c r="D558" s="31"/>
    </row>
    <row r="559">
      <c r="A559" s="29"/>
      <c r="B559" s="30"/>
      <c r="C559" s="31"/>
      <c r="D559" s="31"/>
    </row>
    <row r="560">
      <c r="A560" s="29"/>
      <c r="B560" s="30"/>
      <c r="C560" s="31"/>
      <c r="D560" s="31"/>
    </row>
    <row r="561">
      <c r="A561" s="29"/>
      <c r="B561" s="30"/>
      <c r="C561" s="31"/>
      <c r="D561" s="31"/>
    </row>
    <row r="562">
      <c r="A562" s="29"/>
      <c r="B562" s="30"/>
      <c r="C562" s="31"/>
      <c r="D562" s="31"/>
    </row>
    <row r="563">
      <c r="A563" s="29"/>
      <c r="B563" s="30"/>
      <c r="C563" s="31"/>
      <c r="D563" s="31"/>
    </row>
    <row r="564">
      <c r="A564" s="29"/>
      <c r="B564" s="30"/>
      <c r="C564" s="31"/>
      <c r="D564" s="31"/>
    </row>
    <row r="565">
      <c r="A565" s="29"/>
      <c r="B565" s="30"/>
      <c r="C565" s="31"/>
      <c r="D565" s="31"/>
    </row>
    <row r="566">
      <c r="A566" s="29"/>
      <c r="B566" s="30"/>
      <c r="C566" s="31"/>
      <c r="D566" s="31"/>
    </row>
    <row r="567">
      <c r="A567" s="29"/>
      <c r="B567" s="30"/>
      <c r="C567" s="31"/>
      <c r="D567" s="31"/>
    </row>
    <row r="568">
      <c r="A568" s="29"/>
      <c r="B568" s="30"/>
      <c r="C568" s="31"/>
      <c r="D568" s="31"/>
    </row>
    <row r="569">
      <c r="A569" s="29"/>
      <c r="B569" s="30"/>
      <c r="C569" s="31"/>
      <c r="D569" s="31"/>
    </row>
    <row r="570">
      <c r="A570" s="29"/>
      <c r="B570" s="30"/>
      <c r="C570" s="31"/>
      <c r="D570" s="31"/>
    </row>
    <row r="571">
      <c r="A571" s="29"/>
      <c r="B571" s="30"/>
      <c r="C571" s="31"/>
      <c r="D571" s="31"/>
    </row>
    <row r="572">
      <c r="A572" s="29"/>
      <c r="B572" s="30"/>
      <c r="C572" s="31"/>
      <c r="D572" s="31"/>
    </row>
    <row r="573">
      <c r="A573" s="29"/>
      <c r="B573" s="30"/>
      <c r="C573" s="31"/>
      <c r="D573" s="31"/>
    </row>
    <row r="574">
      <c r="A574" s="29"/>
      <c r="B574" s="30"/>
      <c r="C574" s="31"/>
      <c r="D574" s="31"/>
    </row>
    <row r="575">
      <c r="A575" s="29"/>
      <c r="B575" s="30"/>
      <c r="C575" s="31"/>
      <c r="D575" s="31"/>
    </row>
    <row r="576">
      <c r="A576" s="29"/>
      <c r="B576" s="30"/>
      <c r="C576" s="31"/>
      <c r="D576" s="31"/>
    </row>
    <row r="577">
      <c r="A577" s="29"/>
      <c r="B577" s="30"/>
      <c r="C577" s="31"/>
      <c r="D577" s="31"/>
    </row>
    <row r="578">
      <c r="A578" s="29"/>
      <c r="B578" s="30"/>
      <c r="C578" s="31"/>
      <c r="D578" s="31"/>
    </row>
    <row r="579">
      <c r="A579" s="29"/>
      <c r="B579" s="30"/>
      <c r="C579" s="31"/>
      <c r="D579" s="31"/>
    </row>
    <row r="580">
      <c r="A580" s="29"/>
      <c r="B580" s="30"/>
      <c r="C580" s="31"/>
      <c r="D580" s="31"/>
    </row>
    <row r="581">
      <c r="A581" s="29"/>
      <c r="B581" s="30"/>
      <c r="C581" s="31"/>
      <c r="D581" s="31"/>
    </row>
    <row r="582">
      <c r="A582" s="29"/>
      <c r="B582" s="30"/>
      <c r="C582" s="31"/>
      <c r="D582" s="31"/>
    </row>
    <row r="583">
      <c r="A583" s="29"/>
      <c r="B583" s="30"/>
      <c r="C583" s="31"/>
      <c r="D583" s="31"/>
    </row>
    <row r="584">
      <c r="A584" s="29"/>
      <c r="B584" s="30"/>
      <c r="C584" s="31"/>
      <c r="D584" s="31"/>
    </row>
    <row r="585">
      <c r="A585" s="29"/>
      <c r="B585" s="30"/>
      <c r="C585" s="31"/>
      <c r="D585" s="31"/>
    </row>
    <row r="586">
      <c r="A586" s="29"/>
      <c r="B586" s="30"/>
      <c r="C586" s="31"/>
      <c r="D586" s="31"/>
    </row>
    <row r="587">
      <c r="A587" s="29"/>
      <c r="B587" s="30"/>
      <c r="C587" s="31"/>
      <c r="D587" s="31"/>
    </row>
    <row r="588">
      <c r="A588" s="29"/>
      <c r="B588" s="30"/>
      <c r="C588" s="31"/>
      <c r="D588" s="31"/>
    </row>
    <row r="589">
      <c r="A589" s="29"/>
      <c r="B589" s="30"/>
      <c r="C589" s="31"/>
      <c r="D589" s="31"/>
    </row>
    <row r="590">
      <c r="A590" s="29"/>
      <c r="B590" s="30"/>
      <c r="C590" s="31"/>
      <c r="D590" s="31"/>
    </row>
    <row r="591">
      <c r="A591" s="29"/>
      <c r="B591" s="30"/>
      <c r="C591" s="31"/>
      <c r="D591" s="31"/>
    </row>
    <row r="592">
      <c r="A592" s="29"/>
      <c r="B592" s="30"/>
      <c r="C592" s="31"/>
      <c r="D592" s="31"/>
    </row>
    <row r="593">
      <c r="A593" s="29"/>
      <c r="B593" s="30"/>
      <c r="C593" s="31"/>
      <c r="D593" s="31"/>
    </row>
    <row r="594">
      <c r="A594" s="29"/>
      <c r="B594" s="30"/>
      <c r="C594" s="31"/>
      <c r="D594" s="31"/>
    </row>
    <row r="595">
      <c r="A595" s="29"/>
      <c r="B595" s="30"/>
      <c r="C595" s="31"/>
      <c r="D595" s="31"/>
    </row>
    <row r="596">
      <c r="A596" s="29"/>
      <c r="B596" s="30"/>
      <c r="C596" s="31"/>
      <c r="D596" s="31"/>
    </row>
    <row r="597">
      <c r="A597" s="29"/>
      <c r="B597" s="30"/>
      <c r="C597" s="31"/>
      <c r="D597" s="31"/>
    </row>
    <row r="598">
      <c r="A598" s="29"/>
      <c r="B598" s="30"/>
      <c r="C598" s="31"/>
      <c r="D598" s="31"/>
    </row>
    <row r="599">
      <c r="A599" s="29"/>
      <c r="B599" s="30"/>
      <c r="C599" s="31"/>
      <c r="D599" s="31"/>
    </row>
    <row r="600">
      <c r="A600" s="29"/>
      <c r="B600" s="30"/>
      <c r="C600" s="31"/>
      <c r="D600" s="31"/>
    </row>
    <row r="601">
      <c r="A601" s="29"/>
      <c r="B601" s="30"/>
      <c r="C601" s="31"/>
      <c r="D601" s="31"/>
    </row>
    <row r="602">
      <c r="A602" s="29"/>
      <c r="B602" s="30"/>
      <c r="C602" s="31"/>
      <c r="D602" s="31"/>
    </row>
    <row r="603">
      <c r="A603" s="29"/>
      <c r="B603" s="30"/>
      <c r="C603" s="31"/>
      <c r="D603" s="31"/>
    </row>
    <row r="604">
      <c r="A604" s="29"/>
      <c r="B604" s="30"/>
      <c r="C604" s="31"/>
      <c r="D604" s="31"/>
    </row>
    <row r="605">
      <c r="A605" s="29"/>
      <c r="B605" s="30"/>
      <c r="C605" s="31"/>
      <c r="D605" s="31"/>
    </row>
    <row r="606">
      <c r="A606" s="29"/>
      <c r="B606" s="30"/>
      <c r="C606" s="31"/>
      <c r="D606" s="31"/>
    </row>
    <row r="607">
      <c r="A607" s="29"/>
      <c r="B607" s="30"/>
      <c r="C607" s="31"/>
      <c r="D607" s="31"/>
    </row>
    <row r="608">
      <c r="A608" s="29"/>
      <c r="B608" s="30"/>
      <c r="C608" s="31"/>
      <c r="D608" s="31"/>
    </row>
    <row r="609">
      <c r="A609" s="29"/>
      <c r="B609" s="30"/>
      <c r="C609" s="31"/>
      <c r="D609" s="31"/>
    </row>
    <row r="610">
      <c r="A610" s="29"/>
      <c r="B610" s="30"/>
      <c r="C610" s="31"/>
      <c r="D610" s="31"/>
    </row>
    <row r="611">
      <c r="A611" s="29"/>
      <c r="B611" s="30"/>
      <c r="C611" s="31"/>
      <c r="D611" s="31"/>
    </row>
    <row r="612">
      <c r="A612" s="29"/>
      <c r="B612" s="30"/>
      <c r="C612" s="31"/>
      <c r="D612" s="31"/>
    </row>
    <row r="613">
      <c r="A613" s="29"/>
      <c r="B613" s="30"/>
      <c r="C613" s="31"/>
      <c r="D613" s="31"/>
    </row>
    <row r="614">
      <c r="A614" s="29"/>
      <c r="B614" s="30"/>
      <c r="C614" s="31"/>
      <c r="D614" s="31"/>
    </row>
    <row r="615">
      <c r="A615" s="29"/>
      <c r="B615" s="30"/>
      <c r="C615" s="31"/>
      <c r="D615" s="31"/>
    </row>
    <row r="616">
      <c r="A616" s="29"/>
      <c r="B616" s="30"/>
      <c r="C616" s="31"/>
      <c r="D616" s="31"/>
    </row>
    <row r="617">
      <c r="A617" s="29"/>
      <c r="B617" s="30"/>
      <c r="C617" s="31"/>
      <c r="D617" s="31"/>
    </row>
    <row r="618">
      <c r="A618" s="29"/>
      <c r="B618" s="30"/>
      <c r="C618" s="31"/>
      <c r="D618" s="31"/>
    </row>
    <row r="619">
      <c r="A619" s="29"/>
      <c r="B619" s="30"/>
      <c r="C619" s="31"/>
      <c r="D619" s="31"/>
    </row>
    <row r="620">
      <c r="A620" s="29"/>
      <c r="B620" s="30"/>
      <c r="C620" s="31"/>
      <c r="D620" s="31"/>
    </row>
    <row r="621">
      <c r="A621" s="29"/>
      <c r="B621" s="30"/>
      <c r="C621" s="31"/>
      <c r="D621" s="31"/>
    </row>
    <row r="622">
      <c r="A622" s="29"/>
      <c r="B622" s="30"/>
      <c r="C622" s="31"/>
      <c r="D622" s="31"/>
    </row>
    <row r="623">
      <c r="A623" s="29"/>
      <c r="B623" s="30"/>
      <c r="C623" s="31"/>
      <c r="D623" s="31"/>
    </row>
    <row r="624">
      <c r="A624" s="29"/>
      <c r="B624" s="30"/>
      <c r="C624" s="31"/>
      <c r="D624" s="31"/>
    </row>
    <row r="625">
      <c r="A625" s="29"/>
      <c r="B625" s="30"/>
      <c r="C625" s="31"/>
      <c r="D625" s="31"/>
    </row>
    <row r="626">
      <c r="A626" s="29"/>
      <c r="B626" s="30"/>
      <c r="C626" s="31"/>
      <c r="D626" s="31"/>
    </row>
    <row r="627">
      <c r="A627" s="29"/>
      <c r="B627" s="30"/>
      <c r="C627" s="31"/>
      <c r="D627" s="31"/>
    </row>
    <row r="628">
      <c r="A628" s="29"/>
      <c r="B628" s="30"/>
      <c r="C628" s="31"/>
      <c r="D628" s="31"/>
    </row>
    <row r="629">
      <c r="A629" s="29"/>
      <c r="B629" s="30"/>
      <c r="C629" s="31"/>
      <c r="D629" s="31"/>
    </row>
    <row r="630">
      <c r="A630" s="29"/>
      <c r="B630" s="30"/>
      <c r="C630" s="31"/>
      <c r="D630" s="31"/>
    </row>
    <row r="631">
      <c r="A631" s="29"/>
      <c r="B631" s="30"/>
      <c r="C631" s="31"/>
      <c r="D631" s="31"/>
    </row>
    <row r="632">
      <c r="A632" s="29"/>
      <c r="B632" s="30"/>
      <c r="C632" s="31"/>
      <c r="D632" s="31"/>
    </row>
    <row r="633">
      <c r="A633" s="29"/>
      <c r="B633" s="30"/>
      <c r="C633" s="31"/>
      <c r="D633" s="31"/>
    </row>
    <row r="634">
      <c r="A634" s="29"/>
      <c r="B634" s="30"/>
      <c r="C634" s="31"/>
      <c r="D634" s="31"/>
    </row>
    <row r="635">
      <c r="A635" s="29"/>
      <c r="B635" s="30"/>
      <c r="C635" s="31"/>
      <c r="D635" s="31"/>
    </row>
    <row r="636">
      <c r="A636" s="29"/>
      <c r="B636" s="30"/>
      <c r="C636" s="31"/>
      <c r="D636" s="31"/>
    </row>
    <row r="637">
      <c r="A637" s="29"/>
      <c r="B637" s="30"/>
      <c r="C637" s="31"/>
      <c r="D637" s="31"/>
    </row>
    <row r="638">
      <c r="A638" s="29"/>
      <c r="B638" s="30"/>
      <c r="C638" s="31"/>
      <c r="D638" s="31"/>
    </row>
    <row r="639">
      <c r="A639" s="29"/>
      <c r="B639" s="30"/>
      <c r="C639" s="31"/>
      <c r="D639" s="31"/>
    </row>
    <row r="640">
      <c r="A640" s="29"/>
      <c r="B640" s="30"/>
      <c r="C640" s="31"/>
      <c r="D640" s="31"/>
    </row>
    <row r="641">
      <c r="A641" s="29"/>
      <c r="B641" s="30"/>
      <c r="C641" s="31"/>
      <c r="D641" s="31"/>
    </row>
    <row r="642">
      <c r="A642" s="29"/>
      <c r="B642" s="30"/>
      <c r="C642" s="31"/>
      <c r="D642" s="31"/>
    </row>
    <row r="643">
      <c r="A643" s="29"/>
      <c r="B643" s="30"/>
      <c r="C643" s="31"/>
      <c r="D643" s="31"/>
    </row>
    <row r="644">
      <c r="A644" s="29"/>
      <c r="B644" s="30"/>
      <c r="C644" s="31"/>
      <c r="D644" s="31"/>
    </row>
    <row r="645">
      <c r="A645" s="29"/>
      <c r="B645" s="30"/>
      <c r="C645" s="31"/>
      <c r="D645" s="31"/>
    </row>
    <row r="646">
      <c r="A646" s="29"/>
      <c r="B646" s="30"/>
      <c r="C646" s="31"/>
      <c r="D646" s="31"/>
    </row>
    <row r="647">
      <c r="A647" s="29"/>
      <c r="B647" s="30"/>
      <c r="C647" s="31"/>
      <c r="D647" s="31"/>
    </row>
    <row r="648">
      <c r="A648" s="29"/>
      <c r="B648" s="30"/>
      <c r="C648" s="31"/>
      <c r="D648" s="31"/>
    </row>
    <row r="649">
      <c r="A649" s="29"/>
      <c r="B649" s="30"/>
      <c r="C649" s="31"/>
      <c r="D649" s="31"/>
    </row>
    <row r="650">
      <c r="A650" s="29"/>
      <c r="B650" s="30"/>
      <c r="C650" s="31"/>
      <c r="D650" s="31"/>
    </row>
    <row r="651">
      <c r="A651" s="29"/>
      <c r="B651" s="30"/>
      <c r="C651" s="31"/>
      <c r="D651" s="31"/>
    </row>
    <row r="652">
      <c r="A652" s="29"/>
      <c r="B652" s="30"/>
      <c r="C652" s="31"/>
      <c r="D652" s="31"/>
    </row>
    <row r="653">
      <c r="A653" s="29"/>
      <c r="B653" s="30"/>
      <c r="C653" s="31"/>
      <c r="D653" s="31"/>
    </row>
    <row r="654">
      <c r="A654" s="29"/>
      <c r="B654" s="30"/>
      <c r="C654" s="31"/>
      <c r="D654" s="31"/>
    </row>
    <row r="655">
      <c r="A655" s="29"/>
      <c r="B655" s="30"/>
      <c r="C655" s="31"/>
      <c r="D655" s="31"/>
    </row>
    <row r="656">
      <c r="A656" s="29"/>
      <c r="B656" s="30"/>
      <c r="C656" s="31"/>
      <c r="D656" s="31"/>
    </row>
    <row r="657">
      <c r="A657" s="29"/>
      <c r="B657" s="30"/>
      <c r="C657" s="31"/>
      <c r="D657" s="31"/>
    </row>
    <row r="658">
      <c r="A658" s="29"/>
      <c r="B658" s="30"/>
      <c r="C658" s="31"/>
      <c r="D658" s="31"/>
    </row>
    <row r="659">
      <c r="A659" s="29"/>
      <c r="B659" s="30"/>
      <c r="C659" s="31"/>
      <c r="D659" s="31"/>
    </row>
    <row r="660">
      <c r="A660" s="29"/>
      <c r="B660" s="30"/>
      <c r="C660" s="31"/>
      <c r="D660" s="31"/>
    </row>
    <row r="661">
      <c r="A661" s="29"/>
      <c r="B661" s="30"/>
      <c r="C661" s="31"/>
      <c r="D661" s="31"/>
    </row>
    <row r="662">
      <c r="A662" s="29"/>
      <c r="B662" s="30"/>
      <c r="C662" s="31"/>
      <c r="D662" s="31"/>
    </row>
    <row r="663">
      <c r="A663" s="29"/>
      <c r="B663" s="30"/>
      <c r="C663" s="31"/>
      <c r="D663" s="31"/>
    </row>
    <row r="664">
      <c r="A664" s="29"/>
      <c r="B664" s="30"/>
      <c r="C664" s="31"/>
      <c r="D664" s="31"/>
    </row>
    <row r="665">
      <c r="A665" s="29"/>
      <c r="B665" s="30"/>
      <c r="C665" s="31"/>
      <c r="D665" s="31"/>
    </row>
    <row r="666">
      <c r="A666" s="29"/>
      <c r="B666" s="30"/>
      <c r="C666" s="31"/>
      <c r="D666" s="31"/>
    </row>
    <row r="667">
      <c r="A667" s="29"/>
      <c r="B667" s="30"/>
      <c r="C667" s="31"/>
      <c r="D667" s="31"/>
    </row>
    <row r="668">
      <c r="A668" s="29"/>
      <c r="B668" s="30"/>
      <c r="C668" s="31"/>
      <c r="D668" s="31"/>
    </row>
    <row r="669">
      <c r="A669" s="29"/>
      <c r="B669" s="30"/>
      <c r="C669" s="31"/>
      <c r="D669" s="31"/>
    </row>
    <row r="670">
      <c r="A670" s="29"/>
      <c r="B670" s="30"/>
      <c r="C670" s="31"/>
      <c r="D670" s="31"/>
    </row>
    <row r="671">
      <c r="A671" s="29"/>
      <c r="B671" s="30"/>
      <c r="C671" s="31"/>
      <c r="D671" s="31"/>
    </row>
    <row r="672">
      <c r="A672" s="29"/>
      <c r="B672" s="30"/>
      <c r="C672" s="31"/>
      <c r="D672" s="31"/>
    </row>
    <row r="673">
      <c r="A673" s="29"/>
      <c r="B673" s="30"/>
      <c r="C673" s="31"/>
      <c r="D673" s="31"/>
    </row>
    <row r="674">
      <c r="A674" s="29"/>
      <c r="B674" s="30"/>
      <c r="C674" s="31"/>
      <c r="D674" s="31"/>
    </row>
    <row r="675">
      <c r="A675" s="29"/>
      <c r="B675" s="30"/>
      <c r="C675" s="31"/>
      <c r="D675" s="31"/>
    </row>
    <row r="676">
      <c r="A676" s="29"/>
      <c r="B676" s="30"/>
      <c r="C676" s="31"/>
      <c r="D676" s="31"/>
    </row>
    <row r="677">
      <c r="A677" s="29"/>
      <c r="B677" s="30"/>
      <c r="C677" s="31"/>
      <c r="D677" s="31"/>
    </row>
    <row r="678">
      <c r="A678" s="29"/>
      <c r="B678" s="30"/>
      <c r="C678" s="31"/>
      <c r="D678" s="31"/>
    </row>
    <row r="679">
      <c r="A679" s="29"/>
      <c r="B679" s="30"/>
      <c r="C679" s="31"/>
      <c r="D679" s="31"/>
    </row>
    <row r="680">
      <c r="A680" s="29"/>
      <c r="B680" s="30"/>
      <c r="C680" s="31"/>
      <c r="D680" s="31"/>
    </row>
    <row r="681">
      <c r="A681" s="29"/>
      <c r="B681" s="30"/>
      <c r="C681" s="31"/>
      <c r="D681" s="31"/>
    </row>
    <row r="682">
      <c r="A682" s="29"/>
      <c r="B682" s="30"/>
      <c r="C682" s="31"/>
      <c r="D682" s="31"/>
    </row>
    <row r="683">
      <c r="A683" s="29"/>
      <c r="B683" s="30"/>
      <c r="C683" s="31"/>
      <c r="D683" s="31"/>
    </row>
    <row r="684">
      <c r="A684" s="29"/>
      <c r="B684" s="30"/>
      <c r="C684" s="31"/>
      <c r="D684" s="31"/>
    </row>
    <row r="685">
      <c r="A685" s="29"/>
      <c r="B685" s="30"/>
      <c r="C685" s="31"/>
      <c r="D685" s="31"/>
    </row>
    <row r="686">
      <c r="A686" s="29"/>
      <c r="B686" s="30"/>
      <c r="C686" s="31"/>
      <c r="D686" s="31"/>
    </row>
    <row r="687">
      <c r="A687" s="29"/>
      <c r="B687" s="30"/>
      <c r="C687" s="31"/>
      <c r="D687" s="31"/>
    </row>
    <row r="688">
      <c r="A688" s="29"/>
      <c r="B688" s="30"/>
      <c r="C688" s="31"/>
      <c r="D688" s="31"/>
    </row>
    <row r="689">
      <c r="A689" s="29"/>
      <c r="B689" s="30"/>
      <c r="C689" s="31"/>
      <c r="D689" s="31"/>
    </row>
    <row r="690">
      <c r="A690" s="29"/>
      <c r="B690" s="30"/>
      <c r="C690" s="31"/>
      <c r="D690" s="31"/>
    </row>
    <row r="691">
      <c r="A691" s="29"/>
      <c r="B691" s="30"/>
      <c r="C691" s="31"/>
      <c r="D691" s="31"/>
    </row>
    <row r="692">
      <c r="A692" s="29"/>
      <c r="B692" s="30"/>
      <c r="C692" s="31"/>
      <c r="D692" s="31"/>
    </row>
    <row r="693">
      <c r="A693" s="29"/>
      <c r="B693" s="30"/>
      <c r="C693" s="31"/>
      <c r="D693" s="31"/>
    </row>
    <row r="694">
      <c r="A694" s="29"/>
      <c r="B694" s="30"/>
      <c r="C694" s="31"/>
      <c r="D694" s="31"/>
    </row>
    <row r="695">
      <c r="A695" s="29"/>
      <c r="B695" s="30"/>
      <c r="C695" s="31"/>
      <c r="D695" s="31"/>
    </row>
    <row r="696">
      <c r="A696" s="29"/>
      <c r="B696" s="30"/>
      <c r="C696" s="31"/>
      <c r="D696" s="31"/>
    </row>
    <row r="697">
      <c r="A697" s="29"/>
      <c r="B697" s="30"/>
      <c r="C697" s="31"/>
      <c r="D697" s="31"/>
    </row>
    <row r="698">
      <c r="A698" s="29"/>
      <c r="B698" s="30"/>
      <c r="C698" s="31"/>
      <c r="D698" s="31"/>
    </row>
    <row r="699">
      <c r="A699" s="29"/>
      <c r="B699" s="30"/>
      <c r="C699" s="31"/>
      <c r="D699" s="31"/>
    </row>
    <row r="700">
      <c r="A700" s="29"/>
      <c r="B700" s="30"/>
      <c r="C700" s="31"/>
      <c r="D700" s="31"/>
    </row>
    <row r="701">
      <c r="A701" s="29"/>
      <c r="B701" s="30"/>
      <c r="C701" s="31"/>
      <c r="D701" s="31"/>
    </row>
    <row r="702">
      <c r="A702" s="29"/>
      <c r="B702" s="30"/>
      <c r="C702" s="31"/>
      <c r="D702" s="31"/>
    </row>
    <row r="703">
      <c r="A703" s="29"/>
      <c r="B703" s="30"/>
      <c r="C703" s="31"/>
      <c r="D703" s="31"/>
    </row>
    <row r="704">
      <c r="A704" s="29"/>
      <c r="B704" s="30"/>
      <c r="C704" s="31"/>
      <c r="D704" s="31"/>
    </row>
    <row r="705">
      <c r="A705" s="29"/>
      <c r="B705" s="30"/>
      <c r="C705" s="31"/>
      <c r="D705" s="31"/>
    </row>
    <row r="706">
      <c r="A706" s="29"/>
      <c r="B706" s="30"/>
      <c r="C706" s="31"/>
      <c r="D706" s="31"/>
    </row>
    <row r="707">
      <c r="A707" s="29"/>
      <c r="B707" s="30"/>
      <c r="C707" s="31"/>
      <c r="D707" s="31"/>
    </row>
    <row r="708">
      <c r="A708" s="29"/>
      <c r="B708" s="30"/>
      <c r="C708" s="31"/>
      <c r="D708" s="31"/>
    </row>
    <row r="709">
      <c r="A709" s="29"/>
      <c r="B709" s="30"/>
      <c r="C709" s="31"/>
      <c r="D709" s="31"/>
    </row>
    <row r="710">
      <c r="A710" s="29"/>
      <c r="B710" s="30"/>
      <c r="C710" s="31"/>
      <c r="D710" s="31"/>
    </row>
    <row r="711">
      <c r="A711" s="29"/>
      <c r="B711" s="30"/>
      <c r="C711" s="31"/>
      <c r="D711" s="31"/>
    </row>
    <row r="712">
      <c r="A712" s="29"/>
      <c r="B712" s="30"/>
      <c r="C712" s="31"/>
      <c r="D712" s="31"/>
    </row>
    <row r="713">
      <c r="A713" s="29"/>
      <c r="B713" s="30"/>
      <c r="C713" s="31"/>
      <c r="D713" s="31"/>
    </row>
    <row r="714">
      <c r="A714" s="29"/>
      <c r="B714" s="30"/>
      <c r="C714" s="31"/>
      <c r="D714" s="31"/>
    </row>
    <row r="715">
      <c r="A715" s="29"/>
      <c r="B715" s="30"/>
      <c r="C715" s="31"/>
      <c r="D715" s="31"/>
    </row>
    <row r="716">
      <c r="A716" s="29"/>
      <c r="B716" s="30"/>
      <c r="C716" s="31"/>
      <c r="D716" s="31"/>
    </row>
    <row r="717">
      <c r="A717" s="29"/>
      <c r="B717" s="30"/>
      <c r="C717" s="31"/>
      <c r="D717" s="31"/>
    </row>
    <row r="718">
      <c r="A718" s="29"/>
      <c r="B718" s="30"/>
      <c r="C718" s="31"/>
      <c r="D718" s="31"/>
    </row>
    <row r="719">
      <c r="A719" s="29"/>
      <c r="B719" s="30"/>
      <c r="C719" s="31"/>
      <c r="D719" s="31"/>
    </row>
    <row r="720">
      <c r="A720" s="29"/>
      <c r="B720" s="30"/>
      <c r="C720" s="31"/>
      <c r="D720" s="31"/>
    </row>
    <row r="721">
      <c r="A721" s="29"/>
      <c r="B721" s="30"/>
      <c r="C721" s="31"/>
      <c r="D721" s="31"/>
    </row>
    <row r="722">
      <c r="A722" s="29"/>
      <c r="B722" s="30"/>
      <c r="C722" s="31"/>
      <c r="D722" s="31"/>
    </row>
    <row r="723">
      <c r="A723" s="29"/>
      <c r="B723" s="30"/>
      <c r="C723" s="31"/>
      <c r="D723" s="31"/>
    </row>
    <row r="724">
      <c r="A724" s="29"/>
      <c r="B724" s="30"/>
      <c r="C724" s="31"/>
      <c r="D724" s="31"/>
    </row>
    <row r="725">
      <c r="A725" s="29"/>
      <c r="B725" s="30"/>
      <c r="C725" s="31"/>
      <c r="D725" s="31"/>
    </row>
    <row r="726">
      <c r="A726" s="29"/>
      <c r="B726" s="30"/>
      <c r="C726" s="31"/>
      <c r="D726" s="31"/>
    </row>
    <row r="727">
      <c r="A727" s="29"/>
      <c r="B727" s="30"/>
      <c r="C727" s="31"/>
      <c r="D727" s="31"/>
    </row>
    <row r="728">
      <c r="A728" s="29"/>
      <c r="B728" s="30"/>
      <c r="C728" s="31"/>
      <c r="D728" s="31"/>
    </row>
    <row r="729">
      <c r="A729" s="29"/>
      <c r="B729" s="30"/>
      <c r="C729" s="31"/>
      <c r="D729" s="31"/>
    </row>
    <row r="730">
      <c r="A730" s="29"/>
      <c r="B730" s="30"/>
      <c r="C730" s="31"/>
      <c r="D730" s="31"/>
    </row>
    <row r="731">
      <c r="A731" s="29"/>
      <c r="B731" s="30"/>
      <c r="C731" s="31"/>
      <c r="D731" s="31"/>
    </row>
    <row r="732">
      <c r="A732" s="29"/>
      <c r="B732" s="30"/>
      <c r="C732" s="31"/>
      <c r="D732" s="31"/>
    </row>
    <row r="733">
      <c r="A733" s="29"/>
      <c r="B733" s="30"/>
      <c r="C733" s="31"/>
      <c r="D733" s="31"/>
    </row>
    <row r="734">
      <c r="A734" s="29"/>
      <c r="B734" s="30"/>
      <c r="C734" s="31"/>
      <c r="D734" s="31"/>
    </row>
    <row r="735">
      <c r="A735" s="29"/>
      <c r="B735" s="30"/>
      <c r="C735" s="31"/>
      <c r="D735" s="31"/>
    </row>
    <row r="736">
      <c r="A736" s="29"/>
      <c r="B736" s="30"/>
      <c r="C736" s="31"/>
      <c r="D736" s="31"/>
    </row>
    <row r="737">
      <c r="A737" s="29"/>
      <c r="B737" s="30"/>
      <c r="C737" s="31"/>
      <c r="D737" s="31"/>
    </row>
    <row r="738">
      <c r="A738" s="29"/>
      <c r="B738" s="30"/>
      <c r="C738" s="31"/>
      <c r="D738" s="31"/>
    </row>
    <row r="739">
      <c r="A739" s="29"/>
      <c r="B739" s="30"/>
      <c r="C739" s="31"/>
      <c r="D739" s="31"/>
    </row>
    <row r="740">
      <c r="A740" s="29"/>
      <c r="B740" s="30"/>
      <c r="C740" s="31"/>
      <c r="D740" s="31"/>
    </row>
    <row r="741">
      <c r="A741" s="29"/>
      <c r="B741" s="30"/>
      <c r="C741" s="31"/>
      <c r="D741" s="31"/>
    </row>
    <row r="742">
      <c r="A742" s="29"/>
      <c r="B742" s="30"/>
      <c r="C742" s="31"/>
      <c r="D742" s="31"/>
    </row>
    <row r="743">
      <c r="A743" s="29"/>
      <c r="B743" s="30"/>
      <c r="C743" s="31"/>
      <c r="D743" s="31"/>
    </row>
    <row r="744">
      <c r="A744" s="29"/>
      <c r="B744" s="30"/>
      <c r="C744" s="31"/>
      <c r="D744" s="31"/>
    </row>
    <row r="745">
      <c r="A745" s="29"/>
      <c r="B745" s="30"/>
      <c r="C745" s="31"/>
      <c r="D745" s="31"/>
    </row>
    <row r="746">
      <c r="A746" s="29"/>
      <c r="B746" s="30"/>
      <c r="C746" s="31"/>
      <c r="D746" s="31"/>
    </row>
    <row r="747">
      <c r="A747" s="29"/>
      <c r="B747" s="30"/>
      <c r="C747" s="31"/>
      <c r="D747" s="31"/>
    </row>
    <row r="748">
      <c r="A748" s="29"/>
      <c r="B748" s="30"/>
      <c r="C748" s="31"/>
      <c r="D748" s="31"/>
    </row>
    <row r="749">
      <c r="A749" s="29"/>
      <c r="B749" s="30"/>
      <c r="C749" s="31"/>
      <c r="D749" s="31"/>
    </row>
    <row r="750">
      <c r="A750" s="29"/>
      <c r="B750" s="30"/>
      <c r="C750" s="31"/>
      <c r="D750" s="31"/>
    </row>
    <row r="751">
      <c r="A751" s="29"/>
      <c r="B751" s="30"/>
      <c r="C751" s="31"/>
      <c r="D751" s="31"/>
    </row>
    <row r="752">
      <c r="A752" s="29"/>
      <c r="B752" s="30"/>
      <c r="C752" s="31"/>
      <c r="D752" s="31"/>
    </row>
    <row r="753">
      <c r="A753" s="29"/>
      <c r="B753" s="30"/>
      <c r="C753" s="31"/>
      <c r="D753" s="31"/>
    </row>
    <row r="754">
      <c r="A754" s="29"/>
      <c r="B754" s="30"/>
      <c r="C754" s="31"/>
      <c r="D754" s="31"/>
    </row>
    <row r="755">
      <c r="A755" s="29"/>
      <c r="B755" s="30"/>
      <c r="C755" s="31"/>
      <c r="D755" s="31"/>
    </row>
    <row r="756">
      <c r="A756" s="29"/>
      <c r="B756" s="30"/>
      <c r="C756" s="31"/>
      <c r="D756" s="31"/>
    </row>
    <row r="757">
      <c r="A757" s="29"/>
      <c r="B757" s="30"/>
      <c r="C757" s="31"/>
      <c r="D757" s="31"/>
    </row>
    <row r="758">
      <c r="A758" s="29"/>
      <c r="B758" s="30"/>
      <c r="C758" s="31"/>
      <c r="D758" s="31"/>
    </row>
    <row r="759">
      <c r="A759" s="29"/>
      <c r="B759" s="30"/>
      <c r="C759" s="31"/>
      <c r="D759" s="31"/>
    </row>
    <row r="760">
      <c r="A760" s="29"/>
      <c r="B760" s="30"/>
      <c r="C760" s="31"/>
      <c r="D760" s="31"/>
    </row>
    <row r="761">
      <c r="A761" s="29"/>
      <c r="B761" s="30"/>
      <c r="C761" s="31"/>
      <c r="D761" s="31"/>
    </row>
    <row r="762">
      <c r="A762" s="29"/>
      <c r="B762" s="30"/>
      <c r="C762" s="31"/>
      <c r="D762" s="31"/>
    </row>
    <row r="763">
      <c r="A763" s="29"/>
      <c r="B763" s="30"/>
      <c r="C763" s="31"/>
      <c r="D763" s="31"/>
    </row>
    <row r="764">
      <c r="A764" s="29"/>
      <c r="B764" s="30"/>
      <c r="C764" s="31"/>
      <c r="D764" s="31"/>
    </row>
    <row r="765">
      <c r="A765" s="29"/>
      <c r="B765" s="30"/>
      <c r="C765" s="31"/>
      <c r="D765" s="31"/>
    </row>
    <row r="766">
      <c r="A766" s="29"/>
      <c r="B766" s="30"/>
      <c r="C766" s="31"/>
      <c r="D766" s="31"/>
    </row>
    <row r="767">
      <c r="A767" s="29"/>
      <c r="B767" s="30"/>
      <c r="C767" s="31"/>
      <c r="D767" s="31"/>
    </row>
    <row r="768">
      <c r="A768" s="29"/>
      <c r="B768" s="30"/>
      <c r="C768" s="31"/>
      <c r="D768" s="31"/>
    </row>
    <row r="769">
      <c r="A769" s="29"/>
      <c r="B769" s="30"/>
      <c r="C769" s="31"/>
      <c r="D769" s="31"/>
    </row>
    <row r="770">
      <c r="A770" s="29"/>
      <c r="B770" s="30"/>
      <c r="C770" s="31"/>
      <c r="D770" s="31"/>
    </row>
    <row r="771">
      <c r="A771" s="29"/>
      <c r="B771" s="30"/>
      <c r="C771" s="31"/>
      <c r="D771" s="31"/>
    </row>
    <row r="772">
      <c r="A772" s="29"/>
      <c r="B772" s="30"/>
      <c r="C772" s="31"/>
      <c r="D772" s="31"/>
    </row>
    <row r="773">
      <c r="A773" s="29"/>
      <c r="B773" s="30"/>
      <c r="C773" s="31"/>
      <c r="D773" s="31"/>
    </row>
    <row r="774">
      <c r="A774" s="29"/>
      <c r="B774" s="30"/>
      <c r="C774" s="31"/>
      <c r="D774" s="31"/>
    </row>
    <row r="775">
      <c r="A775" s="29"/>
      <c r="B775" s="30"/>
      <c r="C775" s="31"/>
      <c r="D775" s="31"/>
    </row>
    <row r="776">
      <c r="A776" s="29"/>
      <c r="B776" s="30"/>
      <c r="C776" s="31"/>
      <c r="D776" s="31"/>
    </row>
    <row r="777">
      <c r="A777" s="29"/>
      <c r="B777" s="30"/>
      <c r="C777" s="31"/>
      <c r="D777" s="31"/>
    </row>
    <row r="778">
      <c r="A778" s="29"/>
      <c r="B778" s="30"/>
      <c r="C778" s="31"/>
      <c r="D778" s="31"/>
    </row>
    <row r="779">
      <c r="A779" s="29"/>
      <c r="B779" s="30"/>
      <c r="C779" s="31"/>
      <c r="D779" s="31"/>
    </row>
    <row r="780">
      <c r="A780" s="29"/>
      <c r="B780" s="30"/>
      <c r="C780" s="31"/>
      <c r="D780" s="31"/>
    </row>
    <row r="781">
      <c r="A781" s="29"/>
      <c r="B781" s="30"/>
      <c r="C781" s="31"/>
      <c r="D781" s="31"/>
    </row>
    <row r="782">
      <c r="A782" s="29"/>
      <c r="B782" s="30"/>
      <c r="C782" s="31"/>
      <c r="D782" s="31"/>
    </row>
    <row r="783">
      <c r="A783" s="29"/>
      <c r="B783" s="30"/>
      <c r="C783" s="31"/>
      <c r="D783" s="31"/>
    </row>
    <row r="784">
      <c r="A784" s="29"/>
      <c r="B784" s="30"/>
      <c r="C784" s="31"/>
      <c r="D784" s="31"/>
    </row>
    <row r="785">
      <c r="A785" s="29"/>
      <c r="B785" s="30"/>
      <c r="C785" s="31"/>
      <c r="D785" s="31"/>
    </row>
    <row r="786">
      <c r="A786" s="29"/>
      <c r="B786" s="30"/>
      <c r="C786" s="31"/>
      <c r="D786" s="31"/>
    </row>
    <row r="787">
      <c r="A787" s="29"/>
      <c r="B787" s="30"/>
      <c r="C787" s="31"/>
      <c r="D787" s="31"/>
    </row>
    <row r="788">
      <c r="A788" s="29"/>
      <c r="B788" s="30"/>
      <c r="C788" s="31"/>
      <c r="D788" s="31"/>
    </row>
    <row r="789">
      <c r="A789" s="29"/>
      <c r="B789" s="30"/>
      <c r="C789" s="31"/>
      <c r="D789" s="31"/>
    </row>
    <row r="790">
      <c r="A790" s="29"/>
      <c r="B790" s="30"/>
      <c r="C790" s="31"/>
      <c r="D790" s="31"/>
    </row>
    <row r="791">
      <c r="A791" s="29"/>
      <c r="B791" s="30"/>
      <c r="C791" s="31"/>
      <c r="D791" s="31"/>
    </row>
    <row r="792">
      <c r="A792" s="29"/>
      <c r="B792" s="30"/>
      <c r="C792" s="31"/>
      <c r="D792" s="31"/>
    </row>
    <row r="793">
      <c r="A793" s="29"/>
      <c r="B793" s="30"/>
      <c r="C793" s="31"/>
      <c r="D793" s="31"/>
    </row>
    <row r="794">
      <c r="A794" s="29"/>
      <c r="B794" s="30"/>
      <c r="C794" s="31"/>
      <c r="D794" s="31"/>
    </row>
    <row r="795">
      <c r="A795" s="29"/>
      <c r="B795" s="30"/>
      <c r="C795" s="31"/>
      <c r="D795" s="31"/>
    </row>
    <row r="796">
      <c r="A796" s="29"/>
      <c r="B796" s="30"/>
      <c r="C796" s="31"/>
      <c r="D796" s="31"/>
    </row>
    <row r="797">
      <c r="A797" s="29"/>
      <c r="B797" s="30"/>
      <c r="C797" s="31"/>
      <c r="D797" s="31"/>
    </row>
    <row r="798">
      <c r="A798" s="29"/>
      <c r="B798" s="30"/>
      <c r="C798" s="31"/>
      <c r="D798" s="31"/>
    </row>
    <row r="799">
      <c r="A799" s="29"/>
      <c r="B799" s="30"/>
      <c r="C799" s="31"/>
      <c r="D799" s="31"/>
    </row>
    <row r="800">
      <c r="A800" s="29"/>
      <c r="B800" s="30"/>
      <c r="C800" s="31"/>
      <c r="D800" s="31"/>
    </row>
    <row r="801">
      <c r="A801" s="29"/>
      <c r="B801" s="30"/>
      <c r="C801" s="31"/>
      <c r="D801" s="31"/>
    </row>
    <row r="802">
      <c r="A802" s="29"/>
      <c r="B802" s="30"/>
      <c r="C802" s="31"/>
      <c r="D802" s="31"/>
    </row>
    <row r="803">
      <c r="A803" s="29"/>
      <c r="B803" s="30"/>
      <c r="C803" s="31"/>
      <c r="D803" s="31"/>
    </row>
    <row r="804">
      <c r="A804" s="29"/>
      <c r="B804" s="30"/>
      <c r="C804" s="31"/>
      <c r="D804" s="31"/>
    </row>
    <row r="805">
      <c r="A805" s="29"/>
      <c r="B805" s="30"/>
      <c r="C805" s="31"/>
      <c r="D805" s="31"/>
    </row>
    <row r="806">
      <c r="A806" s="29"/>
      <c r="B806" s="30"/>
      <c r="C806" s="31"/>
      <c r="D806" s="31"/>
    </row>
    <row r="807">
      <c r="A807" s="29"/>
      <c r="B807" s="30"/>
      <c r="C807" s="31"/>
      <c r="D807" s="31"/>
    </row>
    <row r="808">
      <c r="A808" s="29"/>
      <c r="B808" s="30"/>
      <c r="C808" s="31"/>
      <c r="D808" s="31"/>
    </row>
    <row r="809">
      <c r="A809" s="29"/>
      <c r="B809" s="30"/>
      <c r="C809" s="31"/>
      <c r="D809" s="31"/>
    </row>
    <row r="810">
      <c r="A810" s="29"/>
      <c r="B810" s="30"/>
      <c r="C810" s="31"/>
      <c r="D810" s="31"/>
    </row>
    <row r="811">
      <c r="A811" s="29"/>
      <c r="B811" s="30"/>
      <c r="C811" s="31"/>
      <c r="D811" s="31"/>
    </row>
    <row r="812">
      <c r="A812" s="29"/>
      <c r="B812" s="30"/>
      <c r="C812" s="31"/>
      <c r="D812" s="31"/>
    </row>
    <row r="813">
      <c r="A813" s="29"/>
      <c r="B813" s="30"/>
      <c r="C813" s="31"/>
      <c r="D813" s="31"/>
    </row>
    <row r="814">
      <c r="A814" s="29"/>
      <c r="B814" s="30"/>
      <c r="C814" s="31"/>
      <c r="D814" s="31"/>
    </row>
    <row r="815">
      <c r="A815" s="29"/>
      <c r="B815" s="30"/>
      <c r="C815" s="31"/>
      <c r="D815" s="31"/>
    </row>
    <row r="816">
      <c r="A816" s="29"/>
      <c r="B816" s="30"/>
      <c r="C816" s="31"/>
      <c r="D816" s="31"/>
    </row>
    <row r="817">
      <c r="A817" s="29"/>
      <c r="B817" s="30"/>
      <c r="C817" s="31"/>
      <c r="D817" s="31"/>
    </row>
    <row r="818">
      <c r="A818" s="29"/>
      <c r="B818" s="30"/>
      <c r="C818" s="31"/>
      <c r="D818" s="31"/>
    </row>
    <row r="819">
      <c r="A819" s="29"/>
      <c r="B819" s="30"/>
      <c r="C819" s="31"/>
      <c r="D819" s="31"/>
    </row>
    <row r="820">
      <c r="A820" s="29"/>
      <c r="B820" s="30"/>
      <c r="C820" s="31"/>
      <c r="D820" s="31"/>
    </row>
    <row r="821">
      <c r="A821" s="29"/>
      <c r="B821" s="30"/>
      <c r="C821" s="31"/>
      <c r="D821" s="31"/>
    </row>
    <row r="822">
      <c r="A822" s="29"/>
      <c r="B822" s="30"/>
      <c r="C822" s="31"/>
      <c r="D822" s="31"/>
    </row>
    <row r="823">
      <c r="A823" s="29"/>
      <c r="B823" s="30"/>
      <c r="C823" s="31"/>
      <c r="D823" s="31"/>
    </row>
    <row r="824">
      <c r="A824" s="29"/>
      <c r="B824" s="30"/>
      <c r="C824" s="31"/>
      <c r="D824" s="31"/>
    </row>
    <row r="825">
      <c r="A825" s="29"/>
      <c r="B825" s="30"/>
      <c r="C825" s="31"/>
      <c r="D825" s="31"/>
    </row>
    <row r="826">
      <c r="A826" s="29"/>
      <c r="B826" s="30"/>
      <c r="C826" s="31"/>
      <c r="D826" s="31"/>
    </row>
    <row r="827">
      <c r="A827" s="29"/>
      <c r="B827" s="30"/>
      <c r="C827" s="31"/>
      <c r="D827" s="31"/>
    </row>
    <row r="828">
      <c r="A828" s="29"/>
      <c r="B828" s="30"/>
      <c r="C828" s="31"/>
      <c r="D828" s="31"/>
    </row>
    <row r="829">
      <c r="A829" s="29"/>
      <c r="B829" s="30"/>
      <c r="C829" s="31"/>
      <c r="D829" s="31"/>
    </row>
    <row r="830">
      <c r="A830" s="29"/>
      <c r="B830" s="30"/>
      <c r="C830" s="31"/>
      <c r="D830" s="31"/>
    </row>
    <row r="831">
      <c r="A831" s="29"/>
      <c r="B831" s="30"/>
      <c r="C831" s="31"/>
      <c r="D831" s="31"/>
    </row>
    <row r="832">
      <c r="A832" s="29"/>
      <c r="B832" s="30"/>
      <c r="C832" s="31"/>
      <c r="D832" s="31"/>
    </row>
    <row r="833">
      <c r="A833" s="29"/>
      <c r="B833" s="30"/>
      <c r="C833" s="31"/>
      <c r="D833" s="31"/>
    </row>
    <row r="834">
      <c r="A834" s="29"/>
      <c r="B834" s="30"/>
      <c r="C834" s="31"/>
      <c r="D834" s="31"/>
    </row>
    <row r="835">
      <c r="A835" s="29"/>
      <c r="B835" s="30"/>
      <c r="C835" s="31"/>
      <c r="D835" s="31"/>
    </row>
    <row r="836">
      <c r="A836" s="29"/>
      <c r="B836" s="30"/>
      <c r="C836" s="31"/>
      <c r="D836" s="31"/>
    </row>
    <row r="837">
      <c r="A837" s="29"/>
      <c r="B837" s="30"/>
      <c r="C837" s="31"/>
      <c r="D837" s="31"/>
    </row>
    <row r="838">
      <c r="A838" s="29"/>
      <c r="B838" s="30"/>
      <c r="C838" s="31"/>
      <c r="D838" s="31"/>
    </row>
    <row r="839">
      <c r="A839" s="29"/>
      <c r="B839" s="30"/>
      <c r="C839" s="31"/>
      <c r="D839" s="31"/>
    </row>
    <row r="840">
      <c r="A840" s="29"/>
      <c r="B840" s="30"/>
      <c r="C840" s="31"/>
      <c r="D840" s="31"/>
    </row>
    <row r="841">
      <c r="A841" s="29"/>
      <c r="B841" s="30"/>
      <c r="C841" s="31"/>
      <c r="D841" s="31"/>
    </row>
    <row r="842">
      <c r="A842" s="29"/>
      <c r="B842" s="30"/>
      <c r="C842" s="31"/>
      <c r="D842" s="31"/>
    </row>
    <row r="843">
      <c r="A843" s="29"/>
      <c r="B843" s="30"/>
      <c r="C843" s="31"/>
      <c r="D843" s="31"/>
    </row>
    <row r="844">
      <c r="A844" s="29"/>
      <c r="B844" s="30"/>
      <c r="C844" s="31"/>
      <c r="D844" s="31"/>
    </row>
    <row r="845">
      <c r="A845" s="29"/>
      <c r="B845" s="30"/>
      <c r="C845" s="31"/>
      <c r="D845" s="31"/>
    </row>
    <row r="846">
      <c r="A846" s="29"/>
      <c r="B846" s="30"/>
      <c r="C846" s="31"/>
      <c r="D846" s="31"/>
    </row>
    <row r="847">
      <c r="A847" s="29"/>
      <c r="B847" s="30"/>
      <c r="C847" s="31"/>
      <c r="D847" s="31"/>
    </row>
    <row r="848">
      <c r="A848" s="29"/>
      <c r="B848" s="30"/>
      <c r="C848" s="31"/>
      <c r="D848" s="31"/>
    </row>
    <row r="849">
      <c r="A849" s="29"/>
      <c r="B849" s="30"/>
      <c r="C849" s="31"/>
      <c r="D849" s="31"/>
    </row>
    <row r="850">
      <c r="A850" s="29"/>
      <c r="B850" s="30"/>
      <c r="C850" s="31"/>
      <c r="D850" s="31"/>
    </row>
    <row r="851">
      <c r="A851" s="29"/>
      <c r="B851" s="30"/>
      <c r="C851" s="31"/>
      <c r="D851" s="31"/>
    </row>
    <row r="852">
      <c r="A852" s="29"/>
      <c r="B852" s="30"/>
      <c r="C852" s="31"/>
      <c r="D852" s="31"/>
    </row>
    <row r="853">
      <c r="A853" s="29"/>
      <c r="B853" s="30"/>
      <c r="C853" s="31"/>
      <c r="D853" s="31"/>
    </row>
    <row r="854">
      <c r="A854" s="29"/>
      <c r="B854" s="30"/>
      <c r="C854" s="31"/>
      <c r="D854" s="31"/>
    </row>
    <row r="855">
      <c r="A855" s="29"/>
      <c r="B855" s="30"/>
      <c r="C855" s="31"/>
      <c r="D855" s="31"/>
    </row>
    <row r="856">
      <c r="A856" s="29"/>
      <c r="B856" s="30"/>
      <c r="C856" s="31"/>
      <c r="D856" s="31"/>
    </row>
    <row r="857">
      <c r="A857" s="29"/>
      <c r="B857" s="30"/>
      <c r="C857" s="31"/>
      <c r="D857" s="31"/>
    </row>
    <row r="858">
      <c r="A858" s="29"/>
      <c r="B858" s="30"/>
      <c r="C858" s="31"/>
      <c r="D858" s="31"/>
    </row>
    <row r="859">
      <c r="A859" s="29"/>
      <c r="B859" s="30"/>
      <c r="C859" s="31"/>
      <c r="D859" s="31"/>
    </row>
    <row r="860">
      <c r="A860" s="29"/>
      <c r="B860" s="30"/>
      <c r="C860" s="31"/>
      <c r="D860" s="31"/>
    </row>
    <row r="861">
      <c r="A861" s="29"/>
      <c r="B861" s="30"/>
      <c r="C861" s="31"/>
      <c r="D861" s="31"/>
    </row>
    <row r="862">
      <c r="A862" s="29"/>
      <c r="B862" s="30"/>
      <c r="C862" s="31"/>
      <c r="D862" s="31"/>
    </row>
    <row r="863">
      <c r="A863" s="29"/>
      <c r="B863" s="30"/>
      <c r="C863" s="31"/>
      <c r="D863" s="31"/>
    </row>
    <row r="864">
      <c r="A864" s="29"/>
      <c r="B864" s="30"/>
      <c r="C864" s="31"/>
      <c r="D864" s="31"/>
    </row>
    <row r="865">
      <c r="A865" s="29"/>
      <c r="B865" s="30"/>
      <c r="C865" s="31"/>
      <c r="D865" s="31"/>
    </row>
    <row r="866">
      <c r="A866" s="29"/>
      <c r="B866" s="30"/>
      <c r="C866" s="31"/>
      <c r="D866" s="31"/>
    </row>
    <row r="867">
      <c r="A867" s="29"/>
      <c r="B867" s="30"/>
      <c r="C867" s="31"/>
      <c r="D867" s="31"/>
    </row>
    <row r="868">
      <c r="A868" s="29"/>
      <c r="B868" s="30"/>
      <c r="C868" s="31"/>
      <c r="D868" s="31"/>
    </row>
    <row r="869">
      <c r="A869" s="29"/>
      <c r="B869" s="30"/>
      <c r="C869" s="31"/>
      <c r="D869" s="31"/>
    </row>
    <row r="870">
      <c r="A870" s="29"/>
      <c r="B870" s="30"/>
      <c r="C870" s="31"/>
      <c r="D870" s="31"/>
    </row>
    <row r="871">
      <c r="A871" s="29"/>
      <c r="B871" s="30"/>
      <c r="C871" s="31"/>
      <c r="D871" s="31"/>
    </row>
    <row r="872">
      <c r="A872" s="29"/>
      <c r="B872" s="30"/>
      <c r="C872" s="31"/>
      <c r="D872" s="31"/>
    </row>
    <row r="873">
      <c r="A873" s="29"/>
      <c r="B873" s="30"/>
      <c r="C873" s="31"/>
      <c r="D873" s="31"/>
    </row>
    <row r="874">
      <c r="A874" s="29"/>
      <c r="B874" s="30"/>
      <c r="C874" s="31"/>
      <c r="D874" s="31"/>
    </row>
    <row r="875">
      <c r="A875" s="29"/>
      <c r="B875" s="30"/>
      <c r="C875" s="31"/>
      <c r="D875" s="31"/>
    </row>
    <row r="876">
      <c r="A876" s="29"/>
      <c r="B876" s="30"/>
      <c r="C876" s="31"/>
      <c r="D876" s="31"/>
    </row>
    <row r="877">
      <c r="A877" s="29"/>
      <c r="B877" s="30"/>
      <c r="C877" s="31"/>
      <c r="D877" s="31"/>
    </row>
    <row r="878">
      <c r="A878" s="29"/>
      <c r="B878" s="30"/>
      <c r="C878" s="31"/>
      <c r="D878" s="31"/>
    </row>
    <row r="879">
      <c r="A879" s="29"/>
      <c r="B879" s="30"/>
      <c r="C879" s="31"/>
      <c r="D879" s="31"/>
    </row>
    <row r="880">
      <c r="A880" s="29"/>
      <c r="B880" s="30"/>
      <c r="C880" s="31"/>
      <c r="D880" s="31"/>
    </row>
    <row r="881">
      <c r="A881" s="29"/>
      <c r="B881" s="30"/>
      <c r="C881" s="31"/>
      <c r="D881" s="31"/>
    </row>
    <row r="882">
      <c r="A882" s="29"/>
      <c r="B882" s="30"/>
      <c r="C882" s="31"/>
      <c r="D882" s="31"/>
    </row>
    <row r="883">
      <c r="A883" s="29"/>
      <c r="B883" s="30"/>
      <c r="C883" s="31"/>
      <c r="D883" s="31"/>
    </row>
    <row r="884">
      <c r="A884" s="29"/>
      <c r="B884" s="30"/>
      <c r="C884" s="31"/>
      <c r="D884" s="31"/>
    </row>
    <row r="885">
      <c r="A885" s="29"/>
      <c r="B885" s="30"/>
      <c r="C885" s="31"/>
      <c r="D885" s="31"/>
    </row>
    <row r="886">
      <c r="A886" s="29"/>
      <c r="B886" s="30"/>
      <c r="C886" s="31"/>
      <c r="D886" s="31"/>
    </row>
    <row r="887">
      <c r="A887" s="29"/>
      <c r="B887" s="30"/>
      <c r="C887" s="31"/>
      <c r="D887" s="31"/>
    </row>
    <row r="888">
      <c r="A888" s="29"/>
      <c r="B888" s="30"/>
      <c r="C888" s="31"/>
      <c r="D888" s="31"/>
    </row>
    <row r="889">
      <c r="A889" s="29"/>
      <c r="B889" s="30"/>
      <c r="C889" s="31"/>
      <c r="D889" s="31"/>
    </row>
    <row r="890">
      <c r="A890" s="29"/>
      <c r="B890" s="30"/>
      <c r="C890" s="31"/>
      <c r="D890" s="31"/>
    </row>
    <row r="891">
      <c r="A891" s="29"/>
      <c r="B891" s="30"/>
      <c r="C891" s="31"/>
      <c r="D891" s="31"/>
    </row>
    <row r="892">
      <c r="A892" s="29"/>
      <c r="B892" s="30"/>
      <c r="C892" s="31"/>
      <c r="D892" s="31"/>
    </row>
    <row r="893">
      <c r="A893" s="29"/>
      <c r="B893" s="30"/>
      <c r="C893" s="31"/>
      <c r="D893" s="31"/>
    </row>
    <row r="894">
      <c r="A894" s="29"/>
      <c r="B894" s="30"/>
      <c r="C894" s="31"/>
      <c r="D894" s="31"/>
    </row>
    <row r="895">
      <c r="A895" s="29"/>
      <c r="B895" s="30"/>
      <c r="C895" s="31"/>
      <c r="D895" s="31"/>
    </row>
    <row r="896">
      <c r="A896" s="29"/>
      <c r="B896" s="30"/>
      <c r="C896" s="31"/>
      <c r="D896" s="31"/>
    </row>
    <row r="897">
      <c r="A897" s="29"/>
      <c r="B897" s="30"/>
      <c r="C897" s="31"/>
      <c r="D897" s="31"/>
    </row>
    <row r="898">
      <c r="A898" s="29"/>
      <c r="B898" s="30"/>
      <c r="C898" s="31"/>
      <c r="D898" s="31"/>
    </row>
    <row r="899">
      <c r="A899" s="29"/>
      <c r="B899" s="30"/>
      <c r="C899" s="31"/>
      <c r="D899" s="31"/>
    </row>
    <row r="900">
      <c r="A900" s="29"/>
      <c r="B900" s="30"/>
      <c r="C900" s="31"/>
      <c r="D900" s="31"/>
    </row>
    <row r="901">
      <c r="A901" s="29"/>
      <c r="B901" s="30"/>
      <c r="C901" s="31"/>
      <c r="D901" s="31"/>
    </row>
    <row r="902">
      <c r="A902" s="29"/>
      <c r="B902" s="30"/>
      <c r="C902" s="31"/>
      <c r="D902" s="31"/>
    </row>
    <row r="903">
      <c r="A903" s="29"/>
      <c r="B903" s="30"/>
      <c r="C903" s="31"/>
      <c r="D903" s="31"/>
    </row>
    <row r="904">
      <c r="A904" s="29"/>
      <c r="B904" s="30"/>
      <c r="C904" s="31"/>
      <c r="D904" s="31"/>
    </row>
    <row r="905">
      <c r="A905" s="29"/>
      <c r="B905" s="30"/>
      <c r="C905" s="31"/>
      <c r="D905" s="31"/>
    </row>
    <row r="906">
      <c r="A906" s="29"/>
      <c r="B906" s="30"/>
      <c r="C906" s="31"/>
      <c r="D906" s="31"/>
    </row>
    <row r="907">
      <c r="A907" s="29"/>
      <c r="B907" s="30"/>
      <c r="C907" s="31"/>
      <c r="D907" s="31"/>
    </row>
    <row r="908">
      <c r="A908" s="29"/>
      <c r="B908" s="30"/>
      <c r="C908" s="31"/>
      <c r="D908" s="31"/>
    </row>
    <row r="909">
      <c r="A909" s="29"/>
      <c r="B909" s="30"/>
      <c r="C909" s="31"/>
      <c r="D909" s="31"/>
    </row>
    <row r="910">
      <c r="A910" s="29"/>
      <c r="B910" s="30"/>
      <c r="C910" s="31"/>
      <c r="D910" s="31"/>
    </row>
    <row r="911">
      <c r="A911" s="29"/>
      <c r="B911" s="30"/>
      <c r="C911" s="31"/>
      <c r="D911" s="31"/>
    </row>
    <row r="912">
      <c r="A912" s="29"/>
      <c r="B912" s="30"/>
      <c r="C912" s="31"/>
      <c r="D912" s="31"/>
    </row>
    <row r="913">
      <c r="A913" s="29"/>
      <c r="B913" s="30"/>
      <c r="C913" s="31"/>
      <c r="D913" s="31"/>
    </row>
    <row r="914">
      <c r="A914" s="29"/>
      <c r="B914" s="30"/>
      <c r="C914" s="31"/>
      <c r="D914" s="31"/>
    </row>
    <row r="915">
      <c r="A915" s="29"/>
      <c r="B915" s="30"/>
      <c r="C915" s="31"/>
      <c r="D915" s="31"/>
    </row>
    <row r="916">
      <c r="A916" s="29"/>
      <c r="B916" s="30"/>
      <c r="C916" s="31"/>
      <c r="D916" s="31"/>
    </row>
    <row r="917">
      <c r="A917" s="29"/>
      <c r="B917" s="30"/>
      <c r="C917" s="31"/>
      <c r="D917" s="31"/>
    </row>
    <row r="918">
      <c r="A918" s="29"/>
      <c r="B918" s="30"/>
      <c r="C918" s="31"/>
      <c r="D918" s="31"/>
    </row>
    <row r="919">
      <c r="A919" s="29"/>
      <c r="B919" s="30"/>
      <c r="C919" s="31"/>
      <c r="D919" s="31"/>
    </row>
    <row r="920">
      <c r="A920" s="29"/>
      <c r="B920" s="30"/>
      <c r="C920" s="31"/>
      <c r="D920" s="31"/>
    </row>
    <row r="921">
      <c r="A921" s="29"/>
      <c r="B921" s="30"/>
      <c r="C921" s="31"/>
      <c r="D921" s="31"/>
    </row>
    <row r="922">
      <c r="A922" s="29"/>
      <c r="B922" s="30"/>
      <c r="C922" s="31"/>
      <c r="D922" s="31"/>
    </row>
    <row r="923">
      <c r="A923" s="29"/>
      <c r="B923" s="30"/>
      <c r="C923" s="31"/>
      <c r="D923" s="31"/>
    </row>
    <row r="924">
      <c r="A924" s="29"/>
      <c r="B924" s="30"/>
      <c r="C924" s="31"/>
      <c r="D924" s="31"/>
    </row>
    <row r="925">
      <c r="A925" s="29"/>
      <c r="B925" s="30"/>
      <c r="C925" s="31"/>
      <c r="D925" s="31"/>
    </row>
    <row r="926">
      <c r="A926" s="29"/>
      <c r="B926" s="30"/>
      <c r="C926" s="31"/>
      <c r="D926" s="31"/>
    </row>
    <row r="927">
      <c r="A927" s="29"/>
      <c r="B927" s="30"/>
      <c r="C927" s="31"/>
      <c r="D927" s="31"/>
    </row>
    <row r="928">
      <c r="A928" s="29"/>
      <c r="B928" s="30"/>
      <c r="C928" s="31"/>
      <c r="D928" s="31"/>
    </row>
    <row r="929">
      <c r="A929" s="29"/>
      <c r="B929" s="30"/>
      <c r="C929" s="31"/>
      <c r="D929" s="31"/>
    </row>
    <row r="930">
      <c r="A930" s="29"/>
      <c r="B930" s="30"/>
      <c r="C930" s="31"/>
      <c r="D930" s="31"/>
    </row>
    <row r="931">
      <c r="A931" s="29"/>
      <c r="B931" s="30"/>
      <c r="C931" s="31"/>
      <c r="D931" s="31"/>
    </row>
    <row r="932">
      <c r="A932" s="29"/>
      <c r="B932" s="30"/>
      <c r="C932" s="31"/>
      <c r="D932" s="31"/>
    </row>
    <row r="933">
      <c r="A933" s="29"/>
      <c r="B933" s="30"/>
      <c r="C933" s="31"/>
      <c r="D933" s="31"/>
    </row>
    <row r="934">
      <c r="A934" s="29"/>
      <c r="B934" s="30"/>
      <c r="C934" s="31"/>
      <c r="D934" s="31"/>
    </row>
    <row r="935">
      <c r="A935" s="29"/>
      <c r="B935" s="30"/>
      <c r="C935" s="31"/>
      <c r="D935" s="31"/>
    </row>
    <row r="936">
      <c r="A936" s="29"/>
      <c r="B936" s="30"/>
      <c r="C936" s="31"/>
      <c r="D936" s="31"/>
    </row>
    <row r="937">
      <c r="A937" s="29"/>
      <c r="B937" s="30"/>
      <c r="C937" s="31"/>
      <c r="D937" s="31"/>
    </row>
    <row r="938">
      <c r="A938" s="29"/>
      <c r="B938" s="30"/>
      <c r="C938" s="31"/>
      <c r="D938" s="31"/>
    </row>
    <row r="939">
      <c r="A939" s="29"/>
      <c r="B939" s="30"/>
      <c r="C939" s="31"/>
      <c r="D939" s="31"/>
    </row>
    <row r="940">
      <c r="A940" s="29"/>
      <c r="B940" s="30"/>
      <c r="C940" s="31"/>
      <c r="D940" s="31"/>
    </row>
    <row r="941">
      <c r="A941" s="29"/>
      <c r="B941" s="30"/>
      <c r="C941" s="31"/>
      <c r="D941" s="31"/>
    </row>
    <row r="942">
      <c r="A942" s="29"/>
      <c r="B942" s="30"/>
      <c r="C942" s="31"/>
      <c r="D942" s="31"/>
    </row>
    <row r="943">
      <c r="A943" s="29"/>
      <c r="B943" s="30"/>
      <c r="C943" s="31"/>
      <c r="D943" s="31"/>
    </row>
    <row r="944">
      <c r="A944" s="29"/>
      <c r="B944" s="30"/>
      <c r="C944" s="31"/>
      <c r="D944" s="31"/>
    </row>
    <row r="945">
      <c r="A945" s="29"/>
      <c r="B945" s="30"/>
      <c r="C945" s="31"/>
      <c r="D945" s="31"/>
    </row>
    <row r="946">
      <c r="A946" s="29"/>
      <c r="B946" s="30"/>
      <c r="C946" s="31"/>
      <c r="D946" s="31"/>
    </row>
    <row r="947">
      <c r="A947" s="29"/>
      <c r="B947" s="30"/>
      <c r="C947" s="31"/>
      <c r="D947" s="31"/>
    </row>
    <row r="948">
      <c r="A948" s="29"/>
      <c r="B948" s="30"/>
      <c r="C948" s="31"/>
      <c r="D948" s="31"/>
    </row>
    <row r="949">
      <c r="A949" s="29"/>
      <c r="B949" s="30"/>
      <c r="C949" s="31"/>
      <c r="D949" s="31"/>
    </row>
    <row r="950">
      <c r="A950" s="29"/>
      <c r="B950" s="30"/>
      <c r="C950" s="31"/>
      <c r="D950" s="31"/>
    </row>
    <row r="951">
      <c r="A951" s="29"/>
      <c r="B951" s="30"/>
      <c r="C951" s="31"/>
      <c r="D951" s="31"/>
    </row>
    <row r="952">
      <c r="A952" s="29"/>
      <c r="B952" s="30"/>
      <c r="C952" s="31"/>
      <c r="D952" s="31"/>
    </row>
    <row r="953">
      <c r="A953" s="29"/>
      <c r="B953" s="30"/>
      <c r="C953" s="31"/>
      <c r="D953" s="31"/>
    </row>
    <row r="954">
      <c r="A954" s="29"/>
      <c r="B954" s="30"/>
      <c r="C954" s="31"/>
      <c r="D954" s="31"/>
    </row>
    <row r="955">
      <c r="A955" s="29"/>
      <c r="B955" s="30"/>
      <c r="C955" s="31"/>
      <c r="D955" s="31"/>
    </row>
    <row r="956">
      <c r="A956" s="29"/>
      <c r="B956" s="30"/>
      <c r="C956" s="31"/>
      <c r="D956" s="31"/>
    </row>
    <row r="957">
      <c r="A957" s="29"/>
      <c r="B957" s="30"/>
      <c r="C957" s="31"/>
      <c r="D957" s="31"/>
    </row>
    <row r="958">
      <c r="A958" s="29"/>
      <c r="B958" s="30"/>
      <c r="C958" s="31"/>
      <c r="D958" s="31"/>
    </row>
    <row r="959">
      <c r="A959" s="29"/>
      <c r="B959" s="30"/>
      <c r="C959" s="31"/>
      <c r="D959" s="31"/>
    </row>
    <row r="960">
      <c r="A960" s="29"/>
      <c r="B960" s="30"/>
      <c r="C960" s="31"/>
      <c r="D960" s="31"/>
    </row>
    <row r="961">
      <c r="A961" s="29"/>
      <c r="B961" s="30"/>
      <c r="C961" s="31"/>
      <c r="D961" s="31"/>
    </row>
    <row r="962">
      <c r="A962" s="29"/>
      <c r="B962" s="30"/>
      <c r="C962" s="31"/>
      <c r="D962" s="31"/>
    </row>
    <row r="963">
      <c r="A963" s="29"/>
      <c r="B963" s="30"/>
      <c r="C963" s="31"/>
      <c r="D963" s="31"/>
    </row>
    <row r="964">
      <c r="A964" s="29"/>
      <c r="B964" s="30"/>
      <c r="C964" s="31"/>
      <c r="D964" s="31"/>
    </row>
    <row r="965">
      <c r="A965" s="29"/>
      <c r="B965" s="30"/>
      <c r="C965" s="31"/>
      <c r="D965" s="31"/>
    </row>
    <row r="966">
      <c r="A966" s="29"/>
      <c r="B966" s="30"/>
      <c r="C966" s="31"/>
      <c r="D966" s="31"/>
    </row>
    <row r="967">
      <c r="A967" s="29"/>
      <c r="B967" s="30"/>
      <c r="C967" s="31"/>
      <c r="D967" s="31"/>
    </row>
    <row r="968">
      <c r="A968" s="29"/>
      <c r="B968" s="30"/>
      <c r="C968" s="31"/>
      <c r="D968" s="31"/>
    </row>
    <row r="969">
      <c r="A969" s="29"/>
      <c r="B969" s="30"/>
      <c r="C969" s="31"/>
      <c r="D969" s="31"/>
    </row>
    <row r="970">
      <c r="A970" s="29"/>
      <c r="B970" s="30"/>
      <c r="C970" s="31"/>
      <c r="D970" s="31"/>
    </row>
    <row r="971">
      <c r="A971" s="29"/>
      <c r="B971" s="30"/>
      <c r="C971" s="31"/>
      <c r="D971" s="31"/>
    </row>
    <row r="972">
      <c r="A972" s="29"/>
      <c r="B972" s="30"/>
      <c r="C972" s="31"/>
      <c r="D972" s="31"/>
    </row>
    <row r="973">
      <c r="A973" s="29"/>
      <c r="B973" s="30"/>
      <c r="C973" s="31"/>
      <c r="D973" s="31"/>
    </row>
    <row r="974">
      <c r="A974" s="29"/>
      <c r="B974" s="30"/>
      <c r="C974" s="31"/>
      <c r="D974" s="31"/>
    </row>
    <row r="975">
      <c r="A975" s="29"/>
      <c r="B975" s="30"/>
      <c r="C975" s="31"/>
      <c r="D975" s="31"/>
    </row>
    <row r="976">
      <c r="A976" s="29"/>
      <c r="B976" s="30"/>
      <c r="C976" s="31"/>
      <c r="D976" s="31"/>
    </row>
    <row r="977">
      <c r="A977" s="29"/>
      <c r="B977" s="30"/>
      <c r="C977" s="31"/>
      <c r="D977" s="31"/>
    </row>
    <row r="978">
      <c r="A978" s="29"/>
      <c r="B978" s="30"/>
      <c r="C978" s="31"/>
      <c r="D978" s="31"/>
    </row>
    <row r="979">
      <c r="A979" s="29"/>
      <c r="B979" s="30"/>
      <c r="C979" s="31"/>
      <c r="D979" s="31"/>
    </row>
    <row r="980">
      <c r="A980" s="29"/>
      <c r="B980" s="30"/>
      <c r="C980" s="31"/>
      <c r="D980" s="31"/>
    </row>
    <row r="981">
      <c r="A981" s="29"/>
      <c r="B981" s="30"/>
      <c r="C981" s="31"/>
      <c r="D981" s="31"/>
    </row>
    <row r="982">
      <c r="A982" s="29"/>
      <c r="B982" s="30"/>
      <c r="C982" s="31"/>
      <c r="D982" s="31"/>
    </row>
    <row r="983">
      <c r="A983" s="29"/>
      <c r="B983" s="30"/>
      <c r="C983" s="31"/>
      <c r="D983" s="31"/>
    </row>
    <row r="984">
      <c r="A984" s="29"/>
      <c r="B984" s="30"/>
      <c r="C984" s="31"/>
      <c r="D984" s="31"/>
    </row>
    <row r="985">
      <c r="A985" s="29"/>
      <c r="B985" s="30"/>
      <c r="C985" s="31"/>
      <c r="D985" s="31"/>
    </row>
    <row r="986">
      <c r="A986" s="29"/>
      <c r="B986" s="30"/>
      <c r="C986" s="31"/>
      <c r="D986" s="31"/>
    </row>
    <row r="987">
      <c r="A987" s="29"/>
      <c r="B987" s="30"/>
      <c r="C987" s="31"/>
      <c r="D987" s="31"/>
    </row>
    <row r="988">
      <c r="A988" s="29"/>
      <c r="B988" s="30"/>
      <c r="C988" s="31"/>
      <c r="D988" s="31"/>
    </row>
    <row r="989">
      <c r="A989" s="29"/>
      <c r="B989" s="30"/>
      <c r="C989" s="31"/>
      <c r="D989" s="31"/>
    </row>
    <row r="990">
      <c r="A990" s="29"/>
      <c r="B990" s="30"/>
      <c r="C990" s="31"/>
      <c r="D990" s="31"/>
    </row>
    <row r="991">
      <c r="A991" s="29"/>
      <c r="B991" s="30"/>
      <c r="C991" s="31"/>
      <c r="D991" s="31"/>
    </row>
    <row r="992">
      <c r="A992" s="29"/>
      <c r="B992" s="30"/>
      <c r="C992" s="31"/>
      <c r="D992" s="31"/>
    </row>
    <row r="993">
      <c r="A993" s="29"/>
      <c r="B993" s="30"/>
      <c r="C993" s="31"/>
      <c r="D993" s="31"/>
    </row>
    <row r="994">
      <c r="A994" s="29"/>
      <c r="B994" s="30"/>
      <c r="C994" s="31"/>
      <c r="D994" s="31"/>
    </row>
    <row r="995">
      <c r="A995" s="29"/>
      <c r="B995" s="30"/>
      <c r="C995" s="31"/>
      <c r="D995" s="31"/>
    </row>
    <row r="996">
      <c r="A996" s="29"/>
      <c r="B996" s="30"/>
      <c r="C996" s="31"/>
      <c r="D996" s="31"/>
    </row>
    <row r="997">
      <c r="A997" s="29"/>
      <c r="B997" s="30"/>
      <c r="C997" s="31"/>
      <c r="D997" s="31"/>
    </row>
    <row r="998">
      <c r="A998" s="29"/>
      <c r="B998" s="30"/>
      <c r="C998" s="31"/>
      <c r="D998" s="31"/>
    </row>
    <row r="999">
      <c r="A999" s="29"/>
      <c r="B999" s="30"/>
      <c r="C999" s="31"/>
      <c r="D999" s="31"/>
    </row>
    <row r="1000">
      <c r="A1000" s="29"/>
      <c r="B1000" s="30"/>
      <c r="C1000" s="31"/>
      <c r="D1000" s="31"/>
    </row>
    <row r="1001">
      <c r="A1001" s="29"/>
      <c r="B1001" s="30"/>
      <c r="C1001" s="31"/>
      <c r="D1001" s="31"/>
    </row>
    <row r="1002">
      <c r="A1002" s="29"/>
      <c r="B1002" s="30"/>
      <c r="C1002" s="31"/>
      <c r="D1002" s="31"/>
    </row>
    <row r="1003">
      <c r="A1003" s="29"/>
      <c r="B1003" s="30"/>
      <c r="C1003" s="31"/>
      <c r="D1003" s="31"/>
    </row>
    <row r="1004">
      <c r="A1004" s="29"/>
      <c r="B1004" s="30"/>
      <c r="C1004" s="31"/>
      <c r="D1004" s="31"/>
    </row>
    <row r="1005">
      <c r="A1005" s="29"/>
      <c r="B1005" s="30"/>
      <c r="C1005" s="31"/>
      <c r="D1005" s="31"/>
    </row>
  </sheetData>
  <drawing r:id="rId1"/>
</worksheet>
</file>