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3" i="1"/>
  <c r="J2" i="1"/>
  <c r="K2" i="1"/>
  <c r="G19" i="1"/>
  <c r="J5" i="1" s="1"/>
  <c r="K5" i="1" s="1"/>
  <c r="M2" i="1"/>
  <c r="L2" i="1"/>
  <c r="M6" i="1" s="1"/>
  <c r="L4" i="1"/>
  <c r="M4" i="1" s="1"/>
  <c r="L5" i="1"/>
  <c r="M3" i="1"/>
  <c r="M5" i="1"/>
  <c r="L1" i="1"/>
  <c r="G20" i="1"/>
  <c r="E20" i="1"/>
  <c r="E19" i="1"/>
  <c r="D19" i="1"/>
  <c r="D20" i="1"/>
  <c r="E17" i="1"/>
  <c r="E16" i="1"/>
  <c r="D17" i="1"/>
  <c r="D16" i="1"/>
  <c r="F10" i="1"/>
  <c r="F11" i="1"/>
  <c r="F12" i="1"/>
  <c r="F13" i="1"/>
  <c r="F9" i="1"/>
  <c r="G3" i="1"/>
  <c r="D10" i="1"/>
  <c r="D11" i="1"/>
  <c r="D12" i="1"/>
  <c r="D13" i="1"/>
  <c r="D9" i="1"/>
  <c r="H3" i="1"/>
  <c r="H4" i="1"/>
  <c r="H5" i="1"/>
  <c r="H2" i="1"/>
  <c r="G2" i="1"/>
  <c r="G4" i="1"/>
  <c r="G5" i="1"/>
  <c r="E1" i="1"/>
  <c r="E2" i="1"/>
  <c r="E3" i="1"/>
  <c r="E4" i="1"/>
  <c r="E5" i="1"/>
  <c r="D2" i="1"/>
  <c r="D3" i="1"/>
  <c r="D4" i="1"/>
  <c r="D5" i="1"/>
  <c r="D1" i="1"/>
  <c r="J3" i="1" l="1"/>
  <c r="K3" i="1" s="1"/>
  <c r="J1" i="1"/>
  <c r="J4" i="1"/>
  <c r="K4" i="1" s="1"/>
  <c r="K6" i="1" l="1"/>
</calcChain>
</file>

<file path=xl/sharedStrings.xml><?xml version="1.0" encoding="utf-8"?>
<sst xmlns="http://schemas.openxmlformats.org/spreadsheetml/2006/main" count="4" uniqueCount="4">
  <si>
    <t>n_0</t>
  </si>
  <si>
    <t>n_1</t>
  </si>
  <si>
    <t>t_0</t>
  </si>
  <si>
    <t>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</si>
</sst>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L11" sqref="L11"/>
    </sheetView>
  </sheetViews>
  <sheetFormatPr defaultRowHeight="15" x14ac:dyDescent="0.25"/>
  <sheetData>
    <row r="1" spans="1:15" x14ac:dyDescent="0.25">
      <c r="A1">
        <v>25</v>
      </c>
      <c r="B1">
        <v>3.6</v>
      </c>
      <c r="D1">
        <f>A1/A$1</f>
        <v>1</v>
      </c>
      <c r="E1">
        <f>B1/B$1</f>
        <v>1</v>
      </c>
      <c r="J1">
        <f>(B1/B$1)^(G$19)*A$1</f>
        <v>25</v>
      </c>
      <c r="L1">
        <f>(A1/A$1)^(G$20)*B$1</f>
        <v>3.6</v>
      </c>
    </row>
    <row r="2" spans="1:15" x14ac:dyDescent="0.25">
      <c r="A2">
        <v>35</v>
      </c>
      <c r="B2">
        <v>6.7</v>
      </c>
      <c r="D2">
        <f t="shared" ref="D2:E5" si="0">A2/A$1</f>
        <v>1.4</v>
      </c>
      <c r="E2">
        <f t="shared" si="0"/>
        <v>1.8611111111111112</v>
      </c>
      <c r="G2">
        <f>LOG(E2,D2)</f>
        <v>1.8461365109126335</v>
      </c>
      <c r="H2">
        <f>LOG(D2,E2)</f>
        <v>0.54167175292235148</v>
      </c>
      <c r="J2">
        <f>(B2/B$1)^(G$19)*A$1</f>
        <v>34.875489619993559</v>
      </c>
      <c r="K2">
        <f>ABS(J2-A2)*A$1/A2</f>
        <v>8.8935985718886654E-2</v>
      </c>
      <c r="L2">
        <f t="shared" ref="L2:L5" si="1">(A2/A$1)^(G$20)*B$1</f>
        <v>6.7445807186035056</v>
      </c>
      <c r="M2">
        <f>ABS(B2-L2)*A$1/A2</f>
        <v>3.184337043107531E-2</v>
      </c>
    </row>
    <row r="3" spans="1:15" x14ac:dyDescent="0.25">
      <c r="A3">
        <v>50</v>
      </c>
      <c r="B3">
        <v>14</v>
      </c>
      <c r="D3">
        <f t="shared" si="0"/>
        <v>2</v>
      </c>
      <c r="E3">
        <f t="shared" si="0"/>
        <v>3.8888888888888888</v>
      </c>
      <c r="G3">
        <f>LOG(E3,D3)</f>
        <v>1.9593580155026542</v>
      </c>
      <c r="H3">
        <f>LOG(D3,E3)</f>
        <v>0.51037125021965912</v>
      </c>
      <c r="J3">
        <f t="shared" ref="J2:J5" si="2">(B3/B$1)^(G$19)*A$1</f>
        <v>51.766393314396986</v>
      </c>
      <c r="K3">
        <f t="shared" ref="K3:K5" si="3">ABS(J3-A3)*A$1/A3</f>
        <v>0.88319665719849283</v>
      </c>
      <c r="L3">
        <f>(A3/A$1)^(G$20)*B$1</f>
        <v>13.121340535226116</v>
      </c>
      <c r="M3">
        <f t="shared" ref="M3:M5" si="4">ABS(B3-L3)*A$1/A3</f>
        <v>0.43932973238694201</v>
      </c>
    </row>
    <row r="4" spans="1:15" x14ac:dyDescent="0.25">
      <c r="A4">
        <v>71</v>
      </c>
      <c r="B4">
        <v>25.7</v>
      </c>
      <c r="D4">
        <f t="shared" si="0"/>
        <v>2.84</v>
      </c>
      <c r="E4">
        <f t="shared" si="0"/>
        <v>7.1388888888888884</v>
      </c>
      <c r="G4">
        <f>LOG(E4,D4)</f>
        <v>1.8830710058530435</v>
      </c>
      <c r="H4">
        <f t="shared" ref="H3:H5" si="5">LOG(D4,E4)</f>
        <v>0.5310474203531127</v>
      </c>
      <c r="J4">
        <f t="shared" si="2"/>
        <v>71.685311376597966</v>
      </c>
      <c r="K4">
        <f t="shared" si="3"/>
        <v>0.24130682274576257</v>
      </c>
      <c r="L4">
        <f t="shared" si="1"/>
        <v>25.242063324405645</v>
      </c>
      <c r="M4">
        <f t="shared" si="4"/>
        <v>0.16124530830787109</v>
      </c>
    </row>
    <row r="5" spans="1:15" x14ac:dyDescent="0.25">
      <c r="A5">
        <v>100</v>
      </c>
      <c r="B5">
        <v>46.9</v>
      </c>
      <c r="D5">
        <f t="shared" si="0"/>
        <v>4</v>
      </c>
      <c r="E5">
        <f t="shared" si="0"/>
        <v>13.027777777777777</v>
      </c>
      <c r="G5">
        <f>LOG(E5,D5)</f>
        <v>1.851759555536532</v>
      </c>
      <c r="H5">
        <f t="shared" si="5"/>
        <v>0.54002691494698851</v>
      </c>
      <c r="J5">
        <f t="shared" si="2"/>
        <v>98.954961628567489</v>
      </c>
      <c r="K5">
        <f t="shared" si="3"/>
        <v>0.26125959285812783</v>
      </c>
      <c r="L5">
        <f t="shared" si="1"/>
        <v>47.82488262260221</v>
      </c>
      <c r="M5">
        <f t="shared" si="4"/>
        <v>0.23122065565055294</v>
      </c>
    </row>
    <row r="6" spans="1:15" x14ac:dyDescent="0.25">
      <c r="K6">
        <f>SUM(K2:K5)</f>
        <v>1.4746990585212698</v>
      </c>
      <c r="M6">
        <f>SUM(M2:M5)</f>
        <v>0.86363906677644131</v>
      </c>
    </row>
    <row r="7" spans="1:15" ht="15.75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9" spans="1:15" x14ac:dyDescent="0.25">
      <c r="A9">
        <v>25</v>
      </c>
      <c r="B9">
        <v>3.6</v>
      </c>
      <c r="D9">
        <f>A9/B9</f>
        <v>6.9444444444444446</v>
      </c>
      <c r="F9">
        <f>LOG(D$9,D9)</f>
        <v>1</v>
      </c>
      <c r="K9" t="s">
        <v>0</v>
      </c>
      <c r="L9">
        <v>25</v>
      </c>
    </row>
    <row r="10" spans="1:15" x14ac:dyDescent="0.25">
      <c r="A10">
        <v>35</v>
      </c>
      <c r="B10">
        <v>6.7</v>
      </c>
      <c r="D10">
        <f t="shared" ref="D10:D13" si="6">A10/B10</f>
        <v>5.2238805970149249</v>
      </c>
      <c r="F10">
        <f t="shared" ref="F10:F13" si="7">LOG(D$9,D10)</f>
        <v>1.1722081199138485</v>
      </c>
      <c r="K10" t="s">
        <v>1</v>
      </c>
      <c r="L10">
        <v>30</v>
      </c>
    </row>
    <row r="11" spans="1:15" x14ac:dyDescent="0.25">
      <c r="A11">
        <v>50</v>
      </c>
      <c r="B11">
        <v>14</v>
      </c>
      <c r="D11">
        <f t="shared" si="6"/>
        <v>3.5714285714285716</v>
      </c>
      <c r="F11">
        <f t="shared" si="7"/>
        <v>1.522383530230389</v>
      </c>
    </row>
    <row r="12" spans="1:15" x14ac:dyDescent="0.25">
      <c r="A12">
        <v>71</v>
      </c>
      <c r="B12">
        <v>25.7</v>
      </c>
      <c r="D12">
        <f t="shared" si="6"/>
        <v>2.7626459143968871</v>
      </c>
      <c r="F12">
        <f t="shared" si="7"/>
        <v>1.907068663852663</v>
      </c>
      <c r="K12" t="s">
        <v>2</v>
      </c>
      <c r="L12">
        <v>3.6</v>
      </c>
    </row>
    <row r="13" spans="1:15" x14ac:dyDescent="0.25">
      <c r="A13">
        <v>100</v>
      </c>
      <c r="B13">
        <v>46.9</v>
      </c>
      <c r="D13">
        <f t="shared" si="6"/>
        <v>2.1321961620469083</v>
      </c>
      <c r="F13">
        <f t="shared" si="7"/>
        <v>2.55951337734402</v>
      </c>
      <c r="K13" t="s">
        <v>3</v>
      </c>
      <c r="L13">
        <f>(L10/L9)^(G20)*L12</f>
        <v>5.0587420672490309</v>
      </c>
    </row>
    <row r="16" spans="1:15" x14ac:dyDescent="0.25">
      <c r="B16">
        <v>1.88</v>
      </c>
      <c r="D16">
        <f>SQRT(B16)</f>
        <v>1.3711309200802089</v>
      </c>
      <c r="E16">
        <f>1/D16</f>
        <v>0.72932495748947279</v>
      </c>
    </row>
    <row r="17" spans="2:7" x14ac:dyDescent="0.25">
      <c r="B17">
        <v>0.54</v>
      </c>
      <c r="D17">
        <f>SQRT(B17)</f>
        <v>0.73484692283495345</v>
      </c>
      <c r="E17">
        <f>1/D17</f>
        <v>1.3608276348795434</v>
      </c>
    </row>
    <row r="19" spans="2:7" x14ac:dyDescent="0.25">
      <c r="D19">
        <f>(D16+E17)/2</f>
        <v>1.3659792774798762</v>
      </c>
      <c r="E19">
        <f>1/D19</f>
        <v>0.73207552741570203</v>
      </c>
      <c r="G19">
        <f>E19*E19</f>
        <v>0.53593457784097831</v>
      </c>
    </row>
    <row r="20" spans="2:7" x14ac:dyDescent="0.25">
      <c r="D20">
        <f>(D17+E16)/2</f>
        <v>0.73208594016221307</v>
      </c>
      <c r="E20">
        <f>1/D20</f>
        <v>1.3659598486188977</v>
      </c>
      <c r="G20">
        <f>E20*E20</f>
        <v>1.865846308038962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2022-09-24T12:48:54Z</dcterms:modified>
</cp:coreProperties>
</file>