
<file path=[Content_Types].xml><?xml version="1.0" encoding="utf-8"?>
<Types xmlns="http://schemas.openxmlformats.org/package/2006/content-types">
  <Default Extension="data" ContentType="application/vnd.openxmlformats-officedocument.model+data"/>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5133722f2b0fd434/Desktop/BLOSSOM ACADEMY/Excel/"/>
    </mc:Choice>
  </mc:AlternateContent>
  <xr:revisionPtr revIDLastSave="15" documentId="13_ncr:1_{200A7DB5-202F-40C0-8AC8-F748DD7A0BC3}" xr6:coauthVersionLast="47" xr6:coauthVersionMax="47" xr10:uidLastSave="{629AC3D8-02A5-4BE6-85B7-E9DC6339B854}"/>
  <bookViews>
    <workbookView xWindow="-120" yWindow="-120" windowWidth="20730" windowHeight="11040" firstSheet="1" activeTab="5"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s>
  <definedNames>
    <definedName name="_xlchart.v5.0" hidden="1">'One-dimensional Pivot Table'!$D$11:$D$17</definedName>
    <definedName name="_xlchart.v5.1" hidden="1">'One-dimensional Pivot Table'!$E$11:$E$17</definedName>
    <definedName name="_xlchart.v5.2" hidden="1">'One-dimensional Pivot Table'!$F$11:$F$17</definedName>
    <definedName name="_xlcn.WorksheetConnection_PivotTable2.xlsxSales_Table1" hidden="1">Sales_Table[]</definedName>
    <definedName name="NativeTimeline_Date">#N/A</definedName>
    <definedName name="Slicer_Country">#N/A</definedName>
    <definedName name="Slicer_Product">#N/A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FCE2AD5D-F65C-4FA6-A056-5C36A1767C68}">
      <x15:dataModel>
        <x15:modelTables>
          <x15:modelTable id="Sales_Table" name="Sales_Table" connection="WorksheetConnection_PivotTable 2.xlsx!Sales_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 i="4" l="1" a="1"/>
  <c r="Q5" i="4" s="1"/>
  <c r="F5" i="4" a="1"/>
  <c r="F5" i="4" s="1"/>
  <c r="M6" i="3"/>
  <c r="M2" i="3"/>
  <c r="K2" i="3"/>
  <c r="I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696099-6C5E-4539-B81D-9C53935F266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891B597-894E-49CB-AFEF-CA5B09164387}" name="WorksheetConnection_PivotTable 2.xlsx!Sales_Table" type="102" refreshedVersion="7" minRefreshableVersion="5">
    <extLst>
      <ext xmlns:x15="http://schemas.microsoft.com/office/spreadsheetml/2010/11/main" uri="{DE250136-89BD-433C-8126-D09CA5730AF9}">
        <x15:connection id="Sales_Table" autoDelete="1">
          <x15:rangePr sourceName="_xlcn.WorksheetConnection_PivotTable2.xlsxSales_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<sst xmlns="http://schemas.openxmlformats.org/spreadsheetml/2006/main" count="1419" uniqueCount="44">
  <si>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</si>
  <si>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</si>
  <si>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</si>
  <si>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</si>
  <si>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</si>
  <si>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</si>
  <si>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</si>
  <si>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</si>
  <si>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</si>
  <si>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</si>
  <si>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</si>
  <si>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</si>
  <si>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</si>
  <si>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</si>
  <si>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</si>
  <si>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</si>
  <si>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</si>
  <si>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</si>
  <si>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</si>
  <si>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</si>
  <si>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</si>
  <si>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</si>
  <si>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 Sales</t>
  </si>
  <si>
    <t>Average Sales</t>
  </si>
  <si>
    <t>Total Orders</t>
  </si>
  <si>
    <t>Countries</t>
  </si>
  <si>
    <t>Months</t>
  </si>
  <si>
    <t>Jan</t>
  </si>
  <si>
    <t>Feb</t>
  </si>
  <si>
    <t>Mar</t>
  </si>
  <si>
    <t>Apr</t>
  </si>
  <si>
    <t>May</t>
  </si>
  <si>
    <t>Jun</t>
  </si>
  <si>
    <t>Jul</t>
  </si>
  <si>
    <t>Aug</t>
  </si>
  <si>
    <t>Sep</t>
  </si>
  <si>
    <t>Oct</t>
  </si>
  <si>
    <t>Nov</t>
  </si>
  <si>
    <t>Dec</t>
  </si>
  <si>
    <t>Order Amount</t>
  </si>
  <si>
    <t>(All)</t>
  </si>
  <si>
    <t>(blank)</t>
  </si>
  <si>
    <t>&lt;1/6/2016</t>
  </si>
  <si>
    <t>&lt;1/6/2016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</si>
</sst>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4" x14ac:knownFonts="1">
    <font>
      <sz val="11"/>
      <color theme="1"/>
      <name val="Calibri"/>
      <scheme val="minor"/>
    </font>
    <font>
      <b/>
      <sz val="11"/>
      <color theme="1"/>
      <name val="Calibri"/>
    </font>
    <font>
      <sz val="11"/>
      <color theme="1"/>
      <name val="Calibri"/>
    </font>
    <font>
      <sz val="11"/>
      <color theme="1"/>
      <name val="Calibri"/>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2" borderId="0" xfId="0" applyFont="1" applyFill="1" applyAlignment="1"/>
    <xf numFmtId="0" fontId="0" fillId="0" borderId="0" xfId="0"/>
    <xf numFmtId="0" fontId="0" fillId="0" borderId="0" xfId="0" pivotButton="1" applyFont="1" applyAlignment="1"/>
    <xf numFmtId="164" fontId="0" fillId="0" borderId="0" xfId="0" applyNumberFormat="1" applyFont="1" applyAlignment="1"/>
    <xf numFmtId="0" fontId="0" fillId="0" borderId="0" xfId="0" applyNumberFormat="1" applyFont="1" applyAlignment="1"/>
    <xf numFmtId="0" fontId="0" fillId="0" borderId="1" xfId="0" applyFont="1" applyBorder="1" applyAlignment="1"/>
    <xf numFmtId="0" fontId="0" fillId="0" borderId="2" xfId="0" applyNumberFormat="1" applyFont="1" applyBorder="1" applyAlignment="1"/>
  </cellXfs>
  <cellStyles count="1">
    <cellStyle name="Normal" xfId="0" builtinId="0"/>
  </cellStyles>
  <dxfs count="17">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16"/>
      <tableStyleElement type="firstRowStripe" dxfId="15"/>
      <tableStyleElement type="secondRowStripe" dxfId="14"/>
    </tableStyle>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[Capstone Project-Lydia Fordjour.xlsx]One-dimensional Pivot Table!Total Sales Per Month</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r>
              <a:rPr lang="en-US" sz="1400" b="1">
                <a:latin typeface="Algerian" panose="04020705040A02060702" pitchFamily="82" charset="0"/>
              </a:rPr>
              <a:t>Total Sales Per Months</a:t>
            </a:r>
          </a:p>
        </c:rich>
      </c:tx>
      <c:layout>
        <c:manualLayout>
          <c:xMode val="edge"/>
          <c:yMode val="edge"/>
          <c:x val="0.26251738163214589"/>
          <c:y val="7.5297964803579878E-2"/>
        </c:manualLayout>
      </c:layout>
      <c:overlay val="0"/>
      <c:spPr>
        <a:noFill/>
        <a:ln>
          <a:noFill/>
        </a:ln>
        <a:effectLst>
          <a:innerShdw blurRad="63500" dist="50800" dir="13500000">
            <a:schemeClr val="accent2">
              <a:lumMod val="40000"/>
              <a:lumOff val="60000"/>
              <a:alpha val="50000"/>
            </a:schemeClr>
          </a:innerShdw>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38185642499075"/>
          <c:y val="0.23945398218665284"/>
          <c:w val="0.7777459341831694"/>
          <c:h val="0.42712146637408027"/>
        </c:manualLayout>
      </c:layout>
      <c:lineChart>
        <c:grouping val="standard"/>
        <c:varyColors val="0"/>
        <c:ser>
          <c:idx val="0"/>
          <c:order val="0"/>
          <c:tx>
            <c:strRef>
              <c:f>'One-dimensional Pivot Table'!$B$10</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'One-dimensional Pivot Table'!$A$11:$A$23</c:f>
              <c:strCache>
                <c:ptCount val="13"/>
                <c:pt idx="0">
                  <c:v>&lt;1/6/2016</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'One-dimensional Pivot Table'!$B$11:$B$23</c:f>
              <c:numCache>
                <c:formatCode>"$"#,##0</c:formatCode>
                <c:ptCount val="13"/>
                <c:pt idx="1">
                  <c:v>89663</c:v>
                </c:pt>
                <c:pt idx="2">
                  <c:v>62762</c:v>
                </c:pt>
                <c:pt idx="3">
                  <c:v>104566</c:v>
                </c:pt>
                <c:pt idx="4">
                  <c:v>49474</c:v>
                </c:pt>
                <c:pt idx="5">
                  <c:v>203339</c:v>
                </c:pt>
                <c:pt idx="6">
                  <c:v>51600</c:v>
                </c:pt>
                <c:pt idx="7">
                  <c:v>80735</c:v>
                </c:pt>
                <c:pt idx="8">
                  <c:v>68994</c:v>
                </c:pt>
                <c:pt idx="9">
                  <c:v>102433</c:v>
                </c:pt>
                <c:pt idx="10">
                  <c:v>52615</c:v>
                </c:pt>
                <c:pt idx="11">
                  <c:v>73740</c:v>
                </c:pt>
                <c:pt idx="12">
                  <c:v>89813</c:v>
                </c:pt>
              </c:numCache>
            </c:numRef>
          </c:val>
          <c:smooth val="0"/>
          <c:extLst>
            <c:ext xmlns:c16="http://schemas.microsoft.com/office/drawing/2014/chart" uri="{C3380CC4-5D6E-409C-BE32-E72D297353CC}">
              <c16:uniqueId val="{00000002-392B-4FBA-8B2F-4FAE89EF81EE}"/>
            </c:ext>
          </c:extLst>
        </c:ser>
        <c:dLbls>
          <c:showLegendKey val="0"/>
          <c:showVal val="0"/>
          <c:showCatName val="0"/>
          <c:showSerName val="0"/>
          <c:showPercent val="0"/>
          <c:showBubbleSize val="0"/>
        </c:dLbls>
        <c:marker val="1"/>
        <c:smooth val="0"/>
        <c:axId val="687896975"/>
        <c:axId val="687899471"/>
      </c:lineChart>
      <c:catAx>
        <c:axId val="68789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87899471"/>
        <c:crosses val="autoZero"/>
        <c:auto val="1"/>
        <c:lblAlgn val="ctr"/>
        <c:lblOffset val="100"/>
        <c:noMultiLvlLbl val="0"/>
      </c:catAx>
      <c:valAx>
        <c:axId val="68789947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8789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lumMod val="40000"/>
          <a:lumOff val="60000"/>
          <a:alpha val="40000"/>
        </a:schemeClr>
      </a:glow>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[Capstone Project-Lydia Fordjour.xlsx]Two-dimensional Pivot Table!Total Sales Per Country and Category</c:name>
    <c:fmtId val="9"/>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71391076115487"/>
          <c:y val="0.25408355205599298"/>
          <c:w val="0.8393171478565179"/>
          <c:h val="0.48874234470691164"/>
        </c:manualLayout>
      </c:layout>
      <c:barChart>
        <c:barDir val="col"/>
        <c:grouping val="clustered"/>
        <c:varyColors val="0"/>
        <c:ser>
          <c:idx val="0"/>
          <c:order val="0"/>
          <c:tx>
            <c:strRef>
              <c:f>'Two-dimensional Pivot Table'!$B$1:$B$2</c:f>
              <c:strCache>
                <c:ptCount val="1"/>
                <c:pt idx="0">
                  <c:v>Fruit</c:v>
                </c:pt>
              </c:strCache>
            </c:strRef>
          </c:tx>
          <c:spPr>
            <a:solidFill>
              <a:schemeClr val="accent2">
                <a:shade val="65000"/>
              </a:schemeClr>
            </a:solidFill>
            <a:ln>
              <a:noFill/>
            </a:ln>
            <a:effectLst/>
          </c:spPr>
          <c:invertIfNegative val="0"/>
          <c:cat>
            <c:strRef>
              <c:f>'Two-dimensional Pivot Table'!$A$3:$A$10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Table'!$B$3:$B$10</c:f>
              <c:numCache>
                <c:formatCode>"$"#,##0</c:formatCode>
                <c:ptCount val="8"/>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6-49D4-4DC2-8556-499D29B85E62}"/>
            </c:ext>
          </c:extLst>
        </c:ser>
        <c:ser>
          <c:idx val="1"/>
          <c:order val="1"/>
          <c:tx>
            <c:strRef>
              <c:f>'Two-dimensional Pivot Table'!$C$1:$C$2</c:f>
              <c:strCache>
                <c:ptCount val="1"/>
                <c:pt idx="0">
                  <c:v>Vegetables</c:v>
                </c:pt>
              </c:strCache>
            </c:strRef>
          </c:tx>
          <c:spPr>
            <a:solidFill>
              <a:schemeClr val="accent2"/>
            </a:solidFill>
            <a:ln>
              <a:noFill/>
            </a:ln>
            <a:effectLst/>
          </c:spPr>
          <c:invertIfNegative val="0"/>
          <c:cat>
            <c:strRef>
              <c:f>'Two-dimensional Pivot Table'!$A$3:$A$10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Table'!$C$3:$C$10</c:f>
              <c:numCache>
                <c:formatCode>"$"#,##0</c:formatCode>
                <c:ptCount val="8"/>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C75E-4A63-98E9-B836B673B003}"/>
            </c:ext>
          </c:extLst>
        </c:ser>
        <c:ser>
          <c:idx val="2"/>
          <c:order val="2"/>
          <c:tx>
            <c:strRef>
              <c:f>'Two-dimensional Pivot Table'!$D$1:$D$2</c:f>
              <c:strCache>
                <c:ptCount val="1"/>
                <c:pt idx="0">
                  <c:v>(blank)</c:v>
                </c:pt>
              </c:strCache>
            </c:strRef>
          </c:tx>
          <c:spPr>
            <a:solidFill>
              <a:schemeClr val="accent2">
                <a:tint val="65000"/>
              </a:schemeClr>
            </a:solidFill>
            <a:ln>
              <a:noFill/>
            </a:ln>
            <a:effectLst/>
          </c:spPr>
          <c:invertIfNegative val="0"/>
          <c:cat>
            <c:strRef>
              <c:f>'Two-dimensional Pivot Table'!$A$3:$A$10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Table'!$D$3:$D$10</c:f>
              <c:numCache>
                <c:formatCode>"$"#,##0</c:formatCode>
                <c:ptCount val="8"/>
              </c:numCache>
            </c:numRef>
          </c:val>
          <c:extLst>
            <c:ext xmlns:c16="http://schemas.microsoft.com/office/drawing/2014/chart" uri="{C3380CC4-5D6E-409C-BE32-E72D297353CC}">
              <c16:uniqueId val="{00000002-C75E-4A63-98E9-B836B673B003}"/>
            </c:ext>
          </c:extLst>
        </c:ser>
        <c:dLbls>
          <c:showLegendKey val="0"/>
          <c:showVal val="0"/>
          <c:showCatName val="0"/>
          <c:showSerName val="0"/>
          <c:showPercent val="0"/>
          <c:showBubbleSize val="0"/>
        </c:dLbls>
        <c:gapWidth val="150"/>
        <c:axId val="1313044367"/>
        <c:axId val="1313036463"/>
      </c:barChart>
      <c:catAx>
        <c:axId val="131304436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Algerian" panose="04020705040A02060702" pitchFamily="82" charset="0"/>
                    <a:ea typeface="+mn-ea"/>
                    <a:cs typeface="+mn-cs"/>
                  </a:defRPr>
                </a:pPr>
                <a:r>
                  <a:rPr lang="en-US" sz="1000" b="1">
                    <a:latin typeface="Algerian" panose="04020705040A02060702" pitchFamily="82" charset="0"/>
                  </a:rPr>
                  <a:t>Total</a:t>
                </a:r>
                <a:r>
                  <a:rPr lang="en-US" sz="1000" b="1" baseline="0">
                    <a:latin typeface="Algerian" panose="04020705040A02060702" pitchFamily="82" charset="0"/>
                  </a:rPr>
                  <a:t> Sales Per Country And Category</a:t>
                </a:r>
                <a:endParaRPr lang="en-US" sz="1000" b="1">
                  <a:latin typeface="Algerian" panose="04020705040A02060702" pitchFamily="82" charset="0"/>
                </a:endParaRPr>
              </a:p>
            </c:rich>
          </c:tx>
          <c:layout>
            <c:manualLayout>
              <c:xMode val="edge"/>
              <c:yMode val="edge"/>
              <c:x val="0.15556072662521944"/>
              <c:y val="4.6119355301928094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13036463"/>
        <c:crosses val="autoZero"/>
        <c:auto val="1"/>
        <c:lblAlgn val="ctr"/>
        <c:lblOffset val="100"/>
        <c:noMultiLvlLbl val="0"/>
      </c:catAx>
      <c:valAx>
        <c:axId val="1313036463"/>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1304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lumMod val="40000"/>
          <a:lumOff val="60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[Capstone Project-Lydia Fordjour.xlsx]Two-dimensional Pivot Table!Total Orders Per country and Product</c:name>
    <c:fmtId val="2"/>
  </c:pivotSource>
  <c:chart>
    <c:title>
      <c:tx>
        <c:rich>
          <a:bodyPr rot="0" spcFirstLastPara="1" vertOverflow="ellipsis" vert="horz" wrap="square" anchor="ctr" anchorCtr="1"/>
          <a:lstStyle/>
          <a:p>
            <a:pPr algn="ctr">
              <a:defRPr sz="1000" b="1" i="0" u="none" strike="noStrike" kern="1200" spc="0" baseline="0">
                <a:solidFill>
                  <a:schemeClr val="tx1">
                    <a:lumMod val="65000"/>
                    <a:lumOff val="35000"/>
                  </a:schemeClr>
                </a:solidFill>
                <a:latin typeface="Algerian" panose="04020705040A02060702" pitchFamily="82" charset="0"/>
                <a:ea typeface="+mn-ea"/>
                <a:cs typeface="+mn-cs"/>
              </a:defRPr>
            </a:pPr>
            <a:r>
              <a:rPr lang="en-US" sz="1000" b="1">
                <a:latin typeface="Algerian" panose="04020705040A02060702" pitchFamily="82" charset="0"/>
              </a:rPr>
              <a:t>TOTAL ORDERS</a:t>
            </a:r>
            <a:r>
              <a:rPr lang="en-US" sz="1000" b="1" baseline="0">
                <a:latin typeface="Algerian" panose="04020705040A02060702" pitchFamily="82" charset="0"/>
              </a:rPr>
              <a:t> PER COUNTRY AND PRODUCT</a:t>
            </a:r>
            <a:endParaRPr lang="en-US" sz="1000" b="1">
              <a:latin typeface="Algerian" panose="04020705040A02060702" pitchFamily="82" charset="0"/>
            </a:endParaRPr>
          </a:p>
        </c:rich>
      </c:tx>
      <c:layout>
        <c:manualLayout>
          <c:xMode val="edge"/>
          <c:yMode val="edge"/>
          <c:x val="0.16116293705995982"/>
          <c:y val="3.8994913128387231E-2"/>
        </c:manualLayout>
      </c:layout>
      <c:overlay val="1"/>
      <c:spPr>
        <a:noFill/>
        <a:ln>
          <a:noFill/>
        </a:ln>
        <a:effectLst/>
      </c:spPr>
      <c:txPr>
        <a:bodyPr rot="0" spcFirstLastPara="1" vertOverflow="ellipsis" vert="horz" wrap="square" anchor="ctr" anchorCtr="1"/>
        <a:lstStyle/>
        <a:p>
          <a:pPr algn="ctr">
            <a:defRPr sz="1000" b="1"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84217059074507E-2"/>
          <c:y val="0.12114740439579437"/>
          <c:w val="0.88456014873140854"/>
          <c:h val="0.56901611256926221"/>
        </c:manualLayout>
      </c:layout>
      <c:barChart>
        <c:barDir val="col"/>
        <c:grouping val="stacked"/>
        <c:varyColors val="0"/>
        <c:ser>
          <c:idx val="0"/>
          <c:order val="0"/>
          <c:tx>
            <c:strRef>
              <c:f>'Two-dimensional Pivot Table'!$H$1:$H$2</c:f>
              <c:strCache>
                <c:ptCount val="1"/>
                <c:pt idx="0">
                  <c:v>Apple</c:v>
                </c:pt>
              </c:strCache>
            </c:strRef>
          </c:tx>
          <c:spPr>
            <a:solidFill>
              <a:schemeClr val="accent2">
                <a:shade val="45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Table'!$H$3:$H$10</c:f>
              <c:numCache>
                <c:formatCode>General</c:formatCode>
                <c:ptCount val="8"/>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D-96EF-412A-A148-1B8338AD39A7}"/>
            </c:ext>
          </c:extLst>
        </c:ser>
        <c:ser>
          <c:idx val="1"/>
          <c:order val="1"/>
          <c:tx>
            <c:strRef>
              <c:f>'Two-dimensional Pivot Table'!$I$1:$I$2</c:f>
              <c:strCache>
                <c:ptCount val="1"/>
                <c:pt idx="0">
                  <c:v>Banana</c:v>
                </c:pt>
              </c:strCache>
            </c:strRef>
          </c:tx>
          <c:spPr>
            <a:solidFill>
              <a:schemeClr val="accent2">
                <a:shade val="61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Table'!$I$3:$I$10</c:f>
              <c:numCache>
                <c:formatCode>General</c:formatCode>
                <c:ptCount val="8"/>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4-3A53-40DD-A71E-8A3352C0C096}"/>
            </c:ext>
          </c:extLst>
        </c:ser>
        <c:ser>
          <c:idx val="2"/>
          <c:order val="2"/>
          <c:tx>
            <c:strRef>
              <c:f>'Two-dimensional Pivot Table'!$J$1:$J$2</c:f>
              <c:strCache>
                <c:ptCount val="1"/>
                <c:pt idx="0">
                  <c:v>Beans</c:v>
                </c:pt>
              </c:strCache>
            </c:strRef>
          </c:tx>
          <c:spPr>
            <a:solidFill>
              <a:schemeClr val="accent2">
                <a:shade val="76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Table'!$J$3:$J$10</c:f>
              <c:numCache>
                <c:formatCode>General</c:formatCode>
                <c:ptCount val="8"/>
                <c:pt idx="0">
                  <c:v>3</c:v>
                </c:pt>
                <c:pt idx="2">
                  <c:v>1</c:v>
                </c:pt>
                <c:pt idx="3">
                  <c:v>6</c:v>
                </c:pt>
                <c:pt idx="5">
                  <c:v>2</c:v>
                </c:pt>
                <c:pt idx="6">
                  <c:v>1</c:v>
                </c:pt>
              </c:numCache>
            </c:numRef>
          </c:val>
          <c:extLst>
            <c:ext xmlns:c16="http://schemas.microsoft.com/office/drawing/2014/chart" uri="{C3380CC4-5D6E-409C-BE32-E72D297353CC}">
              <c16:uniqueId val="{00000005-3A53-40DD-A71E-8A3352C0C096}"/>
            </c:ext>
          </c:extLst>
        </c:ser>
        <c:ser>
          <c:idx val="3"/>
          <c:order val="3"/>
          <c:tx>
            <c:strRef>
              <c:f>'Two-dimensional Pivot Table'!$K$1:$K$2</c:f>
              <c:strCache>
                <c:ptCount val="1"/>
                <c:pt idx="0">
                  <c:v>Cabbage</c:v>
                </c:pt>
              </c:strCache>
            </c:strRef>
          </c:tx>
          <c:spPr>
            <a:solidFill>
              <a:schemeClr val="accent2">
                <a:shade val="92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Table'!$K$3:$K$10</c:f>
              <c:numCache>
                <c:formatCode>General</c:formatCode>
                <c:ptCount val="8"/>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6-3A53-40DD-A71E-8A3352C0C096}"/>
            </c:ext>
          </c:extLst>
        </c:ser>
        <c:ser>
          <c:idx val="4"/>
          <c:order val="4"/>
          <c:tx>
            <c:strRef>
              <c:f>'Two-dimensional Pivot Table'!$L$1:$L$2</c:f>
              <c:strCache>
                <c:ptCount val="1"/>
                <c:pt idx="0">
                  <c:v>Carrots</c:v>
                </c:pt>
              </c:strCache>
            </c:strRef>
          </c:tx>
          <c:spPr>
            <a:solidFill>
              <a:schemeClr val="accent2">
                <a:tint val="93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Table'!$L$3:$L$10</c:f>
              <c:numCache>
                <c:formatCode>General</c:formatCode>
                <c:ptCount val="8"/>
                <c:pt idx="0">
                  <c:v>3</c:v>
                </c:pt>
                <c:pt idx="2">
                  <c:v>1</c:v>
                </c:pt>
                <c:pt idx="3">
                  <c:v>6</c:v>
                </c:pt>
                <c:pt idx="5">
                  <c:v>7</c:v>
                </c:pt>
                <c:pt idx="6">
                  <c:v>10</c:v>
                </c:pt>
              </c:numCache>
            </c:numRef>
          </c:val>
          <c:extLst>
            <c:ext xmlns:c16="http://schemas.microsoft.com/office/drawing/2014/chart" uri="{C3380CC4-5D6E-409C-BE32-E72D297353CC}">
              <c16:uniqueId val="{00000007-3A53-40DD-A71E-8A3352C0C096}"/>
            </c:ext>
          </c:extLst>
        </c:ser>
        <c:ser>
          <c:idx val="5"/>
          <c:order val="5"/>
          <c:tx>
            <c:strRef>
              <c:f>'Two-dimensional Pivot Table'!$M$1:$M$2</c:f>
              <c:strCache>
                <c:ptCount val="1"/>
                <c:pt idx="0">
                  <c:v>Mango</c:v>
                </c:pt>
              </c:strCache>
            </c:strRef>
          </c:tx>
          <c:spPr>
            <a:solidFill>
              <a:schemeClr val="accent2">
                <a:tint val="77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Table'!$M$3:$M$10</c:f>
              <c:numCache>
                <c:formatCode>General</c:formatCode>
                <c:ptCount val="8"/>
                <c:pt idx="0">
                  <c:v>2</c:v>
                </c:pt>
                <c:pt idx="1">
                  <c:v>1</c:v>
                </c:pt>
                <c:pt idx="2">
                  <c:v>1</c:v>
                </c:pt>
                <c:pt idx="3">
                  <c:v>1</c:v>
                </c:pt>
                <c:pt idx="5">
                  <c:v>1</c:v>
                </c:pt>
                <c:pt idx="6">
                  <c:v>5</c:v>
                </c:pt>
              </c:numCache>
            </c:numRef>
          </c:val>
          <c:extLst>
            <c:ext xmlns:c16="http://schemas.microsoft.com/office/drawing/2014/chart" uri="{C3380CC4-5D6E-409C-BE32-E72D297353CC}">
              <c16:uniqueId val="{00000008-3A53-40DD-A71E-8A3352C0C096}"/>
            </c:ext>
          </c:extLst>
        </c:ser>
        <c:ser>
          <c:idx val="6"/>
          <c:order val="6"/>
          <c:tx>
            <c:strRef>
              <c:f>'Two-dimensional Pivot Table'!$N$1:$N$2</c:f>
              <c:strCache>
                <c:ptCount val="1"/>
                <c:pt idx="0">
                  <c:v>Orange</c:v>
                </c:pt>
              </c:strCache>
            </c:strRef>
          </c:tx>
          <c:spPr>
            <a:solidFill>
              <a:schemeClr val="accent2">
                <a:tint val="62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Table'!$N$3:$N$10</c:f>
              <c:numCache>
                <c:formatCode>General</c:formatCode>
                <c:ptCount val="8"/>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09-3A53-40DD-A71E-8A3352C0C096}"/>
            </c:ext>
          </c:extLst>
        </c:ser>
        <c:ser>
          <c:idx val="7"/>
          <c:order val="7"/>
          <c:tx>
            <c:strRef>
              <c:f>'Two-dimensional Pivot Table'!$O$1:$O$2</c:f>
              <c:strCache>
                <c:ptCount val="1"/>
                <c:pt idx="0">
                  <c:v>(blank)</c:v>
                </c:pt>
              </c:strCache>
            </c:strRef>
          </c:tx>
          <c:spPr>
            <a:solidFill>
              <a:schemeClr val="accent2">
                <a:tint val="46000"/>
              </a:schemeClr>
            </a:solidFill>
            <a:ln>
              <a:noFill/>
            </a:ln>
            <a:effectLst/>
          </c:spPr>
          <c:invertIfNegative val="0"/>
          <c:cat>
            <c:strRef>
              <c:f>'Two-dimensional Pivot Table'!$G$3:$G$10</c:f>
              <c:strCache>
                <c:ptCount val="8"/>
                <c:pt idx="0">
                  <c:v>Australia</c:v>
                </c:pt>
                <c:pt idx="1">
                  <c:v>Canada</c:v>
                </c:pt>
                <c:pt idx="2">
                  <c:v>France</c:v>
                </c:pt>
                <c:pt idx="3">
                  <c:v>Germany</c:v>
                </c:pt>
                <c:pt idx="4">
                  <c:v>New Zealand</c:v>
                </c:pt>
                <c:pt idx="5">
                  <c:v>United Kingdom</c:v>
                </c:pt>
                <c:pt idx="6">
                  <c:v>United States</c:v>
                </c:pt>
                <c:pt idx="7">
                  <c:v>(blank)</c:v>
                </c:pt>
              </c:strCache>
            </c:strRef>
          </c:cat>
          <c:val>
            <c:numRef>
              <c:f>'Two-dimensional Pivot Table'!$O$3:$O$10</c:f>
              <c:numCache>
                <c:formatCode>General</c:formatCode>
                <c:ptCount val="8"/>
              </c:numCache>
            </c:numRef>
          </c:val>
          <c:extLst>
            <c:ext xmlns:c16="http://schemas.microsoft.com/office/drawing/2014/chart" uri="{C3380CC4-5D6E-409C-BE32-E72D297353CC}">
              <c16:uniqueId val="{0000000A-3A53-40DD-A71E-8A3352C0C096}"/>
            </c:ext>
          </c:extLst>
        </c:ser>
        <c:dLbls>
          <c:showLegendKey val="0"/>
          <c:showVal val="0"/>
          <c:showCatName val="0"/>
          <c:showSerName val="0"/>
          <c:showPercent val="0"/>
          <c:showBubbleSize val="0"/>
        </c:dLbls>
        <c:gapWidth val="150"/>
        <c:overlap val="100"/>
        <c:axId val="1354105535"/>
        <c:axId val="1354110943"/>
      </c:barChart>
      <c:catAx>
        <c:axId val="135410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54110943"/>
        <c:crosses val="autoZero"/>
        <c:auto val="1"/>
        <c:lblAlgn val="ctr"/>
        <c:lblOffset val="100"/>
        <c:noMultiLvlLbl val="0"/>
      </c:catAx>
      <c:valAx>
        <c:axId val="1354110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5410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lumMod val="40000"/>
          <a:lumOff val="60000"/>
          <a:alpha val="40000"/>
        </a:schemeClr>
      </a:glow>
      <a:outerShdw blurRad="50800" dist="38100" algn="l" rotWithShape="0">
        <a:schemeClr val="accent2">
          <a:lumMod val="40000"/>
          <a:lumOff val="6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[Capstone Project-Lydia Fordjour.xlsx]One-dimensional Pivot Table!Total Orders Per Product</c:name>
    <c:fmtId val="6"/>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Algerian" panose="04020705040A02060702" pitchFamily="82" charset="0"/>
                <a:ea typeface="+mn-ea"/>
                <a:cs typeface="+mn-cs"/>
              </a:defRPr>
            </a:pPr>
            <a:r>
              <a:rPr lang="en-US" sz="1000" b="1">
                <a:latin typeface="Algerian" panose="04020705040A02060702" pitchFamily="82" charset="0"/>
              </a:rPr>
              <a:t>RRODUCT PER total ORDERs</a:t>
            </a:r>
          </a:p>
        </c:rich>
      </c:tx>
      <c:layout>
        <c:manualLayout>
          <c:xMode val="edge"/>
          <c:yMode val="edge"/>
          <c:x val="0.23696562995588613"/>
          <c:y val="6.0876111416305521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'One-dimensional Pivot Table'!$J$10</c:f>
              <c:strCache>
                <c:ptCount val="1"/>
                <c:pt idx="0">
                  <c:v>Total</c:v>
                </c:pt>
              </c:strCache>
            </c:strRef>
          </c:tx>
          <c:spPr>
            <a:solidFill>
              <a:schemeClr val="accent2"/>
            </a:solidFill>
            <a:ln>
              <a:noFill/>
            </a:ln>
            <a:effectLst/>
          </c:spPr>
          <c:invertIfNegative val="0"/>
          <c:cat>
            <c:strRef>
              <c:f>'One-dimensional Pivot Table'!$I$11:$I$18</c:f>
              <c:strCache>
                <c:ptCount val="8"/>
                <c:pt idx="0">
                  <c:v>Apple</c:v>
                </c:pt>
                <c:pt idx="1">
                  <c:v>Banana</c:v>
                </c:pt>
                <c:pt idx="2">
                  <c:v>Beans</c:v>
                </c:pt>
                <c:pt idx="3">
                  <c:v>Cabbage</c:v>
                </c:pt>
                <c:pt idx="4">
                  <c:v>Carrots</c:v>
                </c:pt>
                <c:pt idx="5">
                  <c:v>Mango</c:v>
                </c:pt>
                <c:pt idx="6">
                  <c:v>Orange</c:v>
                </c:pt>
                <c:pt idx="7">
                  <c:v>(blank)</c:v>
                </c:pt>
              </c:strCache>
            </c:strRef>
          </c:cat>
          <c:val>
            <c:numRef>
              <c:f>'One-dimensional Pivot Table'!$J$11:$J$18</c:f>
              <c:numCache>
                <c:formatCode>General</c:formatCode>
                <c:ptCount val="8"/>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2-A0DF-45EC-B4E9-39246D82771C}"/>
            </c:ext>
          </c:extLst>
        </c:ser>
        <c:dLbls>
          <c:showLegendKey val="0"/>
          <c:showVal val="0"/>
          <c:showCatName val="0"/>
          <c:showSerName val="0"/>
          <c:showPercent val="0"/>
          <c:showBubbleSize val="0"/>
        </c:dLbls>
        <c:gapWidth val="80"/>
        <c:overlap val="100"/>
        <c:axId val="1311105151"/>
        <c:axId val="1311104735"/>
      </c:barChart>
      <c:catAx>
        <c:axId val="1311105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11104735"/>
        <c:crosses val="autoZero"/>
        <c:auto val="1"/>
        <c:lblAlgn val="ctr"/>
        <c:lblOffset val="100"/>
        <c:noMultiLvlLbl val="0"/>
      </c:catAx>
      <c:valAx>
        <c:axId val="1311104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31110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lumMod val="40000"/>
          <a:lumOff val="60000"/>
          <a:alpha val="40000"/>
        </a:schemeClr>
      </a:glow>
      <a:outerShdw blurRad="63500" sx="102000" sy="102000" algn="ctr" rotWithShape="0">
        <a:schemeClr val="accent2">
          <a:lumMod val="40000"/>
          <a:lumOff val="60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_xlchart.v5.1</cx:f>
        <cx:nf dir="row">_xlchart.v5.0</cx:nf>
      </cx:strDim>
      <cx:numDim type="colorVal">
        <cx:f dir="row">_xlchart.v5.2</cx:f>
      </cx:numDim>
    </cx:data>
  </cx:chartData>
  <cx:chart>
    <cx:title pos="t" align="ctr" overlay="0">
      <cx:tx>
        <cx:txData>
          <cx:v>Total Sales Per Country</cx:v>
        </cx:txData>
      </cx:tx>
      <cx:spPr>
        <a:effectLst>
          <a:innerShdw blurRad="63500" dist="50800" dir="13500000">
            <a:schemeClr val="accent2">
              <a:lumMod val="40000"/>
              <a:lumOff val="60000"/>
              <a:alpha val="50000"/>
            </a:schemeClr>
          </a:innerShdw>
        </a:effectLst>
      </cx:spPr>
      <cx:txPr>
        <a:bodyPr spcFirstLastPara="1" vertOverflow="ellipsis" horzOverflow="overflow" wrap="square" lIns="0" tIns="0" rIns="0" bIns="0" anchor="ctr" anchorCtr="1"/>
        <a:lstStyle/>
        <a:p>
          <a:pPr algn="ctr" rtl="0">
            <a:defRPr sz="1000" b="1">
              <a:latin typeface="Algerian" panose="04020705040A02060702" pitchFamily="82" charset="0"/>
              <a:ea typeface="Algerian" panose="04020705040A02060702" pitchFamily="82" charset="0"/>
              <a:cs typeface="Algerian" panose="04020705040A02060702" pitchFamily="82" charset="0"/>
            </a:defRPr>
          </a:pPr>
          <a:r>
            <a:rPr lang="en-GB" sz="1000" b="1" i="0" u="none" strike="noStrike" baseline="0">
              <a:solidFill>
                <a:srgbClr val="000000">
                  <a:lumMod val="65000"/>
                  <a:lumOff val="35000"/>
                </a:srgbClr>
              </a:solidFill>
              <a:latin typeface="Algerian" panose="04020705040A02060702" pitchFamily="82" charset="0"/>
              <a:ea typeface="Calibri"/>
              <a:cs typeface="Calibri"/>
            </a:rPr>
            <a:t>Total Sales Per Country</a:t>
          </a:r>
        </a:p>
      </cx:txPr>
    </cx:title>
    <cx:plotArea>
      <cx:plotAreaRegion>
        <cx:series layoutId="regionMap" uniqueId="{00000003-A811-473C-AB6A-11B46822667D}">
          <cx:tx>
            <cx:txData>
              <cx:f>_xlchart.v5.2</cx:f>
              <cx:v>$267,133</cx:v>
            </cx:txData>
          </cx:tx>
          <cx:dataLabels>
            <cx:visibility seriesName="0" categoryName="0" value="1"/>
            <cx:separator>, </cx:separator>
          </cx:dataLabels>
          <cx:dataId val="0"/>
          <cx:layoutPr>
            <cx:regionLabelLayout val="bestFitOnly"/>
            <cx:geography projectionType="albers" cultureLanguage="en-GB" cultureRegion="US" attribution="Powered by Bing">
              <cx:geoCache provider="{E9337A44-BEBE-4D9F-B70C-5C5E7DAFC167}">
                <cx:binary>lHpZc904kvVfcfh5WIUdREfXPJD3Xq2WF1n+qvzCkG0VwQUAAYIEyV8/SUvdX1k1IU/7wTfEDUAi
8+TJk/jn1+UfX/uH+/BqMb0d//F1+e21jnH4x6+/jl/1g7kffzHN1+BG92f85aszv7o//2y+Pvz6
Ldynxta/EoTZr1/1fYgPy+v//id8rX5w1+7rfWycfT89hPXDwzj1cXzh3v9669VXN9m4v17Dl357
fWeb+PDt1W28jw/j61cPNjZx/bgOD7+9/uHJ169+ff69v439qofpxekbvEvVLxxRLhmV6Ps/+vpV
72z9dDtT6heEcyqoYur7P/avsW/uDbz/f57W90ndf/sWHsbx1dPv317/YSV/u9uMrnw0Sun2ud/d
fl/srz8a/b//+ewCLP/Zlb/sy0v3/m23w328P343+F/efPnuv/bg2asv7dvjll58++01YWDlf2/j
/omn916w+b/fe7gf42+vMyF+UZJSwSXsnsIMidev0sN+C0vyC8dEoVxRzpnI89evrAtR//Za4l8o
ZxK2m+SY8NevRjft13H+i6KEY6UwkVhJIv/t6+9cv9bO/tsaT3+/spN55xobR/Ax8Knh8bF9lvuI
mCAlMCVSKJoTmMDw9f4DxBM8jf+rx22wOHX8IcdVnNSRDGzI+hINc7N94nwaunuWBT6erF/HlR0i
WbheysxV6EttA7NZ6cjSyUul+TodOpVZf56U6cc3PTdDthauW/jwhXexXdwBbNW3tKylZPhBLm6d
PvR6kf19nvOh+koN9eKmFo0faGFwM8JU2MCDeasxiske6p6Hbihc4sZcY7l6mHJtDF6viKG2/TMb
Zwfv/GVL/xcjyWc2UkgRprhgSsD2EQQe8VcbSWyaSQudP1TJ2dafR8N6dt6zeQzyfBvr2KRya4a+
+bNHVUOq08vDY/J8fCmppITRnMJOwWR+HH9raT4KJJpvLe5o15TRUU51oRTJfHsKS6pDPAQda6aL
jGXbYN8lRteRlJhtItHLKLQdu8I5TwO+UTz3cO/lSYIL/9WPJKKUshxcSGCmdrf8cY6LbjKiA82+
iSzMiBzqTdbSn/qcRYoKG6IQnzuOqnjx8rjP9mYflykmCeGIqJw+H3eYViddRvNv9Qo+J4oZDf34
u2YVsXWR2mZq3toKskwstHaEiOLl4dXfli1ZjllOFOM5gRj6cdk1n5sMLZp+y2QvPS15QoLfQyBl
8cJtjexvmgw7/IZ2fp1uuxGhTRejbnowysszAUT4cQM4ESznPBdcgDXosw2IokHt2tnqa6U2y8OZ
84Op1mNWmVGtZ2seFtiVl4f8++JzmQsmeI4UgqyEfly8lrrq2xWFb0wkiPLTisWGuxMPaRrZsckr
Jj6HCazui1FIKT47tM5BHefGoSH9xBHwMySTiCvEIEogUCnAaf5sNrXaWq6GmH3RTZAmO1+i3gPC
LE5DMptSyzZWNmZcyVAsilCYFW+Qnm7NINq1tBkO9lYZbYI9eO4C+WDmxo5fXrbZjqd/wVuJMUWM
IcaxBAyn4hmWTKnKA/Lb8mUJMYAToKlDYCy0JMqzYgl0zm4H0vk9aGJy+08z1NN/aiyMhWSCIqFy
RhlA249bl3syxnUU7ovteQYY3gJ6bamYVxRXfkUrDrg/1lPo7k3LLSBqGEzA/DzP2mzuCq8BbXfk
XzW8ZZutn6/Y0g3O/ARW8HMfw7uRJBEyJ7DDQjzLTwtNdlB2o1/GiojMHNs4Dv30zm+xGWyZ/Oph
cpk0M9xzqzduPeTdtma3aRiqi1GFvq1Ls21ovTLa21gVViFRxXLiKOs/CKPqzZSEqgUgkWTtiu0l
2lQPX+2aKnn/kzDF+JkDEIFzJZRAmHLBwVl/tDx4pvWznYfPkjve8nJAOQdXrKpJqVDiTWYA7dX6
iJ79xODe9B1OBlzlcGtJkQp/mhL9eUCz5yhOgG0oCCSMCd2B5JlbdEs3mkq74fMQIIr8kY5dzt4Q
rOl6RcdpBXOoau63T0Yv6yqLSYfkdQmAn8SH2m9Vdh4Ma7dPIZtGcZM3YicIC5tNr866ie/b40aq
wIXWWfL5wxDabvu09aJLXYH6fk9aDVgfNshZpeEiXQMwkdwsC+wd5e0KP+OG6pgfBj7S8STktO9d
t9QNEAz/fXiV19maitwtLXzCAXmAmTeZ3blBHLjp7pdRWD+c1BzwfMuo2+J1CF0Vir43gZgyqyuz
nNcMkusfNrcV+zSjGYOTybwGnjF764CivIwNzyEcrC+RlMDxmRSc4meuQavV1lgN/ecNmzHUxUKQ
HMYiudb1F3TyCYDi5RGfoxGRgEUEQ97GDHL38xHHgEadDE1/0G3anTFNbIc/MsoOkreYPRefq5Zu
4ISJTHGs30gAFvDTl6ex09kfUJFKIYiExMUJIgxY8o9BsdF58pkS5pNh1kRaRDfx7MF57QGNdDda
fAyVdM27ecxrQJxBc1cf6zyS2RW5lKmfi0hqf9VXubhdaOjztRgTFvOHmGeoKT3fFncFToR00SJW
NUPBKoH3YNcI/NDNGtjFRdV2cY/8mXH6lkC+H9aCdoEu89nLK36OazmFBAV0A1a9V3RQE/y44k5U
2iY/yrt5sghILA+BAImdt91vGZAsdq5xWsBtl05R+Knjd2abiWF3aTq1iVS31SJ2lya+2Uw4bwZC
d4j024jwyffzMDZnG187iLoqmZ1T4zU3EJ0Sewijl5dEniFbDgwoh7QJqAY7iDF6BtWeWrO51pK7
PGoKsRWHep9AzOi0h+73OCYIrTC3Si97iANW7pASBg+JJtMYaDxe+H7J+W7s7nvVSnbepH63g1+T
EzeVX+CpRtN9iWttxHjqMhnoacjDTMdyhXwBy/3J0p6xTFiawpQRDKGCOAO+9+NuxaXDsp/cekfr
eUeqGDy41tZvjfsaUd4RW6zR+e2TJHbPjyZzGDZkEaav1+NmBI71SdFsSnfAUgOYI8mWgvfReQM0
sU2mwMVY6ocd3SaAzfOGDAlgLQIjgQGbWCH4C2osDKYwNQNTxCh1FkveTy2EhFakhb8e7bNDYXf/
shGexWgOdAHYlSQ8h7IT/Y3q4rQxsQqffZyNdIAOj/SW6HyZuxIqS13bn8HCs3S0D8koEHsEaQkJ
YE0/mh21DijksMiP44TBQ+IaIzgU5H6wD2sH5vixSplbxkL0dAWD93NlgbIA6IGVUlj6+E6KMa/a
UxVZDmAAATl/CKC6QAYwGQR+XCwkqqdtq32yYMqlzy3ECkTRvh11t+wbkbUNhh+1tmr+gJxxMBPe
dZCbOhH3OvVlazNFYXF/YYqw+D0JAEhgzIAFPa9sgA6OWY2W9aPWq+irIk4dHcoqoaq9EWRjYT16
HcSQF4oQ1eoiBN/4S9RPdOHFAGwnuwq1ydibymhJS5/cUn9FTY/OUzUxceikdf031vZb+GCcMCCz
bbhPb9mM0bId8tYqPpQe+OM4nVLi+XwTvK4WVwiDDL6mKGB1sDYoXLZLnEJVuCX3W1toOwe2lPXS
zRAM8xbS2hdLxlvWnhTBE7sVfVxZXaIFT2k6G1TSuAL+VtXxImoJzKyUW5+2DcpacMXhYunWair8
OLTiNCtZ0wM32bJ9TMKR5tPE+ro6UBYJLleoT91aiDqO6qAakrqy5n19LgmNB+9Q2q4qZRE6wwlr
cqqzMdfoOHTOsLuVz3WX3SmHluXjEhca32RjtNkHyBhy+saDEOFuk3NtXTE4h/X4Xi1b351VDagb
p82x3LhCdY4SXcqwjT7/gk2b22+aDG5eDuAqq39QU0wJlV2fRtyex8p6nh+gDuC9OKtM1okbhWXW
dWezGMjY6wedWxrBygumeWBvNupmcOkNh3HQ76lAUaCjtWwY5MWkqkb315Yvna+P7VzHNF8nXtVN
c6qYSRP/UFlC/YVoma7zE/iKoF0xzBuCtN6PeZNUUWdM+HjQVdja9SLVY6abs9QYyDZlpxIDgJ2H
ZuK/u2wSfLwA50hZVSYKtAXfTAOwLlXEleaLeNsTKeEnPl7MmqaHe0hBVR/KzY3Mf9kmr8h82Yow
1OQcL1kmZbm2vJvk2WJbbPqCs3nPi4hnDSynphySyv1SrQKpsuVa8frtmoY0yHdtlbWpP8mOZmS4
6KZV5fNb0VLeqMIrtWsSMkSuu0+yrqpsu2KsH8FS2eoBst8AanvNrzJaBdlf48Y3uH/XtqnNq2Nq
AQjqo2swhbkDZO1TWuesR+SIar02/oCGrg35wUaUcfs7qYmF8UzbK3U31bn3ZYA6GCxL8qmBDFJi
ofePwPyBshTeq53TMz3C6stBY0vFqdVptxjtYwc/btQxu7VG7pDP5ljnslQpOnCAzQLfOIsqGHhu
eFyqjnwD8/lWwj/IJWMFo/UaQ5FpcbNvDx6YJvz/4X7Z7WyZakFLyqYswFZktss1e/AeChp/Ck0D
TKtMOV6lL5tc8ymDHWSTnz7F1k6NBXtlenNnetoYXt7krdyn3MBOD9utAM+CESjc8l+qbNkdTIRs
33m+ZnCtV2Y3zTxjeBRSbO4TzGG2IwxbPq0nBEr9FxDcNFzjy+DEbcdZpWjJkgIBqBikxmCLJ++p
tlHBJ2Wb7Yur4vrdGBN4TSifOK7iG9//oiPv3lDUhOz2ydTZ4+P/MvLjc6AUkO6NJIOBCWCb6flL
14ihCWeNpSss2pMNuhtFTWjdoFsowGunCv64UW6bI7gaVN5TqC8sVmvFC9zpeRVvlZkcWGkmpodH
yAAaWyhB5qhmVXRo3UlvbTiBi72skf+iHi3oBoggwLXHNWnSQI1WDs6KhM/XKd+rc/S4tY/uIaqu
B/sI1sAbRy77ffGLWDX4aY3DPoxmWsDF1Xkk9d2WNWyKl7BSupv30ZG2aZ1glrDI/Su4CSO8B50N
Ct41Rr1P/dGg2ZY2+MP11DF5zBC3XXuxES6X4axGoGihY2omBzGt2npXPsYE+9vMkvgvWNQW3Gfk
wFhh8WEGsvt2BC17/yCZ9x821zn89Bbt4WA2vs/fTqLW6W7q675uTrbO4bvaU1zT825cJY5X9NFX
mnZUUZ49mVy1c4DpLA3t4COQARwM3g5NB3l+xn4T6A6YW5vPh8Fn0TYlGusKBuetdlAyxX4AbbMH
wQAkG9gmPV1IV+/hPEF+hWvdOok2P3VAFpf1kqqxX9x5ZA4ZU/aK9WYuqrEG2RArPMHzOvoRfoA0
8v7G+An+X00CEY2jhEEq8qDl9zdzFysQBVJoYXSsazd/ErZaoAqo1m33/aQAytvTQj0BhMmD7qf8
2BtIsea4ZLZS4wVXkKqWP5BYWsCbuneu686f5OQ29jq0p0n3UO9+XdnIKD0fWg3mOKPfY8a7vAeD
jVXqqu0T1blL8c7TpJM4j49LX1Q9gonosGwdrKir08iPYkMYUC4GtpsPL8PuNaBX7S7+qJ/mY5fA
Angi+3pj0xD4CeDg8LxvQArNiqbfQFdWjHRWFSBZrMK8oQMO8IRY8V7Dznwawa8eRZYN8z5Up8n6
UJGLuvIbfGN7lN4qKMtBNfScdaCXVriD0tcYqJ1sGXsQJviV6cQeT5GlBkT4ussjQCUV1Qo5b1wB
adoT1Hq78aaG7lIBmfIOtPi2tzW8HtYeVvlHAnpWZZepGkNobhRtd5HSTZDu3siuoiK+ZyBjrdVx
qdps1SeRBt6PB5AusGCFBBFIfGY1xVCSQzJUsPlbxjZYlbBmTxuGV7u7BRIwON+jJdvoQImmDWro
fJk2bir5vtumlN0GINOgKmyDV+Iz4C34V5aGDSzQMrSvoRpsBuAP5eWuUvUN8FVg1sq4NHwWatUe
f2FLL/obIfywVidG3BizP1OD26U6QkajPS/GHvTvrMx7LMMnUCRTFz+i2rd1XVZ8pXr5kCRwG/9N
zc3syR9jlYM0cRa6aTaqzMg2dp82NhHmigmywwLFPsYOOKWUXE14Ai83rSLlDBczORcyQWdqOTyt
5HEv/dCCQFxyTtd9Wd/hpu/nHf/UWu9oAux/D95mNPsT9rt6X7Vkv8YxyuCJtV73BysK6oQ5QuW+
9zaavhoglGtgi9XNFlc8HFsI1D0qldnvPLkscEpAIsWh2QMtgO96+A6nWV2GZQ1UFpgElL+btKyT
KxKyoJ6zdasUuUje7lFeZ9suB47QJ4IfBrQsXvgNgX8zBP2HG9At95l3DXQaPz8NxIOClObBVbLb
x4rNNu0mu6K1w8Ted4+A1T0KjT7Huxid9X4XIccgAmMHUxvvqkJ7MWW3U8MHWHNM0MWbLxtS7zRO
swXGkHO/T2v6HnCZ6yCPFBWf9iAfyN5mPNi07D4pq410TcH1aI056raHaDw9GgR04B30uhya4ADv
I87aK01oL/OfCF/PCnrQcgAfwIMJgJvAf5OVdYQeAujV5FY7J2DWsq4XiIbkAGZ9xvYI6mcQXnQx
N36f+0+qux9ru314sTdOkOIcw/jPCtswLS5LowSp6hEaW9CAYRZQB0AkvTzUMwEdognBcQIYCyQr
+F/sZf1fGrwp73xeAZX8l4+gbnGu9EPF2FupoGcFiCz0vqlT08IOOxYYbNkTOL48lx8lBI4Q+E+O
OSwe2uHg5+THuVQzJSDftvWtgq6a+NxwvPPxccwlPW4OqPPP7Pz3AYlSIByIXBEQF9UzXbHTAeHe
oOqDXywkirqDjH8h1w5g7imyX14g3mW7/1+07ysE7RZxiUlOMLSjng249C2rbezFhyfESHrbRftV
0JXz08LGfD61Q7WF91Oia3swk93xnAaAhmzcGOSjn8zoR0+HGUEplStIXlJxBhLdM6FxVShLcqX+
Q/8YVAl4HcT4MnUV4HqTzw1sgWbTCpGpKCQHoBaZ3ifSDtRPWzl7qOxP3FDHUbEAtKwlQL2HxyE+
KnzTrBTqyTI99rOGR5h9eRHPtxE2jiGKOHRMMMb58y4r5F0fyZLNN3rsdmTavhOhYeR2er9m+cSu
//PxOIKN3P8JIZ7ZTC7ARkiOppuntLfU2rcFcoCsrghjU/9H0hpHIPnjHJRFAG4I1b/BAU0VKNFz
0948piUgyftuyK6HuLCj3xPGywvc8eUvbgoOAe0nBhEI51EYKJrP9My0bksTNt6dS5uFjpfSGEk/
iwAB87MQ/PtQsHU5dPByBpW+fA51piJmnWpRnz9SkZmDOgJ+RLyBn5dX9ay3Bl+HExoKmvFgRagD
AFl/xBeLoq7aZVBfUQsy9VNYEdHtVDFQs5eTKZ+tKZFhgchChh46HUUPVHQsI7WLvGsTAhD8ybwe
j4j8xeCgYYIJFBzcQRSgLX/exkQI+kWy0eNZ2AjS45HwZT8lMSFGJvfnuFlotJdurEHzVYWpNqhi
i8jriM0VsAg4GlSXrhtAkbomDDQR9M5UvK7d+Qqchbubamk6vKxlRaAV9sfovYHyLLSEWX80/bSR
WCKHxGgOeeAgAV7TBTsq3qnHPmMnoEiibytrsF/edLWeFRzlmWbRYNBqWjhCcg4FkGzMoc/aAVzk
iTjJDF7TRfdId6ByyCGJie/w+lgCdd+tmbQhkFKgZN3pSZpJBkTbkRzqF0smMDdQPzHJGzr2O8nM
HjnXAE1b2Dc05Hhrim6MBm+FHYOyzUEMsm+n4l9SjId0rosngvWd2UHHL4F9N5/v5EL6GRQvqHk6
QY5D7mBI00G1M18i6KI0ddkvZoQ6D/oMfdvfUaDjit6INSo2XLQCZbtIMc4B9N/1sT5UaR2pP+hu
MiAHgzIkoftRtDrmriqzydUJmcJTONVE3imvBpmOtReM+498VfPmPkIfZO+0ATdFRNy4OEJz42Mz
gApeH8DP4ZjDSQePcVsaDGT4zxVK4jG/5GJJ5DPmyxrzG5DzquG9VartyLG1Y4agQgdAW2IJR8yg
x3+0boW9PaSFbGEtUAaKyVwCZcQ8L1e2Vum6U2MctwLa5KmBKl/lAfq1jUbjGUN9TF8EMt2qDxWD
QsAWRloTfregCGVTkT+2Ap8w0kOfvhbXuYF80p6s7gWZgN1/538gyO/8dbVxT4aPrtF/Z6lW9h2U
kkHBSZ2hmAMSBgPC1k7CNEjXkSJ12aw+QnJx+e1gVdafTMNrXui6Trd8bXh7WJtUnTVspucNotuF
Cct8DgqL+yCDIOWiuL6RTewRaNlz+FiBU5+zmruxgOjTX9ow9L/XqHGHReEKauSexjMowkHqIpZf
5QP67DoIR5sGcS1SMxwk0xp2F2Xh1MqFHVvXTG+3to/oCNVCPOYroj14rDBf9TDdEsyGq8Cy+srM
YzzyEaRxOCBTn89uUgetUv5eDtrDeYOh+daMvjr0eqiLlVl74JXyl/lGzGmtLHSn7cAZfDpfbcla
K08JPnmRQ534JSxuOoPzGNU3r7r+rFtwvxWravlJt8jdDgx6BkUP0tFYZNTVd2nZ8vs+sxwkhsl8
TDlpjohEdMmQ0k3hsoxeM5APTyGO9mFsZfUeRM0GzlFFqr5haEFBnYUH/GEmrW5Ow2qzIx5N/DDO
DIQQgILDuC7TJR3D2hXcpLyspKp0/nszE7VewMmI6etIWIuPbhoilF+N0WsxU54/5JFLc8iqLFwa
BcckDgzH9v0y0w7qN+Ou+BixL6tcu3vUjsP1Ihm6GgXePbTie2+3ntPlAjT7DZLdfAGqfHbZdFST
Qw7o9w2nRG2xbTnWUM4P2R9p8OnBZ9lSkgZv9+PYOgInHQY41rhtI3iu7oe+gJNcYToMW+qWSzHV
vi4QHpqbFUsAYij1yjnRnl6yHPXDZVh8OJFhIle8N0sBCvQnntavaKqqG4YhfOZxigeQPFFT1IuZ
5YGvjh6ZjPZm0Cz8sQ4LcEUEbfd6LKYOzmZ0pWxqPhTZRNk9dMxdQUlvzxwIGAVBJr5fsO3ej3qN
XdnFWN95vfrfwzIYUvhlWsoKh6EtWpgfdIJz0AIh8Ba9lWzJ0ztFRt2Xdpvb+9YMWwHNJ/PJusYX
wzDj9wqaGxcDCXk5BVRdssay+zEXy3ULfYgZ2iFsgkGrWFRT5qFSnuprkWeuKXrcqfuQAdk65MAb
24K3o38nkuhOAPRClKrZ5HnETr+D80Nw5iTpcEecHc7macFn7TCL+0CruwT1+93mzZaf+YGtRetN
/bCCQc50lNN0BHq63sageFUE5qGT3NWxQHqeL4TqhjMP/BgXtRzVnbJRfaHLQD+2oXJf5m3eHiZw
8MMsHXnD4MDDGYJMcfCLj7fAe7OCJztfZ2HsPm/I2TPa4wpOjIHMfaNXxCCXLYBIqG1y0Kl4J84l
NIzKYbTtWcencAdnzijMfyaXGFl6agUd/wC90L9TVodzvPbq1piwXdVj64+LBMiF8tw0N5aheBkm
lt7ZsQofQ56zr7SbARyIX+cbthoIHtDa3mIap6slyHTRpIU60JNye1YJww5QtsPJT5Bj1MWWheq6
qnR4v5Fc3+Ug6fzhtzx+hIRfn0OwyTcbziKcrRLNqVcVv4bOO6ZlNKo/5NtqKfh7sKetzty7DloD
7+rFDb6EEyvoFFLr/xjixGoo+rftOig2XcEBqg5UC+M+1nRTBjDbLEcqu/wcQy+ynIeNvc3nmkLH
IGTfsorA2bjrlbOtUeVqFuDgBzmB1J5fd5zOMh6RC10fi14N1XXKhvodqD/9TcZW+6mP4R7eqUGA
bvCn0QCDaSfZ3iyqhWOhfMDNpXID+Txl1ZTKXif0Bo4gTXcNmWd/pklPWak0llesciE/KWSsujQ6
Hw7QX2ZbMUMf/pCrzcii3aKaC0Mre+MyOIdwtWZegq0FSjFcezVDAwovAacLy7x5SxeWvZdWNUMp
lqDdUashfGjrZjZHaEWv+so0nWsOWbAcTmpWFc7O5DyO24c1t2HSZzv1QAflF9e7DqzmUt1ddqAV
hL7EEphLyc1UzW9AxWnHkk64/pjk5tbSoV5cwzHCCh8SBop4FUEgiJ94A1VpABwJQ+QCiFNt4bjT
+RyFvORkQbb9uNG1InOxLh6p6ZIA2KGLnEGn4sz3qw0HPY98ulVZ3bVwMqjuVShCVtV9V2ZMLbcN
hdM8BdGsf+9WnG1nCQrgtkTSE3SdVLvYkgToL7yRPcDpAQ7ubQcHittlS2JTCiy7y5ity9i+7ddM
qI2C+S1azAH0I9Ptp8cGws3bGFmbx8MqWtETEP5HB/GQQ9u1nPBKzJHhqdfXnYaucWEsyM/lFhdv
C2pWaEjJqe3ObcO4O9aJpzddA/LtoV2a5ZzWDOcHkSMtQaprA77o6jBAm3Tici1Igq68iOR/SDm3
3rhxLQv/IgG6URdg0A+6VPket91xO3kh4jgtkZREihQpUr/+rEr69HRPAz0HM0BeHJdVUpW0ufZa
3+b2EJHal+3MaW6aMhcZLEJ4iS+JivS7qyFNMq1CepaSJlk/uDG1aQsJN0ayBTMARG5vyrF4ClEu
SwgzWwU2taikG14g44h59hVFaK2KflSTasiwJr7uxVwm5dir1EtC7pPIFfYjQuaZXvG1yr8Mzn0+
jnH4OIzq81Arwhu0CfPzDuakpxXV5xiLR4wiUWjEcuVxO4V0etAZsyc36rpVqzpUUwIfVc08k/lZ
L1PRaV2ExlYsR3112/x1G+hxKuWEeHHw9B7JZxW3iTf72h1YbPLH2ozZcwmwSXfMwYPC/YAbpgGn
t78nUomf1bqYqjdlOdwZuchnu5pt6K0fHL2Gmz2UTTT7+nqWfO3SZZ1OYqXkeRFx0tfbKG8FJdF9
Knx+myqEqXIwCNVrtEVdmlL3ZbGlPR8+TacmLrEId3HtVtOrpJAP4Br37VrpnTa12WPfrmLgbV4Y
p5o6mSnYVoCa9toUuLg+wHx/Pqhm7xR5/HrmyP06jYdyb44g9ANWeSz+rBBTxzj0BU6BPmHVYSdb
1kVrFzW+cDYkn+EI+hNgovos43o+larkjxGPdevmYnyNl/njxEGoDWjcTmVK+Se5p5tsSCblpyym
+samGfUN1Z5XLYNpe0NVioseYjjvzLsWTXj2gaMtuXF7wr6KMSs/CzokryLJ9juHRLkjapXXGazs
F4QCqbjUNK+ajMfrfUFpBt2K4ni5CfOvubg06WGZL6u2T82bdFXE+qlgCGhhcsvieiELk63RzG/I
wA4JE7PcedJmE+pIU0SMk/tJmfRtHMdNNOmEc2j4VI5VK3DcFrYc7okxKHI9FzYtO7TwbtLQWmK4
mZXcflXo2sZWqCyLP2Ph3XVTR9XurqJNFN2meHTFVpJ+vPAMp+RwwjYsROoDIZ6/WVcpLA/oPE/S
UlBakpLsDpGivlUBsEujB0iaO2+sehPp5llrYH+6hrnJf922gGcFDyX6NKvgrr47pGmuQVLo+oW7
7Abm+QCUi/kDYh4467ccaCs9zeW43eYB/VsTQY5s3UTXiPTROoNFjg9HXjYzTZ9K5XwrTGa6KY7W
+MHuZfKM1K+qQStBwzXFto/TeYeoukH1W/ber+PIIeVqSE/QJZF8yMY9iVpLL4RgmGOieq0cJh9A
yuAmavNxHnku3GlwBSKeWbRcQKTp/tLGupaGlaXQ1NlCj9fF2EV8SGWymw5dBRUoaXUhD9XqxA5T
OEdxypf8Q2EzWjUiWVn2ZQLOGi2tiyrP6QlBnvDxvRhlIesW3bbPVWOPcTa2LbHgktCNyNWqqbGg
zPPQLS7QWdyGisLSaY1FA6YeJwfXKms88PPanrRVK3sdBpHLodvxqCDewZRQtujG+VUW22mAVluu
7Wij+TezGu9IP4LLmpeerMgAn2mcIhM6KwBc29LpkEcxf+RWCXwPeQSMy3IQ1sgmHPB7XP63OarL
GJ+j4UvoajV68ko0ScfnHyZypC5ByDbVF8s2TahXt5jWuyAF4Bgu+Qyew6N8H3Ia++IM3vvA87Ym
pmafrNrHaGyWCgZchM6W8r3AEoFyvL3YEYZCdbdBUPqHmNdxyFs7GLuK84HUDd8Wljwu+VtW2cXN
HZk2G5bbzOLyjgZzi2lqWsA42Uyfs40oVvQFAFqW3cTWrkGCj2IbNA56h2E9KVVx1ONok50AHXWf
AjKDdFc1KmaoGURUlZ/ZVs4hKLjDDg4va4F62WnP+2HxOZt6tYMEquEdLLK6OyD9qp5GU0GRzjla
K9sk+VrnfRmOLD8jj5xfVGWnjxGon61JJYbimtzi2elBwczv8SKgskDlj1r0sjD12DkNfsY3R7oi
FD0KG77T/zc1G9wjAbV7BX+a3cmYZq1IC3vPkxDmXmUzIDJXI6BW0fTMa7+X1yskXNlkiwp545dd
LGe9xaArfaX2BUNDTryrI6YCpTWfaVNgHbXdlh3hybBo9xAI0dRDgaJDpFwRctZFvs0dnSv/Fh3U
B9Ukw74mT5VggnSYV12+6hjBemO4Q2uwHJFDN6J5MvaQE9pc2ZEI9z5E/uK4QFGnS3uIcThhfszR
6DTbpAI0lK710tI4l7LPQ2yuEiPLT5ObchiWJU0H2cJQZAQdahnMw1wVse3SmNjtFUgGcI5GK9B/
LViT1UEgJSl4J5hbDwM677nJV+jwe48g0Dd7Jsq+FMV0Ew1GArG3BEMfYP7UDKQkDdZ01UJqRGXR
Np4xT4EvpvRD1GRg/q5WNa28tTDM3g6AFLg3aP2zjWKJ6zzUqUiUfwz4sru8plXdczAf3yJAVTAP
uRruIpRh8xnN5T7+XPJZX1RXlrIrKJjiRuclYW8okVk4Zy7nT3LP6D3wzeF90Ak++Wo/PDA6auGM
HAfzjWLx/rHyxD7uehpxCRivQ2pdzhLVtJwxRCFI/ZTAPiy7msv9OoFpwbodzM6ve5ZjvpEIk18t
OefAJjV5XukgT1u6xK+FNklTl+AjRz0dmBwwR2gwlxUeMOuZsi61xmHYbFoA7tfM1e56KDSoObMc
wFQHunucbj1dkA10w61aypCekFwh/40zDDx2g8scSm+EOQzWbKoE9pgNZoUoWIK5z6yyd0OauKqL
yaDKEwAN9cvuyw009LbgKkEplJ9zPVZDM0OAf1iji+I1VV4tDTR1YE0haA1MRqxs7LCgcxBhsEse
jxkOQHMUShW9cAD/uiyeWX+sHn8zEGB+wFlm1blM/babcelTany7byR8KlEt3K3fFq26aXXVkyF6
s3g7QlY0BAwu0JzK+2yi6W01TqIEvkTD3OiE1rdRNKZvYWLixkfKPIIh5C3YtPQLpnXsgvyjrEPL
iOG6Lfechc7ugZtm0tVGezuyakL91dl0y5M0kNNW7OQloqPyD3CuRAYzQM6hmdScfGI1SIxmBiDy
IEG+xH25k4CmoE4xbbHSmMz9nPDxF0G83lusm1B10OfdmOm1unxuxYc922FDZ6mkD9U0Z68r6I+h
cXb6lJlZvupNymZkC7xHkJ4AuAaHW37Sn4ZojwdoKx+1EZTHvbYYOzLwXT4vg42uNcdD3Wkmyg+b
3eTNRlbMoOhS3MEXKK8iGlcvcIxZidtgKN5UemS9z2Pz5HRIr4WRW9pyV+0XtRbPQHoWWDylMdWV
ycal6I46gnCaWe3PC0nd9IQpXtZpmFudxq2et2tGbA/5ktwuQY5gFvfkdaTBv9Z0SxplbIyRTiL6
uZrob8Cd4y4n+faxgtw/JzlN3iTI+NcYf0KayOODwyjCK2aBqnsP+OCs3IanrrJfAE5vj8rGgTbV
JuMEz8HxWA+RgKJJ8vmM9UAvaDNM1lUloBn89d2+pvpXDrOjqzwalRWzzkfjx0S+RNWUP/Mxy+c2
h6t/rdSSIKIDASqy7GuwcP91LxT8IP2GBUrMrkM2j+mqV3S0clZPOjcyJx82Pq6o8qaqLsyUXjGX
DXjBBz6vyBoQhMoPeQDiE857ihmStMtk7LfxOrbjzI9rAOZh+0iZ38lXsuRSXHFZzVve0lzHW9RV
juS7RvESoGyQtYHb4HXCirgDEJgckI1VHFirRaFjf22Dh4vZFKknpzxf9upzsSwbisqqxOQn1DEy
xqSDzgM/0UWhGAaANjnYL2DSkPGgvQJmtPHQAK/PCRDVUclv8RqF0nQIWgEQ9kbtQYxIUtkgQDGp
gV7gdtyDK2KQgQ9HvP7ssmpDC8MyX2j9IqudOt4hIK7Q92GUiXn+wLk0VnZmL6oi6WOVWbO+WXG4
JDQ4imKh3WUOSdYcakRluKIY3+R1C8f6ciV5McT1dB4H78r1VxsNR0oaRiuB34HRLwt/G20GDfMt
D4ZORevjuird6Z/jub+my0gNseNCgdnZGvkrKPDLDP6fCQlGAkaTBla+C6kus03zD/BjFvWELzyS
iKX+l6Dyr5n85R0xxo2w8jI7jMj3ssXAn98R5ly1xZiX+Db/eEf3g6rJyKIRzZtyzC0gOBf7CCMf
jCMU/HHJv++t8PgjefyxD8BXqTBZM4y/b3vxx48/nb/Jyx4G5vuODP/93/912YXj33/z0y9yxr9/
fMn9v/fk+J+vupzNH0fCyfx+dpc9FP7yw9+2c/jn3/6xvcHlQN/3NfhF/u0Q/9GL/rwxxN8P9H/d
H+L7kX6+bDfyT0f4/237gQ0p/vRp/v3cf2x08h+96Pcv5vvGKz/9CwAA//8=</cx:binary>
              </cx:geoCache>
            </cx:geography>
          </cx:layoutPr>
        </cx:series>
      </cx:plotAreaRegion>
    </cx:plotArea>
  </cx:chart>
  <cx:spPr>
    <a:solidFill>
      <a:schemeClr val="bg1"/>
    </a:solidFill>
    <a:effectLst>
      <a:glow rad="127000">
        <a:schemeClr val="accent2">
          <a:lumMod val="40000"/>
          <a:lumOff val="60000"/>
        </a:schemeClr>
      </a:glow>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18" Type="http://schemas.openxmlformats.org/officeDocument/2006/relationships/chart" Target="../charts/chart3.xml"/><Relationship Id="rId3" Type="http://schemas.openxmlformats.org/officeDocument/2006/relationships/image" Target="../media/image4.png"/><Relationship Id="rId7" Type="http://schemas.openxmlformats.org/officeDocument/2006/relationships/hyperlink" Target="#'Two-dimensional Pivot Table'!A1"/><Relationship Id="rId12" Type="http://schemas.openxmlformats.org/officeDocument/2006/relationships/image" Target="../media/image11.svg"/><Relationship Id="rId17" Type="http://schemas.openxmlformats.org/officeDocument/2006/relationships/chart" Target="../charts/chart2.xml"/><Relationship Id="rId2" Type="http://schemas.openxmlformats.org/officeDocument/2006/relationships/image" Target="../media/image3.svg"/><Relationship Id="rId16" Type="http://schemas.openxmlformats.org/officeDocument/2006/relationships/chart" Target="../charts/chart1.xml"/><Relationship Id="rId20" Type="http://schemas.openxmlformats.org/officeDocument/2006/relationships/image" Target="../media/image14.jp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0.png"/><Relationship Id="rId5" Type="http://schemas.openxmlformats.org/officeDocument/2006/relationships/image" Target="../media/image6.png"/><Relationship Id="rId15" Type="http://schemas.microsoft.com/office/2014/relationships/chartEx" Target="../charts/chartEx1.xml"/><Relationship Id="rId10" Type="http://schemas.openxmlformats.org/officeDocument/2006/relationships/hyperlink" Target="#Table!A1"/><Relationship Id="rId19" Type="http://schemas.openxmlformats.org/officeDocument/2006/relationships/chart" Target="../charts/chart4.xml"/><Relationship Id="rId4" Type="http://schemas.openxmlformats.org/officeDocument/2006/relationships/image" Target="../media/image5.svg"/><Relationship Id="rId9" Type="http://schemas.openxmlformats.org/officeDocument/2006/relationships/image" Target="../media/image9.svg"/><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47625</xdr:rowOff>
    </xdr:from>
    <xdr:to>
      <xdr:col>15</xdr:col>
      <xdr:colOff>590550</xdr:colOff>
      <xdr:row>30</xdr:row>
      <xdr:rowOff>95250</xdr:rowOff>
    </xdr:to>
    <xdr:grpSp>
      <xdr:nvGrpSpPr>
        <xdr:cNvPr id="7" name="Group 6">
          <a:extLst>
            <a:ext uri="{FF2B5EF4-FFF2-40B4-BE49-F238E27FC236}">
              <a16:creationId xmlns:a16="http://schemas.microsoft.com/office/drawing/2014/main" id="{932532A8-3E1C-49BA-868F-9A5A62333F59}"/>
            </a:ext>
          </a:extLst>
        </xdr:cNvPr>
        <xdr:cNvGrpSpPr/>
      </xdr:nvGrpSpPr>
      <xdr:grpSpPr>
        <a:xfrm>
          <a:off x="38100" y="47625"/>
          <a:ext cx="12696825" cy="5857875"/>
          <a:chOff x="0" y="9525"/>
          <a:chExt cx="12696825" cy="5857875"/>
        </a:xfrm>
      </xdr:grpSpPr>
      <xdr:grpSp>
        <xdr:nvGrpSpPr>
          <xdr:cNvPr id="53" name="Group 52">
            <a:extLst>
              <a:ext uri="{FF2B5EF4-FFF2-40B4-BE49-F238E27FC236}">
                <a16:creationId xmlns:a16="http://schemas.microsoft.com/office/drawing/2014/main" id="{505AF87C-A583-4F16-92CE-269D23AD7315}"/>
              </a:ext>
            </a:extLst>
          </xdr:cNvPr>
          <xdr:cNvGrpSpPr/>
        </xdr:nvGrpSpPr>
        <xdr:grpSpPr>
          <a:xfrm>
            <a:off x="3353693" y="823119"/>
            <a:ext cx="2458719" cy="928853"/>
            <a:chOff x="3257550" y="1143000"/>
            <a:chExt cx="2381250" cy="1304925"/>
          </a:xfrm>
        </xdr:grpSpPr>
        <xdr:sp macro="" textlink="'One-dimensional Pivot Table'!A2">
          <xdr:nvSpPr>
            <xdr:cNvPr id="4" name="Rectangle: Rounded Corners 3">
              <a:extLst>
                <a:ext uri="{FF2B5EF4-FFF2-40B4-BE49-F238E27FC236}">
                  <a16:creationId xmlns:a16="http://schemas.microsoft.com/office/drawing/2014/main" id="{1DDF4B29-BABC-42E3-A7BC-83A27EBE8182}"/>
                </a:ext>
              </a:extLst>
            </xdr:cNvPr>
            <xdr:cNvSpPr/>
          </xdr:nvSpPr>
          <xdr:spPr>
            <a:xfrm>
              <a:off x="3257550" y="1143000"/>
              <a:ext cx="2381250" cy="1247775"/>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C56BC7D4-A301-406B-BDBC-9A9BAFF31DDF}" type="TxLink">
                <a:rPr lang="en-US" sz="1800" b="1" i="0" u="none" strike="noStrike">
                  <a:solidFill>
                    <a:srgbClr val="000000"/>
                  </a:solidFill>
                  <a:latin typeface="Arial Rounded MT Bold" panose="020F0704030504030204" pitchFamily="34" charset="0"/>
                  <a:ea typeface="Calibri"/>
                  <a:cs typeface="Calibri"/>
                </a:rPr>
                <a:pPr algn="r"/>
                <a:t>$1,029,734</a:t>
              </a:fld>
              <a:endParaRPr lang="en-US" sz="1800" b="1">
                <a:latin typeface="Arial Rounded MT Bold" panose="020F0704030504030204" pitchFamily="34" charset="0"/>
              </a:endParaRPr>
            </a:p>
          </xdr:txBody>
        </xdr:sp>
        <xdr:sp macro="" textlink="">
          <xdr:nvSpPr>
            <xdr:cNvPr id="21" name="TextBox 20">
              <a:extLst>
                <a:ext uri="{FF2B5EF4-FFF2-40B4-BE49-F238E27FC236}">
                  <a16:creationId xmlns:a16="http://schemas.microsoft.com/office/drawing/2014/main" id="{2F3D4894-8552-4647-90AF-9C1F4183614A}"/>
                </a:ext>
              </a:extLst>
            </xdr:cNvPr>
            <xdr:cNvSpPr txBox="1"/>
          </xdr:nvSpPr>
          <xdr:spPr>
            <a:xfrm>
              <a:off x="3364173" y="1276350"/>
              <a:ext cx="2168004" cy="314325"/>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Algerian" panose="04020705040A02060702" pitchFamily="82" charset="0"/>
                </a:rPr>
                <a:t>TOTAL SALES</a:t>
              </a:r>
            </a:p>
          </xdr:txBody>
        </xdr:sp>
        <xdr:pic>
          <xdr:nvPicPr>
            <xdr:cNvPr id="23" name="Graphic 22" descr="Money with solid fill">
              <a:extLst>
                <a:ext uri="{FF2B5EF4-FFF2-40B4-BE49-F238E27FC236}">
                  <a16:creationId xmlns:a16="http://schemas.microsoft.com/office/drawing/2014/main" id="{5CA39766-4CE4-44D0-82C9-EE3606DC50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64173" y="1533525"/>
              <a:ext cx="852985" cy="914400"/>
            </a:xfrm>
            <a:prstGeom prst="rect">
              <a:avLst/>
            </a:prstGeom>
          </xdr:spPr>
        </xdr:pic>
      </xdr:grpSp>
      <xdr:grpSp>
        <xdr:nvGrpSpPr>
          <xdr:cNvPr id="39" name="Group 38">
            <a:extLst>
              <a:ext uri="{FF2B5EF4-FFF2-40B4-BE49-F238E27FC236}">
                <a16:creationId xmlns:a16="http://schemas.microsoft.com/office/drawing/2014/main" id="{B5DF85C8-B19E-4076-8F36-24A926B5ABD6}"/>
              </a:ext>
            </a:extLst>
          </xdr:cNvPr>
          <xdr:cNvGrpSpPr/>
        </xdr:nvGrpSpPr>
        <xdr:grpSpPr>
          <a:xfrm>
            <a:off x="8074427" y="836679"/>
            <a:ext cx="2281690" cy="901733"/>
            <a:chOff x="7810494" y="1143000"/>
            <a:chExt cx="2209799" cy="1266825"/>
          </a:xfrm>
          <a:solidFill>
            <a:schemeClr val="accent2">
              <a:lumMod val="40000"/>
              <a:lumOff val="60000"/>
            </a:schemeClr>
          </a:solidFill>
        </xdr:grpSpPr>
        <xdr:sp macro="" textlink="'One-dimensional Pivot Table'!J2">
          <xdr:nvSpPr>
            <xdr:cNvPr id="5" name="Rectangle: Rounded Corners 4">
              <a:extLst>
                <a:ext uri="{FF2B5EF4-FFF2-40B4-BE49-F238E27FC236}">
                  <a16:creationId xmlns:a16="http://schemas.microsoft.com/office/drawing/2014/main" id="{DDB59883-7F6A-4311-9BA1-9788DD0EB355}"/>
                </a:ext>
              </a:extLst>
            </xdr:cNvPr>
            <xdr:cNvSpPr/>
          </xdr:nvSpPr>
          <xdr:spPr>
            <a:xfrm>
              <a:off x="7810494" y="1143000"/>
              <a:ext cx="2209799" cy="1257300"/>
            </a:xfrm>
            <a:prstGeom prst="roundRect">
              <a:avLst/>
            </a:prstGeom>
            <a:grp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C0C91547-F443-4206-BC40-483D92140805}" type="TxLink">
                <a:rPr lang="en-US" sz="2000" b="1" i="0" u="none" strike="noStrike">
                  <a:solidFill>
                    <a:srgbClr val="000000"/>
                  </a:solidFill>
                  <a:latin typeface="Arial Rounded MT Bold" panose="020F0704030504030204" pitchFamily="34" charset="0"/>
                  <a:ea typeface="Calibri"/>
                  <a:cs typeface="Calibri"/>
                </a:rPr>
                <a:pPr algn="r"/>
                <a:t>213</a:t>
              </a:fld>
              <a:endParaRPr lang="en-US" sz="2000" b="1">
                <a:latin typeface="Arial Rounded MT Bold" panose="020F0704030504030204" pitchFamily="34" charset="0"/>
              </a:endParaRPr>
            </a:p>
          </xdr:txBody>
        </xdr:sp>
        <xdr:sp macro="" textlink="">
          <xdr:nvSpPr>
            <xdr:cNvPr id="24" name="TextBox 23">
              <a:extLst>
                <a:ext uri="{FF2B5EF4-FFF2-40B4-BE49-F238E27FC236}">
                  <a16:creationId xmlns:a16="http://schemas.microsoft.com/office/drawing/2014/main" id="{FF621744-C593-4A5D-86C2-929EA98F43E1}"/>
                </a:ext>
              </a:extLst>
            </xdr:cNvPr>
            <xdr:cNvSpPr txBox="1"/>
          </xdr:nvSpPr>
          <xdr:spPr>
            <a:xfrm>
              <a:off x="7989673" y="1285875"/>
              <a:ext cx="1897545" cy="304800"/>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Algerian" panose="04020705040A02060702" pitchFamily="82" charset="0"/>
                </a:rPr>
                <a:t>TOTAL ORDERS</a:t>
              </a:r>
            </a:p>
          </xdr:txBody>
        </xdr:sp>
        <xdr:pic>
          <xdr:nvPicPr>
            <xdr:cNvPr id="26" name="Graphic 25" descr="CheckList with solid fill">
              <a:extLst>
                <a:ext uri="{FF2B5EF4-FFF2-40B4-BE49-F238E27FC236}">
                  <a16:creationId xmlns:a16="http://schemas.microsoft.com/office/drawing/2014/main" id="{85BD9D03-06A3-4FCA-935E-F8D5F6DE9A8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35153" y="1695450"/>
              <a:ext cx="768626" cy="714375"/>
            </a:xfrm>
            <a:prstGeom prst="rect">
              <a:avLst/>
            </a:prstGeom>
          </xdr:spPr>
        </xdr:pic>
      </xdr:grpSp>
      <xdr:grpSp>
        <xdr:nvGrpSpPr>
          <xdr:cNvPr id="33" name="Group 32">
            <a:extLst>
              <a:ext uri="{FF2B5EF4-FFF2-40B4-BE49-F238E27FC236}">
                <a16:creationId xmlns:a16="http://schemas.microsoft.com/office/drawing/2014/main" id="{2BE394B3-1FBC-4396-824B-AC99BBD60ED3}"/>
              </a:ext>
            </a:extLst>
          </xdr:cNvPr>
          <xdr:cNvGrpSpPr/>
        </xdr:nvGrpSpPr>
        <xdr:grpSpPr>
          <a:xfrm>
            <a:off x="10444639" y="816340"/>
            <a:ext cx="2153838" cy="922073"/>
            <a:chOff x="9839326" y="1362075"/>
            <a:chExt cx="2476500" cy="1323975"/>
          </a:xfrm>
          <a:solidFill>
            <a:schemeClr val="accent2">
              <a:lumMod val="40000"/>
              <a:lumOff val="60000"/>
            </a:schemeClr>
          </a:solidFill>
        </xdr:grpSpPr>
        <xdr:sp macro="" textlink="'One-dimensional Pivot Table'!Q5">
          <xdr:nvSpPr>
            <xdr:cNvPr id="6" name="Rectangle: Rounded Corners 5">
              <a:extLst>
                <a:ext uri="{FF2B5EF4-FFF2-40B4-BE49-F238E27FC236}">
                  <a16:creationId xmlns:a16="http://schemas.microsoft.com/office/drawing/2014/main" id="{6BDE4910-2C8A-45E7-81F0-7F8E29997E6E}"/>
                </a:ext>
              </a:extLst>
            </xdr:cNvPr>
            <xdr:cNvSpPr/>
          </xdr:nvSpPr>
          <xdr:spPr>
            <a:xfrm>
              <a:off x="9839326" y="1362075"/>
              <a:ext cx="2476500" cy="1304925"/>
            </a:xfrm>
            <a:prstGeom prst="roundRect">
              <a:avLst/>
            </a:prstGeom>
            <a:grp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3A30CCEF-9F0F-478B-A499-A4AED4D69F1D}" type="TxLink">
                <a:rPr lang="en-US" sz="2000" b="1" i="0" u="none" strike="noStrike">
                  <a:solidFill>
                    <a:srgbClr val="000000"/>
                  </a:solidFill>
                  <a:latin typeface="Calibri"/>
                  <a:ea typeface="Calibri"/>
                  <a:cs typeface="Calibri"/>
                </a:rPr>
                <a:pPr algn="r"/>
                <a:t>7</a:t>
              </a:fld>
              <a:endParaRPr lang="en-US" sz="2000" b="1">
                <a:solidFill>
                  <a:sysClr val="windowText" lastClr="000000"/>
                </a:solidFill>
                <a:latin typeface="Arial Black" panose="020B0A04020102020204" pitchFamily="34" charset="0"/>
              </a:endParaRPr>
            </a:p>
          </xdr:txBody>
        </xdr:sp>
        <xdr:sp macro="" textlink="">
          <xdr:nvSpPr>
            <xdr:cNvPr id="27" name="TextBox 26">
              <a:extLst>
                <a:ext uri="{FF2B5EF4-FFF2-40B4-BE49-F238E27FC236}">
                  <a16:creationId xmlns:a16="http://schemas.microsoft.com/office/drawing/2014/main" id="{02AB9275-A66C-4F68-99E2-6ABBD315C6E8}"/>
                </a:ext>
              </a:extLst>
            </xdr:cNvPr>
            <xdr:cNvSpPr txBox="1"/>
          </xdr:nvSpPr>
          <xdr:spPr>
            <a:xfrm>
              <a:off x="10048876" y="1505580"/>
              <a:ext cx="2105025" cy="304309"/>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Algerian" panose="04020705040A02060702" pitchFamily="82" charset="0"/>
                </a:rPr>
                <a:t>COUNTRIES</a:t>
              </a:r>
            </a:p>
          </xdr:txBody>
        </xdr:sp>
        <xdr:pic>
          <xdr:nvPicPr>
            <xdr:cNvPr id="28" name="Graphic 27" descr="Aeroplane with solid fill">
              <a:extLst>
                <a:ext uri="{FF2B5EF4-FFF2-40B4-BE49-F238E27FC236}">
                  <a16:creationId xmlns:a16="http://schemas.microsoft.com/office/drawing/2014/main" id="{7EADBB43-A3DA-4A8D-85D6-8A21D15EF71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48850" y="1828800"/>
              <a:ext cx="914400" cy="857250"/>
            </a:xfrm>
            <a:prstGeom prst="rect">
              <a:avLst/>
            </a:prstGeom>
          </xdr:spPr>
        </xdr:pic>
      </xdr:grpSp>
      <xdr:grpSp>
        <xdr:nvGrpSpPr>
          <xdr:cNvPr id="52" name="Group 51">
            <a:extLst>
              <a:ext uri="{FF2B5EF4-FFF2-40B4-BE49-F238E27FC236}">
                <a16:creationId xmlns:a16="http://schemas.microsoft.com/office/drawing/2014/main" id="{2634DFC4-246C-4284-9ABB-51015C47E6F3}"/>
              </a:ext>
            </a:extLst>
          </xdr:cNvPr>
          <xdr:cNvGrpSpPr/>
        </xdr:nvGrpSpPr>
        <xdr:grpSpPr>
          <a:xfrm>
            <a:off x="3245510" y="9525"/>
            <a:ext cx="9362800" cy="752574"/>
            <a:chOff x="3152775" y="0"/>
            <a:chExt cx="9067800" cy="1057275"/>
          </a:xfrm>
        </xdr:grpSpPr>
        <xdr:sp macro="" textlink="">
          <xdr:nvSpPr>
            <xdr:cNvPr id="3" name="Rectangle: Rounded Corners 2">
              <a:extLst>
                <a:ext uri="{FF2B5EF4-FFF2-40B4-BE49-F238E27FC236}">
                  <a16:creationId xmlns:a16="http://schemas.microsoft.com/office/drawing/2014/main" id="{4E018198-6866-461F-821C-F794A57D14AC}"/>
                </a:ext>
              </a:extLst>
            </xdr:cNvPr>
            <xdr:cNvSpPr/>
          </xdr:nvSpPr>
          <xdr:spPr>
            <a:xfrm>
              <a:off x="3152775" y="0"/>
              <a:ext cx="9067800" cy="1057275"/>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2326FEF3-A6B5-41FB-A9E6-EB6A20EC91B2}"/>
                </a:ext>
              </a:extLst>
            </xdr:cNvPr>
            <xdr:cNvSpPr txBox="1"/>
          </xdr:nvSpPr>
          <xdr:spPr>
            <a:xfrm>
              <a:off x="3381375" y="228600"/>
              <a:ext cx="6562725" cy="5048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Algerian" panose="04020705040A02060702" pitchFamily="82" charset="0"/>
                </a:rPr>
                <a:t>sales</a:t>
              </a:r>
              <a:r>
                <a:rPr lang="en-US" sz="2400" baseline="0">
                  <a:latin typeface="Algerian" panose="04020705040A02060702" pitchFamily="82" charset="0"/>
                </a:rPr>
                <a:t> dashboard: </a:t>
              </a:r>
              <a:r>
                <a:rPr lang="en-US" sz="2400">
                  <a:latin typeface="Algerian" panose="04020705040A02060702" pitchFamily="82" charset="0"/>
                </a:rPr>
                <a:t>HEALTHY LIFE market </a:t>
              </a:r>
            </a:p>
          </xdr:txBody>
        </xdr:sp>
        <xdr:pic>
          <xdr:nvPicPr>
            <xdr:cNvPr id="20" name="Graphic 19" descr="Bar graph with upward trend with solid fill">
              <a:hlinkClick xmlns:r="http://schemas.openxmlformats.org/officeDocument/2006/relationships" r:id="rId7"/>
              <a:extLst>
                <a:ext uri="{FF2B5EF4-FFF2-40B4-BE49-F238E27FC236}">
                  <a16:creationId xmlns:a16="http://schemas.microsoft.com/office/drawing/2014/main" id="{1135E3E5-6422-45D9-A613-655216BF54C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1068050" y="76200"/>
              <a:ext cx="914400" cy="914400"/>
            </a:xfrm>
            <a:prstGeom prst="rect">
              <a:avLst/>
            </a:prstGeom>
          </xdr:spPr>
        </xdr:pic>
        <xdr:pic>
          <xdr:nvPicPr>
            <xdr:cNvPr id="30" name="Graphic 29" descr="Connections with solid fill">
              <a:hlinkClick xmlns:r="http://schemas.openxmlformats.org/officeDocument/2006/relationships" r:id="rId10"/>
              <a:extLst>
                <a:ext uri="{FF2B5EF4-FFF2-40B4-BE49-F238E27FC236}">
                  <a16:creationId xmlns:a16="http://schemas.microsoft.com/office/drawing/2014/main" id="{6AF41A1D-2C70-4802-9D5E-55FCA12F0C3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153650" y="66675"/>
              <a:ext cx="914400" cy="914400"/>
            </a:xfrm>
            <a:prstGeom prst="rect">
              <a:avLst/>
            </a:prstGeom>
          </xdr:spPr>
        </xdr:pic>
      </xdr:grpSp>
      <xdr:grpSp>
        <xdr:nvGrpSpPr>
          <xdr:cNvPr id="38" name="Group 37">
            <a:extLst>
              <a:ext uri="{FF2B5EF4-FFF2-40B4-BE49-F238E27FC236}">
                <a16:creationId xmlns:a16="http://schemas.microsoft.com/office/drawing/2014/main" id="{AD709C49-79C3-42F1-8755-EAD5BE8E96B6}"/>
              </a:ext>
            </a:extLst>
          </xdr:cNvPr>
          <xdr:cNvGrpSpPr/>
        </xdr:nvGrpSpPr>
        <xdr:grpSpPr>
          <a:xfrm>
            <a:off x="5861587" y="829899"/>
            <a:ext cx="2144003" cy="962751"/>
            <a:chOff x="5686426" y="1152526"/>
            <a:chExt cx="2076450" cy="1352548"/>
          </a:xfrm>
          <a:solidFill>
            <a:schemeClr val="accent2">
              <a:lumMod val="40000"/>
              <a:lumOff val="60000"/>
            </a:schemeClr>
          </a:solidFill>
        </xdr:grpSpPr>
        <xdr:sp macro="" textlink="'One-dimensional Pivot Table'!G2">
          <xdr:nvSpPr>
            <xdr:cNvPr id="34" name="Rectangle: Rounded Corners 33">
              <a:extLst>
                <a:ext uri="{FF2B5EF4-FFF2-40B4-BE49-F238E27FC236}">
                  <a16:creationId xmlns:a16="http://schemas.microsoft.com/office/drawing/2014/main" id="{6D17E69D-4612-4920-92AC-A844B1718FFA}"/>
                </a:ext>
              </a:extLst>
            </xdr:cNvPr>
            <xdr:cNvSpPr/>
          </xdr:nvSpPr>
          <xdr:spPr>
            <a:xfrm>
              <a:off x="5686426" y="1152526"/>
              <a:ext cx="2076450" cy="1257300"/>
            </a:xfrm>
            <a:prstGeom prst="roundRect">
              <a:avLst/>
            </a:prstGeom>
            <a:grp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fld id="{DFA95276-C563-4A95-B175-604BDF4D013D}" type="TxLink">
                <a:rPr lang="en-US" sz="1800" b="1" i="0" u="none" strike="noStrike">
                  <a:solidFill>
                    <a:srgbClr val="000000"/>
                  </a:solidFill>
                  <a:latin typeface="Arial Rounded MT Bold" panose="020F0704030504030204" pitchFamily="34" charset="0"/>
                  <a:ea typeface="Calibri"/>
                  <a:cs typeface="Calibri"/>
                </a:rPr>
                <a:pPr algn="r"/>
                <a:t>$4,834</a:t>
              </a:fld>
              <a:endParaRPr lang="en-US" sz="1800" b="1">
                <a:latin typeface="Arial Rounded MT Bold" panose="020F0704030504030204" pitchFamily="34" charset="0"/>
              </a:endParaRPr>
            </a:p>
          </xdr:txBody>
        </xdr:sp>
        <xdr:sp macro="" textlink="">
          <xdr:nvSpPr>
            <xdr:cNvPr id="35" name="TextBox 34">
              <a:extLst>
                <a:ext uri="{FF2B5EF4-FFF2-40B4-BE49-F238E27FC236}">
                  <a16:creationId xmlns:a16="http://schemas.microsoft.com/office/drawing/2014/main" id="{89FDE769-755C-46A3-9135-9F9031C9053D}"/>
                </a:ext>
              </a:extLst>
            </xdr:cNvPr>
            <xdr:cNvSpPr txBox="1"/>
          </xdr:nvSpPr>
          <xdr:spPr>
            <a:xfrm>
              <a:off x="5781675" y="1295400"/>
              <a:ext cx="1924050" cy="295275"/>
            </a:xfrm>
            <a:prstGeom prst="rect">
              <a:avLst/>
            </a:prstGeom>
            <a:solidFill>
              <a:sysClr val="window" lastClr="FFFFFF"/>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Algerian" panose="04020705040A02060702" pitchFamily="82" charset="0"/>
                </a:rPr>
                <a:t>AVERAGE</a:t>
              </a:r>
              <a:r>
                <a:rPr lang="en-US" sz="1600" b="1" baseline="0">
                  <a:latin typeface="Algerian" panose="04020705040A02060702" pitchFamily="82" charset="0"/>
                </a:rPr>
                <a:t> SALES</a:t>
              </a:r>
              <a:endParaRPr lang="en-US" sz="1600" b="1">
                <a:latin typeface="Algerian" panose="04020705040A02060702" pitchFamily="82" charset="0"/>
              </a:endParaRPr>
            </a:p>
          </xdr:txBody>
        </xdr:sp>
        <xdr:pic>
          <xdr:nvPicPr>
            <xdr:cNvPr id="37" name="Graphic 36" descr="Coins with solid fill">
              <a:extLst>
                <a:ext uri="{FF2B5EF4-FFF2-40B4-BE49-F238E27FC236}">
                  <a16:creationId xmlns:a16="http://schemas.microsoft.com/office/drawing/2014/main" id="{19A1A1E6-C32F-4391-8A64-71542E23428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724524" y="1581149"/>
              <a:ext cx="923925" cy="923925"/>
            </a:xfrm>
            <a:prstGeom prst="rect">
              <a:avLst/>
            </a:prstGeom>
          </xdr:spPr>
        </xdr:pic>
      </xdr:grpSp>
      <xdr:grpSp>
        <xdr:nvGrpSpPr>
          <xdr:cNvPr id="55" name="Group 54">
            <a:extLst>
              <a:ext uri="{FF2B5EF4-FFF2-40B4-BE49-F238E27FC236}">
                <a16:creationId xmlns:a16="http://schemas.microsoft.com/office/drawing/2014/main" id="{94DECDEF-995F-4FA3-8A37-8857D7488855}"/>
              </a:ext>
            </a:extLst>
          </xdr:cNvPr>
          <xdr:cNvGrpSpPr/>
        </xdr:nvGrpSpPr>
        <xdr:grpSpPr>
          <a:xfrm>
            <a:off x="3324189" y="1785871"/>
            <a:ext cx="4602721" cy="1878046"/>
            <a:chOff x="3267075" y="2524124"/>
            <a:chExt cx="4457700" cy="2638425"/>
          </a:xfrm>
        </xdr:grpSpPr>
        <xdr:sp macro="" textlink="">
          <xdr:nvSpPr>
            <xdr:cNvPr id="9" name="Rectangle: Rounded Corners 8">
              <a:extLst>
                <a:ext uri="{FF2B5EF4-FFF2-40B4-BE49-F238E27FC236}">
                  <a16:creationId xmlns:a16="http://schemas.microsoft.com/office/drawing/2014/main" id="{29B5B574-6D90-4629-A2D3-A517DD40D1A6}"/>
                </a:ext>
              </a:extLst>
            </xdr:cNvPr>
            <xdr:cNvSpPr/>
          </xdr:nvSpPr>
          <xdr:spPr>
            <a:xfrm>
              <a:off x="3267075" y="2524124"/>
              <a:ext cx="4457700" cy="2638425"/>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4="http://schemas.microsoft.com/office/drawing/2016/5/10/chartex" Requires="cx4">
            <xdr:graphicFrame macro="">
              <xdr:nvGraphicFramePr>
                <xdr:cNvPr id="40" name="Chart 39">
                  <a:extLst>
                    <a:ext uri="{FF2B5EF4-FFF2-40B4-BE49-F238E27FC236}">
                      <a16:creationId xmlns:a16="http://schemas.microsoft.com/office/drawing/2014/main" id="{40DC858A-7154-41AA-9846-D0EC008BF0F3}"/>
                    </a:ext>
                  </a:extLst>
                </xdr:cNvPr>
                <xdr:cNvGraphicFramePr/>
              </xdr:nvGraphicFramePr>
              <xdr:xfrm>
                <a:off x="3533775" y="2686050"/>
                <a:ext cx="3905250" cy="2366962"/>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3533775" y="2686050"/>
                  <a:ext cx="3905250" cy="23669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grpSp>
        <xdr:nvGrpSpPr>
          <xdr:cNvPr id="56" name="Group 55">
            <a:extLst>
              <a:ext uri="{FF2B5EF4-FFF2-40B4-BE49-F238E27FC236}">
                <a16:creationId xmlns:a16="http://schemas.microsoft.com/office/drawing/2014/main" id="{D45002F4-CAC7-422A-B83D-669EEA474B3C}"/>
              </a:ext>
            </a:extLst>
          </xdr:cNvPr>
          <xdr:cNvGrpSpPr/>
        </xdr:nvGrpSpPr>
        <xdr:grpSpPr>
          <a:xfrm>
            <a:off x="8025259" y="1765532"/>
            <a:ext cx="4671566" cy="1884826"/>
            <a:chOff x="7810500" y="2505075"/>
            <a:chExt cx="4524376" cy="2647950"/>
          </a:xfrm>
        </xdr:grpSpPr>
        <xdr:sp macro="" textlink="">
          <xdr:nvSpPr>
            <xdr:cNvPr id="10" name="Rectangle: Rounded Corners 9">
              <a:extLst>
                <a:ext uri="{FF2B5EF4-FFF2-40B4-BE49-F238E27FC236}">
                  <a16:creationId xmlns:a16="http://schemas.microsoft.com/office/drawing/2014/main" id="{881D2A83-A23A-42BE-A7E3-5CA9739E17E5}"/>
                </a:ext>
              </a:extLst>
            </xdr:cNvPr>
            <xdr:cNvSpPr/>
          </xdr:nvSpPr>
          <xdr:spPr>
            <a:xfrm>
              <a:off x="7810500" y="2505075"/>
              <a:ext cx="4524376" cy="2647950"/>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1" name="Chart 40">
              <a:extLst>
                <a:ext uri="{FF2B5EF4-FFF2-40B4-BE49-F238E27FC236}">
                  <a16:creationId xmlns:a16="http://schemas.microsoft.com/office/drawing/2014/main" id="{B99BED15-A5D8-4349-BE0F-ED6C6A94B93B}"/>
                </a:ext>
              </a:extLst>
            </xdr:cNvPr>
            <xdr:cNvGraphicFramePr>
              <a:graphicFrameLocks/>
            </xdr:cNvGraphicFramePr>
          </xdr:nvGraphicFramePr>
          <xdr:xfrm>
            <a:off x="8029575" y="2657475"/>
            <a:ext cx="4124325" cy="2324100"/>
          </xdr:xfrm>
          <a:graphic>
            <a:graphicData uri="http://schemas.openxmlformats.org/drawingml/2006/chart">
              <c:chart xmlns:c="http://schemas.openxmlformats.org/drawingml/2006/chart" xmlns:r="http://schemas.openxmlformats.org/officeDocument/2006/relationships" r:id="rId16"/>
            </a:graphicData>
          </a:graphic>
        </xdr:graphicFrame>
      </xdr:grpSp>
      <xdr:grpSp>
        <xdr:nvGrpSpPr>
          <xdr:cNvPr id="57" name="Group 56">
            <a:extLst>
              <a:ext uri="{FF2B5EF4-FFF2-40B4-BE49-F238E27FC236}">
                <a16:creationId xmlns:a16="http://schemas.microsoft.com/office/drawing/2014/main" id="{FE69FBFB-AEA6-4204-898C-5C3246BC2B29}"/>
              </a:ext>
            </a:extLst>
          </xdr:cNvPr>
          <xdr:cNvGrpSpPr/>
        </xdr:nvGrpSpPr>
        <xdr:grpSpPr>
          <a:xfrm>
            <a:off x="1" y="3718157"/>
            <a:ext cx="4258501" cy="2142463"/>
            <a:chOff x="133350" y="5324475"/>
            <a:chExt cx="4124325" cy="3009899"/>
          </a:xfrm>
        </xdr:grpSpPr>
        <xdr:sp macro="" textlink="">
          <xdr:nvSpPr>
            <xdr:cNvPr id="11" name="Rectangle: Rounded Corners 10">
              <a:extLst>
                <a:ext uri="{FF2B5EF4-FFF2-40B4-BE49-F238E27FC236}">
                  <a16:creationId xmlns:a16="http://schemas.microsoft.com/office/drawing/2014/main" id="{12764DDF-61FD-474A-8259-5B1358F878A0}"/>
                </a:ext>
              </a:extLst>
            </xdr:cNvPr>
            <xdr:cNvSpPr/>
          </xdr:nvSpPr>
          <xdr:spPr>
            <a:xfrm>
              <a:off x="133350" y="5324475"/>
              <a:ext cx="4124325" cy="3009899"/>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2" name="Chart 41">
              <a:extLst>
                <a:ext uri="{FF2B5EF4-FFF2-40B4-BE49-F238E27FC236}">
                  <a16:creationId xmlns:a16="http://schemas.microsoft.com/office/drawing/2014/main" id="{C9F489D5-14C6-4F64-93FE-FF19E029B7D2}"/>
                </a:ext>
              </a:extLst>
            </xdr:cNvPr>
            <xdr:cNvGraphicFramePr>
              <a:graphicFrameLocks/>
            </xdr:cNvGraphicFramePr>
          </xdr:nvGraphicFramePr>
          <xdr:xfrm>
            <a:off x="266701" y="5524500"/>
            <a:ext cx="3829050" cy="2524125"/>
          </xdr:xfrm>
          <a:graphic>
            <a:graphicData uri="http://schemas.openxmlformats.org/drawingml/2006/chart">
              <c:chart xmlns:c="http://schemas.openxmlformats.org/drawingml/2006/chart" xmlns:r="http://schemas.openxmlformats.org/officeDocument/2006/relationships" r:id="rId17"/>
            </a:graphicData>
          </a:graphic>
        </xdr:graphicFrame>
      </xdr:grpSp>
      <xdr:grpSp>
        <xdr:nvGrpSpPr>
          <xdr:cNvPr id="59" name="Group 58">
            <a:extLst>
              <a:ext uri="{FF2B5EF4-FFF2-40B4-BE49-F238E27FC236}">
                <a16:creationId xmlns:a16="http://schemas.microsoft.com/office/drawing/2014/main" id="{081A8B05-6561-40A6-B352-B5C2F6E57AA6}"/>
              </a:ext>
            </a:extLst>
          </xdr:cNvPr>
          <xdr:cNvGrpSpPr/>
        </xdr:nvGrpSpPr>
        <xdr:grpSpPr>
          <a:xfrm>
            <a:off x="4336251" y="3717149"/>
            <a:ext cx="4228996" cy="2150251"/>
            <a:chOff x="4399650" y="5284960"/>
            <a:chExt cx="4095750" cy="3020840"/>
          </a:xfrm>
        </xdr:grpSpPr>
        <xdr:sp macro="" textlink="">
          <xdr:nvSpPr>
            <xdr:cNvPr id="12" name="Rectangle: Rounded Corners 11">
              <a:extLst>
                <a:ext uri="{FF2B5EF4-FFF2-40B4-BE49-F238E27FC236}">
                  <a16:creationId xmlns:a16="http://schemas.microsoft.com/office/drawing/2014/main" id="{D11FCB8D-F6A1-4A2E-9533-B03CE68DC2E0}"/>
                </a:ext>
              </a:extLst>
            </xdr:cNvPr>
            <xdr:cNvSpPr/>
          </xdr:nvSpPr>
          <xdr:spPr>
            <a:xfrm>
              <a:off x="4399650" y="5284960"/>
              <a:ext cx="4095750" cy="3020840"/>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3" name="Chart 42">
              <a:extLst>
                <a:ext uri="{FF2B5EF4-FFF2-40B4-BE49-F238E27FC236}">
                  <a16:creationId xmlns:a16="http://schemas.microsoft.com/office/drawing/2014/main" id="{55BD3EC5-795C-465F-ACBF-4F767BE09334}"/>
                </a:ext>
              </a:extLst>
            </xdr:cNvPr>
            <xdr:cNvGraphicFramePr>
              <a:graphicFrameLocks/>
            </xdr:cNvGraphicFramePr>
          </xdr:nvGraphicFramePr>
          <xdr:xfrm>
            <a:off x="4486276" y="5524501"/>
            <a:ext cx="3867150" cy="2533649"/>
          </xdr:xfrm>
          <a:graphic>
            <a:graphicData uri="http://schemas.openxmlformats.org/drawingml/2006/chart">
              <c:chart xmlns:c="http://schemas.openxmlformats.org/drawingml/2006/chart" xmlns:r="http://schemas.openxmlformats.org/officeDocument/2006/relationships" r:id="rId18"/>
            </a:graphicData>
          </a:graphic>
        </xdr:graphicFrame>
      </xdr:grpSp>
      <xdr:grpSp>
        <xdr:nvGrpSpPr>
          <xdr:cNvPr id="60" name="Group 59">
            <a:extLst>
              <a:ext uri="{FF2B5EF4-FFF2-40B4-BE49-F238E27FC236}">
                <a16:creationId xmlns:a16="http://schemas.microsoft.com/office/drawing/2014/main" id="{7E1AEDFF-8E59-404B-BCB1-2BF6FD49A685}"/>
              </a:ext>
            </a:extLst>
          </xdr:cNvPr>
          <xdr:cNvGrpSpPr/>
        </xdr:nvGrpSpPr>
        <xdr:grpSpPr>
          <a:xfrm>
            <a:off x="8684195" y="3697213"/>
            <a:ext cx="3963454" cy="2136288"/>
            <a:chOff x="8582025" y="5295052"/>
            <a:chExt cx="3838575" cy="3001224"/>
          </a:xfrm>
        </xdr:grpSpPr>
        <xdr:sp macro="" textlink="">
          <xdr:nvSpPr>
            <xdr:cNvPr id="13" name="Rectangle: Rounded Corners 12">
              <a:extLst>
                <a:ext uri="{FF2B5EF4-FFF2-40B4-BE49-F238E27FC236}">
                  <a16:creationId xmlns:a16="http://schemas.microsoft.com/office/drawing/2014/main" id="{909B1C03-814D-499E-B3A2-E5FE4DB7807A}"/>
                </a:ext>
              </a:extLst>
            </xdr:cNvPr>
            <xdr:cNvSpPr/>
          </xdr:nvSpPr>
          <xdr:spPr>
            <a:xfrm>
              <a:off x="8582025" y="5295052"/>
              <a:ext cx="3838575" cy="3001224"/>
            </a:xfrm>
            <a:prstGeom prst="round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4" name="Chart 43">
              <a:extLst>
                <a:ext uri="{FF2B5EF4-FFF2-40B4-BE49-F238E27FC236}">
                  <a16:creationId xmlns:a16="http://schemas.microsoft.com/office/drawing/2014/main" id="{C5D5DAE7-7318-4749-804B-047DBD4691A0}"/>
                </a:ext>
              </a:extLst>
            </xdr:cNvPr>
            <xdr:cNvGraphicFramePr>
              <a:graphicFrameLocks/>
            </xdr:cNvGraphicFramePr>
          </xdr:nvGraphicFramePr>
          <xdr:xfrm>
            <a:off x="8705850" y="5572125"/>
            <a:ext cx="3609975" cy="2457450"/>
          </xdr:xfrm>
          <a:graphic>
            <a:graphicData uri="http://schemas.openxmlformats.org/drawingml/2006/chart">
              <c:chart xmlns:c="http://schemas.openxmlformats.org/drawingml/2006/chart" xmlns:r="http://schemas.openxmlformats.org/officeDocument/2006/relationships" r:id="rId19"/>
            </a:graphicData>
          </a:graphic>
        </xdr:graphicFrame>
      </xdr:grpSp>
      <xdr:grpSp>
        <xdr:nvGrpSpPr>
          <xdr:cNvPr id="54" name="Group 53">
            <a:extLst>
              <a:ext uri="{FF2B5EF4-FFF2-40B4-BE49-F238E27FC236}">
                <a16:creationId xmlns:a16="http://schemas.microsoft.com/office/drawing/2014/main" id="{CD6CFB1F-D418-4546-81D7-440C1E255C3D}"/>
              </a:ext>
            </a:extLst>
          </xdr:cNvPr>
          <xdr:cNvGrpSpPr/>
        </xdr:nvGrpSpPr>
        <xdr:grpSpPr>
          <a:xfrm>
            <a:off x="0" y="9526"/>
            <a:ext cx="3267075" cy="3647610"/>
            <a:chOff x="9524" y="1"/>
            <a:chExt cx="3164136" cy="5124448"/>
          </a:xfrm>
        </xdr:grpSpPr>
        <xdr:pic>
          <xdr:nvPicPr>
            <xdr:cNvPr id="15" name="Picture 14">
              <a:extLst>
                <a:ext uri="{FF2B5EF4-FFF2-40B4-BE49-F238E27FC236}">
                  <a16:creationId xmlns:a16="http://schemas.microsoft.com/office/drawing/2014/main" id="{900992B5-1D6F-4AF8-9A07-C057961A9658}"/>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7914"/>
            <a:stretch/>
          </xdr:blipFill>
          <xdr:spPr>
            <a:xfrm>
              <a:off x="9524" y="1"/>
              <a:ext cx="3133726" cy="1284621"/>
            </a:xfrm>
            <a:prstGeom prst="rect">
              <a:avLst/>
            </a:prstGeom>
            <a:ln>
              <a:solidFill>
                <a:sysClr val="windowText" lastClr="000000"/>
              </a:solidFill>
            </a:ln>
            <a:effectLst>
              <a:outerShdw blurRad="50800" dist="38100" dir="2700000" algn="tl" rotWithShape="0">
                <a:prstClr val="black">
                  <a:alpha val="40000"/>
                </a:prstClr>
              </a:outerShdw>
            </a:effectLst>
          </xdr:spPr>
        </xdr:pic>
        <xdr:sp macro="" textlink="">
          <xdr:nvSpPr>
            <xdr:cNvPr id="48" name="Rectangle 47">
              <a:extLst>
                <a:ext uri="{FF2B5EF4-FFF2-40B4-BE49-F238E27FC236}">
                  <a16:creationId xmlns:a16="http://schemas.microsoft.com/office/drawing/2014/main" id="{0537C73A-83CA-49C2-964E-674FC1D164F8}"/>
                </a:ext>
              </a:extLst>
            </xdr:cNvPr>
            <xdr:cNvSpPr/>
          </xdr:nvSpPr>
          <xdr:spPr>
            <a:xfrm>
              <a:off x="19049" y="1438274"/>
              <a:ext cx="3143252" cy="3686175"/>
            </a:xfrm>
            <a:prstGeom prst="rect">
              <a:avLst/>
            </a:prstGeom>
            <a:solidFill>
              <a:schemeClr val="accent2">
                <a:lumMod val="40000"/>
                <a:lumOff val="60000"/>
              </a:schemeClr>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tsle="http://schemas.microsoft.com/office/drawing/2012/timeslicer">
          <mc:Choice Requires="tsle">
            <xdr:graphicFrame macro="">
              <xdr:nvGraphicFramePr>
                <xdr:cNvPr id="49" name="Date">
                  <a:extLst>
                    <a:ext uri="{FF2B5EF4-FFF2-40B4-BE49-F238E27FC236}">
                      <a16:creationId xmlns:a16="http://schemas.microsoft.com/office/drawing/2014/main" id="{1B159FE2-1EC6-4BCD-9F3D-2601CE53556E}"/>
                    </a:ext>
                  </a:extLst>
                </xdr:cNvPr>
                <xdr:cNvGraphicFramePr/>
              </xdr:nvGraphicFramePr>
              <xdr:xfrm>
                <a:off x="9524" y="1177567"/>
                <a:ext cx="3164136" cy="2047364"/>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8100" y="885824"/>
                  <a:ext cx="3267075" cy="14573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mc:AlternateContent xmlns:mc="http://schemas.openxmlformats.org/markup-compatibility/2006" xmlns:a14="http://schemas.microsoft.com/office/drawing/2010/main">
          <mc:Choice Requires="a14">
            <xdr:graphicFrame macro="">
              <xdr:nvGraphicFramePr>
                <xdr:cNvPr id="50" name="Product">
                  <a:extLst>
                    <a:ext uri="{FF2B5EF4-FFF2-40B4-BE49-F238E27FC236}">
                      <a16:creationId xmlns:a16="http://schemas.microsoft.com/office/drawing/2014/main" id="{580A8965-1724-4376-BCDC-C376F9D5571E}"/>
                    </a:ext>
                  </a:extLst>
                </xdr:cNvPr>
                <xdr:cNvGraphicFramePr/>
              </xdr:nvGraphicFramePr>
              <xdr:xfrm>
                <a:off x="1771650" y="2847976"/>
                <a:ext cx="1392785" cy="2247899"/>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57553" y="2074830"/>
                  <a:ext cx="1438097" cy="1600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1" name="Country">
                  <a:extLst>
                    <a:ext uri="{FF2B5EF4-FFF2-40B4-BE49-F238E27FC236}">
                      <a16:creationId xmlns:a16="http://schemas.microsoft.com/office/drawing/2014/main" id="{0C354596-369A-4D82-9A14-78FDAEAAF3DF}"/>
                    </a:ext>
                  </a:extLst>
                </xdr:cNvPr>
                <xdr:cNvGraphicFramePr/>
              </xdr:nvGraphicFramePr>
              <xdr:xfrm>
                <a:off x="28575" y="2857501"/>
                <a:ext cx="1733550" cy="222885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7771" y="2081610"/>
                  <a:ext cx="1789948" cy="15865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PivotTable%20-%20Lydia%20Fordjour.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ydia Fordjour" refreshedDate="45703.602356249998" createdVersion="7" refreshedVersion="7" minRefreshableVersion="3" recordCount="224" xr:uid="{2C8BBF11-3ECF-4CCD-AD6B-58F85152FD7E}">
  <cacheSource type="worksheet">
    <worksheetSource ref="A1:F1048576" sheet="Table" r:id="rId2"/>
  </cacheSource>
  <cacheFields count="7">
    <cacheField name="Order ID" numFmtId="0">
      <sharedItems containsString="0" containsBlank="1" containsNumber="1" containsInteger="1" minValue="1" maxValue="213" count="21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m/>
      </sharedItems>
    </cacheField>
    <cacheField name="Product" numFmtId="0">
      <sharedItems containsBlank="1" count="8">
        <s v="Carrots"/>
        <s v="Cabbage"/>
        <s v="Banana"/>
        <s v="Beans"/>
        <s v="Orange"/>
        <s v="Apple"/>
        <s v="Mango"/>
        <m/>
      </sharedItems>
    </cacheField>
    <cacheField name="Category" numFmtId="0">
      <sharedItems containsBlank="1" count="3">
        <s v="Vegetables"/>
        <s v="Fruit"/>
        <m/>
      </sharedItems>
    </cacheField>
    <cacheField name="Amount" numFmtId="0">
      <sharedItems containsString="0" containsBlank="1" containsNumber="1" containsInteger="1" minValue="107" maxValue="9990"/>
    </cacheField>
    <cacheField name="Date" numFmtId="0">
      <sharedItems containsNonDate="0" containsDate="1" containsString="0" containsBlank="1" minDate="2016-01-06T00:00:00" maxDate="2016-12-31T00:00:00" count="151">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m/>
      </sharedItems>
      <fieldGroup par="6" base="4">
        <rangePr groupBy="days" startDate="2016-01-06T00:00:00" endDate="2016-12-31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ntainsBlank="1" count="8">
        <s v="United States"/>
        <s v="United Kingdom"/>
        <s v="Canada"/>
        <s v="Germany"/>
        <s v="Australia"/>
        <s v="New Zealand"/>
        <s v="France"/>
        <m/>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21374238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ydia Fordjour" refreshedDate="45707.596885069448" backgroundQuery="1" createdVersion="7" refreshedVersion="7" minRefreshableVersion="3" recordCount="0" supportSubquery="1" supportAdvancedDrill="1" xr:uid="{2D73D5AE-6672-480D-8111-8B666689399A}">
  <cacheSource type="external" connectionId="1"/>
  <cacheFields count="1">
    <cacheField name="[Measures].[Distinct Count of Country]" caption="Distinct Count of Country" numFmtId="0" hierarchy="9" level="32767"/>
  </cacheFields>
  <cacheHierarchies count="10">
    <cacheHierarchy uniqueName="[Sales_Table].[Order ID]" caption="Order ID" attribute="1" defaultMemberUniqueName="[Sales_Table].[Order ID].[All]" allUniqueName="[Sales_Table].[Order ID].[All]" dimensionUniqueName="[Sales_Table]" displayFolder="" count="0" memberValueDatatype="20" unbalanced="0"/>
    <cacheHierarchy uniqueName="[Sales_Table].[Product]" caption="Product" attribute="1" defaultMemberUniqueName="[Sales_Table].[Product].[All]" allUniqueName="[Sales_Table].[Product].[All]" dimensionUniqueName="[Sales_Table]" displayFolder="" count="0" memberValueDatatype="130" unbalanced="0"/>
    <cacheHierarchy uniqueName="[Sales_Table].[Category]" caption="Category" attribute="1" defaultMemberUniqueName="[Sales_Table].[Category].[All]" allUniqueName="[Sales_Table].[Category].[All]" dimensionUniqueName="[Sales_Table]" displayFolder="" count="0" memberValueDatatype="130" unbalanced="0"/>
    <cacheHierarchy uniqueName="[Sales_Table].[Amount]" caption="Amount" attribute="1" defaultMemberUniqueName="[Sales_Table].[Amount].[All]" allUniqueName="[Sales_Table].[Amount].[All]" dimensionUniqueName="[Sales_Table]" displayFolder="" count="0" memberValueDatatype="20" unbalanced="0"/>
    <cacheHierarchy uniqueName="[Sales_Table].[Date]" caption="Date" attribute="1" time="1" defaultMemberUniqueName="[Sales_Table].[Date].[All]" allUniqueName="[Sales_Table].[Date].[All]" dimensionUniqueName="[Sales_Table]" displayFolder="" count="0" memberValueDatatype="7" unbalanced="0"/>
    <cacheHierarchy uniqueName="[Sales_Table].[Country]" caption="Country" attribute="1" defaultMemberUniqueName="[Sales_Table].[Country].[All]" allUniqueName="[Sales_Table].[Country].[All]" dimensionUniqueName="[Sales_Table]" displayFolder="" count="2" memberValueDatatype="130" unbalanced="0"/>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y uniqueName="[Measures].[Count of Country]" caption="Count of Country" measure="1" displayFolder="" measureGroup="Sales_Table" count="0" hidden="1">
      <extLst>
        <ext xmlns:x15="http://schemas.microsoft.com/office/spreadsheetml/2010/11/main" uri="{B97F6D7D-B522-45F9-BDA1-12C45D357490}">
          <x15:cacheHierarchy aggregatedColumn="5"/>
        </ext>
      </extLst>
    </cacheHierarchy>
    <cacheHierarchy uniqueName="[Measures].[Distinct Count of Country]" caption="Distinct Count of Country" measure="1" displayFolder="" measureGroup="Sales_Table"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ales_Table" uniqueName="[Sales_Table]" caption="Sales_Table"/>
  </dimensions>
  <measureGroups count="1">
    <measureGroup name="Sales_Table" caption="Sales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x v="0"/>
    <x v="0"/>
    <x v="0"/>
    <n v="4270"/>
    <x v="0"/>
    <x v="0"/>
  </r>
  <r>
    <x v="1"/>
    <x v="1"/>
    <x v="0"/>
    <n v="8239"/>
    <x v="1"/>
    <x v="1"/>
  </r>
  <r>
    <x v="2"/>
    <x v="2"/>
    <x v="1"/>
    <n v="617"/>
    <x v="2"/>
    <x v="0"/>
  </r>
  <r>
    <x v="3"/>
    <x v="2"/>
    <x v="1"/>
    <n v="8384"/>
    <x v="3"/>
    <x v="2"/>
  </r>
  <r>
    <x v="4"/>
    <x v="3"/>
    <x v="0"/>
    <n v="2626"/>
    <x v="3"/>
    <x v="3"/>
  </r>
  <r>
    <x v="5"/>
    <x v="4"/>
    <x v="1"/>
    <n v="3610"/>
    <x v="4"/>
    <x v="0"/>
  </r>
  <r>
    <x v="6"/>
    <x v="1"/>
    <x v="0"/>
    <n v="9062"/>
    <x v="4"/>
    <x v="4"/>
  </r>
  <r>
    <x v="7"/>
    <x v="2"/>
    <x v="1"/>
    <n v="6906"/>
    <x v="5"/>
    <x v="5"/>
  </r>
  <r>
    <x v="8"/>
    <x v="5"/>
    <x v="1"/>
    <n v="2417"/>
    <x v="5"/>
    <x v="6"/>
  </r>
  <r>
    <x v="9"/>
    <x v="5"/>
    <x v="1"/>
    <n v="7431"/>
    <x v="5"/>
    <x v="2"/>
  </r>
  <r>
    <x v="10"/>
    <x v="2"/>
    <x v="1"/>
    <n v="8250"/>
    <x v="5"/>
    <x v="3"/>
  </r>
  <r>
    <x v="11"/>
    <x v="1"/>
    <x v="0"/>
    <n v="7012"/>
    <x v="6"/>
    <x v="0"/>
  </r>
  <r>
    <x v="12"/>
    <x v="0"/>
    <x v="0"/>
    <n v="1903"/>
    <x v="7"/>
    <x v="3"/>
  </r>
  <r>
    <x v="13"/>
    <x v="1"/>
    <x v="0"/>
    <n v="2824"/>
    <x v="8"/>
    <x v="2"/>
  </r>
  <r>
    <x v="14"/>
    <x v="5"/>
    <x v="1"/>
    <n v="6946"/>
    <x v="9"/>
    <x v="6"/>
  </r>
  <r>
    <x v="15"/>
    <x v="2"/>
    <x v="1"/>
    <n v="2320"/>
    <x v="10"/>
    <x v="1"/>
  </r>
  <r>
    <x v="16"/>
    <x v="2"/>
    <x v="1"/>
    <n v="2116"/>
    <x v="11"/>
    <x v="0"/>
  </r>
  <r>
    <x v="17"/>
    <x v="2"/>
    <x v="1"/>
    <n v="1135"/>
    <x v="12"/>
    <x v="1"/>
  </r>
  <r>
    <x v="18"/>
    <x v="1"/>
    <x v="0"/>
    <n v="3595"/>
    <x v="12"/>
    <x v="1"/>
  </r>
  <r>
    <x v="19"/>
    <x v="5"/>
    <x v="1"/>
    <n v="1161"/>
    <x v="13"/>
    <x v="0"/>
  </r>
  <r>
    <x v="20"/>
    <x v="4"/>
    <x v="1"/>
    <n v="2256"/>
    <x v="14"/>
    <x v="6"/>
  </r>
  <r>
    <x v="21"/>
    <x v="2"/>
    <x v="1"/>
    <n v="1004"/>
    <x v="15"/>
    <x v="5"/>
  </r>
  <r>
    <x v="22"/>
    <x v="2"/>
    <x v="1"/>
    <n v="3642"/>
    <x v="16"/>
    <x v="2"/>
  </r>
  <r>
    <x v="23"/>
    <x v="2"/>
    <x v="1"/>
    <n v="4582"/>
    <x v="17"/>
    <x v="0"/>
  </r>
  <r>
    <x v="24"/>
    <x v="3"/>
    <x v="0"/>
    <n v="3559"/>
    <x v="17"/>
    <x v="1"/>
  </r>
  <r>
    <x v="25"/>
    <x v="0"/>
    <x v="0"/>
    <n v="5154"/>
    <x v="17"/>
    <x v="4"/>
  </r>
  <r>
    <x v="26"/>
    <x v="6"/>
    <x v="1"/>
    <n v="7388"/>
    <x v="18"/>
    <x v="6"/>
  </r>
  <r>
    <x v="27"/>
    <x v="3"/>
    <x v="0"/>
    <n v="7163"/>
    <x v="18"/>
    <x v="0"/>
  </r>
  <r>
    <x v="28"/>
    <x v="3"/>
    <x v="0"/>
    <n v="5101"/>
    <x v="19"/>
    <x v="3"/>
  </r>
  <r>
    <x v="29"/>
    <x v="5"/>
    <x v="1"/>
    <n v="7602"/>
    <x v="20"/>
    <x v="6"/>
  </r>
  <r>
    <x v="30"/>
    <x v="6"/>
    <x v="1"/>
    <n v="1641"/>
    <x v="21"/>
    <x v="0"/>
  </r>
  <r>
    <x v="31"/>
    <x v="5"/>
    <x v="1"/>
    <n v="8892"/>
    <x v="22"/>
    <x v="4"/>
  </r>
  <r>
    <x v="32"/>
    <x v="5"/>
    <x v="1"/>
    <n v="2060"/>
    <x v="23"/>
    <x v="6"/>
  </r>
  <r>
    <x v="33"/>
    <x v="1"/>
    <x v="0"/>
    <n v="1557"/>
    <x v="23"/>
    <x v="3"/>
  </r>
  <r>
    <x v="34"/>
    <x v="5"/>
    <x v="1"/>
    <n v="6509"/>
    <x v="24"/>
    <x v="6"/>
  </r>
  <r>
    <x v="35"/>
    <x v="5"/>
    <x v="1"/>
    <n v="5718"/>
    <x v="25"/>
    <x v="4"/>
  </r>
  <r>
    <x v="36"/>
    <x v="5"/>
    <x v="1"/>
    <n v="7655"/>
    <x v="26"/>
    <x v="0"/>
  </r>
  <r>
    <x v="37"/>
    <x v="0"/>
    <x v="0"/>
    <n v="9116"/>
    <x v="26"/>
    <x v="1"/>
  </r>
  <r>
    <x v="38"/>
    <x v="2"/>
    <x v="1"/>
    <n v="2795"/>
    <x v="27"/>
    <x v="0"/>
  </r>
  <r>
    <x v="39"/>
    <x v="2"/>
    <x v="1"/>
    <n v="5084"/>
    <x v="27"/>
    <x v="0"/>
  </r>
  <r>
    <x v="40"/>
    <x v="0"/>
    <x v="0"/>
    <n v="8941"/>
    <x v="27"/>
    <x v="1"/>
  </r>
  <r>
    <x v="41"/>
    <x v="1"/>
    <x v="0"/>
    <n v="5341"/>
    <x v="28"/>
    <x v="6"/>
  </r>
  <r>
    <x v="42"/>
    <x v="2"/>
    <x v="1"/>
    <n v="135"/>
    <x v="29"/>
    <x v="2"/>
  </r>
  <r>
    <x v="43"/>
    <x v="2"/>
    <x v="1"/>
    <n v="9400"/>
    <x v="29"/>
    <x v="4"/>
  </r>
  <r>
    <x v="44"/>
    <x v="3"/>
    <x v="0"/>
    <n v="6045"/>
    <x v="30"/>
    <x v="3"/>
  </r>
  <r>
    <x v="45"/>
    <x v="5"/>
    <x v="1"/>
    <n v="5820"/>
    <x v="31"/>
    <x v="5"/>
  </r>
  <r>
    <x v="46"/>
    <x v="4"/>
    <x v="1"/>
    <n v="8887"/>
    <x v="32"/>
    <x v="3"/>
  </r>
  <r>
    <x v="47"/>
    <x v="4"/>
    <x v="1"/>
    <n v="6982"/>
    <x v="33"/>
    <x v="0"/>
  </r>
  <r>
    <x v="48"/>
    <x v="2"/>
    <x v="1"/>
    <n v="4029"/>
    <x v="34"/>
    <x v="4"/>
  </r>
  <r>
    <x v="49"/>
    <x v="0"/>
    <x v="0"/>
    <n v="3665"/>
    <x v="34"/>
    <x v="3"/>
  </r>
  <r>
    <x v="50"/>
    <x v="2"/>
    <x v="1"/>
    <n v="4781"/>
    <x v="35"/>
    <x v="6"/>
  </r>
  <r>
    <x v="51"/>
    <x v="6"/>
    <x v="1"/>
    <n v="3663"/>
    <x v="36"/>
    <x v="4"/>
  </r>
  <r>
    <x v="52"/>
    <x v="5"/>
    <x v="1"/>
    <n v="6331"/>
    <x v="37"/>
    <x v="6"/>
  </r>
  <r>
    <x v="53"/>
    <x v="5"/>
    <x v="1"/>
    <n v="4364"/>
    <x v="37"/>
    <x v="2"/>
  </r>
  <r>
    <x v="54"/>
    <x v="0"/>
    <x v="0"/>
    <n v="607"/>
    <x v="38"/>
    <x v="1"/>
  </r>
  <r>
    <x v="55"/>
    <x v="2"/>
    <x v="1"/>
    <n v="1054"/>
    <x v="39"/>
    <x v="5"/>
  </r>
  <r>
    <x v="56"/>
    <x v="0"/>
    <x v="0"/>
    <n v="7659"/>
    <x v="39"/>
    <x v="0"/>
  </r>
  <r>
    <x v="57"/>
    <x v="1"/>
    <x v="0"/>
    <n v="277"/>
    <x v="40"/>
    <x v="3"/>
  </r>
  <r>
    <x v="58"/>
    <x v="2"/>
    <x v="1"/>
    <n v="235"/>
    <x v="41"/>
    <x v="0"/>
  </r>
  <r>
    <x v="59"/>
    <x v="4"/>
    <x v="1"/>
    <n v="1113"/>
    <x v="42"/>
    <x v="4"/>
  </r>
  <r>
    <x v="60"/>
    <x v="5"/>
    <x v="1"/>
    <n v="1128"/>
    <x v="43"/>
    <x v="0"/>
  </r>
  <r>
    <x v="61"/>
    <x v="1"/>
    <x v="0"/>
    <n v="9231"/>
    <x v="44"/>
    <x v="2"/>
  </r>
  <r>
    <x v="62"/>
    <x v="2"/>
    <x v="1"/>
    <n v="4387"/>
    <x v="45"/>
    <x v="0"/>
  </r>
  <r>
    <x v="63"/>
    <x v="5"/>
    <x v="1"/>
    <n v="2763"/>
    <x v="46"/>
    <x v="2"/>
  </r>
  <r>
    <x v="64"/>
    <x v="2"/>
    <x v="1"/>
    <n v="7898"/>
    <x v="47"/>
    <x v="1"/>
  </r>
  <r>
    <x v="65"/>
    <x v="2"/>
    <x v="1"/>
    <n v="2427"/>
    <x v="48"/>
    <x v="6"/>
  </r>
  <r>
    <x v="66"/>
    <x v="2"/>
    <x v="1"/>
    <n v="8663"/>
    <x v="49"/>
    <x v="5"/>
  </r>
  <r>
    <x v="67"/>
    <x v="0"/>
    <x v="0"/>
    <n v="2789"/>
    <x v="49"/>
    <x v="3"/>
  </r>
  <r>
    <x v="68"/>
    <x v="2"/>
    <x v="1"/>
    <n v="4054"/>
    <x v="50"/>
    <x v="0"/>
  </r>
  <r>
    <x v="69"/>
    <x v="6"/>
    <x v="1"/>
    <n v="2262"/>
    <x v="50"/>
    <x v="0"/>
  </r>
  <r>
    <x v="70"/>
    <x v="6"/>
    <x v="1"/>
    <n v="5600"/>
    <x v="50"/>
    <x v="1"/>
  </r>
  <r>
    <x v="71"/>
    <x v="2"/>
    <x v="1"/>
    <n v="5787"/>
    <x v="51"/>
    <x v="0"/>
  </r>
  <r>
    <x v="72"/>
    <x v="4"/>
    <x v="1"/>
    <n v="6295"/>
    <x v="51"/>
    <x v="2"/>
  </r>
  <r>
    <x v="73"/>
    <x v="2"/>
    <x v="1"/>
    <n v="474"/>
    <x v="52"/>
    <x v="3"/>
  </r>
  <r>
    <x v="74"/>
    <x v="5"/>
    <x v="1"/>
    <n v="4325"/>
    <x v="52"/>
    <x v="6"/>
  </r>
  <r>
    <x v="75"/>
    <x v="2"/>
    <x v="1"/>
    <n v="592"/>
    <x v="53"/>
    <x v="0"/>
  </r>
  <r>
    <x v="76"/>
    <x v="4"/>
    <x v="1"/>
    <n v="4330"/>
    <x v="54"/>
    <x v="0"/>
  </r>
  <r>
    <x v="77"/>
    <x v="2"/>
    <x v="1"/>
    <n v="9405"/>
    <x v="54"/>
    <x v="1"/>
  </r>
  <r>
    <x v="78"/>
    <x v="5"/>
    <x v="1"/>
    <n v="7671"/>
    <x v="54"/>
    <x v="6"/>
  </r>
  <r>
    <x v="79"/>
    <x v="0"/>
    <x v="0"/>
    <n v="5791"/>
    <x v="54"/>
    <x v="1"/>
  </r>
  <r>
    <x v="80"/>
    <x v="2"/>
    <x v="1"/>
    <n v="6007"/>
    <x v="55"/>
    <x v="2"/>
  </r>
  <r>
    <x v="81"/>
    <x v="2"/>
    <x v="1"/>
    <n v="5030"/>
    <x v="56"/>
    <x v="3"/>
  </r>
  <r>
    <x v="82"/>
    <x v="0"/>
    <x v="0"/>
    <n v="6763"/>
    <x v="56"/>
    <x v="1"/>
  </r>
  <r>
    <x v="83"/>
    <x v="2"/>
    <x v="1"/>
    <n v="4248"/>
    <x v="57"/>
    <x v="4"/>
  </r>
  <r>
    <x v="84"/>
    <x v="2"/>
    <x v="1"/>
    <n v="9543"/>
    <x v="58"/>
    <x v="6"/>
  </r>
  <r>
    <x v="85"/>
    <x v="1"/>
    <x v="0"/>
    <n v="2054"/>
    <x v="58"/>
    <x v="1"/>
  </r>
  <r>
    <x v="86"/>
    <x v="3"/>
    <x v="0"/>
    <n v="7094"/>
    <x v="58"/>
    <x v="3"/>
  </r>
  <r>
    <x v="87"/>
    <x v="0"/>
    <x v="0"/>
    <n v="6087"/>
    <x v="59"/>
    <x v="0"/>
  </r>
  <r>
    <x v="88"/>
    <x v="5"/>
    <x v="1"/>
    <n v="4264"/>
    <x v="60"/>
    <x v="4"/>
  </r>
  <r>
    <x v="89"/>
    <x v="6"/>
    <x v="1"/>
    <n v="9333"/>
    <x v="61"/>
    <x v="0"/>
  </r>
  <r>
    <x v="90"/>
    <x v="6"/>
    <x v="1"/>
    <n v="8775"/>
    <x v="62"/>
    <x v="3"/>
  </r>
  <r>
    <x v="91"/>
    <x v="1"/>
    <x v="0"/>
    <n v="2011"/>
    <x v="63"/>
    <x v="1"/>
  </r>
  <r>
    <x v="92"/>
    <x v="2"/>
    <x v="1"/>
    <n v="5632"/>
    <x v="64"/>
    <x v="0"/>
  </r>
  <r>
    <x v="93"/>
    <x v="2"/>
    <x v="1"/>
    <n v="4904"/>
    <x v="64"/>
    <x v="5"/>
  </r>
  <r>
    <x v="94"/>
    <x v="3"/>
    <x v="0"/>
    <n v="1002"/>
    <x v="64"/>
    <x v="4"/>
  </r>
  <r>
    <x v="95"/>
    <x v="4"/>
    <x v="1"/>
    <n v="8141"/>
    <x v="65"/>
    <x v="1"/>
  </r>
  <r>
    <x v="96"/>
    <x v="4"/>
    <x v="1"/>
    <n v="3644"/>
    <x v="65"/>
    <x v="2"/>
  </r>
  <r>
    <x v="97"/>
    <x v="4"/>
    <x v="1"/>
    <n v="1380"/>
    <x v="65"/>
    <x v="4"/>
  </r>
  <r>
    <x v="98"/>
    <x v="1"/>
    <x v="0"/>
    <n v="8354"/>
    <x v="65"/>
    <x v="3"/>
  </r>
  <r>
    <x v="99"/>
    <x v="2"/>
    <x v="1"/>
    <n v="5182"/>
    <x v="66"/>
    <x v="0"/>
  </r>
  <r>
    <x v="100"/>
    <x v="5"/>
    <x v="1"/>
    <n v="2193"/>
    <x v="66"/>
    <x v="6"/>
  </r>
  <r>
    <x v="101"/>
    <x v="6"/>
    <x v="1"/>
    <n v="3647"/>
    <x v="67"/>
    <x v="0"/>
  </r>
  <r>
    <x v="102"/>
    <x v="5"/>
    <x v="1"/>
    <n v="4104"/>
    <x v="67"/>
    <x v="0"/>
  </r>
  <r>
    <x v="103"/>
    <x v="0"/>
    <x v="0"/>
    <n v="7457"/>
    <x v="67"/>
    <x v="0"/>
  </r>
  <r>
    <x v="104"/>
    <x v="6"/>
    <x v="1"/>
    <n v="3767"/>
    <x v="68"/>
    <x v="2"/>
  </r>
  <r>
    <x v="105"/>
    <x v="1"/>
    <x v="0"/>
    <n v="4685"/>
    <x v="69"/>
    <x v="3"/>
  </r>
  <r>
    <x v="106"/>
    <x v="2"/>
    <x v="1"/>
    <n v="3917"/>
    <x v="70"/>
    <x v="0"/>
  </r>
  <r>
    <x v="107"/>
    <x v="5"/>
    <x v="1"/>
    <n v="521"/>
    <x v="70"/>
    <x v="2"/>
  </r>
  <r>
    <x v="108"/>
    <x v="5"/>
    <x v="1"/>
    <n v="5605"/>
    <x v="71"/>
    <x v="6"/>
  </r>
  <r>
    <x v="109"/>
    <x v="1"/>
    <x v="0"/>
    <n v="9630"/>
    <x v="72"/>
    <x v="3"/>
  </r>
  <r>
    <x v="110"/>
    <x v="2"/>
    <x v="1"/>
    <n v="6941"/>
    <x v="73"/>
    <x v="2"/>
  </r>
  <r>
    <x v="111"/>
    <x v="1"/>
    <x v="0"/>
    <n v="7231"/>
    <x v="73"/>
    <x v="1"/>
  </r>
  <r>
    <x v="112"/>
    <x v="1"/>
    <x v="0"/>
    <n v="8891"/>
    <x v="74"/>
    <x v="4"/>
  </r>
  <r>
    <x v="113"/>
    <x v="2"/>
    <x v="1"/>
    <n v="107"/>
    <x v="75"/>
    <x v="6"/>
  </r>
  <r>
    <x v="114"/>
    <x v="2"/>
    <x v="1"/>
    <n v="4243"/>
    <x v="76"/>
    <x v="0"/>
  </r>
  <r>
    <x v="115"/>
    <x v="4"/>
    <x v="1"/>
    <n v="4514"/>
    <x v="77"/>
    <x v="0"/>
  </r>
  <r>
    <x v="116"/>
    <x v="6"/>
    <x v="1"/>
    <n v="5480"/>
    <x v="78"/>
    <x v="0"/>
  </r>
  <r>
    <x v="117"/>
    <x v="2"/>
    <x v="1"/>
    <n v="5002"/>
    <x v="78"/>
    <x v="6"/>
  </r>
  <r>
    <x v="118"/>
    <x v="2"/>
    <x v="1"/>
    <n v="8530"/>
    <x v="79"/>
    <x v="2"/>
  </r>
  <r>
    <x v="119"/>
    <x v="4"/>
    <x v="1"/>
    <n v="4819"/>
    <x v="80"/>
    <x v="5"/>
  </r>
  <r>
    <x v="120"/>
    <x v="1"/>
    <x v="0"/>
    <n v="6343"/>
    <x v="81"/>
    <x v="1"/>
  </r>
  <r>
    <x v="121"/>
    <x v="4"/>
    <x v="1"/>
    <n v="2318"/>
    <x v="82"/>
    <x v="1"/>
  </r>
  <r>
    <x v="122"/>
    <x v="4"/>
    <x v="1"/>
    <n v="220"/>
    <x v="83"/>
    <x v="1"/>
  </r>
  <r>
    <x v="123"/>
    <x v="4"/>
    <x v="1"/>
    <n v="6341"/>
    <x v="83"/>
    <x v="5"/>
  </r>
  <r>
    <x v="124"/>
    <x v="5"/>
    <x v="1"/>
    <n v="330"/>
    <x v="83"/>
    <x v="3"/>
  </r>
  <r>
    <x v="125"/>
    <x v="1"/>
    <x v="0"/>
    <n v="3027"/>
    <x v="83"/>
    <x v="1"/>
  </r>
  <r>
    <x v="126"/>
    <x v="4"/>
    <x v="1"/>
    <n v="850"/>
    <x v="84"/>
    <x v="5"/>
  </r>
  <r>
    <x v="127"/>
    <x v="2"/>
    <x v="1"/>
    <n v="8986"/>
    <x v="85"/>
    <x v="1"/>
  </r>
  <r>
    <x v="128"/>
    <x v="1"/>
    <x v="0"/>
    <n v="3800"/>
    <x v="86"/>
    <x v="0"/>
  </r>
  <r>
    <x v="129"/>
    <x v="0"/>
    <x v="0"/>
    <n v="5751"/>
    <x v="87"/>
    <x v="1"/>
  </r>
  <r>
    <x v="130"/>
    <x v="5"/>
    <x v="1"/>
    <n v="1704"/>
    <x v="88"/>
    <x v="1"/>
  </r>
  <r>
    <x v="131"/>
    <x v="2"/>
    <x v="1"/>
    <n v="7966"/>
    <x v="89"/>
    <x v="4"/>
  </r>
  <r>
    <x v="132"/>
    <x v="2"/>
    <x v="1"/>
    <n v="852"/>
    <x v="90"/>
    <x v="0"/>
  </r>
  <r>
    <x v="133"/>
    <x v="3"/>
    <x v="0"/>
    <n v="8416"/>
    <x v="90"/>
    <x v="4"/>
  </r>
  <r>
    <x v="134"/>
    <x v="2"/>
    <x v="1"/>
    <n v="7144"/>
    <x v="91"/>
    <x v="6"/>
  </r>
  <r>
    <x v="135"/>
    <x v="1"/>
    <x v="0"/>
    <n v="7854"/>
    <x v="91"/>
    <x v="0"/>
  </r>
  <r>
    <x v="136"/>
    <x v="4"/>
    <x v="1"/>
    <n v="859"/>
    <x v="92"/>
    <x v="0"/>
  </r>
  <r>
    <x v="137"/>
    <x v="1"/>
    <x v="0"/>
    <n v="8049"/>
    <x v="93"/>
    <x v="0"/>
  </r>
  <r>
    <x v="138"/>
    <x v="2"/>
    <x v="1"/>
    <n v="2836"/>
    <x v="94"/>
    <x v="3"/>
  </r>
  <r>
    <x v="139"/>
    <x v="0"/>
    <x v="0"/>
    <n v="1743"/>
    <x v="95"/>
    <x v="0"/>
  </r>
  <r>
    <x v="140"/>
    <x v="5"/>
    <x v="1"/>
    <n v="3844"/>
    <x v="96"/>
    <x v="6"/>
  </r>
  <r>
    <x v="141"/>
    <x v="5"/>
    <x v="1"/>
    <n v="7490"/>
    <x v="97"/>
    <x v="6"/>
  </r>
  <r>
    <x v="142"/>
    <x v="1"/>
    <x v="0"/>
    <n v="4483"/>
    <x v="98"/>
    <x v="3"/>
  </r>
  <r>
    <x v="143"/>
    <x v="5"/>
    <x v="1"/>
    <n v="7333"/>
    <x v="99"/>
    <x v="2"/>
  </r>
  <r>
    <x v="144"/>
    <x v="0"/>
    <x v="0"/>
    <n v="7654"/>
    <x v="100"/>
    <x v="0"/>
  </r>
  <r>
    <x v="145"/>
    <x v="5"/>
    <x v="1"/>
    <n v="3944"/>
    <x v="101"/>
    <x v="1"/>
  </r>
  <r>
    <x v="146"/>
    <x v="3"/>
    <x v="0"/>
    <n v="5761"/>
    <x v="101"/>
    <x v="3"/>
  </r>
  <r>
    <x v="147"/>
    <x v="2"/>
    <x v="1"/>
    <n v="6864"/>
    <x v="102"/>
    <x v="5"/>
  </r>
  <r>
    <x v="148"/>
    <x v="2"/>
    <x v="1"/>
    <n v="4016"/>
    <x v="102"/>
    <x v="3"/>
  </r>
  <r>
    <x v="149"/>
    <x v="2"/>
    <x v="1"/>
    <n v="1841"/>
    <x v="103"/>
    <x v="0"/>
  </r>
  <r>
    <x v="150"/>
    <x v="2"/>
    <x v="1"/>
    <n v="424"/>
    <x v="104"/>
    <x v="4"/>
  </r>
  <r>
    <x v="151"/>
    <x v="2"/>
    <x v="1"/>
    <n v="8765"/>
    <x v="105"/>
    <x v="1"/>
  </r>
  <r>
    <x v="152"/>
    <x v="2"/>
    <x v="1"/>
    <n v="5583"/>
    <x v="106"/>
    <x v="0"/>
  </r>
  <r>
    <x v="153"/>
    <x v="1"/>
    <x v="0"/>
    <n v="4390"/>
    <x v="107"/>
    <x v="5"/>
  </r>
  <r>
    <x v="154"/>
    <x v="1"/>
    <x v="0"/>
    <n v="352"/>
    <x v="107"/>
    <x v="2"/>
  </r>
  <r>
    <x v="155"/>
    <x v="5"/>
    <x v="1"/>
    <n v="8489"/>
    <x v="108"/>
    <x v="0"/>
  </r>
  <r>
    <x v="156"/>
    <x v="2"/>
    <x v="1"/>
    <n v="7090"/>
    <x v="108"/>
    <x v="6"/>
  </r>
  <r>
    <x v="157"/>
    <x v="2"/>
    <x v="1"/>
    <n v="7880"/>
    <x v="109"/>
    <x v="0"/>
  </r>
  <r>
    <x v="158"/>
    <x v="4"/>
    <x v="1"/>
    <n v="3861"/>
    <x v="110"/>
    <x v="0"/>
  </r>
  <r>
    <x v="159"/>
    <x v="1"/>
    <x v="0"/>
    <n v="7927"/>
    <x v="111"/>
    <x v="3"/>
  </r>
  <r>
    <x v="160"/>
    <x v="2"/>
    <x v="1"/>
    <n v="6162"/>
    <x v="112"/>
    <x v="0"/>
  </r>
  <r>
    <x v="161"/>
    <x v="6"/>
    <x v="1"/>
    <n v="5523"/>
    <x v="113"/>
    <x v="4"/>
  </r>
  <r>
    <x v="162"/>
    <x v="1"/>
    <x v="0"/>
    <n v="5936"/>
    <x v="113"/>
    <x v="1"/>
  </r>
  <r>
    <x v="163"/>
    <x v="0"/>
    <x v="0"/>
    <n v="7251"/>
    <x v="114"/>
    <x v="3"/>
  </r>
  <r>
    <x v="164"/>
    <x v="4"/>
    <x v="1"/>
    <n v="6187"/>
    <x v="115"/>
    <x v="4"/>
  </r>
  <r>
    <x v="165"/>
    <x v="2"/>
    <x v="1"/>
    <n v="3210"/>
    <x v="116"/>
    <x v="3"/>
  </r>
  <r>
    <x v="166"/>
    <x v="0"/>
    <x v="0"/>
    <n v="682"/>
    <x v="116"/>
    <x v="3"/>
  </r>
  <r>
    <x v="167"/>
    <x v="2"/>
    <x v="1"/>
    <n v="793"/>
    <x v="117"/>
    <x v="4"/>
  </r>
  <r>
    <x v="168"/>
    <x v="0"/>
    <x v="0"/>
    <n v="5346"/>
    <x v="118"/>
    <x v="3"/>
  </r>
  <r>
    <x v="169"/>
    <x v="2"/>
    <x v="1"/>
    <n v="7103"/>
    <x v="119"/>
    <x v="5"/>
  </r>
  <r>
    <x v="170"/>
    <x v="0"/>
    <x v="0"/>
    <n v="4603"/>
    <x v="120"/>
    <x v="0"/>
  </r>
  <r>
    <x v="171"/>
    <x v="5"/>
    <x v="1"/>
    <n v="8160"/>
    <x v="121"/>
    <x v="6"/>
  </r>
  <r>
    <x v="172"/>
    <x v="5"/>
    <x v="1"/>
    <n v="7171"/>
    <x v="122"/>
    <x v="1"/>
  </r>
  <r>
    <x v="173"/>
    <x v="2"/>
    <x v="1"/>
    <n v="3552"/>
    <x v="122"/>
    <x v="5"/>
  </r>
  <r>
    <x v="174"/>
    <x v="2"/>
    <x v="1"/>
    <n v="7273"/>
    <x v="123"/>
    <x v="4"/>
  </r>
  <r>
    <x v="175"/>
    <x v="2"/>
    <x v="1"/>
    <n v="2402"/>
    <x v="124"/>
    <x v="3"/>
  </r>
  <r>
    <x v="176"/>
    <x v="2"/>
    <x v="1"/>
    <n v="1197"/>
    <x v="124"/>
    <x v="4"/>
  </r>
  <r>
    <x v="177"/>
    <x v="3"/>
    <x v="0"/>
    <n v="5015"/>
    <x v="124"/>
    <x v="4"/>
  </r>
  <r>
    <x v="178"/>
    <x v="4"/>
    <x v="1"/>
    <n v="5818"/>
    <x v="125"/>
    <x v="0"/>
  </r>
  <r>
    <x v="179"/>
    <x v="2"/>
    <x v="1"/>
    <n v="4399"/>
    <x v="126"/>
    <x v="1"/>
  </r>
  <r>
    <x v="180"/>
    <x v="0"/>
    <x v="0"/>
    <n v="3011"/>
    <x v="126"/>
    <x v="0"/>
  </r>
  <r>
    <x v="181"/>
    <x v="5"/>
    <x v="1"/>
    <n v="4715"/>
    <x v="127"/>
    <x v="1"/>
  </r>
  <r>
    <x v="182"/>
    <x v="5"/>
    <x v="1"/>
    <n v="5321"/>
    <x v="128"/>
    <x v="6"/>
  </r>
  <r>
    <x v="183"/>
    <x v="2"/>
    <x v="1"/>
    <n v="8894"/>
    <x v="129"/>
    <x v="0"/>
  </r>
  <r>
    <x v="184"/>
    <x v="0"/>
    <x v="0"/>
    <n v="4846"/>
    <x v="130"/>
    <x v="1"/>
  </r>
  <r>
    <x v="185"/>
    <x v="1"/>
    <x v="0"/>
    <n v="284"/>
    <x v="130"/>
    <x v="3"/>
  </r>
  <r>
    <x v="186"/>
    <x v="4"/>
    <x v="1"/>
    <n v="8283"/>
    <x v="131"/>
    <x v="1"/>
  </r>
  <r>
    <x v="187"/>
    <x v="4"/>
    <x v="1"/>
    <n v="9990"/>
    <x v="132"/>
    <x v="2"/>
  </r>
  <r>
    <x v="188"/>
    <x v="2"/>
    <x v="1"/>
    <n v="9014"/>
    <x v="132"/>
    <x v="4"/>
  </r>
  <r>
    <x v="189"/>
    <x v="5"/>
    <x v="1"/>
    <n v="1942"/>
    <x v="133"/>
    <x v="6"/>
  </r>
  <r>
    <x v="190"/>
    <x v="2"/>
    <x v="1"/>
    <n v="7223"/>
    <x v="134"/>
    <x v="0"/>
  </r>
  <r>
    <x v="191"/>
    <x v="0"/>
    <x v="0"/>
    <n v="4673"/>
    <x v="135"/>
    <x v="0"/>
  </r>
  <r>
    <x v="192"/>
    <x v="0"/>
    <x v="0"/>
    <n v="9104"/>
    <x v="136"/>
    <x v="6"/>
  </r>
  <r>
    <x v="193"/>
    <x v="5"/>
    <x v="1"/>
    <n v="6078"/>
    <x v="137"/>
    <x v="0"/>
  </r>
  <r>
    <x v="194"/>
    <x v="3"/>
    <x v="0"/>
    <n v="3278"/>
    <x v="138"/>
    <x v="3"/>
  </r>
  <r>
    <x v="195"/>
    <x v="2"/>
    <x v="1"/>
    <n v="136"/>
    <x v="139"/>
    <x v="2"/>
  </r>
  <r>
    <x v="196"/>
    <x v="2"/>
    <x v="1"/>
    <n v="8377"/>
    <x v="139"/>
    <x v="4"/>
  </r>
  <r>
    <x v="197"/>
    <x v="2"/>
    <x v="1"/>
    <n v="2382"/>
    <x v="139"/>
    <x v="0"/>
  </r>
  <r>
    <x v="198"/>
    <x v="2"/>
    <x v="1"/>
    <n v="8702"/>
    <x v="140"/>
    <x v="3"/>
  </r>
  <r>
    <x v="199"/>
    <x v="2"/>
    <x v="1"/>
    <n v="5021"/>
    <x v="141"/>
    <x v="0"/>
  </r>
  <r>
    <x v="200"/>
    <x v="5"/>
    <x v="1"/>
    <n v="1760"/>
    <x v="141"/>
    <x v="4"/>
  </r>
  <r>
    <x v="201"/>
    <x v="2"/>
    <x v="1"/>
    <n v="4766"/>
    <x v="142"/>
    <x v="3"/>
  </r>
  <r>
    <x v="202"/>
    <x v="3"/>
    <x v="0"/>
    <n v="1541"/>
    <x v="143"/>
    <x v="1"/>
  </r>
  <r>
    <x v="203"/>
    <x v="4"/>
    <x v="1"/>
    <n v="2782"/>
    <x v="144"/>
    <x v="1"/>
  </r>
  <r>
    <x v="204"/>
    <x v="5"/>
    <x v="1"/>
    <n v="2455"/>
    <x v="144"/>
    <x v="2"/>
  </r>
  <r>
    <x v="205"/>
    <x v="5"/>
    <x v="1"/>
    <n v="4512"/>
    <x v="145"/>
    <x v="5"/>
  </r>
  <r>
    <x v="206"/>
    <x v="5"/>
    <x v="1"/>
    <n v="8752"/>
    <x v="145"/>
    <x v="3"/>
  </r>
  <r>
    <x v="207"/>
    <x v="0"/>
    <x v="0"/>
    <n v="9127"/>
    <x v="146"/>
    <x v="0"/>
  </r>
  <r>
    <x v="208"/>
    <x v="5"/>
    <x v="1"/>
    <n v="1777"/>
    <x v="147"/>
    <x v="6"/>
  </r>
  <r>
    <x v="209"/>
    <x v="3"/>
    <x v="0"/>
    <n v="680"/>
    <x v="147"/>
    <x v="6"/>
  </r>
  <r>
    <x v="210"/>
    <x v="4"/>
    <x v="1"/>
    <n v="958"/>
    <x v="148"/>
    <x v="0"/>
  </r>
  <r>
    <x v="211"/>
    <x v="0"/>
    <x v="0"/>
    <n v="2613"/>
    <x v="148"/>
    <x v="4"/>
  </r>
  <r>
    <x v="212"/>
    <x v="0"/>
    <x v="0"/>
    <n v="339"/>
    <x v="149"/>
    <x v="4"/>
  </r>
  <r>
    <x v="213"/>
    <x v="7"/>
    <x v="2"/>
    <m/>
    <x v="150"/>
    <x v="7"/>
  </r>
  <r>
    <x v="213"/>
    <x v="7"/>
    <x v="2"/>
    <m/>
    <x v="150"/>
    <x v="7"/>
  </r>
  <r>
    <x v="213"/>
    <x v="7"/>
    <x v="2"/>
    <m/>
    <x v="150"/>
    <x v="7"/>
  </r>
  <r>
    <x v="213"/>
    <x v="7"/>
    <x v="2"/>
    <m/>
    <x v="150"/>
    <x v="7"/>
  </r>
  <r>
    <x v="213"/>
    <x v="7"/>
    <x v="2"/>
    <m/>
    <x v="150"/>
    <x v="7"/>
  </r>
  <r>
    <x v="213"/>
    <x v="7"/>
    <x v="2"/>
    <m/>
    <x v="150"/>
    <x v="7"/>
  </r>
  <r>
    <x v="213"/>
    <x v="7"/>
    <x v="2"/>
    <m/>
    <x v="150"/>
    <x v="7"/>
  </r>
  <r>
    <x v="213"/>
    <x v="7"/>
    <x v="2"/>
    <m/>
    <x v="150"/>
    <x v="7"/>
  </r>
  <r>
    <x v="213"/>
    <x v="7"/>
    <x v="2"/>
    <m/>
    <x v="150"/>
    <x v="7"/>
  </r>
  <r>
    <x v="213"/>
    <x v="7"/>
    <x v="2"/>
    <m/>
    <x v="150"/>
    <x v="7"/>
  </r>
  <r>
    <x v="213"/>
    <x v="7"/>
    <x v="2"/>
    <m/>
    <x v="15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D880C2-2D1C-440A-879C-54985EE26299}" name="Total Sales Per Month"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10:B23" firstHeaderRow="1" firstDataRow="1" firstDataCol="1"/>
  <pivotFields count="7">
    <pivotField compact="0" outline="0" showAll="0"/>
    <pivotField compact="0" outline="0" showAll="0">
      <items count="9">
        <item x="5"/>
        <item x="2"/>
        <item x="3"/>
        <item x="1"/>
        <item x="0"/>
        <item x="6"/>
        <item x="4"/>
        <item x="7"/>
        <item t="default"/>
      </items>
    </pivotField>
    <pivotField compact="0" outline="0" showAll="0"/>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9">
        <item x="4"/>
        <item x="2"/>
        <item x="6"/>
        <item x="3"/>
        <item x="5"/>
        <item x="1"/>
        <item x="0"/>
        <item x="7"/>
        <item t="default"/>
      </items>
    </pivotField>
    <pivotField axis="axisRow" compact="0" outline="0" showAll="0">
      <items count="15">
        <item x="0"/>
        <item x="1"/>
        <item x="2"/>
        <item x="3"/>
        <item x="4"/>
        <item x="5"/>
        <item x="6"/>
        <item x="7"/>
        <item x="8"/>
        <item x="9"/>
        <item x="10"/>
        <item x="11"/>
        <item x="12"/>
        <item x="13"/>
        <item t="default"/>
      </items>
    </pivotField>
  </pivotFields>
  <rowFields count="1">
    <field x="6"/>
  </rowFields>
  <rowItems count="13">
    <i>
      <x/>
    </i>
    <i>
      <x v="1"/>
    </i>
    <i>
      <x v="2"/>
    </i>
    <i>
      <x v="3"/>
    </i>
    <i>
      <x v="4"/>
    </i>
    <i>
      <x v="5"/>
    </i>
    <i>
      <x v="6"/>
    </i>
    <i>
      <x v="7"/>
    </i>
    <i>
      <x v="8"/>
    </i>
    <i>
      <x v="9"/>
    </i>
    <i>
      <x v="10"/>
    </i>
    <i>
      <x v="11"/>
    </i>
    <i>
      <x v="12"/>
    </i>
  </rowItems>
  <colItems count="1">
    <i/>
  </colItems>
  <dataFields count="1">
    <dataField name="Total Sales" fld="3" baseField="6" baseItem="0" numFmtId="164"/>
  </dataFields>
  <chartFormats count="2">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E69FB3-0DDD-43C0-933B-C5A5A9A6CD7C}" name="Total Order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location ref="J1:J2" firstHeaderRow="1" firstDataRow="1" firstDataCol="0"/>
  <pivotFields count="7">
    <pivotField dataField="1" compact="0" outline="0" showAll="0"/>
    <pivotField compact="0" outline="0" showAll="0">
      <items count="9">
        <item x="5"/>
        <item x="2"/>
        <item x="3"/>
        <item x="1"/>
        <item x="0"/>
        <item x="6"/>
        <item x="4"/>
        <item x="7"/>
        <item t="default"/>
      </items>
    </pivotField>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Items count="1">
    <i/>
  </rowItems>
  <colItems count="1">
    <i/>
  </colItems>
  <dataFields count="1">
    <dataField name="Total Orders" fld="0" subtotal="count" baseField="0" baseItem="2"/>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B16749-CA78-4BB6-B092-7C298675567D}" name="Total 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location ref="A1:A2" firstHeaderRow="1" firstDataRow="1" firstDataCol="0"/>
  <pivotFields count="7">
    <pivotField compact="0" outline="0" showAll="0"/>
    <pivotField compact="0" outline="0" showAll="0">
      <items count="9">
        <item x="5"/>
        <item x="2"/>
        <item x="3"/>
        <item x="1"/>
        <item x="0"/>
        <item x="6"/>
        <item x="4"/>
        <item x="7"/>
        <item t="default"/>
      </items>
    </pivotField>
    <pivotField compact="0" outline="0" showAll="0"/>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Items count="1">
    <i/>
  </rowItems>
  <colItems count="1">
    <i/>
  </colItems>
  <dataFields count="1">
    <dataField name="Total Sales" fld="3" baseField="5" baseItem="0" numFmtId="164"/>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55D2F9-5FD9-4002-B1FC-BBFDEA39B2D5}" name="Average 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location ref="G1:G2" firstHeaderRow="1" firstDataRow="1" firstDataCol="0"/>
  <pivotFields count="7">
    <pivotField compact="0" outline="0" showAll="0"/>
    <pivotField compact="0" outline="0" showAll="0">
      <items count="9">
        <item x="5"/>
        <item x="2"/>
        <item x="3"/>
        <item x="1"/>
        <item x="0"/>
        <item x="6"/>
        <item x="4"/>
        <item x="7"/>
        <item t="default"/>
      </items>
    </pivotField>
    <pivotField compact="0" outline="0" showAll="0"/>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Items count="1">
    <i/>
  </rowItems>
  <colItems count="1">
    <i/>
  </colItems>
  <dataFields count="1">
    <dataField name="Average Sales" fld="3" subtotal="average" baseField="0" baseItem="2" numFmtId="164"/>
  </dataFields>
  <formats count="1">
    <format dxfId="13">
      <pivotArea outline="0" collapsedLevelsAreSubtotals="1" fieldPosition="0"/>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AECEBE-B623-49E2-95CB-21A9569ABB5C}" name="Total Sales Per Country"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
  <location ref="E10:F18" firstHeaderRow="1" firstDataRow="1" firstDataCol="1"/>
  <pivotFields count="7">
    <pivotField compact="0" outline="0" showAll="0"/>
    <pivotField compact="0" outline="0" showAll="0">
      <items count="9">
        <item x="5"/>
        <item x="2"/>
        <item x="3"/>
        <item x="1"/>
        <item x="0"/>
        <item x="6"/>
        <item x="4"/>
        <item x="7"/>
        <item t="default"/>
      </items>
    </pivotField>
    <pivotField compact="0" outline="0" showAll="0"/>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x v="7"/>
    </i>
  </rowItems>
  <colItems count="1">
    <i/>
  </colItems>
  <dataFields count="1">
    <dataField name="Total Sales" fld="3" baseField="5" baseItem="0" numFmtId="164"/>
  </dataFields>
  <chartFormats count="8">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 chart="2" format="11">
      <pivotArea type="data" outline="0" fieldPosition="0">
        <references count="2">
          <reference field="4294967294" count="1" selected="0">
            <x v="0"/>
          </reference>
          <reference field="5" count="1" selected="0">
            <x v="1"/>
          </reference>
        </references>
      </pivotArea>
    </chartFormat>
    <chartFormat chart="2" format="12">
      <pivotArea type="data" outline="0" fieldPosition="0">
        <references count="2">
          <reference field="4294967294" count="1" selected="0">
            <x v="0"/>
          </reference>
          <reference field="5" count="1" selected="0">
            <x v="2"/>
          </reference>
        </references>
      </pivotArea>
    </chartFormat>
    <chartFormat chart="2" format="13">
      <pivotArea type="data" outline="0" fieldPosition="0">
        <references count="2">
          <reference field="4294967294" count="1" selected="0">
            <x v="0"/>
          </reference>
          <reference field="5" count="1" selected="0">
            <x v="3"/>
          </reference>
        </references>
      </pivotArea>
    </chartFormat>
    <chartFormat chart="2" format="14">
      <pivotArea type="data" outline="0" fieldPosition="0">
        <references count="2">
          <reference field="4294967294" count="1" selected="0">
            <x v="0"/>
          </reference>
          <reference field="5" count="1" selected="0">
            <x v="4"/>
          </reference>
        </references>
      </pivotArea>
    </chartFormat>
    <chartFormat chart="2" format="15">
      <pivotArea type="data" outline="0" fieldPosition="0">
        <references count="2">
          <reference field="4294967294" count="1" selected="0">
            <x v="0"/>
          </reference>
          <reference field="5" count="1" selected="0">
            <x v="5"/>
          </reference>
        </references>
      </pivotArea>
    </chartFormat>
    <chartFormat chart="2" format="16">
      <pivotArea type="data" outline="0" fieldPosition="0">
        <references count="2">
          <reference field="4294967294" count="1" selected="0">
            <x v="0"/>
          </reference>
          <reference field="5" count="1" selected="0">
            <x v="6"/>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D58B28-B7E6-4157-98CC-28C2A2FB614B}"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1:N2" firstHeaderRow="1" firstDataRow="1" firstDataCol="0"/>
  <pivotFields count="1">
    <pivotField dataField="1" subtotalTop="0" showAll="0" defaultSubtotal="0"/>
  </pivotFields>
  <rowItems count="1">
    <i/>
  </rowItems>
  <colItems count="1">
    <i/>
  </colItems>
  <dataFields count="1">
    <dataField name="Countries" fld="0" subtotal="count" baseField="0" baseItem="2">
      <extLst>
        <ext xmlns:x15="http://schemas.microsoft.com/office/spreadsheetml/2010/11/main" uri="{FABC7310-3BB5-11E1-824E-6D434824019B}">
          <x15:dataField isCountDistinct="1"/>
        </ext>
      </extLst>
    </dataField>
  </dataFields>
  <pivotHierarchies count="10">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ries"/>
  </pivotHierarchie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Table 2.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F63011-97A7-4AE9-A2F9-569684662468}" name="Total Orders Per Product"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I10:J18" firstHeaderRow="1" firstDataRow="1" firstDataCol="1"/>
  <pivotFields count="7">
    <pivotField dataField="1" compact="0" outline="0" showAll="0"/>
    <pivotField axis="axisRow" compact="0" outline="0" showAll="0">
      <items count="9">
        <item x="5"/>
        <item x="2"/>
        <item x="3"/>
        <item x="1"/>
        <item x="0"/>
        <item x="6"/>
        <item x="4"/>
        <item x="7"/>
        <item t="default"/>
      </items>
    </pivotField>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x v="7"/>
    </i>
  </rowItems>
  <colItems count="1">
    <i/>
  </colItems>
  <dataFields count="1">
    <dataField name="Total Orders" fld="0" subtotal="count" baseField="1" baseItem="0"/>
  </dataFields>
  <chartFormats count="2">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17A7C6-472D-4D1B-8888-7A2F778EAAC8}" name="Countri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location ref="D1:D2" firstHeaderRow="1" firstDataRow="1" firstDataCol="0"/>
  <pivotFields count="7">
    <pivotField compact="0" outline="0" showAll="0"/>
    <pivotField compact="0" outline="0" showAll="0">
      <items count="9">
        <item x="5"/>
        <item x="2"/>
        <item x="3"/>
        <item x="1"/>
        <item x="0"/>
        <item x="6"/>
        <item x="4"/>
        <item x="7"/>
        <item t="default"/>
      </items>
    </pivotField>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Items count="1">
    <i/>
  </rowItems>
  <colItems count="1">
    <i/>
  </colItems>
  <dataFields count="1">
    <dataField name="Countries" fld="5" subtotal="count" baseField="0" baseItem="2"/>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74F4687-FC41-4584-A750-1D3F97A66CAC}" name="Total Sales Per Country and Category"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0">
  <location ref="A1:D10" firstHeaderRow="1" firstDataRow="2" firstDataCol="1"/>
  <pivotFields count="7">
    <pivotField compact="0" outline="0" showAll="0"/>
    <pivotField compact="0" outline="0" showAll="0">
      <items count="9">
        <item x="5"/>
        <item x="2"/>
        <item x="3"/>
        <item x="1"/>
        <item x="0"/>
        <item x="6"/>
        <item x="4"/>
        <item x="7"/>
        <item t="default"/>
      </items>
    </pivotField>
    <pivotField axis="axisCol" compact="0" outline="0" showAll="0">
      <items count="4">
        <item x="1"/>
        <item x="0"/>
        <item x="2"/>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x v="7"/>
    </i>
  </rowItems>
  <colFields count="1">
    <field x="2"/>
  </colFields>
  <colItems count="3">
    <i>
      <x/>
    </i>
    <i>
      <x v="1"/>
    </i>
    <i>
      <x v="2"/>
    </i>
  </colItems>
  <dataFields count="1">
    <dataField name="Total Sales" fld="3" baseField="5" baseItem="0" numFmtId="164"/>
  </dataFields>
  <chartFormats count="8">
    <chartFormat chart="5" format="9" series="1">
      <pivotArea type="data" outline="0" fieldPosition="0">
        <references count="2">
          <reference field="4294967294" count="1" selected="0">
            <x v="0"/>
          </reference>
          <reference field="2" count="1" selected="0">
            <x v="0"/>
          </reference>
        </references>
      </pivotArea>
    </chartFormat>
    <chartFormat chart="5" format="10" series="1">
      <pivotArea type="data" outline="0" fieldPosition="0">
        <references count="2">
          <reference field="4294967294" count="1" selected="0">
            <x v="0"/>
          </reference>
          <reference field="2" count="1" selected="0">
            <x v="1"/>
          </reference>
        </references>
      </pivotArea>
    </chartFormat>
    <chartFormat chart="5" format="11" series="1">
      <pivotArea type="data" outline="0" fieldPosition="0">
        <references count="1">
          <reference field="4294967294" count="1" selected="0">
            <x v="0"/>
          </reference>
        </references>
      </pivotArea>
    </chartFormat>
    <chartFormat chart="5" format="12" series="1">
      <pivotArea type="data" outline="0" fieldPosition="0">
        <references count="2">
          <reference field="4294967294" count="1" selected="0">
            <x v="0"/>
          </reference>
          <reference field="2" count="1" selected="0">
            <x v="2"/>
          </reference>
        </references>
      </pivotArea>
    </chartFormat>
    <chartFormat chart="9" format="4" series="1">
      <pivotArea type="data" outline="0" fieldPosition="0">
        <references count="2">
          <reference field="4294967294" count="1" selected="0">
            <x v="0"/>
          </reference>
          <reference field="2" count="1" selected="0">
            <x v="0"/>
          </reference>
        </references>
      </pivotArea>
    </chartFormat>
    <chartFormat chart="9" format="5" series="1">
      <pivotArea type="data" outline="0" fieldPosition="0">
        <references count="2">
          <reference field="4294967294" count="1" selected="0">
            <x v="0"/>
          </reference>
          <reference field="2" count="1" selected="0">
            <x v="1"/>
          </reference>
        </references>
      </pivotArea>
    </chartFormat>
    <chartFormat chart="9" format="6" series="1">
      <pivotArea type="data" outline="0" fieldPosition="0">
        <references count="2">
          <reference field="4294967294" count="1" selected="0">
            <x v="0"/>
          </reference>
          <reference field="2" count="1" selected="0">
            <x v="2"/>
          </reference>
        </references>
      </pivotArea>
    </chartFormat>
    <chartFormat chart="9" format="7"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6281A4-79FF-4AD5-B86F-1336881D50FB}" name="PivotTable13"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C40:L55" firstHeaderRow="1" firstDataRow="2" firstDataCol="2" rowPageCount="1" colPageCount="1"/>
  <pivotFields count="7">
    <pivotField dataField="1" compact="0" outline="0" showAll="0"/>
    <pivotField axis="axisCol" compact="0" outline="0" showAll="0">
      <items count="9">
        <item x="5"/>
        <item x="2"/>
        <item x="3"/>
        <item x="1"/>
        <item x="0"/>
        <item x="6"/>
        <item x="4"/>
        <item x="7"/>
        <item t="default"/>
      </items>
    </pivotField>
    <pivotField compact="0" outline="0" showAll="0"/>
    <pivotField compact="0" outline="0" showAll="0"/>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outline="0" multipleItemSelectionAllowed="1" showAll="0">
      <items count="9">
        <item x="4"/>
        <item x="2"/>
        <item x="6"/>
        <item x="3"/>
        <item x="5"/>
        <item x="1"/>
        <item x="0"/>
        <item x="7"/>
        <item t="default"/>
      </items>
    </pivotField>
    <pivotField axis="axisRow" compact="0" outline="0" showAll="0">
      <items count="15">
        <item x="0"/>
        <item sd="0" x="1"/>
        <item sd="0" x="2"/>
        <item sd="0" x="3"/>
        <item sd="0" x="4"/>
        <item sd="0" x="5"/>
        <item sd="0" x="6"/>
        <item sd="0" x="7"/>
        <item sd="0" x="8"/>
        <item sd="0" x="9"/>
        <item sd="0" x="10"/>
        <item sd="0" x="11"/>
        <item sd="0" x="12"/>
        <item x="13"/>
        <item t="default"/>
      </items>
    </pivotField>
  </pivotFields>
  <rowFields count="2">
    <field x="6"/>
    <field x="4"/>
  </rowFields>
  <rowItems count="14">
    <i>
      <x/>
      <x/>
    </i>
    <i t="default">
      <x/>
    </i>
    <i>
      <x v="1"/>
    </i>
    <i>
      <x v="2"/>
    </i>
    <i>
      <x v="3"/>
    </i>
    <i>
      <x v="4"/>
    </i>
    <i>
      <x v="5"/>
    </i>
    <i>
      <x v="6"/>
    </i>
    <i>
      <x v="7"/>
    </i>
    <i>
      <x v="8"/>
    </i>
    <i>
      <x v="9"/>
    </i>
    <i>
      <x v="10"/>
    </i>
    <i>
      <x v="11"/>
    </i>
    <i>
      <x v="12"/>
    </i>
  </rowItems>
  <colFields count="1">
    <field x="1"/>
  </colFields>
  <colItems count="8">
    <i>
      <x/>
    </i>
    <i>
      <x v="1"/>
    </i>
    <i>
      <x v="2"/>
    </i>
    <i>
      <x v="3"/>
    </i>
    <i>
      <x v="4"/>
    </i>
    <i>
      <x v="5"/>
    </i>
    <i>
      <x v="6"/>
    </i>
    <i>
      <x v="7"/>
    </i>
  </colItems>
  <pageFields count="1">
    <pageField fld="5" hier="-1"/>
  </pageFields>
  <dataFields count="1">
    <dataField name="Order Amount" fld="0" subtotal="count" baseField="6" baseItem="2"/>
  </dataFields>
  <chartFormats count="9">
    <chartFormat chart="3" format="14" series="1">
      <pivotArea type="data" outline="0" fieldPosition="0">
        <references count="2">
          <reference field="4294967294" count="1" selected="0">
            <x v="0"/>
          </reference>
          <reference field="1" count="1" selected="0">
            <x v="0"/>
          </reference>
        </references>
      </pivotArea>
    </chartFormat>
    <chartFormat chart="3" format="15" series="1">
      <pivotArea type="data" outline="0" fieldPosition="0">
        <references count="2">
          <reference field="4294967294" count="1" selected="0">
            <x v="0"/>
          </reference>
          <reference field="1" count="1" selected="0">
            <x v="1"/>
          </reference>
        </references>
      </pivotArea>
    </chartFormat>
    <chartFormat chart="3" format="16" series="1">
      <pivotArea type="data" outline="0" fieldPosition="0">
        <references count="2">
          <reference field="4294967294" count="1" selected="0">
            <x v="0"/>
          </reference>
          <reference field="1" count="1" selected="0">
            <x v="2"/>
          </reference>
        </references>
      </pivotArea>
    </chartFormat>
    <chartFormat chart="3" format="17" series="1">
      <pivotArea type="data" outline="0" fieldPosition="0">
        <references count="2">
          <reference field="4294967294" count="1" selected="0">
            <x v="0"/>
          </reference>
          <reference field="1" count="1" selected="0">
            <x v="3"/>
          </reference>
        </references>
      </pivotArea>
    </chartFormat>
    <chartFormat chart="3" format="18" series="1">
      <pivotArea type="data" outline="0" fieldPosition="0">
        <references count="2">
          <reference field="4294967294" count="1" selected="0">
            <x v="0"/>
          </reference>
          <reference field="1" count="1" selected="0">
            <x v="4"/>
          </reference>
        </references>
      </pivotArea>
    </chartFormat>
    <chartFormat chart="3" format="19" series="1">
      <pivotArea type="data" outline="0" fieldPosition="0">
        <references count="2">
          <reference field="4294967294" count="1" selected="0">
            <x v="0"/>
          </reference>
          <reference field="1" count="1" selected="0">
            <x v="5"/>
          </reference>
        </references>
      </pivotArea>
    </chartFormat>
    <chartFormat chart="3" format="20"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7"/>
          </reference>
        </references>
      </pivotArea>
    </chartFormat>
    <chartFormat chart="3" format="2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97C034-FB67-4D04-8C20-439FF5439F6D}" name="Total Sales per Date and Country"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19:J33" firstHeaderRow="1" firstDataRow="2" firstDataCol="2" rowPageCount="1" colPageCount="1"/>
  <pivotFields count="7">
    <pivotField compact="0" outline="0" showAll="0"/>
    <pivotField axis="axisPage" compact="0" outline="0" multipleItemSelectionAllowed="1" showAll="0">
      <items count="9">
        <item x="5"/>
        <item x="2"/>
        <item x="3"/>
        <item x="1"/>
        <item x="0"/>
        <item x="6"/>
        <item x="4"/>
        <item x="7"/>
        <item t="default"/>
      </items>
    </pivotField>
    <pivotField compact="0" outline="0" showAll="0"/>
    <pivotField dataField="1" compact="0" outline="0" showAll="0"/>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compact="0" outline="0" showAll="0">
      <items count="9">
        <item x="4"/>
        <item x="2"/>
        <item x="6"/>
        <item x="3"/>
        <item x="5"/>
        <item x="1"/>
        <item x="0"/>
        <item x="7"/>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sd="0"/>
      </items>
    </pivotField>
  </pivotFields>
  <rowFields count="2">
    <field x="6"/>
    <field x="4"/>
  </rowFields>
  <rowItems count="13">
    <i>
      <x/>
    </i>
    <i>
      <x v="1"/>
    </i>
    <i>
      <x v="2"/>
    </i>
    <i>
      <x v="3"/>
    </i>
    <i>
      <x v="4"/>
    </i>
    <i>
      <x v="5"/>
    </i>
    <i>
      <x v="6"/>
    </i>
    <i>
      <x v="7"/>
    </i>
    <i>
      <x v="8"/>
    </i>
    <i>
      <x v="9"/>
    </i>
    <i>
      <x v="10"/>
    </i>
    <i>
      <x v="11"/>
    </i>
    <i>
      <x v="12"/>
    </i>
  </rowItems>
  <colFields count="1">
    <field x="5"/>
  </colFields>
  <colItems count="8">
    <i>
      <x/>
    </i>
    <i>
      <x v="1"/>
    </i>
    <i>
      <x v="2"/>
    </i>
    <i>
      <x v="3"/>
    </i>
    <i>
      <x v="4"/>
    </i>
    <i>
      <x v="5"/>
    </i>
    <i>
      <x v="6"/>
    </i>
    <i>
      <x v="7"/>
    </i>
  </colItems>
  <pageFields count="1">
    <pageField fld="1" hier="-1"/>
  </pageFields>
  <dataFields count="1">
    <dataField name="Total Sales" fld="3" baseField="6" baseItem="2" numFmtId="164"/>
  </dataFields>
  <chartFormats count="18">
    <chartFormat chart="4" format="21" series="1">
      <pivotArea type="data" outline="0" fieldPosition="0">
        <references count="2">
          <reference field="4294967294" count="1" selected="0">
            <x v="0"/>
          </reference>
          <reference field="5" count="1" selected="0">
            <x v="0"/>
          </reference>
        </references>
      </pivotArea>
    </chartFormat>
    <chartFormat chart="4" format="22" series="1">
      <pivotArea type="data" outline="0" fieldPosition="0">
        <references count="2">
          <reference field="4294967294" count="1" selected="0">
            <x v="0"/>
          </reference>
          <reference field="5" count="1" selected="0">
            <x v="1"/>
          </reference>
        </references>
      </pivotArea>
    </chartFormat>
    <chartFormat chart="4" format="23" series="1">
      <pivotArea type="data" outline="0" fieldPosition="0">
        <references count="2">
          <reference field="4294967294" count="1" selected="0">
            <x v="0"/>
          </reference>
          <reference field="5" count="1" selected="0">
            <x v="2"/>
          </reference>
        </references>
      </pivotArea>
    </chartFormat>
    <chartFormat chart="4" format="24" series="1">
      <pivotArea type="data" outline="0" fieldPosition="0">
        <references count="2">
          <reference field="4294967294" count="1" selected="0">
            <x v="0"/>
          </reference>
          <reference field="5" count="1" selected="0">
            <x v="3"/>
          </reference>
        </references>
      </pivotArea>
    </chartFormat>
    <chartFormat chart="4" format="25" series="1">
      <pivotArea type="data" outline="0" fieldPosition="0">
        <references count="2">
          <reference field="4294967294" count="1" selected="0">
            <x v="0"/>
          </reference>
          <reference field="5" count="1" selected="0">
            <x v="4"/>
          </reference>
        </references>
      </pivotArea>
    </chartFormat>
    <chartFormat chart="4" format="26" series="1">
      <pivotArea type="data" outline="0" fieldPosition="0">
        <references count="2">
          <reference field="4294967294" count="1" selected="0">
            <x v="0"/>
          </reference>
          <reference field="5" count="1" selected="0">
            <x v="5"/>
          </reference>
        </references>
      </pivotArea>
    </chartFormat>
    <chartFormat chart="4" format="27" series="1">
      <pivotArea type="data" outline="0" fieldPosition="0">
        <references count="2">
          <reference field="4294967294" count="1" selected="0">
            <x v="0"/>
          </reference>
          <reference field="5" count="1" selected="0">
            <x v="6"/>
          </reference>
        </references>
      </pivotArea>
    </chartFormat>
    <chartFormat chart="6" format="15" series="1">
      <pivotArea type="data" outline="0" fieldPosition="0">
        <references count="2">
          <reference field="4294967294" count="1" selected="0">
            <x v="0"/>
          </reference>
          <reference field="5" count="1" selected="0">
            <x v="0"/>
          </reference>
        </references>
      </pivotArea>
    </chartFormat>
    <chartFormat chart="6" format="16" series="1">
      <pivotArea type="data" outline="0" fieldPosition="0">
        <references count="2">
          <reference field="4294967294" count="1" selected="0">
            <x v="0"/>
          </reference>
          <reference field="5" count="1" selected="0">
            <x v="1"/>
          </reference>
        </references>
      </pivotArea>
    </chartFormat>
    <chartFormat chart="6" format="17" series="1">
      <pivotArea type="data" outline="0" fieldPosition="0">
        <references count="2">
          <reference field="4294967294" count="1" selected="0">
            <x v="0"/>
          </reference>
          <reference field="5" count="1" selected="0">
            <x v="2"/>
          </reference>
        </references>
      </pivotArea>
    </chartFormat>
    <chartFormat chart="6" format="18" series="1">
      <pivotArea type="data" outline="0" fieldPosition="0">
        <references count="2">
          <reference field="4294967294" count="1" selected="0">
            <x v="0"/>
          </reference>
          <reference field="5" count="1" selected="0">
            <x v="3"/>
          </reference>
        </references>
      </pivotArea>
    </chartFormat>
    <chartFormat chart="6" format="19" series="1">
      <pivotArea type="data" outline="0" fieldPosition="0">
        <references count="2">
          <reference field="4294967294" count="1" selected="0">
            <x v="0"/>
          </reference>
          <reference field="5" count="1" selected="0">
            <x v="4"/>
          </reference>
        </references>
      </pivotArea>
    </chartFormat>
    <chartFormat chart="6" format="20" series="1">
      <pivotArea type="data" outline="0" fieldPosition="0">
        <references count="2">
          <reference field="4294967294" count="1" selected="0">
            <x v="0"/>
          </reference>
          <reference field="5" count="1" selected="0">
            <x v="5"/>
          </reference>
        </references>
      </pivotArea>
    </chartFormat>
    <chartFormat chart="6" format="21" series="1">
      <pivotArea type="data" outline="0" fieldPosition="0">
        <references count="2">
          <reference field="4294967294" count="1" selected="0">
            <x v="0"/>
          </reference>
          <reference field="5" count="1" selected="0">
            <x v="6"/>
          </reference>
        </references>
      </pivotArea>
    </chartFormat>
    <chartFormat chart="6" format="22" series="1">
      <pivotArea type="data" outline="0" fieldPosition="0">
        <references count="1">
          <reference field="4294967294" count="1" selected="0">
            <x v="0"/>
          </reference>
        </references>
      </pivotArea>
    </chartFormat>
    <chartFormat chart="4" format="28" series="1">
      <pivotArea type="data" outline="0" fieldPosition="0">
        <references count="1">
          <reference field="4294967294" count="1" selected="0">
            <x v="0"/>
          </reference>
        </references>
      </pivotArea>
    </chartFormat>
    <chartFormat chart="6" format="23" series="1">
      <pivotArea type="data" outline="0" fieldPosition="0">
        <references count="2">
          <reference field="4294967294" count="1" selected="0">
            <x v="0"/>
          </reference>
          <reference field="5" count="1" selected="0">
            <x v="7"/>
          </reference>
        </references>
      </pivotArea>
    </chartFormat>
    <chartFormat chart="4" format="29" series="1">
      <pivotArea type="data" outline="0" fieldPosition="0">
        <references count="2">
          <reference field="4294967294" count="1" selected="0">
            <x v="0"/>
          </reference>
          <reference field="5" count="1" selected="0">
            <x v="7"/>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84EF19D-7A41-4267-9273-47DE481B6688}" name="Total Orders Per country and Product"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
  <location ref="G1:O10" firstHeaderRow="1" firstDataRow="2" firstDataCol="1"/>
  <pivotFields count="7">
    <pivotField dataField="1" compact="0" outline="0" showAll="0"/>
    <pivotField axis="axisCol" compact="0" outline="0" showAll="0">
      <items count="9">
        <item x="5"/>
        <item x="2"/>
        <item x="3"/>
        <item x="1"/>
        <item x="0"/>
        <item x="6"/>
        <item x="4"/>
        <item x="7"/>
        <item t="default"/>
      </items>
    </pivotField>
    <pivotField compact="0" outline="0" showAll="0">
      <items count="4">
        <item x="1"/>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9">
        <item x="4"/>
        <item x="2"/>
        <item x="6"/>
        <item x="3"/>
        <item x="5"/>
        <item x="1"/>
        <item x="0"/>
        <item x="7"/>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x v="7"/>
    </i>
  </rowItems>
  <colFields count="1">
    <field x="1"/>
  </colFields>
  <colItems count="8">
    <i>
      <x/>
    </i>
    <i>
      <x v="1"/>
    </i>
    <i>
      <x v="2"/>
    </i>
    <i>
      <x v="3"/>
    </i>
    <i>
      <x v="4"/>
    </i>
    <i>
      <x v="5"/>
    </i>
    <i>
      <x v="6"/>
    </i>
    <i>
      <x v="7"/>
    </i>
  </colItems>
  <dataFields count="1">
    <dataField name="Total Orders" fld="0" subtotal="count" baseField="5" baseItem="0"/>
  </dataFields>
  <chartFormats count="9">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 chart="2" format="21" series="1">
      <pivotArea type="data" outline="0" fieldPosition="0">
        <references count="2">
          <reference field="4294967294" count="1" selected="0">
            <x v="0"/>
          </reference>
          <reference field="1" count="1" selected="0">
            <x v="7"/>
          </reference>
        </references>
      </pivotArea>
    </chartFormat>
    <chartFormat chart="2" format="22"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37DAD71-80B5-4941-A3C0-B72E5EA494E0}" sourceName="Product">
  <pivotTables>
    <pivotTable tabId="4" name="Total Sales Per Month"/>
    <pivotTable tabId="4" name="Average Sales"/>
    <pivotTable tabId="4" name="Countries"/>
    <pivotTable tabId="4" name="Total Orders Per Product"/>
    <pivotTable tabId="4" name="Total Orders"/>
    <pivotTable tabId="4" name="Total Sales"/>
    <pivotTable tabId="4" name="Total Sales Per Country"/>
    <pivotTable tabId="5" name="Total Orders Per country and Product"/>
    <pivotTable tabId="5" name="PivotTable13"/>
    <pivotTable tabId="5" name="Total Sales Per Country and Category"/>
    <pivotTable tabId="5" name="Total Sales per Date and Country"/>
  </pivotTables>
  <data>
    <tabular pivotCacheId="2137423821">
      <items count="8">
        <i x="5" s="1"/>
        <i x="2" s="1"/>
        <i x="3" s="1"/>
        <i x="1" s="1"/>
        <i x="0" s="1"/>
        <i x="6" s="1"/>
        <i x="4" s="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91AFB7-B3EF-4737-99E1-F51F6A8570FC}" sourceName="Country">
  <pivotTables>
    <pivotTable tabId="4" name="Total Sales Per Month"/>
    <pivotTable tabId="4" name="Average Sales"/>
    <pivotTable tabId="4" name="Countries"/>
    <pivotTable tabId="4" name="Total Orders Per Product"/>
    <pivotTable tabId="4" name="Total Orders"/>
    <pivotTable tabId="4" name="Total Sales"/>
    <pivotTable tabId="4" name="Total Sales Per Country"/>
    <pivotTable tabId="5" name="Total Orders Per country and Product"/>
    <pivotTable tabId="5" name="PivotTable13"/>
    <pivotTable tabId="5" name="Total Sales Per Country and Category"/>
    <pivotTable tabId="5" name="Total Sales per Date and Country"/>
  </pivotTables>
  <data>
    <tabular pivotCacheId="2137423821">
      <items count="8">
        <i x="4" s="1"/>
        <i x="2" s="1"/>
        <i x="6" s="1"/>
        <i x="3" s="1"/>
        <i x="5" s="1"/>
        <i x="1" s="1"/>
        <i x="0"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E955DAD-1ABD-4681-B1D7-AC45EE4EEFAC}" cache="Slicer_Product" caption="Product" rowHeight="241300"/>
  <slicer name="Country" xr10:uid="{F055555F-DB2E-49CC-B7FC-B475AF91171C}" cache="Slicer_Country" caption="Country"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_Table" displayName="Sales_Table" ref="A1:F214">
  <autoFilter ref="A1:F214" xr:uid="{00000000-000C-0000-FFFF-FFFF00000000}"/>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54436BD-ABA9-41C7-B860-ECAA438A205B}" sourceName="Date">
  <pivotTables>
    <pivotTable tabId="4" name="Total Sales Per Month"/>
    <pivotTable tabId="5" name="Total Sales per Date and Country"/>
    <pivotTable tabId="4" name="Average Sales"/>
    <pivotTable tabId="4" name="Countries"/>
    <pivotTable tabId="4" name="Total Orders Per Product"/>
    <pivotTable tabId="4" name="Total Orders"/>
    <pivotTable tabId="4" name="Total Sales"/>
    <pivotTable tabId="4" name="Total Sales Per Country"/>
    <pivotTable tabId="5" name="Total Orders Per country and Product"/>
    <pivotTable tabId="5" name="PivotTable13"/>
    <pivotTable tabId="5" name="Total Sales Per Country and Category"/>
  </pivotTables>
  <state minimalRefreshVersion="6" lastRefreshVersion="6" pivotCacheId="2137423821"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5EECFA5-D7B7-4376-AF01-D6C0C56A9448}" cache="NativeTimeline_Date" caption="Date" level="2" selectionLevel="2" scrollPosition="2016-06-1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K7" sqref="K7"/>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s>
  <sheetData>
    <row r="1" spans="1:13" x14ac:dyDescent="0.25">
      <c r="A1" s="5" t="s">
        <v>0</v>
      </c>
      <c r="B1" s="5" t="s">
        <v>1</v>
      </c>
      <c r="C1" s="5" t="s">
        <v>2</v>
      </c>
      <c r="D1" s="5" t="s">
        <v>3</v>
      </c>
      <c r="E1" s="5" t="s">
        <v>4</v>
      </c>
      <c r="F1" s="5" t="s">
        <v>5</v>
      </c>
    </row>
    <row r="2" spans="1:13" x14ac:dyDescent="0.25">
      <c r="A2" s="6">
        <v>1</v>
      </c>
      <c r="B2" s="6" t="s">
        <v>6</v>
      </c>
      <c r="C2" s="6" t="s">
        <v>7</v>
      </c>
      <c r="D2" s="7">
        <v>4270</v>
      </c>
      <c r="E2" s="8">
        <v>42375</v>
      </c>
      <c r="F2" s="6" t="s">
        <v>8</v>
      </c>
      <c r="I2" s="2" t="e">
        <f ca="1">ARRAY_CONSTRAIN(ARRAYFORMULA(_xlfn.UNIQUE(#REF!)), 2, 1)</f>
        <v>#NAME?</v>
      </c>
      <c r="K2" s="2" t="e">
        <f ca="1">ARRAY_CONSTRAIN(ARRAYFORMULA(_xlfn.UNIQUE(#REF!)), 7, 1)</f>
        <v>#NAME?</v>
      </c>
      <c r="M2" s="2" t="str">
        <f ca="1">IFERROR(__xludf.DUMMYFUNCTION("ARRAY_CONSTRAIN(ARRAYFORMULA(UNIQUE(Category)), 2, 1)"),"#NAME?")</f>
        <v>#NAME?</v>
      </c>
    </row>
    <row r="3" spans="1:13" x14ac:dyDescent="0.25">
      <c r="A3" s="6">
        <v>2</v>
      </c>
      <c r="B3" s="6" t="s">
        <v>9</v>
      </c>
      <c r="C3" s="6" t="s">
        <v>7</v>
      </c>
      <c r="D3" s="7">
        <v>8239</v>
      </c>
      <c r="E3" s="8">
        <v>42376</v>
      </c>
      <c r="F3" s="6" t="s">
        <v>10</v>
      </c>
    </row>
    <row r="4" spans="1:13" x14ac:dyDescent="0.25">
      <c r="A4" s="6">
        <v>3</v>
      </c>
      <c r="B4" s="6" t="s">
        <v>11</v>
      </c>
      <c r="C4" s="6" t="s">
        <v>12</v>
      </c>
      <c r="D4" s="7">
        <v>617</v>
      </c>
      <c r="E4" s="8">
        <v>42377</v>
      </c>
      <c r="F4" s="6" t="s">
        <v>8</v>
      </c>
    </row>
    <row r="5" spans="1:13" x14ac:dyDescent="0.25">
      <c r="A5" s="6">
        <v>4</v>
      </c>
      <c r="B5" s="6" t="s">
        <v>11</v>
      </c>
      <c r="C5" s="6" t="s">
        <v>12</v>
      </c>
      <c r="D5" s="7">
        <v>8384</v>
      </c>
      <c r="E5" s="8">
        <v>42379</v>
      </c>
      <c r="F5" s="6" t="s">
        <v>13</v>
      </c>
    </row>
    <row r="6" spans="1:13" x14ac:dyDescent="0.25">
      <c r="A6" s="6">
        <v>5</v>
      </c>
      <c r="B6" s="6" t="s">
        <v>14</v>
      </c>
      <c r="C6" s="6" t="s">
        <v>7</v>
      </c>
      <c r="D6" s="7">
        <v>2626</v>
      </c>
      <c r="E6" s="8">
        <v>42379</v>
      </c>
      <c r="F6" s="6" t="s">
        <v>15</v>
      </c>
      <c r="M6" s="2">
        <f>COUNTA(_xlfn.UNIQUE(#REF!))</f>
        <v>1</v>
      </c>
    </row>
    <row r="7" spans="1:13" x14ac:dyDescent="0.25">
      <c r="A7" s="6">
        <v>6</v>
      </c>
      <c r="B7" s="6" t="s">
        <v>16</v>
      </c>
      <c r="C7" s="6" t="s">
        <v>12</v>
      </c>
      <c r="D7" s="7">
        <v>3610</v>
      </c>
      <c r="E7" s="8">
        <v>42380</v>
      </c>
      <c r="F7" s="6" t="s">
        <v>8</v>
      </c>
    </row>
    <row r="8" spans="1:13" x14ac:dyDescent="0.25">
      <c r="A8" s="6">
        <v>7</v>
      </c>
      <c r="B8" s="6" t="s">
        <v>9</v>
      </c>
      <c r="C8" s="6" t="s">
        <v>7</v>
      </c>
      <c r="D8" s="7">
        <v>9062</v>
      </c>
      <c r="E8" s="8">
        <v>42380</v>
      </c>
      <c r="F8" s="6" t="s">
        <v>17</v>
      </c>
    </row>
    <row r="9" spans="1:13" x14ac:dyDescent="0.25">
      <c r="A9" s="6">
        <v>8</v>
      </c>
      <c r="B9" s="6" t="s">
        <v>11</v>
      </c>
      <c r="C9" s="6" t="s">
        <v>12</v>
      </c>
      <c r="D9" s="7">
        <v>6906</v>
      </c>
      <c r="E9" s="8">
        <v>42385</v>
      </c>
      <c r="F9" s="6" t="s">
        <v>18</v>
      </c>
    </row>
    <row r="10" spans="1:13" x14ac:dyDescent="0.25">
      <c r="A10" s="6">
        <v>9</v>
      </c>
      <c r="B10" s="6" t="s">
        <v>19</v>
      </c>
      <c r="C10" s="6" t="s">
        <v>12</v>
      </c>
      <c r="D10" s="7">
        <v>2417</v>
      </c>
      <c r="E10" s="8">
        <v>42385</v>
      </c>
      <c r="F10" s="6" t="s">
        <v>20</v>
      </c>
    </row>
    <row r="11" spans="1:13" x14ac:dyDescent="0.25">
      <c r="A11" s="6">
        <v>10</v>
      </c>
      <c r="B11" s="6" t="s">
        <v>19</v>
      </c>
      <c r="C11" s="6" t="s">
        <v>12</v>
      </c>
      <c r="D11" s="7">
        <v>7431</v>
      </c>
      <c r="E11" s="8">
        <v>42385</v>
      </c>
      <c r="F11" s="6" t="s">
        <v>13</v>
      </c>
    </row>
    <row r="12" spans="1:13" x14ac:dyDescent="0.25">
      <c r="A12" s="6">
        <v>11</v>
      </c>
      <c r="B12" s="6" t="s">
        <v>11</v>
      </c>
      <c r="C12" s="6" t="s">
        <v>12</v>
      </c>
      <c r="D12" s="7">
        <v>8250</v>
      </c>
      <c r="E12" s="8">
        <v>42385</v>
      </c>
      <c r="F12" s="6" t="s">
        <v>15</v>
      </c>
    </row>
    <row r="13" spans="1:13" x14ac:dyDescent="0.25">
      <c r="A13" s="6">
        <v>12</v>
      </c>
      <c r="B13" s="6" t="s">
        <v>9</v>
      </c>
      <c r="C13" s="6" t="s">
        <v>7</v>
      </c>
      <c r="D13" s="7">
        <v>7012</v>
      </c>
      <c r="E13" s="8">
        <v>42387</v>
      </c>
      <c r="F13" s="6" t="s">
        <v>8</v>
      </c>
    </row>
    <row r="14" spans="1:13" x14ac:dyDescent="0.25">
      <c r="A14" s="6">
        <v>13</v>
      </c>
      <c r="B14" s="6" t="s">
        <v>6</v>
      </c>
      <c r="C14" s="6" t="s">
        <v>7</v>
      </c>
      <c r="D14" s="7">
        <v>1903</v>
      </c>
      <c r="E14" s="8">
        <v>42389</v>
      </c>
      <c r="F14" s="6" t="s">
        <v>15</v>
      </c>
    </row>
    <row r="15" spans="1:13" x14ac:dyDescent="0.25">
      <c r="A15" s="6">
        <v>14</v>
      </c>
      <c r="B15" s="6" t="s">
        <v>9</v>
      </c>
      <c r="C15" s="6" t="s">
        <v>7</v>
      </c>
      <c r="D15" s="7">
        <v>2824</v>
      </c>
      <c r="E15" s="8">
        <v>42391</v>
      </c>
      <c r="F15" s="6" t="s">
        <v>13</v>
      </c>
    </row>
    <row r="16" spans="1:13" x14ac:dyDescent="0.25">
      <c r="A16" s="6">
        <v>15</v>
      </c>
      <c r="B16" s="6" t="s">
        <v>19</v>
      </c>
      <c r="C16" s="6" t="s">
        <v>12</v>
      </c>
      <c r="D16" s="7">
        <v>6946</v>
      </c>
      <c r="E16" s="8">
        <v>42393</v>
      </c>
      <c r="F16" s="6" t="s">
        <v>20</v>
      </c>
    </row>
    <row r="17" spans="1:6" x14ac:dyDescent="0.25">
      <c r="A17" s="6">
        <v>16</v>
      </c>
      <c r="B17" s="6" t="s">
        <v>11</v>
      </c>
      <c r="C17" s="6" t="s">
        <v>12</v>
      </c>
      <c r="D17" s="7">
        <v>2320</v>
      </c>
      <c r="E17" s="8">
        <v>42396</v>
      </c>
      <c r="F17" s="6" t="s">
        <v>10</v>
      </c>
    </row>
    <row r="18" spans="1:6" x14ac:dyDescent="0.25">
      <c r="A18" s="6">
        <v>17</v>
      </c>
      <c r="B18" s="6" t="s">
        <v>11</v>
      </c>
      <c r="C18" s="6" t="s">
        <v>12</v>
      </c>
      <c r="D18" s="7">
        <v>2116</v>
      </c>
      <c r="E18" s="8">
        <v>42397</v>
      </c>
      <c r="F18" s="6" t="s">
        <v>8</v>
      </c>
    </row>
    <row r="19" spans="1:6" x14ac:dyDescent="0.25">
      <c r="A19" s="6">
        <v>18</v>
      </c>
      <c r="B19" s="6" t="s">
        <v>11</v>
      </c>
      <c r="C19" s="6" t="s">
        <v>12</v>
      </c>
      <c r="D19" s="7">
        <v>1135</v>
      </c>
      <c r="E19" s="8">
        <v>42399</v>
      </c>
      <c r="F19" s="6" t="s">
        <v>10</v>
      </c>
    </row>
    <row r="20" spans="1:6" x14ac:dyDescent="0.25">
      <c r="A20" s="6">
        <v>19</v>
      </c>
      <c r="B20" s="6" t="s">
        <v>9</v>
      </c>
      <c r="C20" s="6" t="s">
        <v>7</v>
      </c>
      <c r="D20" s="7">
        <v>3595</v>
      </c>
      <c r="E20" s="8">
        <v>42399</v>
      </c>
      <c r="F20" s="6" t="s">
        <v>10</v>
      </c>
    </row>
    <row r="21" spans="1:6" ht="15.75" customHeight="1" x14ac:dyDescent="0.25">
      <c r="A21" s="6">
        <v>20</v>
      </c>
      <c r="B21" s="6" t="s">
        <v>19</v>
      </c>
      <c r="C21" s="6" t="s">
        <v>12</v>
      </c>
      <c r="D21" s="7">
        <v>1161</v>
      </c>
      <c r="E21" s="8">
        <v>42402</v>
      </c>
      <c r="F21" s="6" t="s">
        <v>8</v>
      </c>
    </row>
    <row r="22" spans="1:6" ht="15.75" customHeight="1" x14ac:dyDescent="0.25">
      <c r="A22" s="6">
        <v>21</v>
      </c>
      <c r="B22" s="6" t="s">
        <v>16</v>
      </c>
      <c r="C22" s="6" t="s">
        <v>12</v>
      </c>
      <c r="D22" s="7">
        <v>2256</v>
      </c>
      <c r="E22" s="8">
        <v>42404</v>
      </c>
      <c r="F22" s="6" t="s">
        <v>20</v>
      </c>
    </row>
    <row r="23" spans="1:6" ht="15.75" customHeight="1" x14ac:dyDescent="0.25">
      <c r="A23" s="6">
        <v>22</v>
      </c>
      <c r="B23" s="6" t="s">
        <v>11</v>
      </c>
      <c r="C23" s="6" t="s">
        <v>12</v>
      </c>
      <c r="D23" s="7">
        <v>1004</v>
      </c>
      <c r="E23" s="8">
        <v>42411</v>
      </c>
      <c r="F23" s="6" t="s">
        <v>18</v>
      </c>
    </row>
    <row r="24" spans="1:6" ht="15.75" customHeight="1" x14ac:dyDescent="0.25">
      <c r="A24" s="6">
        <v>23</v>
      </c>
      <c r="B24" s="6" t="s">
        <v>11</v>
      </c>
      <c r="C24" s="6" t="s">
        <v>12</v>
      </c>
      <c r="D24" s="7">
        <v>3642</v>
      </c>
      <c r="E24" s="8">
        <v>42414</v>
      </c>
      <c r="F24" s="6" t="s">
        <v>13</v>
      </c>
    </row>
    <row r="25" spans="1:6" ht="15.75" customHeight="1" x14ac:dyDescent="0.25">
      <c r="A25" s="6">
        <v>24</v>
      </c>
      <c r="B25" s="6" t="s">
        <v>11</v>
      </c>
      <c r="C25" s="6" t="s">
        <v>12</v>
      </c>
      <c r="D25" s="7">
        <v>4582</v>
      </c>
      <c r="E25" s="8">
        <v>42417</v>
      </c>
      <c r="F25" s="6" t="s">
        <v>8</v>
      </c>
    </row>
    <row r="26" spans="1:6" ht="15.75" customHeight="1" x14ac:dyDescent="0.25">
      <c r="A26" s="6">
        <v>25</v>
      </c>
      <c r="B26" s="6" t="s">
        <v>14</v>
      </c>
      <c r="C26" s="6" t="s">
        <v>7</v>
      </c>
      <c r="D26" s="7">
        <v>3559</v>
      </c>
      <c r="E26" s="8">
        <v>42417</v>
      </c>
      <c r="F26" s="6" t="s">
        <v>10</v>
      </c>
    </row>
    <row r="27" spans="1:6" ht="15.75" customHeight="1" x14ac:dyDescent="0.25">
      <c r="A27" s="6">
        <v>26</v>
      </c>
      <c r="B27" s="6" t="s">
        <v>6</v>
      </c>
      <c r="C27" s="6" t="s">
        <v>7</v>
      </c>
      <c r="D27" s="7">
        <v>5154</v>
      </c>
      <c r="E27" s="8">
        <v>42417</v>
      </c>
      <c r="F27" s="6" t="s">
        <v>17</v>
      </c>
    </row>
    <row r="28" spans="1:6" ht="15.75" customHeight="1" x14ac:dyDescent="0.25">
      <c r="A28" s="6">
        <v>27</v>
      </c>
      <c r="B28" s="6" t="s">
        <v>21</v>
      </c>
      <c r="C28" s="6" t="s">
        <v>12</v>
      </c>
      <c r="D28" s="7">
        <v>7388</v>
      </c>
      <c r="E28" s="8">
        <v>42418</v>
      </c>
      <c r="F28" s="6" t="s">
        <v>20</v>
      </c>
    </row>
    <row r="29" spans="1:6" ht="15.75" customHeight="1" x14ac:dyDescent="0.25">
      <c r="A29" s="6">
        <v>28</v>
      </c>
      <c r="B29" s="6" t="s">
        <v>14</v>
      </c>
      <c r="C29" s="6" t="s">
        <v>7</v>
      </c>
      <c r="D29" s="7">
        <v>7163</v>
      </c>
      <c r="E29" s="8">
        <v>42418</v>
      </c>
      <c r="F29" s="6" t="s">
        <v>8</v>
      </c>
    </row>
    <row r="30" spans="1:6" ht="15.75" customHeight="1" x14ac:dyDescent="0.25">
      <c r="A30" s="6">
        <v>29</v>
      </c>
      <c r="B30" s="6" t="s">
        <v>14</v>
      </c>
      <c r="C30" s="6" t="s">
        <v>7</v>
      </c>
      <c r="D30" s="7">
        <v>5101</v>
      </c>
      <c r="E30" s="8">
        <v>42420</v>
      </c>
      <c r="F30" s="6" t="s">
        <v>15</v>
      </c>
    </row>
    <row r="31" spans="1:6" ht="15.75" customHeight="1" x14ac:dyDescent="0.25">
      <c r="A31" s="6">
        <v>30</v>
      </c>
      <c r="B31" s="6" t="s">
        <v>19</v>
      </c>
      <c r="C31" s="6" t="s">
        <v>12</v>
      </c>
      <c r="D31" s="7">
        <v>7602</v>
      </c>
      <c r="E31" s="8">
        <v>42421</v>
      </c>
      <c r="F31" s="6" t="s">
        <v>20</v>
      </c>
    </row>
    <row r="32" spans="1:6" ht="15.75" customHeight="1" x14ac:dyDescent="0.25">
      <c r="A32" s="6">
        <v>31</v>
      </c>
      <c r="B32" s="6" t="s">
        <v>21</v>
      </c>
      <c r="C32" s="6" t="s">
        <v>12</v>
      </c>
      <c r="D32" s="7">
        <v>1641</v>
      </c>
      <c r="E32" s="8">
        <v>42422</v>
      </c>
      <c r="F32" s="6" t="s">
        <v>8</v>
      </c>
    </row>
    <row r="33" spans="1:6" ht="15.75" customHeight="1" x14ac:dyDescent="0.25">
      <c r="A33" s="6">
        <v>32</v>
      </c>
      <c r="B33" s="6" t="s">
        <v>19</v>
      </c>
      <c r="C33" s="6" t="s">
        <v>12</v>
      </c>
      <c r="D33" s="7">
        <v>8892</v>
      </c>
      <c r="E33" s="8">
        <v>42423</v>
      </c>
      <c r="F33" s="6" t="s">
        <v>17</v>
      </c>
    </row>
    <row r="34" spans="1:6" ht="15.75" customHeight="1" x14ac:dyDescent="0.25">
      <c r="A34" s="6">
        <v>33</v>
      </c>
      <c r="B34" s="6" t="s">
        <v>19</v>
      </c>
      <c r="C34" s="6" t="s">
        <v>12</v>
      </c>
      <c r="D34" s="7">
        <v>2060</v>
      </c>
      <c r="E34" s="8">
        <v>42429</v>
      </c>
      <c r="F34" s="6" t="s">
        <v>20</v>
      </c>
    </row>
    <row r="35" spans="1:6" ht="15.75" customHeight="1" x14ac:dyDescent="0.25">
      <c r="A35" s="6">
        <v>34</v>
      </c>
      <c r="B35" s="6" t="s">
        <v>9</v>
      </c>
      <c r="C35" s="6" t="s">
        <v>7</v>
      </c>
      <c r="D35" s="7">
        <v>1557</v>
      </c>
      <c r="E35" s="8">
        <v>42429</v>
      </c>
      <c r="F35" s="6" t="s">
        <v>15</v>
      </c>
    </row>
    <row r="36" spans="1:6" ht="15.75" customHeight="1" x14ac:dyDescent="0.25">
      <c r="A36" s="6">
        <v>35</v>
      </c>
      <c r="B36" s="6" t="s">
        <v>19</v>
      </c>
      <c r="C36" s="6" t="s">
        <v>12</v>
      </c>
      <c r="D36" s="7">
        <v>6509</v>
      </c>
      <c r="E36" s="8">
        <v>42430</v>
      </c>
      <c r="F36" s="6" t="s">
        <v>20</v>
      </c>
    </row>
    <row r="37" spans="1:6" ht="15.75" customHeight="1" x14ac:dyDescent="0.25">
      <c r="A37" s="6">
        <v>36</v>
      </c>
      <c r="B37" s="6" t="s">
        <v>19</v>
      </c>
      <c r="C37" s="6" t="s">
        <v>12</v>
      </c>
      <c r="D37" s="7">
        <v>5718</v>
      </c>
      <c r="E37" s="8">
        <v>42433</v>
      </c>
      <c r="F37" s="6" t="s">
        <v>17</v>
      </c>
    </row>
    <row r="38" spans="1:6" ht="15.75" customHeight="1" x14ac:dyDescent="0.25">
      <c r="A38" s="6">
        <v>37</v>
      </c>
      <c r="B38" s="6" t="s">
        <v>19</v>
      </c>
      <c r="C38" s="6" t="s">
        <v>12</v>
      </c>
      <c r="D38" s="7">
        <v>7655</v>
      </c>
      <c r="E38" s="8">
        <v>42434</v>
      </c>
      <c r="F38" s="6" t="s">
        <v>8</v>
      </c>
    </row>
    <row r="39" spans="1:6" ht="15.75" customHeight="1" x14ac:dyDescent="0.25">
      <c r="A39" s="6">
        <v>38</v>
      </c>
      <c r="B39" s="6" t="s">
        <v>6</v>
      </c>
      <c r="C39" s="6" t="s">
        <v>7</v>
      </c>
      <c r="D39" s="7">
        <v>9116</v>
      </c>
      <c r="E39" s="8">
        <v>42434</v>
      </c>
      <c r="F39" s="6" t="s">
        <v>10</v>
      </c>
    </row>
    <row r="40" spans="1:6" ht="15.75" customHeight="1" x14ac:dyDescent="0.25">
      <c r="A40" s="6">
        <v>39</v>
      </c>
      <c r="B40" s="6" t="s">
        <v>11</v>
      </c>
      <c r="C40" s="6" t="s">
        <v>12</v>
      </c>
      <c r="D40" s="7">
        <v>2795</v>
      </c>
      <c r="E40" s="8">
        <v>42444</v>
      </c>
      <c r="F40" s="6" t="s">
        <v>8</v>
      </c>
    </row>
    <row r="41" spans="1:6" ht="15.75" customHeight="1" x14ac:dyDescent="0.25">
      <c r="A41" s="6">
        <v>40</v>
      </c>
      <c r="B41" s="6" t="s">
        <v>11</v>
      </c>
      <c r="C41" s="6" t="s">
        <v>12</v>
      </c>
      <c r="D41" s="7">
        <v>5084</v>
      </c>
      <c r="E41" s="8">
        <v>42444</v>
      </c>
      <c r="F41" s="6" t="s">
        <v>8</v>
      </c>
    </row>
    <row r="42" spans="1:6" ht="15.75" customHeight="1" x14ac:dyDescent="0.25">
      <c r="A42" s="6">
        <v>41</v>
      </c>
      <c r="B42" s="6" t="s">
        <v>6</v>
      </c>
      <c r="C42" s="6" t="s">
        <v>7</v>
      </c>
      <c r="D42" s="7">
        <v>8941</v>
      </c>
      <c r="E42" s="8">
        <v>42444</v>
      </c>
      <c r="F42" s="6" t="s">
        <v>10</v>
      </c>
    </row>
    <row r="43" spans="1:6" ht="15.75" customHeight="1" x14ac:dyDescent="0.25">
      <c r="A43" s="6">
        <v>42</v>
      </c>
      <c r="B43" s="6" t="s">
        <v>9</v>
      </c>
      <c r="C43" s="6" t="s">
        <v>7</v>
      </c>
      <c r="D43" s="7">
        <v>5341</v>
      </c>
      <c r="E43" s="8">
        <v>42445</v>
      </c>
      <c r="F43" s="6" t="s">
        <v>20</v>
      </c>
    </row>
    <row r="44" spans="1:6" ht="15.75" customHeight="1" x14ac:dyDescent="0.25">
      <c r="A44" s="6">
        <v>43</v>
      </c>
      <c r="B44" s="6" t="s">
        <v>11</v>
      </c>
      <c r="C44" s="6" t="s">
        <v>12</v>
      </c>
      <c r="D44" s="7">
        <v>135</v>
      </c>
      <c r="E44" s="8">
        <v>42448</v>
      </c>
      <c r="F44" s="6" t="s">
        <v>13</v>
      </c>
    </row>
    <row r="45" spans="1:6" ht="15.75" customHeight="1" x14ac:dyDescent="0.25">
      <c r="A45" s="6">
        <v>44</v>
      </c>
      <c r="B45" s="6" t="s">
        <v>11</v>
      </c>
      <c r="C45" s="6" t="s">
        <v>12</v>
      </c>
      <c r="D45" s="7">
        <v>9400</v>
      </c>
      <c r="E45" s="8">
        <v>42448</v>
      </c>
      <c r="F45" s="6" t="s">
        <v>17</v>
      </c>
    </row>
    <row r="46" spans="1:6" ht="15.75" customHeight="1" x14ac:dyDescent="0.25">
      <c r="A46" s="6">
        <v>45</v>
      </c>
      <c r="B46" s="6" t="s">
        <v>14</v>
      </c>
      <c r="C46" s="6" t="s">
        <v>7</v>
      </c>
      <c r="D46" s="7">
        <v>6045</v>
      </c>
      <c r="E46" s="8">
        <v>42450</v>
      </c>
      <c r="F46" s="6" t="s">
        <v>15</v>
      </c>
    </row>
    <row r="47" spans="1:6" ht="15.75" customHeight="1" x14ac:dyDescent="0.25">
      <c r="A47" s="6">
        <v>46</v>
      </c>
      <c r="B47" s="6" t="s">
        <v>19</v>
      </c>
      <c r="C47" s="6" t="s">
        <v>12</v>
      </c>
      <c r="D47" s="7">
        <v>5820</v>
      </c>
      <c r="E47" s="8">
        <v>42451</v>
      </c>
      <c r="F47" s="6" t="s">
        <v>18</v>
      </c>
    </row>
    <row r="48" spans="1:6" ht="15.75" customHeight="1" x14ac:dyDescent="0.25">
      <c r="A48" s="6">
        <v>47</v>
      </c>
      <c r="B48" s="6" t="s">
        <v>16</v>
      </c>
      <c r="C48" s="6" t="s">
        <v>12</v>
      </c>
      <c r="D48" s="7">
        <v>8887</v>
      </c>
      <c r="E48" s="8">
        <v>42452</v>
      </c>
      <c r="F48" s="6" t="s">
        <v>15</v>
      </c>
    </row>
    <row r="49" spans="1:6" ht="15.75" customHeight="1" x14ac:dyDescent="0.25">
      <c r="A49" s="6">
        <v>48</v>
      </c>
      <c r="B49" s="6" t="s">
        <v>16</v>
      </c>
      <c r="C49" s="6" t="s">
        <v>12</v>
      </c>
      <c r="D49" s="7">
        <v>6982</v>
      </c>
      <c r="E49" s="8">
        <v>42453</v>
      </c>
      <c r="F49" s="6" t="s">
        <v>8</v>
      </c>
    </row>
    <row r="50" spans="1:6" ht="15.75" customHeight="1" x14ac:dyDescent="0.25">
      <c r="A50" s="6">
        <v>49</v>
      </c>
      <c r="B50" s="6" t="s">
        <v>11</v>
      </c>
      <c r="C50" s="6" t="s">
        <v>12</v>
      </c>
      <c r="D50" s="7">
        <v>4029</v>
      </c>
      <c r="E50" s="8">
        <v>42455</v>
      </c>
      <c r="F50" s="6" t="s">
        <v>17</v>
      </c>
    </row>
    <row r="51" spans="1:6" ht="15.75" customHeight="1" x14ac:dyDescent="0.25">
      <c r="A51" s="6">
        <v>50</v>
      </c>
      <c r="B51" s="6" t="s">
        <v>6</v>
      </c>
      <c r="C51" s="6" t="s">
        <v>7</v>
      </c>
      <c r="D51" s="7">
        <v>3665</v>
      </c>
      <c r="E51" s="8">
        <v>42455</v>
      </c>
      <c r="F51" s="6" t="s">
        <v>15</v>
      </c>
    </row>
    <row r="52" spans="1:6" ht="15.75" customHeight="1" x14ac:dyDescent="0.25">
      <c r="A52" s="6">
        <v>51</v>
      </c>
      <c r="B52" s="6" t="s">
        <v>11</v>
      </c>
      <c r="C52" s="6" t="s">
        <v>12</v>
      </c>
      <c r="D52" s="7">
        <v>4781</v>
      </c>
      <c r="E52" s="8">
        <v>42458</v>
      </c>
      <c r="F52" s="6" t="s">
        <v>20</v>
      </c>
    </row>
    <row r="53" spans="1:6" ht="15.75" customHeight="1" x14ac:dyDescent="0.25">
      <c r="A53" s="6">
        <v>52</v>
      </c>
      <c r="B53" s="6" t="s">
        <v>21</v>
      </c>
      <c r="C53" s="6" t="s">
        <v>12</v>
      </c>
      <c r="D53" s="7">
        <v>3663</v>
      </c>
      <c r="E53" s="8">
        <v>42459</v>
      </c>
      <c r="F53" s="6" t="s">
        <v>17</v>
      </c>
    </row>
    <row r="54" spans="1:6" ht="15.75" customHeight="1" x14ac:dyDescent="0.25">
      <c r="A54" s="6">
        <v>53</v>
      </c>
      <c r="B54" s="6" t="s">
        <v>19</v>
      </c>
      <c r="C54" s="6" t="s">
        <v>12</v>
      </c>
      <c r="D54" s="7">
        <v>6331</v>
      </c>
      <c r="E54" s="8">
        <v>42461</v>
      </c>
      <c r="F54" s="6" t="s">
        <v>20</v>
      </c>
    </row>
    <row r="55" spans="1:6" ht="15.75" customHeight="1" x14ac:dyDescent="0.25">
      <c r="A55" s="6">
        <v>54</v>
      </c>
      <c r="B55" s="6" t="s">
        <v>19</v>
      </c>
      <c r="C55" s="6" t="s">
        <v>12</v>
      </c>
      <c r="D55" s="7">
        <v>4364</v>
      </c>
      <c r="E55" s="8">
        <v>42461</v>
      </c>
      <c r="F55" s="6" t="s">
        <v>13</v>
      </c>
    </row>
    <row r="56" spans="1:6" ht="15.75" customHeight="1" x14ac:dyDescent="0.25">
      <c r="A56" s="6">
        <v>55</v>
      </c>
      <c r="B56" s="6" t="s">
        <v>6</v>
      </c>
      <c r="C56" s="6" t="s">
        <v>7</v>
      </c>
      <c r="D56" s="7">
        <v>607</v>
      </c>
      <c r="E56" s="8">
        <v>42463</v>
      </c>
      <c r="F56" s="6" t="s">
        <v>10</v>
      </c>
    </row>
    <row r="57" spans="1:6" ht="15.75" customHeight="1" x14ac:dyDescent="0.25">
      <c r="A57" s="6">
        <v>56</v>
      </c>
      <c r="B57" s="6" t="s">
        <v>11</v>
      </c>
      <c r="C57" s="6" t="s">
        <v>12</v>
      </c>
      <c r="D57" s="7">
        <v>1054</v>
      </c>
      <c r="E57" s="8">
        <v>42466</v>
      </c>
      <c r="F57" s="6" t="s">
        <v>18</v>
      </c>
    </row>
    <row r="58" spans="1:6" ht="15.75" customHeight="1" x14ac:dyDescent="0.25">
      <c r="A58" s="6">
        <v>57</v>
      </c>
      <c r="B58" s="6" t="s">
        <v>6</v>
      </c>
      <c r="C58" s="6" t="s">
        <v>7</v>
      </c>
      <c r="D58" s="7">
        <v>7659</v>
      </c>
      <c r="E58" s="8">
        <v>42466</v>
      </c>
      <c r="F58" s="6" t="s">
        <v>8</v>
      </c>
    </row>
    <row r="59" spans="1:6" ht="15.75" customHeight="1" x14ac:dyDescent="0.25">
      <c r="A59" s="6">
        <v>58</v>
      </c>
      <c r="B59" s="6" t="s">
        <v>9</v>
      </c>
      <c r="C59" s="6" t="s">
        <v>7</v>
      </c>
      <c r="D59" s="7">
        <v>277</v>
      </c>
      <c r="E59" s="8">
        <v>42472</v>
      </c>
      <c r="F59" s="6" t="s">
        <v>15</v>
      </c>
    </row>
    <row r="60" spans="1:6" ht="15.75" customHeight="1" x14ac:dyDescent="0.25">
      <c r="A60" s="6">
        <v>59</v>
      </c>
      <c r="B60" s="6" t="s">
        <v>11</v>
      </c>
      <c r="C60" s="6" t="s">
        <v>12</v>
      </c>
      <c r="D60" s="7">
        <v>235</v>
      </c>
      <c r="E60" s="8">
        <v>42477</v>
      </c>
      <c r="F60" s="6" t="s">
        <v>8</v>
      </c>
    </row>
    <row r="61" spans="1:6" ht="15.75" customHeight="1" x14ac:dyDescent="0.25">
      <c r="A61" s="6">
        <v>60</v>
      </c>
      <c r="B61" s="6" t="s">
        <v>16</v>
      </c>
      <c r="C61" s="6" t="s">
        <v>12</v>
      </c>
      <c r="D61" s="7">
        <v>1113</v>
      </c>
      <c r="E61" s="8">
        <v>42478</v>
      </c>
      <c r="F61" s="6" t="s">
        <v>17</v>
      </c>
    </row>
    <row r="62" spans="1:6" ht="15.75" customHeight="1" x14ac:dyDescent="0.25">
      <c r="A62" s="6">
        <v>61</v>
      </c>
      <c r="B62" s="6" t="s">
        <v>19</v>
      </c>
      <c r="C62" s="6" t="s">
        <v>12</v>
      </c>
      <c r="D62" s="7">
        <v>1128</v>
      </c>
      <c r="E62" s="8">
        <v>42481</v>
      </c>
      <c r="F62" s="6" t="s">
        <v>8</v>
      </c>
    </row>
    <row r="63" spans="1:6" ht="15.75" customHeight="1" x14ac:dyDescent="0.25">
      <c r="A63" s="6">
        <v>62</v>
      </c>
      <c r="B63" s="6" t="s">
        <v>9</v>
      </c>
      <c r="C63" s="6" t="s">
        <v>7</v>
      </c>
      <c r="D63" s="7">
        <v>9231</v>
      </c>
      <c r="E63" s="8">
        <v>42482</v>
      </c>
      <c r="F63" s="6" t="s">
        <v>13</v>
      </c>
    </row>
    <row r="64" spans="1:6" ht="15.75" customHeight="1" x14ac:dyDescent="0.25">
      <c r="A64" s="6">
        <v>63</v>
      </c>
      <c r="B64" s="6" t="s">
        <v>11</v>
      </c>
      <c r="C64" s="6" t="s">
        <v>12</v>
      </c>
      <c r="D64" s="7">
        <v>4387</v>
      </c>
      <c r="E64" s="8">
        <v>42483</v>
      </c>
      <c r="F64" s="6" t="s">
        <v>8</v>
      </c>
    </row>
    <row r="65" spans="1:6" ht="15.75" customHeight="1" x14ac:dyDescent="0.25">
      <c r="A65" s="6">
        <v>64</v>
      </c>
      <c r="B65" s="6" t="s">
        <v>19</v>
      </c>
      <c r="C65" s="6" t="s">
        <v>12</v>
      </c>
      <c r="D65" s="7">
        <v>2763</v>
      </c>
      <c r="E65" s="8">
        <v>42485</v>
      </c>
      <c r="F65" s="6" t="s">
        <v>13</v>
      </c>
    </row>
    <row r="66" spans="1:6" ht="15.75" customHeight="1" x14ac:dyDescent="0.25">
      <c r="A66" s="6">
        <v>65</v>
      </c>
      <c r="B66" s="6" t="s">
        <v>11</v>
      </c>
      <c r="C66" s="6" t="s">
        <v>12</v>
      </c>
      <c r="D66" s="7">
        <v>7898</v>
      </c>
      <c r="E66" s="8">
        <v>42487</v>
      </c>
      <c r="F66" s="6" t="s">
        <v>10</v>
      </c>
    </row>
    <row r="67" spans="1:6" ht="15.75" customHeight="1" x14ac:dyDescent="0.25">
      <c r="A67" s="6">
        <v>66</v>
      </c>
      <c r="B67" s="6" t="s">
        <v>11</v>
      </c>
      <c r="C67" s="6" t="s">
        <v>12</v>
      </c>
      <c r="D67" s="7">
        <v>2427</v>
      </c>
      <c r="E67" s="8">
        <v>42490</v>
      </c>
      <c r="F67" s="6" t="s">
        <v>20</v>
      </c>
    </row>
    <row r="68" spans="1:6" ht="15.75" customHeight="1" x14ac:dyDescent="0.25">
      <c r="A68" s="6">
        <v>67</v>
      </c>
      <c r="B68" s="6" t="s">
        <v>11</v>
      </c>
      <c r="C68" s="6" t="s">
        <v>12</v>
      </c>
      <c r="D68" s="7">
        <v>8663</v>
      </c>
      <c r="E68" s="8">
        <v>42491</v>
      </c>
      <c r="F68" s="6" t="s">
        <v>18</v>
      </c>
    </row>
    <row r="69" spans="1:6" ht="15.75" customHeight="1" x14ac:dyDescent="0.25">
      <c r="A69" s="6">
        <v>68</v>
      </c>
      <c r="B69" s="6" t="s">
        <v>6</v>
      </c>
      <c r="C69" s="6" t="s">
        <v>7</v>
      </c>
      <c r="D69" s="7">
        <v>2789</v>
      </c>
      <c r="E69" s="8">
        <v>42491</v>
      </c>
      <c r="F69" s="6" t="s">
        <v>15</v>
      </c>
    </row>
    <row r="70" spans="1:6" ht="15.75" customHeight="1" x14ac:dyDescent="0.25">
      <c r="A70" s="6">
        <v>69</v>
      </c>
      <c r="B70" s="6" t="s">
        <v>11</v>
      </c>
      <c r="C70" s="6" t="s">
        <v>12</v>
      </c>
      <c r="D70" s="7">
        <v>4054</v>
      </c>
      <c r="E70" s="8">
        <v>42492</v>
      </c>
      <c r="F70" s="6" t="s">
        <v>8</v>
      </c>
    </row>
    <row r="71" spans="1:6" ht="15.75" customHeight="1" x14ac:dyDescent="0.25">
      <c r="A71" s="6">
        <v>70</v>
      </c>
      <c r="B71" s="6" t="s">
        <v>21</v>
      </c>
      <c r="C71" s="6" t="s">
        <v>12</v>
      </c>
      <c r="D71" s="7">
        <v>2262</v>
      </c>
      <c r="E71" s="8">
        <v>42492</v>
      </c>
      <c r="F71" s="6" t="s">
        <v>8</v>
      </c>
    </row>
    <row r="72" spans="1:6" ht="15.75" customHeight="1" x14ac:dyDescent="0.25">
      <c r="A72" s="6">
        <v>71</v>
      </c>
      <c r="B72" s="6" t="s">
        <v>21</v>
      </c>
      <c r="C72" s="6" t="s">
        <v>12</v>
      </c>
      <c r="D72" s="7">
        <v>5600</v>
      </c>
      <c r="E72" s="8">
        <v>42492</v>
      </c>
      <c r="F72" s="6" t="s">
        <v>10</v>
      </c>
    </row>
    <row r="73" spans="1:6" ht="15.75" customHeight="1" x14ac:dyDescent="0.25">
      <c r="A73" s="6">
        <v>72</v>
      </c>
      <c r="B73" s="6" t="s">
        <v>11</v>
      </c>
      <c r="C73" s="6" t="s">
        <v>12</v>
      </c>
      <c r="D73" s="7">
        <v>5787</v>
      </c>
      <c r="E73" s="8">
        <v>42493</v>
      </c>
      <c r="F73" s="6" t="s">
        <v>8</v>
      </c>
    </row>
    <row r="74" spans="1:6" ht="15.75" customHeight="1" x14ac:dyDescent="0.25">
      <c r="A74" s="6">
        <v>73</v>
      </c>
      <c r="B74" s="6" t="s">
        <v>16</v>
      </c>
      <c r="C74" s="6" t="s">
        <v>12</v>
      </c>
      <c r="D74" s="7">
        <v>6295</v>
      </c>
      <c r="E74" s="8">
        <v>42493</v>
      </c>
      <c r="F74" s="6" t="s">
        <v>13</v>
      </c>
    </row>
    <row r="75" spans="1:6" ht="15.75" customHeight="1" x14ac:dyDescent="0.25">
      <c r="A75" s="6">
        <v>74</v>
      </c>
      <c r="B75" s="6" t="s">
        <v>11</v>
      </c>
      <c r="C75" s="6" t="s">
        <v>12</v>
      </c>
      <c r="D75" s="7">
        <v>474</v>
      </c>
      <c r="E75" s="8">
        <v>42495</v>
      </c>
      <c r="F75" s="6" t="s">
        <v>15</v>
      </c>
    </row>
    <row r="76" spans="1:6" ht="15.75" customHeight="1" x14ac:dyDescent="0.25">
      <c r="A76" s="6">
        <v>75</v>
      </c>
      <c r="B76" s="6" t="s">
        <v>19</v>
      </c>
      <c r="C76" s="6" t="s">
        <v>12</v>
      </c>
      <c r="D76" s="7">
        <v>4325</v>
      </c>
      <c r="E76" s="8">
        <v>42495</v>
      </c>
      <c r="F76" s="6" t="s">
        <v>20</v>
      </c>
    </row>
    <row r="77" spans="1:6" ht="15.75" customHeight="1" x14ac:dyDescent="0.25">
      <c r="A77" s="6">
        <v>76</v>
      </c>
      <c r="B77" s="6" t="s">
        <v>11</v>
      </c>
      <c r="C77" s="6" t="s">
        <v>12</v>
      </c>
      <c r="D77" s="7">
        <v>592</v>
      </c>
      <c r="E77" s="8">
        <v>42496</v>
      </c>
      <c r="F77" s="6" t="s">
        <v>8</v>
      </c>
    </row>
    <row r="78" spans="1:6" ht="15.75" customHeight="1" x14ac:dyDescent="0.25">
      <c r="A78" s="6">
        <v>77</v>
      </c>
      <c r="B78" s="6" t="s">
        <v>16</v>
      </c>
      <c r="C78" s="6" t="s">
        <v>12</v>
      </c>
      <c r="D78" s="7">
        <v>4330</v>
      </c>
      <c r="E78" s="8">
        <v>42498</v>
      </c>
      <c r="F78" s="6" t="s">
        <v>8</v>
      </c>
    </row>
    <row r="79" spans="1:6" ht="15.75" customHeight="1" x14ac:dyDescent="0.25">
      <c r="A79" s="6">
        <v>78</v>
      </c>
      <c r="B79" s="6" t="s">
        <v>11</v>
      </c>
      <c r="C79" s="6" t="s">
        <v>12</v>
      </c>
      <c r="D79" s="7">
        <v>9405</v>
      </c>
      <c r="E79" s="8">
        <v>42498</v>
      </c>
      <c r="F79" s="6" t="s">
        <v>10</v>
      </c>
    </row>
    <row r="80" spans="1:6" ht="15.75" customHeight="1" x14ac:dyDescent="0.25">
      <c r="A80" s="6">
        <v>79</v>
      </c>
      <c r="B80" s="6" t="s">
        <v>19</v>
      </c>
      <c r="C80" s="6" t="s">
        <v>12</v>
      </c>
      <c r="D80" s="7">
        <v>7671</v>
      </c>
      <c r="E80" s="8">
        <v>42498</v>
      </c>
      <c r="F80" s="6" t="s">
        <v>20</v>
      </c>
    </row>
    <row r="81" spans="1:6" ht="15.75" customHeight="1" x14ac:dyDescent="0.25">
      <c r="A81" s="6">
        <v>80</v>
      </c>
      <c r="B81" s="6" t="s">
        <v>6</v>
      </c>
      <c r="C81" s="6" t="s">
        <v>7</v>
      </c>
      <c r="D81" s="7">
        <v>5791</v>
      </c>
      <c r="E81" s="8">
        <v>42498</v>
      </c>
      <c r="F81" s="6" t="s">
        <v>10</v>
      </c>
    </row>
    <row r="82" spans="1:6" ht="15.75" customHeight="1" x14ac:dyDescent="0.25">
      <c r="A82" s="6">
        <v>81</v>
      </c>
      <c r="B82" s="6" t="s">
        <v>11</v>
      </c>
      <c r="C82" s="6" t="s">
        <v>12</v>
      </c>
      <c r="D82" s="7">
        <v>6007</v>
      </c>
      <c r="E82" s="8">
        <v>42502</v>
      </c>
      <c r="F82" s="6" t="s">
        <v>13</v>
      </c>
    </row>
    <row r="83" spans="1:6" ht="15.75" customHeight="1" x14ac:dyDescent="0.25">
      <c r="A83" s="6">
        <v>82</v>
      </c>
      <c r="B83" s="6" t="s">
        <v>11</v>
      </c>
      <c r="C83" s="6" t="s">
        <v>12</v>
      </c>
      <c r="D83" s="7">
        <v>5030</v>
      </c>
      <c r="E83" s="8">
        <v>42504</v>
      </c>
      <c r="F83" s="6" t="s">
        <v>15</v>
      </c>
    </row>
    <row r="84" spans="1:6" ht="15.75" customHeight="1" x14ac:dyDescent="0.25">
      <c r="A84" s="6">
        <v>83</v>
      </c>
      <c r="B84" s="6" t="s">
        <v>6</v>
      </c>
      <c r="C84" s="6" t="s">
        <v>7</v>
      </c>
      <c r="D84" s="7">
        <v>6763</v>
      </c>
      <c r="E84" s="8">
        <v>42504</v>
      </c>
      <c r="F84" s="6" t="s">
        <v>10</v>
      </c>
    </row>
    <row r="85" spans="1:6" ht="15.75" customHeight="1" x14ac:dyDescent="0.25">
      <c r="A85" s="6">
        <v>84</v>
      </c>
      <c r="B85" s="6" t="s">
        <v>11</v>
      </c>
      <c r="C85" s="6" t="s">
        <v>12</v>
      </c>
      <c r="D85" s="7">
        <v>4248</v>
      </c>
      <c r="E85" s="8">
        <v>42505</v>
      </c>
      <c r="F85" s="6" t="s">
        <v>17</v>
      </c>
    </row>
    <row r="86" spans="1:6" ht="15.75" customHeight="1" x14ac:dyDescent="0.25">
      <c r="A86" s="6">
        <v>85</v>
      </c>
      <c r="B86" s="6" t="s">
        <v>11</v>
      </c>
      <c r="C86" s="6" t="s">
        <v>12</v>
      </c>
      <c r="D86" s="7">
        <v>9543</v>
      </c>
      <c r="E86" s="8">
        <v>42506</v>
      </c>
      <c r="F86" s="6" t="s">
        <v>20</v>
      </c>
    </row>
    <row r="87" spans="1:6" ht="15.75" customHeight="1" x14ac:dyDescent="0.25">
      <c r="A87" s="6">
        <v>86</v>
      </c>
      <c r="B87" s="6" t="s">
        <v>9</v>
      </c>
      <c r="C87" s="6" t="s">
        <v>7</v>
      </c>
      <c r="D87" s="7">
        <v>2054</v>
      </c>
      <c r="E87" s="8">
        <v>42506</v>
      </c>
      <c r="F87" s="6" t="s">
        <v>10</v>
      </c>
    </row>
    <row r="88" spans="1:6" ht="15.75" customHeight="1" x14ac:dyDescent="0.25">
      <c r="A88" s="6">
        <v>87</v>
      </c>
      <c r="B88" s="6" t="s">
        <v>14</v>
      </c>
      <c r="C88" s="6" t="s">
        <v>7</v>
      </c>
      <c r="D88" s="7">
        <v>7094</v>
      </c>
      <c r="E88" s="8">
        <v>42506</v>
      </c>
      <c r="F88" s="6" t="s">
        <v>15</v>
      </c>
    </row>
    <row r="89" spans="1:6" ht="15.75" customHeight="1" x14ac:dyDescent="0.25">
      <c r="A89" s="6">
        <v>88</v>
      </c>
      <c r="B89" s="6" t="s">
        <v>6</v>
      </c>
      <c r="C89" s="6" t="s">
        <v>7</v>
      </c>
      <c r="D89" s="7">
        <v>6087</v>
      </c>
      <c r="E89" s="8">
        <v>42508</v>
      </c>
      <c r="F89" s="6" t="s">
        <v>8</v>
      </c>
    </row>
    <row r="90" spans="1:6" ht="15.75" customHeight="1" x14ac:dyDescent="0.25">
      <c r="A90" s="6">
        <v>89</v>
      </c>
      <c r="B90" s="6" t="s">
        <v>19</v>
      </c>
      <c r="C90" s="6" t="s">
        <v>12</v>
      </c>
      <c r="D90" s="7">
        <v>4264</v>
      </c>
      <c r="E90" s="8">
        <v>42509</v>
      </c>
      <c r="F90" s="6" t="s">
        <v>17</v>
      </c>
    </row>
    <row r="91" spans="1:6" ht="15.75" customHeight="1" x14ac:dyDescent="0.25">
      <c r="A91" s="6">
        <v>90</v>
      </c>
      <c r="B91" s="6" t="s">
        <v>21</v>
      </c>
      <c r="C91" s="6" t="s">
        <v>12</v>
      </c>
      <c r="D91" s="7">
        <v>9333</v>
      </c>
      <c r="E91" s="8">
        <v>42510</v>
      </c>
      <c r="F91" s="6" t="s">
        <v>8</v>
      </c>
    </row>
    <row r="92" spans="1:6" ht="15.75" customHeight="1" x14ac:dyDescent="0.25">
      <c r="A92" s="6">
        <v>91</v>
      </c>
      <c r="B92" s="6" t="s">
        <v>21</v>
      </c>
      <c r="C92" s="6" t="s">
        <v>12</v>
      </c>
      <c r="D92" s="7">
        <v>8775</v>
      </c>
      <c r="E92" s="8">
        <v>42512</v>
      </c>
      <c r="F92" s="6" t="s">
        <v>15</v>
      </c>
    </row>
    <row r="93" spans="1:6" ht="15.75" customHeight="1" x14ac:dyDescent="0.25">
      <c r="A93" s="6">
        <v>92</v>
      </c>
      <c r="B93" s="6" t="s">
        <v>9</v>
      </c>
      <c r="C93" s="6" t="s">
        <v>7</v>
      </c>
      <c r="D93" s="7">
        <v>2011</v>
      </c>
      <c r="E93" s="8">
        <v>42513</v>
      </c>
      <c r="F93" s="6" t="s">
        <v>10</v>
      </c>
    </row>
    <row r="94" spans="1:6" ht="15.75" customHeight="1" x14ac:dyDescent="0.25">
      <c r="A94" s="6">
        <v>93</v>
      </c>
      <c r="B94" s="6" t="s">
        <v>11</v>
      </c>
      <c r="C94" s="6" t="s">
        <v>12</v>
      </c>
      <c r="D94" s="7">
        <v>5632</v>
      </c>
      <c r="E94" s="8">
        <v>42515</v>
      </c>
      <c r="F94" s="6" t="s">
        <v>8</v>
      </c>
    </row>
    <row r="95" spans="1:6" ht="15.75" customHeight="1" x14ac:dyDescent="0.25">
      <c r="A95" s="6">
        <v>94</v>
      </c>
      <c r="B95" s="6" t="s">
        <v>11</v>
      </c>
      <c r="C95" s="6" t="s">
        <v>12</v>
      </c>
      <c r="D95" s="7">
        <v>4904</v>
      </c>
      <c r="E95" s="8">
        <v>42515</v>
      </c>
      <c r="F95" s="6" t="s">
        <v>18</v>
      </c>
    </row>
    <row r="96" spans="1:6" ht="15.75" customHeight="1" x14ac:dyDescent="0.25">
      <c r="A96" s="6">
        <v>95</v>
      </c>
      <c r="B96" s="6" t="s">
        <v>14</v>
      </c>
      <c r="C96" s="6" t="s">
        <v>7</v>
      </c>
      <c r="D96" s="7">
        <v>1002</v>
      </c>
      <c r="E96" s="8">
        <v>42515</v>
      </c>
      <c r="F96" s="6" t="s">
        <v>17</v>
      </c>
    </row>
    <row r="97" spans="1:6" ht="15.75" customHeight="1" x14ac:dyDescent="0.25">
      <c r="A97" s="6">
        <v>96</v>
      </c>
      <c r="B97" s="6" t="s">
        <v>16</v>
      </c>
      <c r="C97" s="6" t="s">
        <v>12</v>
      </c>
      <c r="D97" s="7">
        <v>8141</v>
      </c>
      <c r="E97" s="8">
        <v>42516</v>
      </c>
      <c r="F97" s="6" t="s">
        <v>10</v>
      </c>
    </row>
    <row r="98" spans="1:6" ht="15.75" customHeight="1" x14ac:dyDescent="0.25">
      <c r="A98" s="6">
        <v>97</v>
      </c>
      <c r="B98" s="6" t="s">
        <v>16</v>
      </c>
      <c r="C98" s="6" t="s">
        <v>12</v>
      </c>
      <c r="D98" s="7">
        <v>3644</v>
      </c>
      <c r="E98" s="8">
        <v>42516</v>
      </c>
      <c r="F98" s="6" t="s">
        <v>13</v>
      </c>
    </row>
    <row r="99" spans="1:6" ht="15.75" customHeight="1" x14ac:dyDescent="0.25">
      <c r="A99" s="6">
        <v>98</v>
      </c>
      <c r="B99" s="6" t="s">
        <v>16</v>
      </c>
      <c r="C99" s="6" t="s">
        <v>12</v>
      </c>
      <c r="D99" s="7">
        <v>1380</v>
      </c>
      <c r="E99" s="8">
        <v>42516</v>
      </c>
      <c r="F99" s="6" t="s">
        <v>17</v>
      </c>
    </row>
    <row r="100" spans="1:6" ht="15.75" customHeight="1" x14ac:dyDescent="0.25">
      <c r="A100" s="6">
        <v>99</v>
      </c>
      <c r="B100" s="6" t="s">
        <v>9</v>
      </c>
      <c r="C100" s="6" t="s">
        <v>7</v>
      </c>
      <c r="D100" s="7">
        <v>8354</v>
      </c>
      <c r="E100" s="8">
        <v>42516</v>
      </c>
      <c r="F100" s="6" t="s">
        <v>15</v>
      </c>
    </row>
    <row r="101" spans="1:6" ht="15.75" customHeight="1" x14ac:dyDescent="0.25">
      <c r="A101" s="6">
        <v>100</v>
      </c>
      <c r="B101" s="6" t="s">
        <v>11</v>
      </c>
      <c r="C101" s="6" t="s">
        <v>12</v>
      </c>
      <c r="D101" s="7">
        <v>5182</v>
      </c>
      <c r="E101" s="8">
        <v>42517</v>
      </c>
      <c r="F101" s="6" t="s">
        <v>8</v>
      </c>
    </row>
    <row r="102" spans="1:6" ht="15.75" customHeight="1" x14ac:dyDescent="0.25">
      <c r="A102" s="6">
        <v>101</v>
      </c>
      <c r="B102" s="6" t="s">
        <v>19</v>
      </c>
      <c r="C102" s="6" t="s">
        <v>12</v>
      </c>
      <c r="D102" s="7">
        <v>2193</v>
      </c>
      <c r="E102" s="8">
        <v>42517</v>
      </c>
      <c r="F102" s="6" t="s">
        <v>20</v>
      </c>
    </row>
    <row r="103" spans="1:6" ht="15.75" customHeight="1" x14ac:dyDescent="0.25">
      <c r="A103" s="6">
        <v>102</v>
      </c>
      <c r="B103" s="6" t="s">
        <v>21</v>
      </c>
      <c r="C103" s="6" t="s">
        <v>12</v>
      </c>
      <c r="D103" s="7">
        <v>3647</v>
      </c>
      <c r="E103" s="8">
        <v>42518</v>
      </c>
      <c r="F103" s="6" t="s">
        <v>8</v>
      </c>
    </row>
    <row r="104" spans="1:6" ht="15.75" customHeight="1" x14ac:dyDescent="0.25">
      <c r="A104" s="6">
        <v>103</v>
      </c>
      <c r="B104" s="6" t="s">
        <v>19</v>
      </c>
      <c r="C104" s="6" t="s">
        <v>12</v>
      </c>
      <c r="D104" s="7">
        <v>4104</v>
      </c>
      <c r="E104" s="8">
        <v>42518</v>
      </c>
      <c r="F104" s="6" t="s">
        <v>8</v>
      </c>
    </row>
    <row r="105" spans="1:6" ht="15.75" customHeight="1" x14ac:dyDescent="0.25">
      <c r="A105" s="6">
        <v>104</v>
      </c>
      <c r="B105" s="6" t="s">
        <v>6</v>
      </c>
      <c r="C105" s="6" t="s">
        <v>7</v>
      </c>
      <c r="D105" s="7">
        <v>7457</v>
      </c>
      <c r="E105" s="8">
        <v>42518</v>
      </c>
      <c r="F105" s="6" t="s">
        <v>8</v>
      </c>
    </row>
    <row r="106" spans="1:6" ht="15.75" customHeight="1" x14ac:dyDescent="0.25">
      <c r="A106" s="6">
        <v>105</v>
      </c>
      <c r="B106" s="6" t="s">
        <v>21</v>
      </c>
      <c r="C106" s="6" t="s">
        <v>12</v>
      </c>
      <c r="D106" s="7">
        <v>3767</v>
      </c>
      <c r="E106" s="8">
        <v>42519</v>
      </c>
      <c r="F106" s="6" t="s">
        <v>13</v>
      </c>
    </row>
    <row r="107" spans="1:6" ht="15.75" customHeight="1" x14ac:dyDescent="0.25">
      <c r="A107" s="6">
        <v>106</v>
      </c>
      <c r="B107" s="6" t="s">
        <v>9</v>
      </c>
      <c r="C107" s="6" t="s">
        <v>7</v>
      </c>
      <c r="D107" s="7">
        <v>4685</v>
      </c>
      <c r="E107" s="8">
        <v>42520</v>
      </c>
      <c r="F107" s="6" t="s">
        <v>15</v>
      </c>
    </row>
    <row r="108" spans="1:6" ht="15.75" customHeight="1" x14ac:dyDescent="0.25">
      <c r="A108" s="6">
        <v>107</v>
      </c>
      <c r="B108" s="6" t="s">
        <v>11</v>
      </c>
      <c r="C108" s="6" t="s">
        <v>12</v>
      </c>
      <c r="D108" s="7">
        <v>3917</v>
      </c>
      <c r="E108" s="8">
        <v>42525</v>
      </c>
      <c r="F108" s="6" t="s">
        <v>8</v>
      </c>
    </row>
    <row r="109" spans="1:6" ht="15.75" customHeight="1" x14ac:dyDescent="0.25">
      <c r="A109" s="6">
        <v>108</v>
      </c>
      <c r="B109" s="6" t="s">
        <v>19</v>
      </c>
      <c r="C109" s="6" t="s">
        <v>12</v>
      </c>
      <c r="D109" s="7">
        <v>521</v>
      </c>
      <c r="E109" s="8">
        <v>42525</v>
      </c>
      <c r="F109" s="6" t="s">
        <v>13</v>
      </c>
    </row>
    <row r="110" spans="1:6" ht="15.75" customHeight="1" x14ac:dyDescent="0.25">
      <c r="A110" s="6">
        <v>109</v>
      </c>
      <c r="B110" s="6" t="s">
        <v>19</v>
      </c>
      <c r="C110" s="6" t="s">
        <v>12</v>
      </c>
      <c r="D110" s="7">
        <v>5605</v>
      </c>
      <c r="E110" s="8">
        <v>42531</v>
      </c>
      <c r="F110" s="6" t="s">
        <v>20</v>
      </c>
    </row>
    <row r="111" spans="1:6" ht="15.75" customHeight="1" x14ac:dyDescent="0.25">
      <c r="A111" s="6">
        <v>110</v>
      </c>
      <c r="B111" s="6" t="s">
        <v>9</v>
      </c>
      <c r="C111" s="6" t="s">
        <v>7</v>
      </c>
      <c r="D111" s="7">
        <v>9630</v>
      </c>
      <c r="E111" s="8">
        <v>42532</v>
      </c>
      <c r="F111" s="6" t="s">
        <v>15</v>
      </c>
    </row>
    <row r="112" spans="1:6" ht="15.75" customHeight="1" x14ac:dyDescent="0.25">
      <c r="A112" s="6">
        <v>111</v>
      </c>
      <c r="B112" s="6" t="s">
        <v>11</v>
      </c>
      <c r="C112" s="6" t="s">
        <v>12</v>
      </c>
      <c r="D112" s="7">
        <v>6941</v>
      </c>
      <c r="E112" s="8">
        <v>42541</v>
      </c>
      <c r="F112" s="6" t="s">
        <v>13</v>
      </c>
    </row>
    <row r="113" spans="1:6" ht="15.75" customHeight="1" x14ac:dyDescent="0.25">
      <c r="A113" s="6">
        <v>112</v>
      </c>
      <c r="B113" s="6" t="s">
        <v>9</v>
      </c>
      <c r="C113" s="6" t="s">
        <v>7</v>
      </c>
      <c r="D113" s="7">
        <v>7231</v>
      </c>
      <c r="E113" s="8">
        <v>42541</v>
      </c>
      <c r="F113" s="6" t="s">
        <v>10</v>
      </c>
    </row>
    <row r="114" spans="1:6" ht="15.75" customHeight="1" x14ac:dyDescent="0.25">
      <c r="A114" s="6">
        <v>113</v>
      </c>
      <c r="B114" s="6" t="s">
        <v>9</v>
      </c>
      <c r="C114" s="6" t="s">
        <v>7</v>
      </c>
      <c r="D114" s="7">
        <v>8891</v>
      </c>
      <c r="E114" s="8">
        <v>42544</v>
      </c>
      <c r="F114" s="6" t="s">
        <v>17</v>
      </c>
    </row>
    <row r="115" spans="1:6" ht="15.75" customHeight="1" x14ac:dyDescent="0.25">
      <c r="A115" s="6">
        <v>114</v>
      </c>
      <c r="B115" s="6" t="s">
        <v>11</v>
      </c>
      <c r="C115" s="6" t="s">
        <v>12</v>
      </c>
      <c r="D115" s="7">
        <v>107</v>
      </c>
      <c r="E115" s="8">
        <v>42546</v>
      </c>
      <c r="F115" s="6" t="s">
        <v>20</v>
      </c>
    </row>
    <row r="116" spans="1:6" ht="15.75" customHeight="1" x14ac:dyDescent="0.25">
      <c r="A116" s="6">
        <v>115</v>
      </c>
      <c r="B116" s="6" t="s">
        <v>11</v>
      </c>
      <c r="C116" s="6" t="s">
        <v>12</v>
      </c>
      <c r="D116" s="7">
        <v>4243</v>
      </c>
      <c r="E116" s="8">
        <v>42547</v>
      </c>
      <c r="F116" s="6" t="s">
        <v>8</v>
      </c>
    </row>
    <row r="117" spans="1:6" ht="15.75" customHeight="1" x14ac:dyDescent="0.25">
      <c r="A117" s="6">
        <v>116</v>
      </c>
      <c r="B117" s="6" t="s">
        <v>16</v>
      </c>
      <c r="C117" s="6" t="s">
        <v>12</v>
      </c>
      <c r="D117" s="7">
        <v>4514</v>
      </c>
      <c r="E117" s="8">
        <v>42548</v>
      </c>
      <c r="F117" s="6" t="s">
        <v>8</v>
      </c>
    </row>
    <row r="118" spans="1:6" ht="15.75" customHeight="1" x14ac:dyDescent="0.25">
      <c r="A118" s="6">
        <v>117</v>
      </c>
      <c r="B118" s="6" t="s">
        <v>21</v>
      </c>
      <c r="C118" s="6" t="s">
        <v>12</v>
      </c>
      <c r="D118" s="7">
        <v>5480</v>
      </c>
      <c r="E118" s="8">
        <v>42553</v>
      </c>
      <c r="F118" s="6" t="s">
        <v>8</v>
      </c>
    </row>
    <row r="119" spans="1:6" ht="15.75" customHeight="1" x14ac:dyDescent="0.25">
      <c r="A119" s="6">
        <v>118</v>
      </c>
      <c r="B119" s="6" t="s">
        <v>11</v>
      </c>
      <c r="C119" s="6" t="s">
        <v>12</v>
      </c>
      <c r="D119" s="7">
        <v>5002</v>
      </c>
      <c r="E119" s="8">
        <v>42553</v>
      </c>
      <c r="F119" s="6" t="s">
        <v>20</v>
      </c>
    </row>
    <row r="120" spans="1:6" ht="15.75" customHeight="1" x14ac:dyDescent="0.25">
      <c r="A120" s="6">
        <v>119</v>
      </c>
      <c r="B120" s="6" t="s">
        <v>11</v>
      </c>
      <c r="C120" s="6" t="s">
        <v>12</v>
      </c>
      <c r="D120" s="7">
        <v>8530</v>
      </c>
      <c r="E120" s="8">
        <v>42556</v>
      </c>
      <c r="F120" s="6" t="s">
        <v>13</v>
      </c>
    </row>
    <row r="121" spans="1:6" ht="15.75" customHeight="1" x14ac:dyDescent="0.25">
      <c r="A121" s="6">
        <v>120</v>
      </c>
      <c r="B121" s="6" t="s">
        <v>16</v>
      </c>
      <c r="C121" s="6" t="s">
        <v>12</v>
      </c>
      <c r="D121" s="7">
        <v>4819</v>
      </c>
      <c r="E121" s="8">
        <v>42558</v>
      </c>
      <c r="F121" s="6" t="s">
        <v>18</v>
      </c>
    </row>
    <row r="122" spans="1:6" ht="15.75" customHeight="1" x14ac:dyDescent="0.25">
      <c r="A122" s="6">
        <v>121</v>
      </c>
      <c r="B122" s="6" t="s">
        <v>9</v>
      </c>
      <c r="C122" s="6" t="s">
        <v>7</v>
      </c>
      <c r="D122" s="7">
        <v>6343</v>
      </c>
      <c r="E122" s="8">
        <v>42562</v>
      </c>
      <c r="F122" s="6" t="s">
        <v>10</v>
      </c>
    </row>
    <row r="123" spans="1:6" ht="15.75" customHeight="1" x14ac:dyDescent="0.25">
      <c r="A123" s="6">
        <v>122</v>
      </c>
      <c r="B123" s="6" t="s">
        <v>16</v>
      </c>
      <c r="C123" s="6" t="s">
        <v>12</v>
      </c>
      <c r="D123" s="7">
        <v>2318</v>
      </c>
      <c r="E123" s="8">
        <v>42564</v>
      </c>
      <c r="F123" s="6" t="s">
        <v>10</v>
      </c>
    </row>
    <row r="124" spans="1:6" ht="15.75" customHeight="1" x14ac:dyDescent="0.25">
      <c r="A124" s="6">
        <v>123</v>
      </c>
      <c r="B124" s="6" t="s">
        <v>16</v>
      </c>
      <c r="C124" s="6" t="s">
        <v>12</v>
      </c>
      <c r="D124" s="7">
        <v>220</v>
      </c>
      <c r="E124" s="8">
        <v>42571</v>
      </c>
      <c r="F124" s="6" t="s">
        <v>10</v>
      </c>
    </row>
    <row r="125" spans="1:6" ht="15.75" customHeight="1" x14ac:dyDescent="0.25">
      <c r="A125" s="6">
        <v>124</v>
      </c>
      <c r="B125" s="6" t="s">
        <v>16</v>
      </c>
      <c r="C125" s="6" t="s">
        <v>12</v>
      </c>
      <c r="D125" s="7">
        <v>6341</v>
      </c>
      <c r="E125" s="8">
        <v>42571</v>
      </c>
      <c r="F125" s="6" t="s">
        <v>18</v>
      </c>
    </row>
    <row r="126" spans="1:6" ht="15.75" customHeight="1" x14ac:dyDescent="0.25">
      <c r="A126" s="6">
        <v>125</v>
      </c>
      <c r="B126" s="6" t="s">
        <v>19</v>
      </c>
      <c r="C126" s="6" t="s">
        <v>12</v>
      </c>
      <c r="D126" s="7">
        <v>330</v>
      </c>
      <c r="E126" s="8">
        <v>42571</v>
      </c>
      <c r="F126" s="6" t="s">
        <v>15</v>
      </c>
    </row>
    <row r="127" spans="1:6" ht="15.75" customHeight="1" x14ac:dyDescent="0.25">
      <c r="A127" s="6">
        <v>126</v>
      </c>
      <c r="B127" s="6" t="s">
        <v>9</v>
      </c>
      <c r="C127" s="6" t="s">
        <v>7</v>
      </c>
      <c r="D127" s="7">
        <v>3027</v>
      </c>
      <c r="E127" s="8">
        <v>42571</v>
      </c>
      <c r="F127" s="6" t="s">
        <v>10</v>
      </c>
    </row>
    <row r="128" spans="1:6" ht="15.75" customHeight="1" x14ac:dyDescent="0.25">
      <c r="A128" s="6">
        <v>127</v>
      </c>
      <c r="B128" s="6" t="s">
        <v>16</v>
      </c>
      <c r="C128" s="6" t="s">
        <v>12</v>
      </c>
      <c r="D128" s="7">
        <v>850</v>
      </c>
      <c r="E128" s="8">
        <v>42573</v>
      </c>
      <c r="F128" s="6" t="s">
        <v>18</v>
      </c>
    </row>
    <row r="129" spans="1:6" ht="15.75" customHeight="1" x14ac:dyDescent="0.25">
      <c r="A129" s="6">
        <v>128</v>
      </c>
      <c r="B129" s="6" t="s">
        <v>11</v>
      </c>
      <c r="C129" s="6" t="s">
        <v>12</v>
      </c>
      <c r="D129" s="7">
        <v>8986</v>
      </c>
      <c r="E129" s="8">
        <v>42574</v>
      </c>
      <c r="F129" s="6" t="s">
        <v>10</v>
      </c>
    </row>
    <row r="130" spans="1:6" ht="15.75" customHeight="1" x14ac:dyDescent="0.25">
      <c r="A130" s="6">
        <v>129</v>
      </c>
      <c r="B130" s="6" t="s">
        <v>9</v>
      </c>
      <c r="C130" s="6" t="s">
        <v>7</v>
      </c>
      <c r="D130" s="7">
        <v>3800</v>
      </c>
      <c r="E130" s="8">
        <v>42576</v>
      </c>
      <c r="F130" s="6" t="s">
        <v>8</v>
      </c>
    </row>
    <row r="131" spans="1:6" ht="15.75" customHeight="1" x14ac:dyDescent="0.25">
      <c r="A131" s="6">
        <v>130</v>
      </c>
      <c r="B131" s="6" t="s">
        <v>6</v>
      </c>
      <c r="C131" s="6" t="s">
        <v>7</v>
      </c>
      <c r="D131" s="7">
        <v>5751</v>
      </c>
      <c r="E131" s="8">
        <v>42579</v>
      </c>
      <c r="F131" s="6" t="s">
        <v>10</v>
      </c>
    </row>
    <row r="132" spans="1:6" ht="15.75" customHeight="1" x14ac:dyDescent="0.25">
      <c r="A132" s="6">
        <v>131</v>
      </c>
      <c r="B132" s="6" t="s">
        <v>19</v>
      </c>
      <c r="C132" s="6" t="s">
        <v>12</v>
      </c>
      <c r="D132" s="7">
        <v>1704</v>
      </c>
      <c r="E132" s="8">
        <v>42580</v>
      </c>
      <c r="F132" s="6" t="s">
        <v>10</v>
      </c>
    </row>
    <row r="133" spans="1:6" ht="15.75" customHeight="1" x14ac:dyDescent="0.25">
      <c r="A133" s="6">
        <v>132</v>
      </c>
      <c r="B133" s="6" t="s">
        <v>11</v>
      </c>
      <c r="C133" s="6" t="s">
        <v>12</v>
      </c>
      <c r="D133" s="7">
        <v>7966</v>
      </c>
      <c r="E133" s="8">
        <v>42581</v>
      </c>
      <c r="F133" s="6" t="s">
        <v>17</v>
      </c>
    </row>
    <row r="134" spans="1:6" ht="15.75" customHeight="1" x14ac:dyDescent="0.25">
      <c r="A134" s="6">
        <v>133</v>
      </c>
      <c r="B134" s="6" t="s">
        <v>11</v>
      </c>
      <c r="C134" s="6" t="s">
        <v>12</v>
      </c>
      <c r="D134" s="7">
        <v>852</v>
      </c>
      <c r="E134" s="8">
        <v>42582</v>
      </c>
      <c r="F134" s="6" t="s">
        <v>8</v>
      </c>
    </row>
    <row r="135" spans="1:6" ht="15.75" customHeight="1" x14ac:dyDescent="0.25">
      <c r="A135" s="6">
        <v>134</v>
      </c>
      <c r="B135" s="6" t="s">
        <v>14</v>
      </c>
      <c r="C135" s="6" t="s">
        <v>7</v>
      </c>
      <c r="D135" s="7">
        <v>8416</v>
      </c>
      <c r="E135" s="8">
        <v>42582</v>
      </c>
      <c r="F135" s="6" t="s">
        <v>17</v>
      </c>
    </row>
    <row r="136" spans="1:6" ht="15.75" customHeight="1" x14ac:dyDescent="0.25">
      <c r="A136" s="6">
        <v>135</v>
      </c>
      <c r="B136" s="6" t="s">
        <v>11</v>
      </c>
      <c r="C136" s="6" t="s">
        <v>12</v>
      </c>
      <c r="D136" s="7">
        <v>7144</v>
      </c>
      <c r="E136" s="8">
        <v>42583</v>
      </c>
      <c r="F136" s="6" t="s">
        <v>20</v>
      </c>
    </row>
    <row r="137" spans="1:6" ht="15.75" customHeight="1" x14ac:dyDescent="0.25">
      <c r="A137" s="6">
        <v>136</v>
      </c>
      <c r="B137" s="6" t="s">
        <v>9</v>
      </c>
      <c r="C137" s="6" t="s">
        <v>7</v>
      </c>
      <c r="D137" s="7">
        <v>7854</v>
      </c>
      <c r="E137" s="8">
        <v>42583</v>
      </c>
      <c r="F137" s="6" t="s">
        <v>8</v>
      </c>
    </row>
    <row r="138" spans="1:6" ht="15.75" customHeight="1" x14ac:dyDescent="0.25">
      <c r="A138" s="6">
        <v>137</v>
      </c>
      <c r="B138" s="6" t="s">
        <v>16</v>
      </c>
      <c r="C138" s="6" t="s">
        <v>12</v>
      </c>
      <c r="D138" s="7">
        <v>859</v>
      </c>
      <c r="E138" s="8">
        <v>42585</v>
      </c>
      <c r="F138" s="6" t="s">
        <v>8</v>
      </c>
    </row>
    <row r="139" spans="1:6" ht="15.75" customHeight="1" x14ac:dyDescent="0.25">
      <c r="A139" s="6">
        <v>138</v>
      </c>
      <c r="B139" s="6" t="s">
        <v>9</v>
      </c>
      <c r="C139" s="6" t="s">
        <v>7</v>
      </c>
      <c r="D139" s="7">
        <v>8049</v>
      </c>
      <c r="E139" s="8">
        <v>42594</v>
      </c>
      <c r="F139" s="6" t="s">
        <v>8</v>
      </c>
    </row>
    <row r="140" spans="1:6" ht="15.75" customHeight="1" x14ac:dyDescent="0.25">
      <c r="A140" s="6">
        <v>139</v>
      </c>
      <c r="B140" s="6" t="s">
        <v>11</v>
      </c>
      <c r="C140" s="6" t="s">
        <v>12</v>
      </c>
      <c r="D140" s="7">
        <v>2836</v>
      </c>
      <c r="E140" s="8">
        <v>42595</v>
      </c>
      <c r="F140" s="6" t="s">
        <v>15</v>
      </c>
    </row>
    <row r="141" spans="1:6" ht="15.75" customHeight="1" x14ac:dyDescent="0.25">
      <c r="A141" s="6">
        <v>140</v>
      </c>
      <c r="B141" s="6" t="s">
        <v>6</v>
      </c>
      <c r="C141" s="6" t="s">
        <v>7</v>
      </c>
      <c r="D141" s="7">
        <v>1743</v>
      </c>
      <c r="E141" s="8">
        <v>42601</v>
      </c>
      <c r="F141" s="6" t="s">
        <v>8</v>
      </c>
    </row>
    <row r="142" spans="1:6" ht="15.75" customHeight="1" x14ac:dyDescent="0.25">
      <c r="A142" s="6">
        <v>141</v>
      </c>
      <c r="B142" s="6" t="s">
        <v>19</v>
      </c>
      <c r="C142" s="6" t="s">
        <v>12</v>
      </c>
      <c r="D142" s="7">
        <v>3844</v>
      </c>
      <c r="E142" s="8">
        <v>42605</v>
      </c>
      <c r="F142" s="6" t="s">
        <v>20</v>
      </c>
    </row>
    <row r="143" spans="1:6" ht="15.75" customHeight="1" x14ac:dyDescent="0.25">
      <c r="A143" s="6">
        <v>142</v>
      </c>
      <c r="B143" s="6" t="s">
        <v>19</v>
      </c>
      <c r="C143" s="6" t="s">
        <v>12</v>
      </c>
      <c r="D143" s="7">
        <v>7490</v>
      </c>
      <c r="E143" s="8">
        <v>42606</v>
      </c>
      <c r="F143" s="6" t="s">
        <v>20</v>
      </c>
    </row>
    <row r="144" spans="1:6" ht="15.75" customHeight="1" x14ac:dyDescent="0.25">
      <c r="A144" s="6">
        <v>143</v>
      </c>
      <c r="B144" s="6" t="s">
        <v>9</v>
      </c>
      <c r="C144" s="6" t="s">
        <v>7</v>
      </c>
      <c r="D144" s="7">
        <v>4483</v>
      </c>
      <c r="E144" s="8">
        <v>42607</v>
      </c>
      <c r="F144" s="6" t="s">
        <v>15</v>
      </c>
    </row>
    <row r="145" spans="1:6" ht="15.75" customHeight="1" x14ac:dyDescent="0.25">
      <c r="A145" s="6">
        <v>144</v>
      </c>
      <c r="B145" s="6" t="s">
        <v>19</v>
      </c>
      <c r="C145" s="6" t="s">
        <v>12</v>
      </c>
      <c r="D145" s="7">
        <v>7333</v>
      </c>
      <c r="E145" s="8">
        <v>42609</v>
      </c>
      <c r="F145" s="6" t="s">
        <v>13</v>
      </c>
    </row>
    <row r="146" spans="1:6" ht="15.75" customHeight="1" x14ac:dyDescent="0.25">
      <c r="A146" s="6">
        <v>145</v>
      </c>
      <c r="B146" s="6" t="s">
        <v>6</v>
      </c>
      <c r="C146" s="6" t="s">
        <v>7</v>
      </c>
      <c r="D146" s="7">
        <v>7654</v>
      </c>
      <c r="E146" s="8">
        <v>42610</v>
      </c>
      <c r="F146" s="6" t="s">
        <v>8</v>
      </c>
    </row>
    <row r="147" spans="1:6" ht="15.75" customHeight="1" x14ac:dyDescent="0.25">
      <c r="A147" s="6">
        <v>146</v>
      </c>
      <c r="B147" s="6" t="s">
        <v>19</v>
      </c>
      <c r="C147" s="6" t="s">
        <v>12</v>
      </c>
      <c r="D147" s="7">
        <v>3944</v>
      </c>
      <c r="E147" s="8">
        <v>42611</v>
      </c>
      <c r="F147" s="6" t="s">
        <v>10</v>
      </c>
    </row>
    <row r="148" spans="1:6" ht="15.75" customHeight="1" x14ac:dyDescent="0.25">
      <c r="A148" s="6">
        <v>147</v>
      </c>
      <c r="B148" s="6" t="s">
        <v>14</v>
      </c>
      <c r="C148" s="6" t="s">
        <v>7</v>
      </c>
      <c r="D148" s="7">
        <v>5761</v>
      </c>
      <c r="E148" s="8">
        <v>42611</v>
      </c>
      <c r="F148" s="6" t="s">
        <v>15</v>
      </c>
    </row>
    <row r="149" spans="1:6" ht="15.75" customHeight="1" x14ac:dyDescent="0.25">
      <c r="A149" s="6">
        <v>148</v>
      </c>
      <c r="B149" s="6" t="s">
        <v>11</v>
      </c>
      <c r="C149" s="6" t="s">
        <v>12</v>
      </c>
      <c r="D149" s="7">
        <v>6864</v>
      </c>
      <c r="E149" s="8">
        <v>42614</v>
      </c>
      <c r="F149" s="6" t="s">
        <v>18</v>
      </c>
    </row>
    <row r="150" spans="1:6" ht="15.75" customHeight="1" x14ac:dyDescent="0.25">
      <c r="A150" s="6">
        <v>149</v>
      </c>
      <c r="B150" s="6" t="s">
        <v>11</v>
      </c>
      <c r="C150" s="6" t="s">
        <v>12</v>
      </c>
      <c r="D150" s="7">
        <v>4016</v>
      </c>
      <c r="E150" s="8">
        <v>42614</v>
      </c>
      <c r="F150" s="6" t="s">
        <v>15</v>
      </c>
    </row>
    <row r="151" spans="1:6" ht="15.75" customHeight="1" x14ac:dyDescent="0.25">
      <c r="A151" s="6">
        <v>150</v>
      </c>
      <c r="B151" s="6" t="s">
        <v>11</v>
      </c>
      <c r="C151" s="6" t="s">
        <v>12</v>
      </c>
      <c r="D151" s="7">
        <v>1841</v>
      </c>
      <c r="E151" s="8">
        <v>42615</v>
      </c>
      <c r="F151" s="6" t="s">
        <v>8</v>
      </c>
    </row>
    <row r="152" spans="1:6" ht="15.75" customHeight="1" x14ac:dyDescent="0.25">
      <c r="A152" s="6">
        <v>151</v>
      </c>
      <c r="B152" s="6" t="s">
        <v>11</v>
      </c>
      <c r="C152" s="6" t="s">
        <v>12</v>
      </c>
      <c r="D152" s="7">
        <v>424</v>
      </c>
      <c r="E152" s="8">
        <v>42618</v>
      </c>
      <c r="F152" s="6" t="s">
        <v>17</v>
      </c>
    </row>
    <row r="153" spans="1:6" ht="15.75" customHeight="1" x14ac:dyDescent="0.25">
      <c r="A153" s="6">
        <v>152</v>
      </c>
      <c r="B153" s="6" t="s">
        <v>11</v>
      </c>
      <c r="C153" s="6" t="s">
        <v>12</v>
      </c>
      <c r="D153" s="7">
        <v>8765</v>
      </c>
      <c r="E153" s="8">
        <v>42620</v>
      </c>
      <c r="F153" s="6" t="s">
        <v>10</v>
      </c>
    </row>
    <row r="154" spans="1:6" ht="15.75" customHeight="1" x14ac:dyDescent="0.25">
      <c r="A154" s="6">
        <v>153</v>
      </c>
      <c r="B154" s="6" t="s">
        <v>11</v>
      </c>
      <c r="C154" s="6" t="s">
        <v>12</v>
      </c>
      <c r="D154" s="7">
        <v>5583</v>
      </c>
      <c r="E154" s="8">
        <v>42621</v>
      </c>
      <c r="F154" s="6" t="s">
        <v>8</v>
      </c>
    </row>
    <row r="155" spans="1:6" ht="15.75" customHeight="1" x14ac:dyDescent="0.25">
      <c r="A155" s="6">
        <v>154</v>
      </c>
      <c r="B155" s="6" t="s">
        <v>9</v>
      </c>
      <c r="C155" s="6" t="s">
        <v>7</v>
      </c>
      <c r="D155" s="7">
        <v>4390</v>
      </c>
      <c r="E155" s="8">
        <v>42622</v>
      </c>
      <c r="F155" s="6" t="s">
        <v>18</v>
      </c>
    </row>
    <row r="156" spans="1:6" ht="15.75" customHeight="1" x14ac:dyDescent="0.25">
      <c r="A156" s="6">
        <v>155</v>
      </c>
      <c r="B156" s="6" t="s">
        <v>9</v>
      </c>
      <c r="C156" s="6" t="s">
        <v>7</v>
      </c>
      <c r="D156" s="7">
        <v>352</v>
      </c>
      <c r="E156" s="8">
        <v>42622</v>
      </c>
      <c r="F156" s="6" t="s">
        <v>13</v>
      </c>
    </row>
    <row r="157" spans="1:6" ht="15.75" customHeight="1" x14ac:dyDescent="0.25">
      <c r="A157" s="6">
        <v>156</v>
      </c>
      <c r="B157" s="6" t="s">
        <v>19</v>
      </c>
      <c r="C157" s="6" t="s">
        <v>12</v>
      </c>
      <c r="D157" s="7">
        <v>8489</v>
      </c>
      <c r="E157" s="8">
        <v>42624</v>
      </c>
      <c r="F157" s="6" t="s">
        <v>8</v>
      </c>
    </row>
    <row r="158" spans="1:6" ht="15.75" customHeight="1" x14ac:dyDescent="0.25">
      <c r="A158" s="6">
        <v>157</v>
      </c>
      <c r="B158" s="6" t="s">
        <v>11</v>
      </c>
      <c r="C158" s="6" t="s">
        <v>12</v>
      </c>
      <c r="D158" s="7">
        <v>7090</v>
      </c>
      <c r="E158" s="8">
        <v>42624</v>
      </c>
      <c r="F158" s="6" t="s">
        <v>20</v>
      </c>
    </row>
    <row r="159" spans="1:6" ht="15.75" customHeight="1" x14ac:dyDescent="0.25">
      <c r="A159" s="6">
        <v>158</v>
      </c>
      <c r="B159" s="6" t="s">
        <v>11</v>
      </c>
      <c r="C159" s="6" t="s">
        <v>12</v>
      </c>
      <c r="D159" s="7">
        <v>7880</v>
      </c>
      <c r="E159" s="8">
        <v>42628</v>
      </c>
      <c r="F159" s="6" t="s">
        <v>8</v>
      </c>
    </row>
    <row r="160" spans="1:6" ht="15.75" customHeight="1" x14ac:dyDescent="0.25">
      <c r="A160" s="6">
        <v>159</v>
      </c>
      <c r="B160" s="6" t="s">
        <v>16</v>
      </c>
      <c r="C160" s="6" t="s">
        <v>12</v>
      </c>
      <c r="D160" s="7">
        <v>3861</v>
      </c>
      <c r="E160" s="8">
        <v>42631</v>
      </c>
      <c r="F160" s="6" t="s">
        <v>8</v>
      </c>
    </row>
    <row r="161" spans="1:6" ht="15.75" customHeight="1" x14ac:dyDescent="0.25">
      <c r="A161" s="6">
        <v>160</v>
      </c>
      <c r="B161" s="6" t="s">
        <v>9</v>
      </c>
      <c r="C161" s="6" t="s">
        <v>7</v>
      </c>
      <c r="D161" s="7">
        <v>7927</v>
      </c>
      <c r="E161" s="8">
        <v>42632</v>
      </c>
      <c r="F161" s="6" t="s">
        <v>15</v>
      </c>
    </row>
    <row r="162" spans="1:6" ht="15.75" customHeight="1" x14ac:dyDescent="0.25">
      <c r="A162" s="6">
        <v>161</v>
      </c>
      <c r="B162" s="6" t="s">
        <v>11</v>
      </c>
      <c r="C162" s="6" t="s">
        <v>12</v>
      </c>
      <c r="D162" s="7">
        <v>6162</v>
      </c>
      <c r="E162" s="8">
        <v>42633</v>
      </c>
      <c r="F162" s="6" t="s">
        <v>8</v>
      </c>
    </row>
    <row r="163" spans="1:6" ht="15.75" customHeight="1" x14ac:dyDescent="0.25">
      <c r="A163" s="6">
        <v>162</v>
      </c>
      <c r="B163" s="6" t="s">
        <v>21</v>
      </c>
      <c r="C163" s="6" t="s">
        <v>12</v>
      </c>
      <c r="D163" s="7">
        <v>5523</v>
      </c>
      <c r="E163" s="8">
        <v>42638</v>
      </c>
      <c r="F163" s="6" t="s">
        <v>17</v>
      </c>
    </row>
    <row r="164" spans="1:6" ht="15.75" customHeight="1" x14ac:dyDescent="0.25">
      <c r="A164" s="6">
        <v>163</v>
      </c>
      <c r="B164" s="6" t="s">
        <v>9</v>
      </c>
      <c r="C164" s="6" t="s">
        <v>7</v>
      </c>
      <c r="D164" s="7">
        <v>5936</v>
      </c>
      <c r="E164" s="8">
        <v>42638</v>
      </c>
      <c r="F164" s="6" t="s">
        <v>10</v>
      </c>
    </row>
    <row r="165" spans="1:6" ht="15.75" customHeight="1" x14ac:dyDescent="0.25">
      <c r="A165" s="6">
        <v>164</v>
      </c>
      <c r="B165" s="6" t="s">
        <v>6</v>
      </c>
      <c r="C165" s="6" t="s">
        <v>7</v>
      </c>
      <c r="D165" s="7">
        <v>7251</v>
      </c>
      <c r="E165" s="8">
        <v>42639</v>
      </c>
      <c r="F165" s="6" t="s">
        <v>15</v>
      </c>
    </row>
    <row r="166" spans="1:6" ht="15.75" customHeight="1" x14ac:dyDescent="0.25">
      <c r="A166" s="6">
        <v>165</v>
      </c>
      <c r="B166" s="6" t="s">
        <v>16</v>
      </c>
      <c r="C166" s="6" t="s">
        <v>12</v>
      </c>
      <c r="D166" s="7">
        <v>6187</v>
      </c>
      <c r="E166" s="8">
        <v>42640</v>
      </c>
      <c r="F166" s="6" t="s">
        <v>17</v>
      </c>
    </row>
    <row r="167" spans="1:6" ht="15.75" customHeight="1" x14ac:dyDescent="0.25">
      <c r="A167" s="6">
        <v>166</v>
      </c>
      <c r="B167" s="6" t="s">
        <v>11</v>
      </c>
      <c r="C167" s="6" t="s">
        <v>12</v>
      </c>
      <c r="D167" s="7">
        <v>3210</v>
      </c>
      <c r="E167" s="8">
        <v>42642</v>
      </c>
      <c r="F167" s="6" t="s">
        <v>15</v>
      </c>
    </row>
    <row r="168" spans="1:6" ht="15.75" customHeight="1" x14ac:dyDescent="0.25">
      <c r="A168" s="6">
        <v>167</v>
      </c>
      <c r="B168" s="6" t="s">
        <v>6</v>
      </c>
      <c r="C168" s="6" t="s">
        <v>7</v>
      </c>
      <c r="D168" s="7">
        <v>682</v>
      </c>
      <c r="E168" s="8">
        <v>42642</v>
      </c>
      <c r="F168" s="6" t="s">
        <v>15</v>
      </c>
    </row>
    <row r="169" spans="1:6" ht="15.75" customHeight="1" x14ac:dyDescent="0.25">
      <c r="A169" s="6">
        <v>168</v>
      </c>
      <c r="B169" s="6" t="s">
        <v>11</v>
      </c>
      <c r="C169" s="6" t="s">
        <v>12</v>
      </c>
      <c r="D169" s="7">
        <v>793</v>
      </c>
      <c r="E169" s="8">
        <v>42646</v>
      </c>
      <c r="F169" s="6" t="s">
        <v>17</v>
      </c>
    </row>
    <row r="170" spans="1:6" ht="15.75" customHeight="1" x14ac:dyDescent="0.25">
      <c r="A170" s="6">
        <v>169</v>
      </c>
      <c r="B170" s="6" t="s">
        <v>6</v>
      </c>
      <c r="C170" s="6" t="s">
        <v>7</v>
      </c>
      <c r="D170" s="7">
        <v>5346</v>
      </c>
      <c r="E170" s="8">
        <v>42647</v>
      </c>
      <c r="F170" s="6" t="s">
        <v>15</v>
      </c>
    </row>
    <row r="171" spans="1:6" ht="15.75" customHeight="1" x14ac:dyDescent="0.25">
      <c r="A171" s="6">
        <v>170</v>
      </c>
      <c r="B171" s="6" t="s">
        <v>11</v>
      </c>
      <c r="C171" s="6" t="s">
        <v>12</v>
      </c>
      <c r="D171" s="7">
        <v>7103</v>
      </c>
      <c r="E171" s="8">
        <v>42650</v>
      </c>
      <c r="F171" s="6" t="s">
        <v>18</v>
      </c>
    </row>
    <row r="172" spans="1:6" ht="15.75" customHeight="1" x14ac:dyDescent="0.25">
      <c r="A172" s="6">
        <v>171</v>
      </c>
      <c r="B172" s="6" t="s">
        <v>6</v>
      </c>
      <c r="C172" s="6" t="s">
        <v>7</v>
      </c>
      <c r="D172" s="7">
        <v>4603</v>
      </c>
      <c r="E172" s="8">
        <v>42653</v>
      </c>
      <c r="F172" s="6" t="s">
        <v>8</v>
      </c>
    </row>
    <row r="173" spans="1:6" ht="15.75" customHeight="1" x14ac:dyDescent="0.25">
      <c r="A173" s="6">
        <v>172</v>
      </c>
      <c r="B173" s="6" t="s">
        <v>19</v>
      </c>
      <c r="C173" s="6" t="s">
        <v>12</v>
      </c>
      <c r="D173" s="7">
        <v>8160</v>
      </c>
      <c r="E173" s="8">
        <v>42659</v>
      </c>
      <c r="F173" s="6" t="s">
        <v>20</v>
      </c>
    </row>
    <row r="174" spans="1:6" ht="15.75" customHeight="1" x14ac:dyDescent="0.25">
      <c r="A174" s="6">
        <v>173</v>
      </c>
      <c r="B174" s="6" t="s">
        <v>19</v>
      </c>
      <c r="C174" s="6" t="s">
        <v>12</v>
      </c>
      <c r="D174" s="7">
        <v>7171</v>
      </c>
      <c r="E174" s="8">
        <v>42666</v>
      </c>
      <c r="F174" s="6" t="s">
        <v>10</v>
      </c>
    </row>
    <row r="175" spans="1:6" ht="15.75" customHeight="1" x14ac:dyDescent="0.25">
      <c r="A175" s="6">
        <v>174</v>
      </c>
      <c r="B175" s="6" t="s">
        <v>11</v>
      </c>
      <c r="C175" s="6" t="s">
        <v>12</v>
      </c>
      <c r="D175" s="7">
        <v>3552</v>
      </c>
      <c r="E175" s="8">
        <v>42666</v>
      </c>
      <c r="F175" s="6" t="s">
        <v>18</v>
      </c>
    </row>
    <row r="176" spans="1:6" ht="15.75" customHeight="1" x14ac:dyDescent="0.25">
      <c r="A176" s="6">
        <v>175</v>
      </c>
      <c r="B176" s="6" t="s">
        <v>11</v>
      </c>
      <c r="C176" s="6" t="s">
        <v>12</v>
      </c>
      <c r="D176" s="7">
        <v>7273</v>
      </c>
      <c r="E176" s="8">
        <v>42668</v>
      </c>
      <c r="F176" s="6" t="s">
        <v>17</v>
      </c>
    </row>
    <row r="177" spans="1:6" ht="15.75" customHeight="1" x14ac:dyDescent="0.25">
      <c r="A177" s="6">
        <v>176</v>
      </c>
      <c r="B177" s="6" t="s">
        <v>11</v>
      </c>
      <c r="C177" s="6" t="s">
        <v>12</v>
      </c>
      <c r="D177" s="7">
        <v>2402</v>
      </c>
      <c r="E177" s="8">
        <v>42669</v>
      </c>
      <c r="F177" s="6" t="s">
        <v>15</v>
      </c>
    </row>
    <row r="178" spans="1:6" ht="15.75" customHeight="1" x14ac:dyDescent="0.25">
      <c r="A178" s="6">
        <v>177</v>
      </c>
      <c r="B178" s="6" t="s">
        <v>11</v>
      </c>
      <c r="C178" s="6" t="s">
        <v>12</v>
      </c>
      <c r="D178" s="7">
        <v>1197</v>
      </c>
      <c r="E178" s="8">
        <v>42669</v>
      </c>
      <c r="F178" s="6" t="s">
        <v>17</v>
      </c>
    </row>
    <row r="179" spans="1:6" ht="15.75" customHeight="1" x14ac:dyDescent="0.25">
      <c r="A179" s="6">
        <v>178</v>
      </c>
      <c r="B179" s="6" t="s">
        <v>14</v>
      </c>
      <c r="C179" s="6" t="s">
        <v>7</v>
      </c>
      <c r="D179" s="7">
        <v>5015</v>
      </c>
      <c r="E179" s="8">
        <v>42669</v>
      </c>
      <c r="F179" s="6" t="s">
        <v>17</v>
      </c>
    </row>
    <row r="180" spans="1:6" ht="15.75" customHeight="1" x14ac:dyDescent="0.25">
      <c r="A180" s="6">
        <v>179</v>
      </c>
      <c r="B180" s="6" t="s">
        <v>16</v>
      </c>
      <c r="C180" s="6" t="s">
        <v>12</v>
      </c>
      <c r="D180" s="7">
        <v>5818</v>
      </c>
      <c r="E180" s="8">
        <v>42676</v>
      </c>
      <c r="F180" s="6" t="s">
        <v>8</v>
      </c>
    </row>
    <row r="181" spans="1:6" ht="15.75" customHeight="1" x14ac:dyDescent="0.25">
      <c r="A181" s="6">
        <v>180</v>
      </c>
      <c r="B181" s="6" t="s">
        <v>11</v>
      </c>
      <c r="C181" s="6" t="s">
        <v>12</v>
      </c>
      <c r="D181" s="7">
        <v>4399</v>
      </c>
      <c r="E181" s="8">
        <v>42677</v>
      </c>
      <c r="F181" s="6" t="s">
        <v>10</v>
      </c>
    </row>
    <row r="182" spans="1:6" ht="15.75" customHeight="1" x14ac:dyDescent="0.25">
      <c r="A182" s="6">
        <v>181</v>
      </c>
      <c r="B182" s="6" t="s">
        <v>6</v>
      </c>
      <c r="C182" s="6" t="s">
        <v>7</v>
      </c>
      <c r="D182" s="7">
        <v>3011</v>
      </c>
      <c r="E182" s="8">
        <v>42677</v>
      </c>
      <c r="F182" s="6" t="s">
        <v>8</v>
      </c>
    </row>
    <row r="183" spans="1:6" ht="15.75" customHeight="1" x14ac:dyDescent="0.25">
      <c r="A183" s="6">
        <v>182</v>
      </c>
      <c r="B183" s="6" t="s">
        <v>19</v>
      </c>
      <c r="C183" s="6" t="s">
        <v>12</v>
      </c>
      <c r="D183" s="7">
        <v>4715</v>
      </c>
      <c r="E183" s="8">
        <v>42683</v>
      </c>
      <c r="F183" s="6" t="s">
        <v>10</v>
      </c>
    </row>
    <row r="184" spans="1:6" ht="15.75" customHeight="1" x14ac:dyDescent="0.25">
      <c r="A184" s="6">
        <v>183</v>
      </c>
      <c r="B184" s="6" t="s">
        <v>19</v>
      </c>
      <c r="C184" s="6" t="s">
        <v>12</v>
      </c>
      <c r="D184" s="7">
        <v>5321</v>
      </c>
      <c r="E184" s="8">
        <v>42686</v>
      </c>
      <c r="F184" s="6" t="s">
        <v>20</v>
      </c>
    </row>
    <row r="185" spans="1:6" ht="15.75" customHeight="1" x14ac:dyDescent="0.25">
      <c r="A185" s="6">
        <v>184</v>
      </c>
      <c r="B185" s="6" t="s">
        <v>11</v>
      </c>
      <c r="C185" s="6" t="s">
        <v>12</v>
      </c>
      <c r="D185" s="7">
        <v>8894</v>
      </c>
      <c r="E185" s="8">
        <v>42689</v>
      </c>
      <c r="F185" s="6" t="s">
        <v>8</v>
      </c>
    </row>
    <row r="186" spans="1:6" ht="15.75" customHeight="1" x14ac:dyDescent="0.25">
      <c r="A186" s="6">
        <v>185</v>
      </c>
      <c r="B186" s="6" t="s">
        <v>6</v>
      </c>
      <c r="C186" s="6" t="s">
        <v>7</v>
      </c>
      <c r="D186" s="7">
        <v>4846</v>
      </c>
      <c r="E186" s="8">
        <v>42699</v>
      </c>
      <c r="F186" s="6" t="s">
        <v>10</v>
      </c>
    </row>
    <row r="187" spans="1:6" ht="15.75" customHeight="1" x14ac:dyDescent="0.25">
      <c r="A187" s="6">
        <v>186</v>
      </c>
      <c r="B187" s="6" t="s">
        <v>9</v>
      </c>
      <c r="C187" s="6" t="s">
        <v>7</v>
      </c>
      <c r="D187" s="7">
        <v>284</v>
      </c>
      <c r="E187" s="8">
        <v>42699</v>
      </c>
      <c r="F187" s="6" t="s">
        <v>15</v>
      </c>
    </row>
    <row r="188" spans="1:6" ht="15.75" customHeight="1" x14ac:dyDescent="0.25">
      <c r="A188" s="6">
        <v>187</v>
      </c>
      <c r="B188" s="6" t="s">
        <v>16</v>
      </c>
      <c r="C188" s="6" t="s">
        <v>12</v>
      </c>
      <c r="D188" s="7">
        <v>8283</v>
      </c>
      <c r="E188" s="8">
        <v>42700</v>
      </c>
      <c r="F188" s="6" t="s">
        <v>10</v>
      </c>
    </row>
    <row r="189" spans="1:6" ht="15.75" customHeight="1" x14ac:dyDescent="0.25">
      <c r="A189" s="6">
        <v>188</v>
      </c>
      <c r="B189" s="6" t="s">
        <v>16</v>
      </c>
      <c r="C189" s="6" t="s">
        <v>12</v>
      </c>
      <c r="D189" s="7">
        <v>9990</v>
      </c>
      <c r="E189" s="8">
        <v>42702</v>
      </c>
      <c r="F189" s="6" t="s">
        <v>13</v>
      </c>
    </row>
    <row r="190" spans="1:6" ht="15.75" customHeight="1" x14ac:dyDescent="0.25">
      <c r="A190" s="6">
        <v>189</v>
      </c>
      <c r="B190" s="6" t="s">
        <v>11</v>
      </c>
      <c r="C190" s="6" t="s">
        <v>12</v>
      </c>
      <c r="D190" s="7">
        <v>9014</v>
      </c>
      <c r="E190" s="8">
        <v>42702</v>
      </c>
      <c r="F190" s="6" t="s">
        <v>17</v>
      </c>
    </row>
    <row r="191" spans="1:6" ht="15.75" customHeight="1" x14ac:dyDescent="0.25">
      <c r="A191" s="6">
        <v>190</v>
      </c>
      <c r="B191" s="6" t="s">
        <v>19</v>
      </c>
      <c r="C191" s="6" t="s">
        <v>12</v>
      </c>
      <c r="D191" s="7">
        <v>1942</v>
      </c>
      <c r="E191" s="8">
        <v>42703</v>
      </c>
      <c r="F191" s="6" t="s">
        <v>20</v>
      </c>
    </row>
    <row r="192" spans="1:6" ht="15.75" customHeight="1" x14ac:dyDescent="0.25">
      <c r="A192" s="6">
        <v>191</v>
      </c>
      <c r="B192" s="6" t="s">
        <v>11</v>
      </c>
      <c r="C192" s="6" t="s">
        <v>12</v>
      </c>
      <c r="D192" s="7">
        <v>7223</v>
      </c>
      <c r="E192" s="8">
        <v>42704</v>
      </c>
      <c r="F192" s="6" t="s">
        <v>8</v>
      </c>
    </row>
    <row r="193" spans="1:6" ht="15.75" customHeight="1" x14ac:dyDescent="0.25">
      <c r="A193" s="6">
        <v>192</v>
      </c>
      <c r="B193" s="6" t="s">
        <v>6</v>
      </c>
      <c r="C193" s="6" t="s">
        <v>7</v>
      </c>
      <c r="D193" s="7">
        <v>4673</v>
      </c>
      <c r="E193" s="8">
        <v>42706</v>
      </c>
      <c r="F193" s="6" t="s">
        <v>8</v>
      </c>
    </row>
    <row r="194" spans="1:6" ht="15.75" customHeight="1" x14ac:dyDescent="0.25">
      <c r="A194" s="6">
        <v>193</v>
      </c>
      <c r="B194" s="6" t="s">
        <v>6</v>
      </c>
      <c r="C194" s="6" t="s">
        <v>7</v>
      </c>
      <c r="D194" s="7">
        <v>9104</v>
      </c>
      <c r="E194" s="8">
        <v>42708</v>
      </c>
      <c r="F194" s="6" t="s">
        <v>20</v>
      </c>
    </row>
    <row r="195" spans="1:6" ht="15.75" customHeight="1" x14ac:dyDescent="0.25">
      <c r="A195" s="6">
        <v>194</v>
      </c>
      <c r="B195" s="6" t="s">
        <v>19</v>
      </c>
      <c r="C195" s="6" t="s">
        <v>12</v>
      </c>
      <c r="D195" s="7">
        <v>6078</v>
      </c>
      <c r="E195" s="8">
        <v>42709</v>
      </c>
      <c r="F195" s="6" t="s">
        <v>8</v>
      </c>
    </row>
    <row r="196" spans="1:6" ht="15.75" customHeight="1" x14ac:dyDescent="0.25">
      <c r="A196" s="6">
        <v>195</v>
      </c>
      <c r="B196" s="6" t="s">
        <v>14</v>
      </c>
      <c r="C196" s="6" t="s">
        <v>7</v>
      </c>
      <c r="D196" s="7">
        <v>3278</v>
      </c>
      <c r="E196" s="8">
        <v>42710</v>
      </c>
      <c r="F196" s="6" t="s">
        <v>15</v>
      </c>
    </row>
    <row r="197" spans="1:6" ht="15.75" customHeight="1" x14ac:dyDescent="0.25">
      <c r="A197" s="6">
        <v>196</v>
      </c>
      <c r="B197" s="6" t="s">
        <v>11</v>
      </c>
      <c r="C197" s="6" t="s">
        <v>12</v>
      </c>
      <c r="D197" s="7">
        <v>136</v>
      </c>
      <c r="E197" s="8">
        <v>42716</v>
      </c>
      <c r="F197" s="6" t="s">
        <v>13</v>
      </c>
    </row>
    <row r="198" spans="1:6" ht="15.75" customHeight="1" x14ac:dyDescent="0.25">
      <c r="A198" s="6">
        <v>197</v>
      </c>
      <c r="B198" s="6" t="s">
        <v>11</v>
      </c>
      <c r="C198" s="6" t="s">
        <v>12</v>
      </c>
      <c r="D198" s="7">
        <v>8377</v>
      </c>
      <c r="E198" s="8">
        <v>42716</v>
      </c>
      <c r="F198" s="6" t="s">
        <v>17</v>
      </c>
    </row>
    <row r="199" spans="1:6" ht="15.75" customHeight="1" x14ac:dyDescent="0.25">
      <c r="A199" s="6">
        <v>198</v>
      </c>
      <c r="B199" s="6" t="s">
        <v>11</v>
      </c>
      <c r="C199" s="6" t="s">
        <v>12</v>
      </c>
      <c r="D199" s="7">
        <v>2382</v>
      </c>
      <c r="E199" s="8">
        <v>42716</v>
      </c>
      <c r="F199" s="6" t="s">
        <v>8</v>
      </c>
    </row>
    <row r="200" spans="1:6" ht="15.75" customHeight="1" x14ac:dyDescent="0.25">
      <c r="A200" s="6">
        <v>199</v>
      </c>
      <c r="B200" s="6" t="s">
        <v>11</v>
      </c>
      <c r="C200" s="6" t="s">
        <v>12</v>
      </c>
      <c r="D200" s="7">
        <v>8702</v>
      </c>
      <c r="E200" s="8">
        <v>42719</v>
      </c>
      <c r="F200" s="6" t="s">
        <v>15</v>
      </c>
    </row>
    <row r="201" spans="1:6" ht="15.75" customHeight="1" x14ac:dyDescent="0.25">
      <c r="A201" s="6">
        <v>200</v>
      </c>
      <c r="B201" s="6" t="s">
        <v>11</v>
      </c>
      <c r="C201" s="6" t="s">
        <v>12</v>
      </c>
      <c r="D201" s="7">
        <v>5021</v>
      </c>
      <c r="E201" s="8">
        <v>42720</v>
      </c>
      <c r="F201" s="6" t="s">
        <v>8</v>
      </c>
    </row>
    <row r="202" spans="1:6" ht="15.75" customHeight="1" x14ac:dyDescent="0.25">
      <c r="A202" s="6">
        <v>201</v>
      </c>
      <c r="B202" s="6" t="s">
        <v>19</v>
      </c>
      <c r="C202" s="6" t="s">
        <v>12</v>
      </c>
      <c r="D202" s="7">
        <v>1760</v>
      </c>
      <c r="E202" s="8">
        <v>42720</v>
      </c>
      <c r="F202" s="6" t="s">
        <v>17</v>
      </c>
    </row>
    <row r="203" spans="1:6" ht="15.75" customHeight="1" x14ac:dyDescent="0.25">
      <c r="A203" s="6">
        <v>202</v>
      </c>
      <c r="B203" s="6" t="s">
        <v>11</v>
      </c>
      <c r="C203" s="6" t="s">
        <v>12</v>
      </c>
      <c r="D203" s="7">
        <v>4766</v>
      </c>
      <c r="E203" s="8">
        <v>42722</v>
      </c>
      <c r="F203" s="6" t="s">
        <v>15</v>
      </c>
    </row>
    <row r="204" spans="1:6" ht="15.75" customHeight="1" x14ac:dyDescent="0.25">
      <c r="A204" s="6">
        <v>203</v>
      </c>
      <c r="B204" s="6" t="s">
        <v>14</v>
      </c>
      <c r="C204" s="6" t="s">
        <v>7</v>
      </c>
      <c r="D204" s="7">
        <v>1541</v>
      </c>
      <c r="E204" s="8">
        <v>42723</v>
      </c>
      <c r="F204" s="6" t="s">
        <v>10</v>
      </c>
    </row>
    <row r="205" spans="1:6" ht="15.75" customHeight="1" x14ac:dyDescent="0.25">
      <c r="A205" s="6">
        <v>204</v>
      </c>
      <c r="B205" s="6" t="s">
        <v>16</v>
      </c>
      <c r="C205" s="6" t="s">
        <v>12</v>
      </c>
      <c r="D205" s="7">
        <v>2782</v>
      </c>
      <c r="E205" s="8">
        <v>42724</v>
      </c>
      <c r="F205" s="6" t="s">
        <v>10</v>
      </c>
    </row>
    <row r="206" spans="1:6" ht="15.75" customHeight="1" x14ac:dyDescent="0.25">
      <c r="A206" s="6">
        <v>205</v>
      </c>
      <c r="B206" s="6" t="s">
        <v>19</v>
      </c>
      <c r="C206" s="6" t="s">
        <v>12</v>
      </c>
      <c r="D206" s="7">
        <v>2455</v>
      </c>
      <c r="E206" s="8">
        <v>42724</v>
      </c>
      <c r="F206" s="6" t="s">
        <v>13</v>
      </c>
    </row>
    <row r="207" spans="1:6" ht="15.75" customHeight="1" x14ac:dyDescent="0.25">
      <c r="A207" s="6">
        <v>206</v>
      </c>
      <c r="B207" s="6" t="s">
        <v>19</v>
      </c>
      <c r="C207" s="6" t="s">
        <v>12</v>
      </c>
      <c r="D207" s="7">
        <v>4512</v>
      </c>
      <c r="E207" s="8">
        <v>42726</v>
      </c>
      <c r="F207" s="6" t="s">
        <v>18</v>
      </c>
    </row>
    <row r="208" spans="1:6" ht="15.75" customHeight="1" x14ac:dyDescent="0.25">
      <c r="A208" s="6">
        <v>207</v>
      </c>
      <c r="B208" s="6" t="s">
        <v>19</v>
      </c>
      <c r="C208" s="6" t="s">
        <v>12</v>
      </c>
      <c r="D208" s="7">
        <v>8752</v>
      </c>
      <c r="E208" s="8">
        <v>42726</v>
      </c>
      <c r="F208" s="6" t="s">
        <v>15</v>
      </c>
    </row>
    <row r="209" spans="1:6" ht="15.75" customHeight="1" x14ac:dyDescent="0.25">
      <c r="A209" s="6">
        <v>208</v>
      </c>
      <c r="B209" s="6" t="s">
        <v>6</v>
      </c>
      <c r="C209" s="6" t="s">
        <v>7</v>
      </c>
      <c r="D209" s="7">
        <v>9127</v>
      </c>
      <c r="E209" s="8">
        <v>42729</v>
      </c>
      <c r="F209" s="6" t="s">
        <v>8</v>
      </c>
    </row>
    <row r="210" spans="1:6" ht="15.75" customHeight="1" x14ac:dyDescent="0.25">
      <c r="A210" s="6">
        <v>209</v>
      </c>
      <c r="B210" s="6" t="s">
        <v>19</v>
      </c>
      <c r="C210" s="6" t="s">
        <v>12</v>
      </c>
      <c r="D210" s="7">
        <v>1777</v>
      </c>
      <c r="E210" s="8">
        <v>42732</v>
      </c>
      <c r="F210" s="6" t="s">
        <v>20</v>
      </c>
    </row>
    <row r="211" spans="1:6" ht="15.75" customHeight="1" x14ac:dyDescent="0.25">
      <c r="A211" s="6">
        <v>210</v>
      </c>
      <c r="B211" s="6" t="s">
        <v>14</v>
      </c>
      <c r="C211" s="6" t="s">
        <v>7</v>
      </c>
      <c r="D211" s="7">
        <v>680</v>
      </c>
      <c r="E211" s="8">
        <v>42732</v>
      </c>
      <c r="F211" s="6" t="s">
        <v>20</v>
      </c>
    </row>
    <row r="212" spans="1:6" ht="15.75" customHeight="1" x14ac:dyDescent="0.25">
      <c r="A212" s="6">
        <v>211</v>
      </c>
      <c r="B212" s="6" t="s">
        <v>16</v>
      </c>
      <c r="C212" s="6" t="s">
        <v>12</v>
      </c>
      <c r="D212" s="7">
        <v>958</v>
      </c>
      <c r="E212" s="8">
        <v>42733</v>
      </c>
      <c r="F212" s="6" t="s">
        <v>8</v>
      </c>
    </row>
    <row r="213" spans="1:6" ht="15.75" customHeight="1" x14ac:dyDescent="0.25">
      <c r="A213" s="6">
        <v>212</v>
      </c>
      <c r="B213" s="6" t="s">
        <v>6</v>
      </c>
      <c r="C213" s="6" t="s">
        <v>7</v>
      </c>
      <c r="D213" s="7">
        <v>2613</v>
      </c>
      <c r="E213" s="8">
        <v>42733</v>
      </c>
      <c r="F213" s="6" t="s">
        <v>17</v>
      </c>
    </row>
    <row r="214" spans="1:6" ht="15.75" customHeight="1" x14ac:dyDescent="0.25">
      <c r="A214" s="6">
        <v>213</v>
      </c>
      <c r="B214" s="6" t="s">
        <v>6</v>
      </c>
      <c r="C214" s="6" t="s">
        <v>7</v>
      </c>
      <c r="D214" s="7">
        <v>339</v>
      </c>
      <c r="E214" s="8">
        <v>42734</v>
      </c>
      <c r="F214" s="6"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election activeCell="I10" sqref="I10"/>
    </sheetView>
  </sheetViews>
  <sheetFormatPr defaultColWidth="14.42578125" defaultRowHeight="15" customHeight="1" x14ac:dyDescent="0.25"/>
  <cols>
    <col min="1" max="2" width="10.42578125" bestFit="1" customWidth="1"/>
    <col min="3" max="3" width="8.7109375" customWidth="1"/>
    <col min="4" max="4" width="9.5703125" bestFit="1" customWidth="1"/>
    <col min="5" max="5" width="15.42578125" bestFit="1" customWidth="1"/>
    <col min="6" max="6" width="10.42578125" bestFit="1" customWidth="1"/>
    <col min="7" max="7" width="13.42578125" bestFit="1" customWidth="1"/>
    <col min="8" max="9" width="10.140625" bestFit="1" customWidth="1"/>
    <col min="10" max="10" width="11.85546875" bestFit="1" customWidth="1"/>
    <col min="11" max="11" width="7.42578125" bestFit="1" customWidth="1"/>
    <col min="12" max="12" width="6.28515625" bestFit="1" customWidth="1"/>
    <col min="13" max="13" width="8.5703125" bestFit="1" customWidth="1"/>
    <col min="14" max="14" width="9.5703125" bestFit="1" customWidth="1"/>
    <col min="15" max="15" width="7" bestFit="1" customWidth="1"/>
    <col min="16" max="16" width="7.42578125" bestFit="1" customWidth="1"/>
  </cols>
  <sheetData>
    <row r="1" spans="1:17" ht="15" customHeight="1" x14ac:dyDescent="0.25">
      <c r="A1" t="s">
        <v>22</v>
      </c>
      <c r="D1" t="s">
        <v>25</v>
      </c>
      <c r="G1" t="s">
        <v>23</v>
      </c>
      <c r="J1" t="s">
        <v>24</v>
      </c>
      <c r="N1" s="14" t="s">
        <v>25</v>
      </c>
    </row>
    <row r="2" spans="1:17" ht="15" customHeight="1" x14ac:dyDescent="0.25">
      <c r="A2" s="12">
        <v>1029734</v>
      </c>
      <c r="D2" s="13">
        <v>213</v>
      </c>
      <c r="G2" s="12">
        <v>4834.4319248826287</v>
      </c>
      <c r="J2" s="13">
        <v>213</v>
      </c>
      <c r="N2" s="15">
        <v>7</v>
      </c>
    </row>
    <row r="5" spans="1:17" ht="15" customHeight="1" x14ac:dyDescent="0.25">
      <c r="F5" t="e" cm="1">
        <f t="array" ref="F5">distint</f>
        <v>#NAME?</v>
      </c>
      <c r="Q5" cm="1">
        <f t="array" ref="Q5">_xlfn.UNIQUE(COUNTA(E11:E17))</f>
        <v>7</v>
      </c>
    </row>
    <row r="10" spans="1:17" ht="15" customHeight="1" x14ac:dyDescent="0.25">
      <c r="A10" s="11" t="s">
        <v>26</v>
      </c>
      <c r="B10" t="s">
        <v>22</v>
      </c>
      <c r="E10" s="11" t="s">
        <v>5</v>
      </c>
      <c r="F10" t="s">
        <v>22</v>
      </c>
      <c r="I10" s="11" t="s">
        <v>1</v>
      </c>
      <c r="J10" t="s">
        <v>24</v>
      </c>
    </row>
    <row r="11" spans="1:17" ht="15" customHeight="1" x14ac:dyDescent="0.25">
      <c r="A11" t="s">
        <v>42</v>
      </c>
      <c r="B11" s="12"/>
      <c r="E11" t="s">
        <v>17</v>
      </c>
      <c r="F11" s="12">
        <v>131713</v>
      </c>
      <c r="I11" t="s">
        <v>19</v>
      </c>
      <c r="J11" s="13">
        <v>40</v>
      </c>
    </row>
    <row r="12" spans="1:17" ht="15" customHeight="1" x14ac:dyDescent="0.25">
      <c r="A12" t="s">
        <v>27</v>
      </c>
      <c r="B12" s="12">
        <v>89663</v>
      </c>
      <c r="E12" t="s">
        <v>13</v>
      </c>
      <c r="F12" s="12">
        <v>94745</v>
      </c>
      <c r="I12" t="s">
        <v>11</v>
      </c>
      <c r="J12" s="13">
        <v>71</v>
      </c>
    </row>
    <row r="13" spans="1:17" ht="15" customHeight="1" x14ac:dyDescent="0.25">
      <c r="A13" t="s">
        <v>28</v>
      </c>
      <c r="B13" s="12">
        <v>62762</v>
      </c>
      <c r="E13" t="s">
        <v>20</v>
      </c>
      <c r="F13" s="12">
        <v>141056</v>
      </c>
      <c r="I13" t="s">
        <v>14</v>
      </c>
      <c r="J13" s="13">
        <v>13</v>
      </c>
    </row>
    <row r="14" spans="1:17" ht="15" customHeight="1" x14ac:dyDescent="0.25">
      <c r="A14" t="s">
        <v>29</v>
      </c>
      <c r="B14" s="12">
        <v>104566</v>
      </c>
      <c r="E14" t="s">
        <v>15</v>
      </c>
      <c r="F14" s="12">
        <v>155168</v>
      </c>
      <c r="I14" t="s">
        <v>9</v>
      </c>
      <c r="J14" s="13">
        <v>27</v>
      </c>
    </row>
    <row r="15" spans="1:17" ht="15" customHeight="1" x14ac:dyDescent="0.25">
      <c r="A15" t="s">
        <v>30</v>
      </c>
      <c r="B15" s="12">
        <v>49474</v>
      </c>
      <c r="E15" t="s">
        <v>18</v>
      </c>
      <c r="F15" s="12">
        <v>66782</v>
      </c>
      <c r="I15" t="s">
        <v>6</v>
      </c>
      <c r="J15" s="13">
        <v>27</v>
      </c>
    </row>
    <row r="16" spans="1:17" ht="15" customHeight="1" x14ac:dyDescent="0.25">
      <c r="A16" t="s">
        <v>31</v>
      </c>
      <c r="B16" s="12">
        <v>203339</v>
      </c>
      <c r="E16" t="s">
        <v>10</v>
      </c>
      <c r="F16" s="12">
        <v>173137</v>
      </c>
      <c r="I16" t="s">
        <v>21</v>
      </c>
      <c r="J16" s="13">
        <v>11</v>
      </c>
    </row>
    <row r="17" spans="1:10" ht="15" customHeight="1" x14ac:dyDescent="0.25">
      <c r="A17" t="s">
        <v>32</v>
      </c>
      <c r="B17" s="12">
        <v>51600</v>
      </c>
      <c r="E17" t="s">
        <v>8</v>
      </c>
      <c r="F17" s="12">
        <v>267133</v>
      </c>
      <c r="I17" t="s">
        <v>16</v>
      </c>
      <c r="J17" s="13">
        <v>24</v>
      </c>
    </row>
    <row r="18" spans="1:10" ht="15" customHeight="1" x14ac:dyDescent="0.25">
      <c r="A18" t="s">
        <v>33</v>
      </c>
      <c r="B18" s="12">
        <v>80735</v>
      </c>
      <c r="E18" t="s">
        <v>41</v>
      </c>
      <c r="F18" s="12"/>
      <c r="I18" t="s">
        <v>41</v>
      </c>
      <c r="J18" s="13"/>
    </row>
    <row r="19" spans="1:10" ht="15" customHeight="1" x14ac:dyDescent="0.25">
      <c r="A19" t="s">
        <v>34</v>
      </c>
      <c r="B19" s="12">
        <v>68994</v>
      </c>
    </row>
    <row r="20" spans="1:10" ht="15" customHeight="1" x14ac:dyDescent="0.25">
      <c r="A20" t="s">
        <v>35</v>
      </c>
      <c r="B20" s="12">
        <v>102433</v>
      </c>
    </row>
    <row r="21" spans="1:10" ht="15.75" customHeight="1" x14ac:dyDescent="0.25">
      <c r="A21" t="s">
        <v>36</v>
      </c>
      <c r="B21" s="12">
        <v>52615</v>
      </c>
    </row>
    <row r="22" spans="1:10" ht="15.75" customHeight="1" x14ac:dyDescent="0.25">
      <c r="A22" t="s">
        <v>37</v>
      </c>
      <c r="B22" s="12">
        <v>73740</v>
      </c>
    </row>
    <row r="23" spans="1:10" ht="15.75" customHeight="1" x14ac:dyDescent="0.25">
      <c r="A23" t="s">
        <v>38</v>
      </c>
      <c r="B23" s="12">
        <v>89813</v>
      </c>
    </row>
    <row r="24" spans="1:10" ht="15.75" customHeight="1" x14ac:dyDescent="0.25"/>
    <row r="25" spans="1:10" ht="15.75" customHeight="1" x14ac:dyDescent="0.25"/>
    <row r="26" spans="1:10" ht="15.75" customHeight="1" x14ac:dyDescent="0.25"/>
    <row r="27" spans="1:10" ht="15.75" customHeight="1" x14ac:dyDescent="0.25"/>
    <row r="28" spans="1:10" ht="15.75" customHeight="1" x14ac:dyDescent="0.25"/>
    <row r="29" spans="1:10" ht="15.75" customHeight="1" x14ac:dyDescent="0.25"/>
    <row r="30" spans="1:10" ht="15.75" customHeight="1" x14ac:dyDescent="0.25"/>
    <row r="31" spans="1:10" ht="15.75" customHeight="1" x14ac:dyDescent="0.25"/>
    <row r="32" spans="1: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workbookViewId="0"/>
  </sheetViews>
  <sheetFormatPr defaultColWidth="14.42578125" defaultRowHeight="15" customHeight="1" x14ac:dyDescent="0.25"/>
  <cols>
    <col min="1" max="1" width="15.42578125" bestFit="1" customWidth="1"/>
    <col min="2" max="2" width="7.42578125" bestFit="1" customWidth="1"/>
    <col min="3" max="3" width="10.28515625" bestFit="1" customWidth="1"/>
    <col min="4" max="5" width="7.5703125" bestFit="1" customWidth="1"/>
    <col min="6" max="6" width="9" bestFit="1" customWidth="1"/>
    <col min="7" max="7" width="12.5703125" bestFit="1" customWidth="1"/>
    <col min="8" max="8" width="15.42578125" bestFit="1" customWidth="1"/>
    <col min="9" max="9" width="12.85546875" bestFit="1" customWidth="1"/>
    <col min="10" max="10" width="7.28515625" bestFit="1" customWidth="1"/>
    <col min="11" max="11" width="7.42578125" bestFit="1" customWidth="1"/>
    <col min="12" max="12" width="7.28515625" bestFit="1" customWidth="1"/>
    <col min="13" max="13" width="7" bestFit="1" customWidth="1"/>
    <col min="14" max="14" width="7.42578125" bestFit="1" customWidth="1"/>
    <col min="15" max="15" width="7.28515625" bestFit="1" customWidth="1"/>
  </cols>
  <sheetData>
    <row r="1" spans="1:15" ht="15" customHeight="1" x14ac:dyDescent="0.25">
      <c r="A1" s="11" t="s">
        <v>22</v>
      </c>
      <c r="B1" s="11" t="s">
        <v>2</v>
      </c>
      <c r="G1" s="11" t="s">
        <v>24</v>
      </c>
      <c r="H1" s="11" t="s">
        <v>1</v>
      </c>
    </row>
    <row r="2" spans="1:15" ht="15" customHeight="1" x14ac:dyDescent="0.25">
      <c r="A2" s="11" t="s">
        <v>5</v>
      </c>
      <c r="B2" t="s">
        <v>12</v>
      </c>
      <c r="C2" t="s">
        <v>7</v>
      </c>
      <c r="D2" t="s">
        <v>41</v>
      </c>
      <c r="G2" s="11" t="s">
        <v>5</v>
      </c>
      <c r="H2" t="s">
        <v>19</v>
      </c>
      <c r="I2" t="s">
        <v>11</v>
      </c>
      <c r="J2" t="s">
        <v>14</v>
      </c>
      <c r="K2" t="s">
        <v>9</v>
      </c>
      <c r="L2" t="s">
        <v>6</v>
      </c>
      <c r="M2" t="s">
        <v>21</v>
      </c>
      <c r="N2" t="s">
        <v>16</v>
      </c>
      <c r="O2" t="s">
        <v>41</v>
      </c>
    </row>
    <row r="3" spans="1:15" ht="15" customHeight="1" x14ac:dyDescent="0.25">
      <c r="A3" t="s">
        <v>17</v>
      </c>
      <c r="B3" s="12">
        <v>91221</v>
      </c>
      <c r="C3" s="12">
        <v>40492</v>
      </c>
      <c r="D3" s="12"/>
      <c r="G3" t="s">
        <v>17</v>
      </c>
      <c r="H3" s="13">
        <v>4</v>
      </c>
      <c r="I3" s="13">
        <v>10</v>
      </c>
      <c r="J3" s="13">
        <v>3</v>
      </c>
      <c r="K3" s="13">
        <v>2</v>
      </c>
      <c r="L3" s="13">
        <v>3</v>
      </c>
      <c r="M3" s="13">
        <v>2</v>
      </c>
      <c r="N3" s="13">
        <v>3</v>
      </c>
      <c r="O3" s="13"/>
    </row>
    <row r="4" spans="1:15" ht="15" customHeight="1" x14ac:dyDescent="0.25">
      <c r="A4" t="s">
        <v>13</v>
      </c>
      <c r="B4" s="12">
        <v>82338</v>
      </c>
      <c r="C4" s="12">
        <v>12407</v>
      </c>
      <c r="D4" s="12"/>
      <c r="G4" t="s">
        <v>13</v>
      </c>
      <c r="H4" s="13">
        <v>6</v>
      </c>
      <c r="I4" s="13">
        <v>7</v>
      </c>
      <c r="J4" s="13"/>
      <c r="K4" s="13">
        <v>3</v>
      </c>
      <c r="L4" s="13"/>
      <c r="M4" s="13">
        <v>1</v>
      </c>
      <c r="N4" s="13">
        <v>3</v>
      </c>
      <c r="O4" s="13"/>
    </row>
    <row r="5" spans="1:15" ht="15" customHeight="1" x14ac:dyDescent="0.25">
      <c r="A5" t="s">
        <v>20</v>
      </c>
      <c r="B5" s="12">
        <v>125931</v>
      </c>
      <c r="C5" s="12">
        <v>15125</v>
      </c>
      <c r="D5" s="12"/>
      <c r="G5" t="s">
        <v>20</v>
      </c>
      <c r="H5" s="13">
        <v>16</v>
      </c>
      <c r="I5" s="13">
        <v>7</v>
      </c>
      <c r="J5" s="13">
        <v>1</v>
      </c>
      <c r="K5" s="13">
        <v>1</v>
      </c>
      <c r="L5" s="13">
        <v>1</v>
      </c>
      <c r="M5" s="13">
        <v>1</v>
      </c>
      <c r="N5" s="13">
        <v>1</v>
      </c>
      <c r="O5" s="13"/>
    </row>
    <row r="6" spans="1:15" ht="15" customHeight="1" x14ac:dyDescent="0.25">
      <c r="A6" t="s">
        <v>15</v>
      </c>
      <c r="B6" s="12">
        <v>66430</v>
      </c>
      <c r="C6" s="12">
        <v>88738</v>
      </c>
      <c r="D6" s="12"/>
      <c r="G6" t="s">
        <v>15</v>
      </c>
      <c r="H6" s="13">
        <v>2</v>
      </c>
      <c r="I6" s="13">
        <v>9</v>
      </c>
      <c r="J6" s="13">
        <v>6</v>
      </c>
      <c r="K6" s="13">
        <v>8</v>
      </c>
      <c r="L6" s="13">
        <v>6</v>
      </c>
      <c r="M6" s="13">
        <v>1</v>
      </c>
      <c r="N6" s="13">
        <v>1</v>
      </c>
      <c r="O6" s="13"/>
    </row>
    <row r="7" spans="1:15" ht="15" customHeight="1" x14ac:dyDescent="0.25">
      <c r="A7" t="s">
        <v>18</v>
      </c>
      <c r="B7" s="12">
        <v>62392</v>
      </c>
      <c r="C7" s="12">
        <v>4390</v>
      </c>
      <c r="D7" s="12"/>
      <c r="G7" t="s">
        <v>18</v>
      </c>
      <c r="H7" s="13">
        <v>2</v>
      </c>
      <c r="I7" s="13">
        <v>8</v>
      </c>
      <c r="J7" s="13"/>
      <c r="K7" s="13">
        <v>1</v>
      </c>
      <c r="L7" s="13"/>
      <c r="M7" s="13"/>
      <c r="N7" s="13">
        <v>3</v>
      </c>
      <c r="O7" s="13"/>
    </row>
    <row r="8" spans="1:15" ht="15" customHeight="1" x14ac:dyDescent="0.25">
      <c r="A8" t="s">
        <v>10</v>
      </c>
      <c r="B8" s="12">
        <v>87786</v>
      </c>
      <c r="C8" s="12">
        <v>85351</v>
      </c>
      <c r="D8" s="12"/>
      <c r="G8" t="s">
        <v>10</v>
      </c>
      <c r="H8" s="13">
        <v>4</v>
      </c>
      <c r="I8" s="13">
        <v>7</v>
      </c>
      <c r="J8" s="13">
        <v>2</v>
      </c>
      <c r="K8" s="13">
        <v>8</v>
      </c>
      <c r="L8" s="13">
        <v>7</v>
      </c>
      <c r="M8" s="13">
        <v>1</v>
      </c>
      <c r="N8" s="13">
        <v>5</v>
      </c>
      <c r="O8" s="13"/>
    </row>
    <row r="9" spans="1:15" ht="15" customHeight="1" x14ac:dyDescent="0.25">
      <c r="A9" t="s">
        <v>8</v>
      </c>
      <c r="B9" s="12">
        <v>176971</v>
      </c>
      <c r="C9" s="12">
        <v>90162</v>
      </c>
      <c r="D9" s="12"/>
      <c r="G9" t="s">
        <v>8</v>
      </c>
      <c r="H9" s="13">
        <v>6</v>
      </c>
      <c r="I9" s="13">
        <v>23</v>
      </c>
      <c r="J9" s="13">
        <v>1</v>
      </c>
      <c r="K9" s="13">
        <v>4</v>
      </c>
      <c r="L9" s="13">
        <v>10</v>
      </c>
      <c r="M9" s="13">
        <v>5</v>
      </c>
      <c r="N9" s="13">
        <v>8</v>
      </c>
      <c r="O9" s="13"/>
    </row>
    <row r="10" spans="1:15" ht="15" customHeight="1" x14ac:dyDescent="0.25">
      <c r="A10" t="s">
        <v>41</v>
      </c>
      <c r="B10" s="12"/>
      <c r="C10" s="12"/>
      <c r="D10" s="12"/>
      <c r="G10" t="s">
        <v>41</v>
      </c>
      <c r="H10" s="13"/>
      <c r="I10" s="13"/>
      <c r="J10" s="13"/>
      <c r="K10" s="13"/>
      <c r="L10" s="13"/>
      <c r="M10" s="13"/>
      <c r="N10" s="13"/>
      <c r="O10" s="13"/>
    </row>
    <row r="17" spans="1:10" ht="15" customHeight="1" x14ac:dyDescent="0.25">
      <c r="A17" s="11" t="s">
        <v>1</v>
      </c>
      <c r="B17" t="s">
        <v>40</v>
      </c>
      <c r="C17" s="10"/>
      <c r="D17" s="10"/>
      <c r="E17" s="10"/>
      <c r="F17" s="10"/>
      <c r="G17" s="10"/>
      <c r="H17" s="10"/>
      <c r="I17" s="10"/>
    </row>
    <row r="18" spans="1:10" ht="15" customHeight="1" x14ac:dyDescent="0.25">
      <c r="A18" s="10"/>
      <c r="B18" s="10"/>
      <c r="C18" s="10"/>
      <c r="D18" s="10"/>
      <c r="E18" s="10"/>
      <c r="F18" s="10"/>
      <c r="G18" s="10"/>
      <c r="H18" s="10"/>
      <c r="I18" s="10"/>
    </row>
    <row r="19" spans="1:10" ht="15" customHeight="1" x14ac:dyDescent="0.25">
      <c r="A19" s="11" t="s">
        <v>22</v>
      </c>
      <c r="C19" s="11" t="s">
        <v>5</v>
      </c>
    </row>
    <row r="20" spans="1:10" ht="15" customHeight="1" x14ac:dyDescent="0.25">
      <c r="A20" s="11" t="s">
        <v>26</v>
      </c>
      <c r="B20" s="11" t="s">
        <v>4</v>
      </c>
      <c r="C20" t="s">
        <v>17</v>
      </c>
      <c r="D20" t="s">
        <v>13</v>
      </c>
      <c r="E20" t="s">
        <v>20</v>
      </c>
      <c r="F20" t="s">
        <v>15</v>
      </c>
      <c r="G20" t="s">
        <v>18</v>
      </c>
      <c r="H20" t="s">
        <v>10</v>
      </c>
      <c r="I20" t="s">
        <v>8</v>
      </c>
      <c r="J20" t="s">
        <v>41</v>
      </c>
    </row>
    <row r="21" spans="1:10" ht="15.75" customHeight="1" x14ac:dyDescent="0.25">
      <c r="A21" t="s">
        <v>42</v>
      </c>
      <c r="C21" s="12"/>
      <c r="D21" s="12"/>
      <c r="E21" s="12"/>
      <c r="F21" s="12"/>
      <c r="G21" s="12"/>
      <c r="H21" s="12"/>
      <c r="I21" s="12"/>
      <c r="J21" s="12"/>
    </row>
    <row r="22" spans="1:10" ht="15.75" customHeight="1" x14ac:dyDescent="0.25">
      <c r="A22" t="s">
        <v>27</v>
      </c>
      <c r="C22" s="12">
        <v>9062</v>
      </c>
      <c r="D22" s="12">
        <v>18639</v>
      </c>
      <c r="E22" s="12">
        <v>9363</v>
      </c>
      <c r="F22" s="12">
        <v>12779</v>
      </c>
      <c r="G22" s="12">
        <v>6906</v>
      </c>
      <c r="H22" s="12">
        <v>15289</v>
      </c>
      <c r="I22" s="12">
        <v>17625</v>
      </c>
      <c r="J22" s="12"/>
    </row>
    <row r="23" spans="1:10" ht="15.75" customHeight="1" x14ac:dyDescent="0.25">
      <c r="A23" t="s">
        <v>28</v>
      </c>
      <c r="C23" s="12">
        <v>14046</v>
      </c>
      <c r="D23" s="12">
        <v>3642</v>
      </c>
      <c r="E23" s="12">
        <v>19306</v>
      </c>
      <c r="F23" s="12">
        <v>6658</v>
      </c>
      <c r="G23" s="12">
        <v>1004</v>
      </c>
      <c r="H23" s="12">
        <v>3559</v>
      </c>
      <c r="I23" s="12">
        <v>14547</v>
      </c>
      <c r="J23" s="12"/>
    </row>
    <row r="24" spans="1:10" ht="15.75" customHeight="1" x14ac:dyDescent="0.25">
      <c r="A24" t="s">
        <v>29</v>
      </c>
      <c r="C24" s="12">
        <v>22810</v>
      </c>
      <c r="D24" s="12">
        <v>135</v>
      </c>
      <c r="E24" s="12">
        <v>16631</v>
      </c>
      <c r="F24" s="12">
        <v>18597</v>
      </c>
      <c r="G24" s="12">
        <v>5820</v>
      </c>
      <c r="H24" s="12">
        <v>18057</v>
      </c>
      <c r="I24" s="12">
        <v>22516</v>
      </c>
      <c r="J24" s="12"/>
    </row>
    <row r="25" spans="1:10" ht="15.75" customHeight="1" x14ac:dyDescent="0.25">
      <c r="A25" t="s">
        <v>30</v>
      </c>
      <c r="C25" s="12">
        <v>1113</v>
      </c>
      <c r="D25" s="12">
        <v>16358</v>
      </c>
      <c r="E25" s="12">
        <v>8758</v>
      </c>
      <c r="F25" s="12">
        <v>277</v>
      </c>
      <c r="G25" s="12">
        <v>1054</v>
      </c>
      <c r="H25" s="12">
        <v>8505</v>
      </c>
      <c r="I25" s="12">
        <v>13409</v>
      </c>
      <c r="J25" s="12"/>
    </row>
    <row r="26" spans="1:10" ht="15.75" customHeight="1" x14ac:dyDescent="0.25">
      <c r="A26" t="s">
        <v>31</v>
      </c>
      <c r="C26" s="12">
        <v>10894</v>
      </c>
      <c r="D26" s="12">
        <v>19713</v>
      </c>
      <c r="E26" s="12">
        <v>23732</v>
      </c>
      <c r="F26" s="12">
        <v>37201</v>
      </c>
      <c r="G26" s="12">
        <v>13567</v>
      </c>
      <c r="H26" s="12">
        <v>39765</v>
      </c>
      <c r="I26" s="12">
        <v>58467</v>
      </c>
      <c r="J26" s="12"/>
    </row>
    <row r="27" spans="1:10" ht="15.75" customHeight="1" x14ac:dyDescent="0.25">
      <c r="A27" t="s">
        <v>32</v>
      </c>
      <c r="C27" s="12">
        <v>8891</v>
      </c>
      <c r="D27" s="12">
        <v>7462</v>
      </c>
      <c r="E27" s="12">
        <v>5712</v>
      </c>
      <c r="F27" s="12">
        <v>9630</v>
      </c>
      <c r="G27" s="12"/>
      <c r="H27" s="12">
        <v>7231</v>
      </c>
      <c r="I27" s="12">
        <v>12674</v>
      </c>
      <c r="J27" s="12"/>
    </row>
    <row r="28" spans="1:10" ht="15.75" customHeight="1" x14ac:dyDescent="0.25">
      <c r="A28" t="s">
        <v>33</v>
      </c>
      <c r="C28" s="12">
        <v>16382</v>
      </c>
      <c r="D28" s="12">
        <v>8530</v>
      </c>
      <c r="E28" s="12">
        <v>5002</v>
      </c>
      <c r="F28" s="12">
        <v>330</v>
      </c>
      <c r="G28" s="12">
        <v>12010</v>
      </c>
      <c r="H28" s="12">
        <v>28349</v>
      </c>
      <c r="I28" s="12">
        <v>10132</v>
      </c>
      <c r="J28" s="12"/>
    </row>
    <row r="29" spans="1:10" ht="15.75" customHeight="1" x14ac:dyDescent="0.25">
      <c r="A29" t="s">
        <v>34</v>
      </c>
      <c r="C29" s="12"/>
      <c r="D29" s="12">
        <v>7333</v>
      </c>
      <c r="E29" s="12">
        <v>18478</v>
      </c>
      <c r="F29" s="12">
        <v>13080</v>
      </c>
      <c r="G29" s="12"/>
      <c r="H29" s="12">
        <v>3944</v>
      </c>
      <c r="I29" s="12">
        <v>26159</v>
      </c>
      <c r="J29" s="12"/>
    </row>
    <row r="30" spans="1:10" ht="15.75" customHeight="1" x14ac:dyDescent="0.25">
      <c r="A30" t="s">
        <v>35</v>
      </c>
      <c r="C30" s="12">
        <v>12134</v>
      </c>
      <c r="D30" s="12">
        <v>352</v>
      </c>
      <c r="E30" s="12">
        <v>7090</v>
      </c>
      <c r="F30" s="12">
        <v>23086</v>
      </c>
      <c r="G30" s="12">
        <v>11254</v>
      </c>
      <c r="H30" s="12">
        <v>14701</v>
      </c>
      <c r="I30" s="12">
        <v>33816</v>
      </c>
      <c r="J30" s="12"/>
    </row>
    <row r="31" spans="1:10" ht="15.75" customHeight="1" x14ac:dyDescent="0.25">
      <c r="A31" t="s">
        <v>36</v>
      </c>
      <c r="C31" s="12">
        <v>14278</v>
      </c>
      <c r="D31" s="12"/>
      <c r="E31" s="12">
        <v>8160</v>
      </c>
      <c r="F31" s="12">
        <v>7748</v>
      </c>
      <c r="G31" s="12">
        <v>10655</v>
      </c>
      <c r="H31" s="12">
        <v>7171</v>
      </c>
      <c r="I31" s="12">
        <v>4603</v>
      </c>
      <c r="J31" s="12"/>
    </row>
    <row r="32" spans="1:10" ht="15.75" customHeight="1" x14ac:dyDescent="0.25">
      <c r="A32" t="s">
        <v>37</v>
      </c>
      <c r="C32" s="12">
        <v>9014</v>
      </c>
      <c r="D32" s="12">
        <v>9990</v>
      </c>
      <c r="E32" s="12">
        <v>7263</v>
      </c>
      <c r="F32" s="12">
        <v>284</v>
      </c>
      <c r="G32" s="12"/>
      <c r="H32" s="12">
        <v>22243</v>
      </c>
      <c r="I32" s="12">
        <v>24946</v>
      </c>
      <c r="J32" s="12"/>
    </row>
    <row r="33" spans="1:12" ht="15.75" customHeight="1" x14ac:dyDescent="0.25">
      <c r="A33" t="s">
        <v>38</v>
      </c>
      <c r="C33" s="12">
        <v>13089</v>
      </c>
      <c r="D33" s="12">
        <v>2591</v>
      </c>
      <c r="E33" s="12">
        <v>11561</v>
      </c>
      <c r="F33" s="12">
        <v>25498</v>
      </c>
      <c r="G33" s="12">
        <v>4512</v>
      </c>
      <c r="H33" s="12">
        <v>4323</v>
      </c>
      <c r="I33" s="12">
        <v>28239</v>
      </c>
      <c r="J33" s="12"/>
    </row>
    <row r="34" spans="1:12" ht="15.75" customHeight="1" x14ac:dyDescent="0.25"/>
    <row r="35" spans="1:12" ht="15.75" customHeight="1" x14ac:dyDescent="0.25"/>
    <row r="36" spans="1:12" ht="15.75" customHeight="1" x14ac:dyDescent="0.25"/>
    <row r="37" spans="1:12" ht="15.75" customHeight="1" x14ac:dyDescent="0.25"/>
    <row r="38" spans="1:12" ht="15.75" customHeight="1" x14ac:dyDescent="0.25">
      <c r="C38" s="11" t="s">
        <v>5</v>
      </c>
      <c r="D38" t="s">
        <v>40</v>
      </c>
      <c r="E38" s="10"/>
      <c r="F38" s="10"/>
      <c r="G38" s="10"/>
      <c r="H38" s="10"/>
      <c r="I38" s="10"/>
      <c r="J38" s="10"/>
      <c r="K38" s="10"/>
    </row>
    <row r="39" spans="1:12" ht="15.75" customHeight="1" x14ac:dyDescent="0.25">
      <c r="C39" s="10"/>
      <c r="D39" s="10"/>
      <c r="E39" s="10"/>
      <c r="F39" s="10"/>
      <c r="G39" s="10"/>
      <c r="H39" s="10"/>
      <c r="I39" s="10"/>
      <c r="J39" s="10"/>
      <c r="K39" s="10"/>
    </row>
    <row r="40" spans="1:12" ht="15.75" customHeight="1" x14ac:dyDescent="0.25">
      <c r="C40" s="11" t="s">
        <v>39</v>
      </c>
      <c r="E40" s="11" t="s">
        <v>1</v>
      </c>
    </row>
    <row r="41" spans="1:12" ht="15.75" customHeight="1" x14ac:dyDescent="0.25">
      <c r="C41" s="11" t="s">
        <v>26</v>
      </c>
      <c r="D41" s="11" t="s">
        <v>4</v>
      </c>
      <c r="E41" t="s">
        <v>19</v>
      </c>
      <c r="F41" t="s">
        <v>11</v>
      </c>
      <c r="G41" t="s">
        <v>14</v>
      </c>
      <c r="H41" t="s">
        <v>9</v>
      </c>
      <c r="I41" t="s">
        <v>6</v>
      </c>
      <c r="J41" t="s">
        <v>21</v>
      </c>
      <c r="K41" t="s">
        <v>16</v>
      </c>
      <c r="L41" t="s">
        <v>41</v>
      </c>
    </row>
    <row r="42" spans="1:12" ht="15.75" customHeight="1" x14ac:dyDescent="0.25">
      <c r="C42" t="s">
        <v>42</v>
      </c>
      <c r="D42" t="s">
        <v>41</v>
      </c>
      <c r="E42" s="13"/>
      <c r="F42" s="13"/>
      <c r="G42" s="13"/>
      <c r="H42" s="13"/>
      <c r="I42" s="13"/>
      <c r="J42" s="13"/>
      <c r="K42" s="13"/>
      <c r="L42" s="13"/>
    </row>
    <row r="43" spans="1:12" ht="15.75" customHeight="1" x14ac:dyDescent="0.25">
      <c r="C43" t="s">
        <v>43</v>
      </c>
      <c r="E43" s="13"/>
      <c r="F43" s="13"/>
      <c r="G43" s="13"/>
      <c r="H43" s="13"/>
      <c r="I43" s="13"/>
      <c r="J43" s="13"/>
      <c r="K43" s="13"/>
      <c r="L43" s="13"/>
    </row>
    <row r="44" spans="1:12" ht="15.75" customHeight="1" x14ac:dyDescent="0.25">
      <c r="C44" t="s">
        <v>27</v>
      </c>
      <c r="E44" s="13">
        <v>3</v>
      </c>
      <c r="F44" s="13">
        <v>7</v>
      </c>
      <c r="G44" s="13">
        <v>1</v>
      </c>
      <c r="H44" s="13">
        <v>5</v>
      </c>
      <c r="I44" s="13">
        <v>2</v>
      </c>
      <c r="J44" s="13"/>
      <c r="K44" s="13">
        <v>1</v>
      </c>
      <c r="L44" s="13"/>
    </row>
    <row r="45" spans="1:12" ht="15.75" customHeight="1" x14ac:dyDescent="0.25">
      <c r="C45" t="s">
        <v>28</v>
      </c>
      <c r="E45" s="13">
        <v>4</v>
      </c>
      <c r="F45" s="13">
        <v>3</v>
      </c>
      <c r="G45" s="13">
        <v>3</v>
      </c>
      <c r="H45" s="13">
        <v>1</v>
      </c>
      <c r="I45" s="13">
        <v>1</v>
      </c>
      <c r="J45" s="13">
        <v>2</v>
      </c>
      <c r="K45" s="13">
        <v>1</v>
      </c>
      <c r="L45" s="13"/>
    </row>
    <row r="46" spans="1:12" ht="15.75" customHeight="1" x14ac:dyDescent="0.25">
      <c r="C46" t="s">
        <v>29</v>
      </c>
      <c r="E46" s="13">
        <v>4</v>
      </c>
      <c r="F46" s="13">
        <v>6</v>
      </c>
      <c r="G46" s="13">
        <v>1</v>
      </c>
      <c r="H46" s="13">
        <v>1</v>
      </c>
      <c r="I46" s="13">
        <v>3</v>
      </c>
      <c r="J46" s="13">
        <v>1</v>
      </c>
      <c r="K46" s="13">
        <v>2</v>
      </c>
      <c r="L46" s="13"/>
    </row>
    <row r="47" spans="1:12" ht="15.75" customHeight="1" x14ac:dyDescent="0.25">
      <c r="C47" t="s">
        <v>30</v>
      </c>
      <c r="E47" s="13">
        <v>4</v>
      </c>
      <c r="F47" s="13">
        <v>5</v>
      </c>
      <c r="G47" s="13"/>
      <c r="H47" s="13">
        <v>2</v>
      </c>
      <c r="I47" s="13">
        <v>2</v>
      </c>
      <c r="J47" s="13"/>
      <c r="K47" s="13">
        <v>1</v>
      </c>
      <c r="L47" s="13"/>
    </row>
    <row r="48" spans="1:12" ht="15.75" customHeight="1" x14ac:dyDescent="0.25">
      <c r="C48" t="s">
        <v>31</v>
      </c>
      <c r="E48" s="13">
        <v>5</v>
      </c>
      <c r="F48" s="13">
        <v>13</v>
      </c>
      <c r="G48" s="13">
        <v>2</v>
      </c>
      <c r="H48" s="13">
        <v>4</v>
      </c>
      <c r="I48" s="13">
        <v>5</v>
      </c>
      <c r="J48" s="13">
        <v>6</v>
      </c>
      <c r="K48" s="13">
        <v>5</v>
      </c>
      <c r="L48" s="13"/>
    </row>
    <row r="49" spans="3:12" ht="15.75" customHeight="1" x14ac:dyDescent="0.25">
      <c r="C49" t="s">
        <v>32</v>
      </c>
      <c r="E49" s="13">
        <v>2</v>
      </c>
      <c r="F49" s="13">
        <v>4</v>
      </c>
      <c r="G49" s="13"/>
      <c r="H49" s="13">
        <v>3</v>
      </c>
      <c r="I49" s="13"/>
      <c r="J49" s="13"/>
      <c r="K49" s="13">
        <v>1</v>
      </c>
      <c r="L49" s="13"/>
    </row>
    <row r="50" spans="3:12" ht="15.75" customHeight="1" x14ac:dyDescent="0.25">
      <c r="C50" t="s">
        <v>33</v>
      </c>
      <c r="E50" s="13">
        <v>2</v>
      </c>
      <c r="F50" s="13">
        <v>5</v>
      </c>
      <c r="G50" s="13">
        <v>1</v>
      </c>
      <c r="H50" s="13">
        <v>3</v>
      </c>
      <c r="I50" s="13">
        <v>1</v>
      </c>
      <c r="J50" s="13">
        <v>1</v>
      </c>
      <c r="K50" s="13">
        <v>5</v>
      </c>
      <c r="L50" s="13"/>
    </row>
    <row r="51" spans="3:12" ht="15.75" customHeight="1" x14ac:dyDescent="0.25">
      <c r="C51" t="s">
        <v>34</v>
      </c>
      <c r="E51" s="13">
        <v>4</v>
      </c>
      <c r="F51" s="13">
        <v>2</v>
      </c>
      <c r="G51" s="13">
        <v>1</v>
      </c>
      <c r="H51" s="13">
        <v>3</v>
      </c>
      <c r="I51" s="13">
        <v>2</v>
      </c>
      <c r="J51" s="13"/>
      <c r="K51" s="13">
        <v>1</v>
      </c>
      <c r="L51" s="13"/>
    </row>
    <row r="52" spans="3:12" ht="15.75" customHeight="1" x14ac:dyDescent="0.25">
      <c r="C52" t="s">
        <v>35</v>
      </c>
      <c r="E52" s="13">
        <v>1</v>
      </c>
      <c r="F52" s="13">
        <v>10</v>
      </c>
      <c r="G52" s="13"/>
      <c r="H52" s="13">
        <v>4</v>
      </c>
      <c r="I52" s="13">
        <v>2</v>
      </c>
      <c r="J52" s="13">
        <v>1</v>
      </c>
      <c r="K52" s="13">
        <v>2</v>
      </c>
      <c r="L52" s="13"/>
    </row>
    <row r="53" spans="3:12" ht="15.75" customHeight="1" x14ac:dyDescent="0.25">
      <c r="C53" t="s">
        <v>36</v>
      </c>
      <c r="E53" s="13">
        <v>2</v>
      </c>
      <c r="F53" s="13">
        <v>6</v>
      </c>
      <c r="G53" s="13">
        <v>1</v>
      </c>
      <c r="H53" s="13"/>
      <c r="I53" s="13">
        <v>2</v>
      </c>
      <c r="J53" s="13"/>
      <c r="K53" s="13"/>
      <c r="L53" s="13"/>
    </row>
    <row r="54" spans="3:12" ht="15.75" customHeight="1" x14ac:dyDescent="0.25">
      <c r="C54" t="s">
        <v>37</v>
      </c>
      <c r="E54" s="13">
        <v>3</v>
      </c>
      <c r="F54" s="13">
        <v>4</v>
      </c>
      <c r="G54" s="13"/>
      <c r="H54" s="13">
        <v>1</v>
      </c>
      <c r="I54" s="13">
        <v>2</v>
      </c>
      <c r="J54" s="13"/>
      <c r="K54" s="13">
        <v>3</v>
      </c>
      <c r="L54" s="13"/>
    </row>
    <row r="55" spans="3:12" ht="15.75" customHeight="1" x14ac:dyDescent="0.25">
      <c r="C55" t="s">
        <v>38</v>
      </c>
      <c r="E55" s="13">
        <v>6</v>
      </c>
      <c r="F55" s="13">
        <v>6</v>
      </c>
      <c r="G55" s="13">
        <v>3</v>
      </c>
      <c r="H55" s="13"/>
      <c r="I55" s="13">
        <v>5</v>
      </c>
      <c r="J55" s="13"/>
      <c r="K55" s="13">
        <v>2</v>
      </c>
      <c r="L55" s="13"/>
    </row>
    <row r="56" spans="3:12" ht="15.75" customHeight="1" x14ac:dyDescent="0.25"/>
    <row r="57" spans="3:12" ht="15.75" customHeight="1" x14ac:dyDescent="0.25"/>
    <row r="58" spans="3:12" ht="15.75" customHeight="1" x14ac:dyDescent="0.25"/>
    <row r="59" spans="3:12" ht="15.75" customHeight="1" x14ac:dyDescent="0.25"/>
    <row r="60" spans="3:12" ht="15.75" customHeight="1" x14ac:dyDescent="0.25"/>
    <row r="61" spans="3:12" ht="15.75" customHeight="1" x14ac:dyDescent="0.25"/>
    <row r="62" spans="3:12" ht="15.75" customHeight="1" x14ac:dyDescent="0.25"/>
    <row r="63" spans="3:12" ht="15.75" customHeight="1" x14ac:dyDescent="0.25"/>
    <row r="64" spans="3: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showGridLines="0" showRowColHeaders="0" tabSelected="1" zoomScaleNormal="100" workbookViewId="0">
      <selection activeCell="G20" sqref="G20"/>
    </sheetView>
  </sheetViews>
  <sheetFormatPr defaultColWidth="14.42578125" defaultRowHeight="15" customHeight="1" x14ac:dyDescent="0.25"/>
  <cols>
    <col min="1" max="6" width="8.7109375" style="9" customWidth="1"/>
    <col min="7" max="16384" width="14.42578125" style="9"/>
  </cols>
  <sheetData>
    <row r="21" s="9" customFormat="1" ht="15.75" customHeight="1" x14ac:dyDescent="0.25"/>
    <row r="22" s="9" customFormat="1" ht="15.75" customHeight="1" x14ac:dyDescent="0.25"/>
    <row r="23" s="9" customFormat="1" ht="15.75" customHeight="1" x14ac:dyDescent="0.25"/>
    <row r="24" s="9" customFormat="1" ht="15.75" customHeight="1" x14ac:dyDescent="0.25"/>
    <row r="25" s="9" customFormat="1" ht="15.75" customHeight="1" x14ac:dyDescent="0.25"/>
    <row r="26" s="9" customFormat="1" ht="15.75" customHeight="1" x14ac:dyDescent="0.25"/>
    <row r="27" s="9" customFormat="1" ht="15.75" customHeight="1" x14ac:dyDescent="0.25"/>
    <row r="28" s="9" customFormat="1" ht="15.75" customHeight="1" x14ac:dyDescent="0.25"/>
    <row r="29" s="9" customFormat="1" ht="15.75" customHeight="1" x14ac:dyDescent="0.25"/>
    <row r="30" s="9" customFormat="1" ht="15.75" customHeight="1" x14ac:dyDescent="0.25"/>
    <row r="31" s="9" customFormat="1" ht="15.75" customHeight="1" x14ac:dyDescent="0.25"/>
    <row r="32" s="9" customFormat="1" ht="15.75" customHeight="1" x14ac:dyDescent="0.25"/>
    <row r="33" s="9" customFormat="1" ht="15.75" customHeight="1" x14ac:dyDescent="0.25"/>
    <row r="34" s="9" customFormat="1" ht="15.75" customHeight="1" x14ac:dyDescent="0.25"/>
    <row r="35" s="9" customFormat="1" ht="15.75" customHeight="1" x14ac:dyDescent="0.25"/>
    <row r="36" s="9" customFormat="1" ht="15.75" customHeight="1" x14ac:dyDescent="0.25"/>
    <row r="37" s="9" customFormat="1" ht="15.75" customHeight="1" x14ac:dyDescent="0.25"/>
    <row r="38" s="9" customFormat="1" ht="15.75" customHeight="1" x14ac:dyDescent="0.25"/>
    <row r="39" s="9" customFormat="1" ht="15.75" customHeight="1" x14ac:dyDescent="0.25"/>
    <row r="40" s="9" customFormat="1" ht="15.75" customHeight="1" x14ac:dyDescent="0.25"/>
    <row r="41" s="9" customFormat="1" ht="15.75" customHeight="1" x14ac:dyDescent="0.25"/>
    <row r="42" s="9" customFormat="1" ht="15.75" customHeight="1" x14ac:dyDescent="0.25"/>
    <row r="43" s="9" customFormat="1" ht="15.75" customHeight="1" x14ac:dyDescent="0.25"/>
    <row r="44" s="9" customFormat="1" ht="15.75" customHeight="1" x14ac:dyDescent="0.25"/>
    <row r="45" s="9" customFormat="1" ht="15.75" customHeight="1" x14ac:dyDescent="0.25"/>
    <row r="46" s="9" customFormat="1" ht="15.75" customHeight="1" x14ac:dyDescent="0.25"/>
    <row r="47" s="9" customFormat="1" ht="15.75" customHeight="1" x14ac:dyDescent="0.25"/>
    <row r="48" s="9" customFormat="1" ht="15.75" customHeight="1" x14ac:dyDescent="0.25"/>
    <row r="49" s="9" customFormat="1" ht="15.75" customHeight="1" x14ac:dyDescent="0.25"/>
    <row r="50" s="9" customFormat="1" ht="15.75" customHeight="1" x14ac:dyDescent="0.25"/>
    <row r="51" s="9" customFormat="1" ht="15.75" customHeight="1" x14ac:dyDescent="0.25"/>
    <row r="52" s="9" customFormat="1" ht="15.75" customHeight="1" x14ac:dyDescent="0.25"/>
    <row r="53" s="9" customFormat="1" ht="15.75" customHeight="1" x14ac:dyDescent="0.25"/>
    <row r="54" s="9" customFormat="1" ht="15.75" customHeight="1" x14ac:dyDescent="0.25"/>
    <row r="55" s="9" customFormat="1" ht="15.75" customHeight="1" x14ac:dyDescent="0.25"/>
    <row r="56" s="9" customFormat="1" ht="15.75" customHeight="1" x14ac:dyDescent="0.25"/>
    <row r="57" s="9" customFormat="1" ht="15.75" customHeight="1" x14ac:dyDescent="0.25"/>
    <row r="58" s="9" customFormat="1" ht="15.75" customHeight="1" x14ac:dyDescent="0.25"/>
    <row r="59" s="9" customFormat="1" ht="15.75" customHeight="1" x14ac:dyDescent="0.25"/>
    <row r="60" s="9" customFormat="1" ht="15.75" customHeight="1" x14ac:dyDescent="0.25"/>
    <row r="61" s="9" customFormat="1" ht="15.75" customHeight="1" x14ac:dyDescent="0.25"/>
    <row r="62" s="9" customFormat="1" ht="15.75" customHeight="1" x14ac:dyDescent="0.25"/>
    <row r="63" s="9" customFormat="1" ht="15.75" customHeight="1" x14ac:dyDescent="0.25"/>
    <row r="64" s="9" customFormat="1" ht="15.75" customHeight="1" x14ac:dyDescent="0.25"/>
    <row r="65" s="9" customFormat="1" ht="15.75" customHeight="1" x14ac:dyDescent="0.25"/>
    <row r="66" s="9" customFormat="1" ht="15.75" customHeight="1" x14ac:dyDescent="0.25"/>
    <row r="67" s="9" customFormat="1" ht="15.75" customHeight="1" x14ac:dyDescent="0.25"/>
    <row r="68" s="9" customFormat="1" ht="15.75" customHeight="1" x14ac:dyDescent="0.25"/>
    <row r="69" s="9" customFormat="1" ht="15.75" customHeight="1" x14ac:dyDescent="0.25"/>
    <row r="70" s="9" customFormat="1" ht="15.75" customHeight="1" x14ac:dyDescent="0.25"/>
    <row r="71" s="9" customFormat="1" ht="15.75" customHeight="1" x14ac:dyDescent="0.25"/>
    <row r="72" s="9" customFormat="1" ht="15.75" customHeight="1" x14ac:dyDescent="0.25"/>
    <row r="73" s="9" customFormat="1" ht="15.75" customHeight="1" x14ac:dyDescent="0.25"/>
    <row r="74" s="9" customFormat="1" ht="15.75" customHeight="1" x14ac:dyDescent="0.25"/>
    <row r="75" s="9" customFormat="1" ht="15.75" customHeight="1" x14ac:dyDescent="0.25"/>
    <row r="76" s="9" customFormat="1" ht="15.75" customHeight="1" x14ac:dyDescent="0.25"/>
    <row r="77" s="9" customFormat="1" ht="15.75" customHeight="1" x14ac:dyDescent="0.25"/>
    <row r="78" s="9" customFormat="1" ht="15.75" customHeight="1" x14ac:dyDescent="0.25"/>
    <row r="79" s="9" customFormat="1" ht="15.75" customHeight="1" x14ac:dyDescent="0.25"/>
    <row r="80" s="9" customFormat="1" ht="15.75" customHeight="1" x14ac:dyDescent="0.25"/>
    <row r="81" s="9" customFormat="1" ht="15.75" customHeight="1" x14ac:dyDescent="0.25"/>
    <row r="82" s="9" customFormat="1" ht="15.75" customHeight="1" x14ac:dyDescent="0.25"/>
    <row r="83" s="9" customFormat="1" ht="15.75" customHeight="1" x14ac:dyDescent="0.25"/>
    <row r="84" s="9" customFormat="1" ht="15.75" customHeight="1" x14ac:dyDescent="0.25"/>
    <row r="85" s="9" customFormat="1" ht="15.75" customHeight="1" x14ac:dyDescent="0.25"/>
    <row r="86" s="9" customFormat="1" ht="15.75" customHeight="1" x14ac:dyDescent="0.25"/>
    <row r="87" s="9" customFormat="1" ht="15.75" customHeight="1" x14ac:dyDescent="0.25"/>
    <row r="88" s="9" customFormat="1" ht="15.75" customHeight="1" x14ac:dyDescent="0.25"/>
    <row r="89" s="9" customFormat="1" ht="15.75" customHeight="1" x14ac:dyDescent="0.25"/>
    <row r="90" s="9" customFormat="1" ht="15.75" customHeight="1" x14ac:dyDescent="0.25"/>
    <row r="91" s="9" customFormat="1" ht="15.75" customHeight="1" x14ac:dyDescent="0.25"/>
    <row r="92" s="9" customFormat="1" ht="15.75" customHeight="1" x14ac:dyDescent="0.25"/>
    <row r="93" s="9" customFormat="1" ht="15.75" customHeight="1" x14ac:dyDescent="0.25"/>
    <row r="94" s="9" customFormat="1" ht="15.75" customHeight="1" x14ac:dyDescent="0.25"/>
    <row r="95" s="9" customFormat="1" ht="15.75" customHeight="1" x14ac:dyDescent="0.25"/>
    <row r="96" s="9" customFormat="1" ht="15.75" customHeight="1" x14ac:dyDescent="0.25"/>
    <row r="97" s="9" customFormat="1" ht="15.75" customHeight="1" x14ac:dyDescent="0.25"/>
    <row r="98" s="9" customFormat="1" ht="15.75" customHeight="1" x14ac:dyDescent="0.25"/>
    <row r="99" s="9" customFormat="1" ht="15.75" customHeight="1" x14ac:dyDescent="0.25"/>
    <row r="100" s="9" customFormat="1" ht="15.75" customHeight="1" x14ac:dyDescent="0.25"/>
    <row r="101" s="9" customFormat="1" ht="15.75" customHeight="1" x14ac:dyDescent="0.25"/>
    <row r="102" s="9" customFormat="1" ht="15.75" customHeight="1" x14ac:dyDescent="0.25"/>
    <row r="103" s="9" customFormat="1" ht="15.75" customHeight="1" x14ac:dyDescent="0.25"/>
    <row r="104" s="9" customFormat="1" ht="15.75" customHeight="1" x14ac:dyDescent="0.25"/>
    <row r="105" s="9" customFormat="1" ht="15.75" customHeight="1" x14ac:dyDescent="0.25"/>
    <row r="106" s="9" customFormat="1" ht="15.75" customHeight="1" x14ac:dyDescent="0.25"/>
    <row r="107" s="9" customFormat="1" ht="15.75" customHeight="1" x14ac:dyDescent="0.25"/>
    <row r="108" s="9" customFormat="1" ht="15.75" customHeight="1" x14ac:dyDescent="0.25"/>
    <row r="109" s="9" customFormat="1" ht="15.75" customHeight="1" x14ac:dyDescent="0.25"/>
    <row r="110" s="9" customFormat="1" ht="15.75" customHeight="1" x14ac:dyDescent="0.25"/>
    <row r="111" s="9" customFormat="1" ht="15.75" customHeight="1" x14ac:dyDescent="0.25"/>
    <row r="112" s="9" customFormat="1" ht="15.75" customHeight="1" x14ac:dyDescent="0.25"/>
    <row r="113" s="9" customFormat="1" ht="15.75" customHeight="1" x14ac:dyDescent="0.25"/>
    <row r="114" s="9" customFormat="1" ht="15.75" customHeight="1" x14ac:dyDescent="0.25"/>
    <row r="115" s="9" customFormat="1" ht="15.75" customHeight="1" x14ac:dyDescent="0.25"/>
    <row r="116" s="9" customFormat="1" ht="15.75" customHeight="1" x14ac:dyDescent="0.25"/>
    <row r="117" s="9" customFormat="1" ht="15.75" customHeight="1" x14ac:dyDescent="0.25"/>
    <row r="118" s="9" customFormat="1" ht="15.75" customHeight="1" x14ac:dyDescent="0.25"/>
    <row r="119" s="9" customFormat="1" ht="15.75" customHeight="1" x14ac:dyDescent="0.25"/>
    <row r="120" s="9" customFormat="1" ht="15.75" customHeight="1" x14ac:dyDescent="0.25"/>
    <row r="121" s="9" customFormat="1" ht="15.75" customHeight="1" x14ac:dyDescent="0.25"/>
    <row r="122" s="9" customFormat="1" ht="15.75" customHeight="1" x14ac:dyDescent="0.25"/>
    <row r="123" s="9" customFormat="1" ht="15.75" customHeight="1" x14ac:dyDescent="0.25"/>
    <row r="124" s="9" customFormat="1" ht="15.75" customHeight="1" x14ac:dyDescent="0.25"/>
    <row r="125" s="9" customFormat="1" ht="15.75" customHeight="1" x14ac:dyDescent="0.25"/>
    <row r="126" s="9" customFormat="1" ht="15.75" customHeight="1" x14ac:dyDescent="0.25"/>
    <row r="127" s="9" customFormat="1" ht="15.75" customHeight="1" x14ac:dyDescent="0.25"/>
    <row r="128" s="9" customFormat="1" ht="15.75" customHeight="1" x14ac:dyDescent="0.25"/>
    <row r="129" s="9" customFormat="1" ht="15.75" customHeight="1" x14ac:dyDescent="0.25"/>
    <row r="130" s="9" customFormat="1" ht="15.75" customHeight="1" x14ac:dyDescent="0.25"/>
    <row r="131" s="9" customFormat="1" ht="15.75" customHeight="1" x14ac:dyDescent="0.25"/>
    <row r="132" s="9" customFormat="1" ht="15.75" customHeight="1" x14ac:dyDescent="0.25"/>
    <row r="133" s="9" customFormat="1" ht="15.75" customHeight="1" x14ac:dyDescent="0.25"/>
    <row r="134" s="9" customFormat="1" ht="15.75" customHeight="1" x14ac:dyDescent="0.25"/>
    <row r="135" s="9" customFormat="1" ht="15.75" customHeight="1" x14ac:dyDescent="0.25"/>
    <row r="136" s="9" customFormat="1" ht="15.75" customHeight="1" x14ac:dyDescent="0.25"/>
    <row r="137" s="9" customFormat="1" ht="15.75" customHeight="1" x14ac:dyDescent="0.25"/>
    <row r="138" s="9" customFormat="1" ht="15.75" customHeight="1" x14ac:dyDescent="0.25"/>
    <row r="139" s="9" customFormat="1" ht="15.75" customHeight="1" x14ac:dyDescent="0.25"/>
    <row r="140" s="9" customFormat="1" ht="15.75" customHeight="1" x14ac:dyDescent="0.25"/>
    <row r="141" s="9" customFormat="1" ht="15.75" customHeight="1" x14ac:dyDescent="0.25"/>
    <row r="142" s="9" customFormat="1" ht="15.75" customHeight="1" x14ac:dyDescent="0.25"/>
    <row r="143" s="9" customFormat="1" ht="15.75" customHeight="1" x14ac:dyDescent="0.25"/>
    <row r="144" s="9" customFormat="1" ht="15.75" customHeight="1" x14ac:dyDescent="0.25"/>
    <row r="145" s="9" customFormat="1" ht="15.75" customHeight="1" x14ac:dyDescent="0.25"/>
    <row r="146" s="9" customFormat="1" ht="15.75" customHeight="1" x14ac:dyDescent="0.25"/>
    <row r="147" s="9" customFormat="1" ht="15.75" customHeight="1" x14ac:dyDescent="0.25"/>
    <row r="148" s="9" customFormat="1" ht="15.75" customHeight="1" x14ac:dyDescent="0.25"/>
    <row r="149" s="9" customFormat="1" ht="15.75" customHeight="1" x14ac:dyDescent="0.25"/>
    <row r="150" s="9" customFormat="1" ht="15.75" customHeight="1" x14ac:dyDescent="0.25"/>
    <row r="151" s="9" customFormat="1" ht="15.75" customHeight="1" x14ac:dyDescent="0.25"/>
    <row r="152" s="9" customFormat="1" ht="15.75" customHeight="1" x14ac:dyDescent="0.25"/>
    <row r="153" s="9" customFormat="1" ht="15.75" customHeight="1" x14ac:dyDescent="0.25"/>
    <row r="154" s="9" customFormat="1" ht="15.75" customHeight="1" x14ac:dyDescent="0.25"/>
    <row r="155" s="9" customFormat="1" ht="15.75" customHeight="1" x14ac:dyDescent="0.25"/>
    <row r="156" s="9" customFormat="1" ht="15.75" customHeight="1" x14ac:dyDescent="0.25"/>
    <row r="157" s="9" customFormat="1" ht="15.75" customHeight="1" x14ac:dyDescent="0.25"/>
    <row r="158" s="9" customFormat="1" ht="15.75" customHeight="1" x14ac:dyDescent="0.25"/>
    <row r="159" s="9" customFormat="1" ht="15.75" customHeight="1" x14ac:dyDescent="0.25"/>
    <row r="160" s="9" customFormat="1" ht="15.75" customHeight="1" x14ac:dyDescent="0.25"/>
    <row r="161" s="9" customFormat="1" ht="15.75" customHeight="1" x14ac:dyDescent="0.25"/>
    <row r="162" s="9" customFormat="1" ht="15.75" customHeight="1" x14ac:dyDescent="0.25"/>
    <row r="163" s="9" customFormat="1" ht="15.75" customHeight="1" x14ac:dyDescent="0.25"/>
    <row r="164" s="9" customFormat="1" ht="15.75" customHeight="1" x14ac:dyDescent="0.25"/>
    <row r="165" s="9" customFormat="1" ht="15.75" customHeight="1" x14ac:dyDescent="0.25"/>
    <row r="166" s="9" customFormat="1" ht="15.75" customHeight="1" x14ac:dyDescent="0.25"/>
    <row r="167" s="9" customFormat="1" ht="15.75" customHeight="1" x14ac:dyDescent="0.25"/>
    <row r="168" s="9" customFormat="1" ht="15.75" customHeight="1" x14ac:dyDescent="0.25"/>
    <row r="169" s="9" customFormat="1" ht="15.75" customHeight="1" x14ac:dyDescent="0.25"/>
    <row r="170" s="9" customFormat="1" ht="15.75" customHeight="1" x14ac:dyDescent="0.25"/>
    <row r="171" s="9" customFormat="1" ht="15.75" customHeight="1" x14ac:dyDescent="0.25"/>
    <row r="172" s="9" customFormat="1" ht="15.75" customHeight="1" x14ac:dyDescent="0.25"/>
    <row r="173" s="9" customFormat="1" ht="15.75" customHeight="1" x14ac:dyDescent="0.25"/>
    <row r="174" s="9" customFormat="1" ht="15.75" customHeight="1" x14ac:dyDescent="0.25"/>
    <row r="175" s="9" customFormat="1" ht="15.75" customHeight="1" x14ac:dyDescent="0.25"/>
    <row r="176" s="9" customFormat="1" ht="15.75" customHeight="1" x14ac:dyDescent="0.25"/>
    <row r="177" s="9" customFormat="1" ht="15.75" customHeight="1" x14ac:dyDescent="0.25"/>
    <row r="178" s="9" customFormat="1" ht="15.75" customHeight="1" x14ac:dyDescent="0.25"/>
    <row r="179" s="9" customFormat="1" ht="15.75" customHeight="1" x14ac:dyDescent="0.25"/>
    <row r="180" s="9" customFormat="1" ht="15.75" customHeight="1" x14ac:dyDescent="0.25"/>
    <row r="181" s="9" customFormat="1" ht="15.75" customHeight="1" x14ac:dyDescent="0.25"/>
    <row r="182" s="9" customFormat="1" ht="15.75" customHeight="1" x14ac:dyDescent="0.25"/>
    <row r="183" s="9" customFormat="1" ht="15.75" customHeight="1" x14ac:dyDescent="0.25"/>
    <row r="184" s="9" customFormat="1" ht="15.75" customHeight="1" x14ac:dyDescent="0.25"/>
    <row r="185" s="9" customFormat="1" ht="15.75" customHeight="1" x14ac:dyDescent="0.25"/>
    <row r="186" s="9" customFormat="1" ht="15.75" customHeight="1" x14ac:dyDescent="0.25"/>
    <row r="187" s="9" customFormat="1" ht="15.75" customHeight="1" x14ac:dyDescent="0.25"/>
    <row r="188" s="9" customFormat="1" ht="15.75" customHeight="1" x14ac:dyDescent="0.25"/>
    <row r="189" s="9" customFormat="1" ht="15.75" customHeight="1" x14ac:dyDescent="0.25"/>
    <row r="190" s="9" customFormat="1" ht="15.75" customHeight="1" x14ac:dyDescent="0.25"/>
    <row r="191" s="9" customFormat="1" ht="15.75" customHeight="1" x14ac:dyDescent="0.25"/>
    <row r="192" s="9" customFormat="1" ht="15.75" customHeight="1" x14ac:dyDescent="0.25"/>
    <row r="193" s="9" customFormat="1" ht="15.75" customHeight="1" x14ac:dyDescent="0.25"/>
    <row r="194" s="9" customFormat="1" ht="15.75" customHeight="1" x14ac:dyDescent="0.25"/>
    <row r="195" s="9" customFormat="1" ht="15.75" customHeight="1" x14ac:dyDescent="0.25"/>
    <row r="196" s="9" customFormat="1" ht="15.75" customHeight="1" x14ac:dyDescent="0.25"/>
    <row r="197" s="9" customFormat="1" ht="15.75" customHeight="1" x14ac:dyDescent="0.25"/>
    <row r="198" s="9" customFormat="1" ht="15.75" customHeight="1" x14ac:dyDescent="0.25"/>
    <row r="199" s="9" customFormat="1" ht="15.75" customHeight="1" x14ac:dyDescent="0.25"/>
    <row r="200" s="9" customFormat="1" ht="15.75" customHeight="1" x14ac:dyDescent="0.25"/>
    <row r="201" s="9" customFormat="1" ht="15.75" customHeight="1" x14ac:dyDescent="0.25"/>
    <row r="202" s="9" customFormat="1" ht="15.75" customHeight="1" x14ac:dyDescent="0.25"/>
    <row r="203" s="9" customFormat="1" ht="15.75" customHeight="1" x14ac:dyDescent="0.25"/>
    <row r="204" s="9" customFormat="1" ht="15.75" customHeight="1" x14ac:dyDescent="0.25"/>
    <row r="205" s="9" customFormat="1" ht="15.75" customHeight="1" x14ac:dyDescent="0.25"/>
    <row r="206" s="9" customFormat="1" ht="15.75" customHeight="1" x14ac:dyDescent="0.25"/>
    <row r="207" s="9" customFormat="1" ht="15.75" customHeight="1" x14ac:dyDescent="0.25"/>
    <row r="208" s="9" customFormat="1" ht="15.75" customHeight="1" x14ac:dyDescent="0.25"/>
    <row r="209" s="9" customFormat="1" ht="15.75" customHeight="1" x14ac:dyDescent="0.25"/>
    <row r="210" s="9" customFormat="1" ht="15.75" customHeight="1" x14ac:dyDescent="0.25"/>
    <row r="211" s="9" customFormat="1" ht="15.75" customHeight="1" x14ac:dyDescent="0.25"/>
    <row r="212" s="9" customFormat="1" ht="15.75" customHeight="1" x14ac:dyDescent="0.25"/>
    <row r="213" s="9" customFormat="1" ht="15.75" customHeight="1" x14ac:dyDescent="0.25"/>
    <row r="214" s="9" customFormat="1" ht="15.75" customHeight="1" x14ac:dyDescent="0.25"/>
    <row r="215" s="9" customFormat="1" ht="15.75" customHeight="1" x14ac:dyDescent="0.25"/>
    <row r="216" s="9" customFormat="1" ht="15.75" customHeight="1" x14ac:dyDescent="0.25"/>
    <row r="217" s="9" customFormat="1" ht="15.75" customHeight="1" x14ac:dyDescent="0.25"/>
    <row r="218" s="9" customFormat="1" ht="15.75" customHeight="1" x14ac:dyDescent="0.25"/>
    <row r="219" s="9" customFormat="1" ht="15.75" customHeight="1" x14ac:dyDescent="0.25"/>
    <row r="220" s="9" customFormat="1" ht="15.75" customHeight="1" x14ac:dyDescent="0.25"/>
    <row r="221" s="9" customFormat="1" ht="15.75" customHeight="1" x14ac:dyDescent="0.25"/>
    <row r="222" s="9" customFormat="1" ht="15.75" customHeight="1" x14ac:dyDescent="0.25"/>
    <row r="223" s="9" customFormat="1" ht="15.75" customHeight="1" x14ac:dyDescent="0.25"/>
    <row r="224" s="9" customFormat="1" ht="15.75" customHeight="1" x14ac:dyDescent="0.25"/>
    <row r="225" s="9" customFormat="1" ht="15.75" customHeight="1" x14ac:dyDescent="0.25"/>
    <row r="226" s="9" customFormat="1" ht="15.75" customHeight="1" x14ac:dyDescent="0.25"/>
    <row r="227" s="9" customFormat="1" ht="15.75" customHeight="1" x14ac:dyDescent="0.25"/>
    <row r="228" s="9" customFormat="1" ht="15.75" customHeight="1" x14ac:dyDescent="0.25"/>
    <row r="229" s="9" customFormat="1" ht="15.75" customHeight="1" x14ac:dyDescent="0.25"/>
    <row r="230" s="9" customFormat="1" ht="15.75" customHeight="1" x14ac:dyDescent="0.25"/>
    <row r="231" s="9" customFormat="1" ht="15.75" customHeight="1" x14ac:dyDescent="0.25"/>
    <row r="232" s="9" customFormat="1" ht="15.75" customHeight="1" x14ac:dyDescent="0.25"/>
    <row r="233" s="9" customFormat="1" ht="15.75" customHeight="1" x14ac:dyDescent="0.25"/>
    <row r="234" s="9" customFormat="1" ht="15.75" customHeight="1" x14ac:dyDescent="0.25"/>
    <row r="235" s="9" customFormat="1" ht="15.75" customHeight="1" x14ac:dyDescent="0.25"/>
    <row r="236" s="9" customFormat="1" ht="15.75" customHeight="1" x14ac:dyDescent="0.25"/>
    <row r="237" s="9" customFormat="1" ht="15.75" customHeight="1" x14ac:dyDescent="0.25"/>
    <row r="238" s="9" customFormat="1" ht="15.75" customHeight="1" x14ac:dyDescent="0.25"/>
    <row r="239" s="9" customFormat="1" ht="15.75" customHeight="1" x14ac:dyDescent="0.25"/>
    <row r="240" s="9" customFormat="1" ht="15.75" customHeight="1" x14ac:dyDescent="0.25"/>
    <row r="241" s="9" customFormat="1" ht="15.75" customHeight="1" x14ac:dyDescent="0.25"/>
    <row r="242" s="9" customFormat="1" ht="15.75" customHeight="1" x14ac:dyDescent="0.25"/>
    <row r="243" s="9" customFormat="1" ht="15.75" customHeight="1" x14ac:dyDescent="0.25"/>
    <row r="244" s="9" customFormat="1" ht="15.75" customHeight="1" x14ac:dyDescent="0.25"/>
    <row r="245" s="9" customFormat="1" ht="15.75" customHeight="1" x14ac:dyDescent="0.25"/>
    <row r="246" s="9" customFormat="1" ht="15.75" customHeight="1" x14ac:dyDescent="0.25"/>
    <row r="247" s="9" customFormat="1" ht="15.75" customHeight="1" x14ac:dyDescent="0.25"/>
    <row r="248" s="9" customFormat="1" ht="15.75" customHeight="1" x14ac:dyDescent="0.25"/>
    <row r="249" s="9" customFormat="1" ht="15.75" customHeight="1" x14ac:dyDescent="0.25"/>
    <row r="250" s="9" customFormat="1" ht="15.75" customHeight="1" x14ac:dyDescent="0.25"/>
    <row r="251" s="9" customFormat="1" ht="15.75" customHeight="1" x14ac:dyDescent="0.25"/>
    <row r="252" s="9" customFormat="1" ht="15.75" customHeight="1" x14ac:dyDescent="0.25"/>
    <row r="253" s="9" customFormat="1" ht="15.75" customHeight="1" x14ac:dyDescent="0.25"/>
    <row r="254" s="9" customFormat="1" ht="15.75" customHeight="1" x14ac:dyDescent="0.25"/>
    <row r="255" s="9" customFormat="1" ht="15.75" customHeight="1" x14ac:dyDescent="0.25"/>
    <row r="256" s="9" customFormat="1" ht="15.75" customHeight="1" x14ac:dyDescent="0.25"/>
    <row r="257" s="9" customFormat="1" ht="15.75" customHeight="1" x14ac:dyDescent="0.25"/>
    <row r="258" s="9" customFormat="1" ht="15.75" customHeight="1" x14ac:dyDescent="0.25"/>
    <row r="259" s="9" customFormat="1" ht="15.75" customHeight="1" x14ac:dyDescent="0.25"/>
    <row r="260" s="9" customFormat="1" ht="15.75" customHeight="1" x14ac:dyDescent="0.25"/>
    <row r="261" s="9" customFormat="1" ht="15.75" customHeight="1" x14ac:dyDescent="0.25"/>
    <row r="262" s="9" customFormat="1" ht="15.75" customHeight="1" x14ac:dyDescent="0.25"/>
    <row r="263" s="9" customFormat="1" ht="15.75" customHeight="1" x14ac:dyDescent="0.25"/>
    <row r="264" s="9" customFormat="1" ht="15.75" customHeight="1" x14ac:dyDescent="0.25"/>
    <row r="265" s="9" customFormat="1" ht="15.75" customHeight="1" x14ac:dyDescent="0.25"/>
    <row r="266" s="9" customFormat="1" ht="15.75" customHeight="1" x14ac:dyDescent="0.25"/>
    <row r="267" s="9" customFormat="1" ht="15.75" customHeight="1" x14ac:dyDescent="0.25"/>
    <row r="268" s="9" customFormat="1" ht="15.75" customHeight="1" x14ac:dyDescent="0.25"/>
    <row r="269" s="9" customFormat="1" ht="15.75" customHeight="1" x14ac:dyDescent="0.25"/>
    <row r="270" s="9" customFormat="1" ht="15.75" customHeight="1" x14ac:dyDescent="0.25"/>
    <row r="271" s="9" customFormat="1" ht="15.75" customHeight="1" x14ac:dyDescent="0.25"/>
    <row r="272" s="9" customFormat="1" ht="15.75" customHeight="1" x14ac:dyDescent="0.25"/>
    <row r="273" s="9" customFormat="1" ht="15.75" customHeight="1" x14ac:dyDescent="0.25"/>
    <row r="274" s="9" customFormat="1" ht="15.75" customHeight="1" x14ac:dyDescent="0.25"/>
    <row r="275" s="9" customFormat="1" ht="15.75" customHeight="1" x14ac:dyDescent="0.25"/>
    <row r="276" s="9" customFormat="1" ht="15.75" customHeight="1" x14ac:dyDescent="0.25"/>
    <row r="277" s="9" customFormat="1" ht="15.75" customHeight="1" x14ac:dyDescent="0.25"/>
    <row r="278" s="9" customFormat="1" ht="15.75" customHeight="1" x14ac:dyDescent="0.25"/>
    <row r="279" s="9" customFormat="1" ht="15.75" customHeight="1" x14ac:dyDescent="0.25"/>
    <row r="280" s="9" customFormat="1" ht="15.75" customHeight="1" x14ac:dyDescent="0.25"/>
    <row r="281" s="9" customFormat="1" ht="15.75" customHeight="1" x14ac:dyDescent="0.25"/>
    <row r="282" s="9" customFormat="1" ht="15.75" customHeight="1" x14ac:dyDescent="0.25"/>
    <row r="283" s="9" customFormat="1" ht="15.75" customHeight="1" x14ac:dyDescent="0.25"/>
    <row r="284" s="9" customFormat="1" ht="15.75" customHeight="1" x14ac:dyDescent="0.25"/>
    <row r="285" s="9" customFormat="1" ht="15.75" customHeight="1" x14ac:dyDescent="0.25"/>
    <row r="286" s="9" customFormat="1" ht="15.75" customHeight="1" x14ac:dyDescent="0.25"/>
    <row r="287" s="9" customFormat="1" ht="15.75" customHeight="1" x14ac:dyDescent="0.25"/>
    <row r="288" s="9" customFormat="1" ht="15.75" customHeight="1" x14ac:dyDescent="0.25"/>
    <row r="289" s="9" customFormat="1" ht="15.75" customHeight="1" x14ac:dyDescent="0.25"/>
    <row r="290" s="9" customFormat="1" ht="15.75" customHeight="1" x14ac:dyDescent="0.25"/>
    <row r="291" s="9" customFormat="1" ht="15.75" customHeight="1" x14ac:dyDescent="0.25"/>
    <row r="292" s="9" customFormat="1" ht="15.75" customHeight="1" x14ac:dyDescent="0.25"/>
    <row r="293" s="9" customFormat="1" ht="15.75" customHeight="1" x14ac:dyDescent="0.25"/>
    <row r="294" s="9" customFormat="1" ht="15.75" customHeight="1" x14ac:dyDescent="0.25"/>
    <row r="295" s="9" customFormat="1" ht="15.75" customHeight="1" x14ac:dyDescent="0.25"/>
    <row r="296" s="9" customFormat="1" ht="15.75" customHeight="1" x14ac:dyDescent="0.25"/>
    <row r="297" s="9" customFormat="1" ht="15.75" customHeight="1" x14ac:dyDescent="0.25"/>
    <row r="298" s="9" customFormat="1" ht="15.75" customHeight="1" x14ac:dyDescent="0.25"/>
    <row r="299" s="9" customFormat="1" ht="15.75" customHeight="1" x14ac:dyDescent="0.25"/>
    <row r="300" s="9" customFormat="1" ht="15.75" customHeight="1" x14ac:dyDescent="0.25"/>
    <row r="301" s="9" customFormat="1" ht="15.75" customHeight="1" x14ac:dyDescent="0.25"/>
    <row r="302" s="9" customFormat="1" ht="15.75" customHeight="1" x14ac:dyDescent="0.25"/>
    <row r="303" s="9" customFormat="1" ht="15.75" customHeight="1" x14ac:dyDescent="0.25"/>
    <row r="304" s="9" customFormat="1" ht="15.75" customHeight="1" x14ac:dyDescent="0.25"/>
    <row r="305" s="9" customFormat="1" ht="15.75" customHeight="1" x14ac:dyDescent="0.25"/>
    <row r="306" s="9" customFormat="1" ht="15.75" customHeight="1" x14ac:dyDescent="0.25"/>
    <row r="307" s="9" customFormat="1" ht="15.75" customHeight="1" x14ac:dyDescent="0.25"/>
    <row r="308" s="9" customFormat="1" ht="15.75" customHeight="1" x14ac:dyDescent="0.25"/>
    <row r="309" s="9" customFormat="1" ht="15.75" customHeight="1" x14ac:dyDescent="0.25"/>
    <row r="310" s="9" customFormat="1" ht="15.75" customHeight="1" x14ac:dyDescent="0.25"/>
    <row r="311" s="9" customFormat="1" ht="15.75" customHeight="1" x14ac:dyDescent="0.25"/>
    <row r="312" s="9" customFormat="1" ht="15.75" customHeight="1" x14ac:dyDescent="0.25"/>
    <row r="313" s="9" customFormat="1" ht="15.75" customHeight="1" x14ac:dyDescent="0.25"/>
    <row r="314" s="9" customFormat="1" ht="15.75" customHeight="1" x14ac:dyDescent="0.25"/>
    <row r="315" s="9" customFormat="1" ht="15.75" customHeight="1" x14ac:dyDescent="0.25"/>
    <row r="316" s="9" customFormat="1" ht="15.75" customHeight="1" x14ac:dyDescent="0.25"/>
    <row r="317" s="9" customFormat="1" ht="15.75" customHeight="1" x14ac:dyDescent="0.25"/>
    <row r="318" s="9" customFormat="1" ht="15.75" customHeight="1" x14ac:dyDescent="0.25"/>
    <row r="319" s="9" customFormat="1" ht="15.75" customHeight="1" x14ac:dyDescent="0.25"/>
    <row r="320" s="9" customFormat="1" ht="15.75" customHeight="1" x14ac:dyDescent="0.25"/>
    <row r="321" s="9" customFormat="1" ht="15.75" customHeight="1" x14ac:dyDescent="0.25"/>
    <row r="322" s="9" customFormat="1" ht="15.75" customHeight="1" x14ac:dyDescent="0.25"/>
    <row r="323" s="9" customFormat="1" ht="15.75" customHeight="1" x14ac:dyDescent="0.25"/>
    <row r="324" s="9" customFormat="1" ht="15.75" customHeight="1" x14ac:dyDescent="0.25"/>
    <row r="325" s="9" customFormat="1" ht="15.75" customHeight="1" x14ac:dyDescent="0.25"/>
    <row r="326" s="9" customFormat="1" ht="15.75" customHeight="1" x14ac:dyDescent="0.25"/>
    <row r="327" s="9" customFormat="1" ht="15.75" customHeight="1" x14ac:dyDescent="0.25"/>
    <row r="328" s="9" customFormat="1" ht="15.75" customHeight="1" x14ac:dyDescent="0.25"/>
    <row r="329" s="9" customFormat="1" ht="15.75" customHeight="1" x14ac:dyDescent="0.25"/>
    <row r="330" s="9" customFormat="1" ht="15.75" customHeight="1" x14ac:dyDescent="0.25"/>
    <row r="331" s="9" customFormat="1" ht="15.75" customHeight="1" x14ac:dyDescent="0.25"/>
    <row r="332" s="9" customFormat="1" ht="15.75" customHeight="1" x14ac:dyDescent="0.25"/>
    <row r="333" s="9" customFormat="1" ht="15.75" customHeight="1" x14ac:dyDescent="0.25"/>
    <row r="334" s="9" customFormat="1" ht="15.75" customHeight="1" x14ac:dyDescent="0.25"/>
    <row r="335" s="9" customFormat="1" ht="15.75" customHeight="1" x14ac:dyDescent="0.25"/>
    <row r="336" s="9" customFormat="1" ht="15.75" customHeight="1" x14ac:dyDescent="0.25"/>
    <row r="337" s="9" customFormat="1" ht="15.75" customHeight="1" x14ac:dyDescent="0.25"/>
    <row r="338" s="9" customFormat="1" ht="15.75" customHeight="1" x14ac:dyDescent="0.25"/>
    <row r="339" s="9" customFormat="1" ht="15.75" customHeight="1" x14ac:dyDescent="0.25"/>
    <row r="340" s="9" customFormat="1" ht="15.75" customHeight="1" x14ac:dyDescent="0.25"/>
    <row r="341" s="9" customFormat="1" ht="15.75" customHeight="1" x14ac:dyDescent="0.25"/>
    <row r="342" s="9" customFormat="1" ht="15.75" customHeight="1" x14ac:dyDescent="0.25"/>
    <row r="343" s="9" customFormat="1" ht="15.75" customHeight="1" x14ac:dyDescent="0.25"/>
    <row r="344" s="9" customFormat="1" ht="15.75" customHeight="1" x14ac:dyDescent="0.25"/>
    <row r="345" s="9" customFormat="1" ht="15.75" customHeight="1" x14ac:dyDescent="0.25"/>
    <row r="346" s="9" customFormat="1" ht="15.75" customHeight="1" x14ac:dyDescent="0.25"/>
    <row r="347" s="9" customFormat="1" ht="15.75" customHeight="1" x14ac:dyDescent="0.25"/>
    <row r="348" s="9" customFormat="1" ht="15.75" customHeight="1" x14ac:dyDescent="0.25"/>
    <row r="349" s="9" customFormat="1" ht="15.75" customHeight="1" x14ac:dyDescent="0.25"/>
    <row r="350" s="9" customFormat="1" ht="15.75" customHeight="1" x14ac:dyDescent="0.25"/>
    <row r="351" s="9" customFormat="1" ht="15.75" customHeight="1" x14ac:dyDescent="0.25"/>
    <row r="352" s="9" customFormat="1" ht="15.75" customHeight="1" x14ac:dyDescent="0.25"/>
    <row r="353" s="9" customFormat="1" ht="15.75" customHeight="1" x14ac:dyDescent="0.25"/>
    <row r="354" s="9" customFormat="1" ht="15.75" customHeight="1" x14ac:dyDescent="0.25"/>
    <row r="355" s="9" customFormat="1" ht="15.75" customHeight="1" x14ac:dyDescent="0.25"/>
    <row r="356" s="9" customFormat="1" ht="15.75" customHeight="1" x14ac:dyDescent="0.25"/>
    <row r="357" s="9" customFormat="1" ht="15.75" customHeight="1" x14ac:dyDescent="0.25"/>
    <row r="358" s="9" customFormat="1" ht="15.75" customHeight="1" x14ac:dyDescent="0.25"/>
    <row r="359" s="9" customFormat="1" ht="15.75" customHeight="1" x14ac:dyDescent="0.25"/>
    <row r="360" s="9" customFormat="1" ht="15.75" customHeight="1" x14ac:dyDescent="0.25"/>
    <row r="361" s="9" customFormat="1" ht="15.75" customHeight="1" x14ac:dyDescent="0.25"/>
    <row r="362" s="9" customFormat="1" ht="15.75" customHeight="1" x14ac:dyDescent="0.25"/>
    <row r="363" s="9" customFormat="1" ht="15.75" customHeight="1" x14ac:dyDescent="0.25"/>
    <row r="364" s="9" customFormat="1" ht="15.75" customHeight="1" x14ac:dyDescent="0.25"/>
    <row r="365" s="9" customFormat="1" ht="15.75" customHeight="1" x14ac:dyDescent="0.25"/>
    <row r="366" s="9" customFormat="1" ht="15.75" customHeight="1" x14ac:dyDescent="0.25"/>
    <row r="367" s="9" customFormat="1" ht="15.75" customHeight="1" x14ac:dyDescent="0.25"/>
    <row r="368" s="9" customFormat="1" ht="15.75" customHeight="1" x14ac:dyDescent="0.25"/>
    <row r="369" s="9" customFormat="1" ht="15.75" customHeight="1" x14ac:dyDescent="0.25"/>
    <row r="370" s="9" customFormat="1" ht="15.75" customHeight="1" x14ac:dyDescent="0.25"/>
    <row r="371" s="9" customFormat="1" ht="15.75" customHeight="1" x14ac:dyDescent="0.25"/>
    <row r="372" s="9" customFormat="1" ht="15.75" customHeight="1" x14ac:dyDescent="0.25"/>
    <row r="373" s="9" customFormat="1" ht="15.75" customHeight="1" x14ac:dyDescent="0.25"/>
    <row r="374" s="9" customFormat="1" ht="15.75" customHeight="1" x14ac:dyDescent="0.25"/>
    <row r="375" s="9" customFormat="1" ht="15.75" customHeight="1" x14ac:dyDescent="0.25"/>
    <row r="376" s="9" customFormat="1" ht="15.75" customHeight="1" x14ac:dyDescent="0.25"/>
    <row r="377" s="9" customFormat="1" ht="15.75" customHeight="1" x14ac:dyDescent="0.25"/>
    <row r="378" s="9" customFormat="1" ht="15.75" customHeight="1" x14ac:dyDescent="0.25"/>
    <row r="379" s="9" customFormat="1" ht="15.75" customHeight="1" x14ac:dyDescent="0.25"/>
    <row r="380" s="9" customFormat="1" ht="15.75" customHeight="1" x14ac:dyDescent="0.25"/>
    <row r="381" s="9" customFormat="1" ht="15.75" customHeight="1" x14ac:dyDescent="0.25"/>
    <row r="382" s="9" customFormat="1" ht="15.75" customHeight="1" x14ac:dyDescent="0.25"/>
    <row r="383" s="9" customFormat="1" ht="15.75" customHeight="1" x14ac:dyDescent="0.25"/>
    <row r="384" s="9" customFormat="1" ht="15.75" customHeight="1" x14ac:dyDescent="0.25"/>
    <row r="385" s="9" customFormat="1" ht="15.75" customHeight="1" x14ac:dyDescent="0.25"/>
    <row r="386" s="9" customFormat="1" ht="15.75" customHeight="1" x14ac:dyDescent="0.25"/>
    <row r="387" s="9" customFormat="1" ht="15.75" customHeight="1" x14ac:dyDescent="0.25"/>
    <row r="388" s="9" customFormat="1" ht="15.75" customHeight="1" x14ac:dyDescent="0.25"/>
    <row r="389" s="9" customFormat="1" ht="15.75" customHeight="1" x14ac:dyDescent="0.25"/>
    <row r="390" s="9" customFormat="1" ht="15.75" customHeight="1" x14ac:dyDescent="0.25"/>
    <row r="391" s="9" customFormat="1" ht="15.75" customHeight="1" x14ac:dyDescent="0.25"/>
    <row r="392" s="9" customFormat="1" ht="15.75" customHeight="1" x14ac:dyDescent="0.25"/>
    <row r="393" s="9" customFormat="1" ht="15.75" customHeight="1" x14ac:dyDescent="0.25"/>
    <row r="394" s="9" customFormat="1" ht="15.75" customHeight="1" x14ac:dyDescent="0.25"/>
    <row r="395" s="9" customFormat="1" ht="15.75" customHeight="1" x14ac:dyDescent="0.25"/>
    <row r="396" s="9" customFormat="1" ht="15.75" customHeight="1" x14ac:dyDescent="0.25"/>
    <row r="397" s="9" customFormat="1" ht="15.75" customHeight="1" x14ac:dyDescent="0.25"/>
    <row r="398" s="9" customFormat="1" ht="15.75" customHeight="1" x14ac:dyDescent="0.25"/>
    <row r="399" s="9" customFormat="1" ht="15.75" customHeight="1" x14ac:dyDescent="0.25"/>
    <row r="400" s="9" customFormat="1" ht="15.75" customHeight="1" x14ac:dyDescent="0.25"/>
    <row r="401" s="9" customFormat="1" ht="15.75" customHeight="1" x14ac:dyDescent="0.25"/>
    <row r="402" s="9" customFormat="1" ht="15.75" customHeight="1" x14ac:dyDescent="0.25"/>
    <row r="403" s="9" customFormat="1" ht="15.75" customHeight="1" x14ac:dyDescent="0.25"/>
    <row r="404" s="9" customFormat="1" ht="15.75" customHeight="1" x14ac:dyDescent="0.25"/>
    <row r="405" s="9" customFormat="1" ht="15.75" customHeight="1" x14ac:dyDescent="0.25"/>
    <row r="406" s="9" customFormat="1" ht="15.75" customHeight="1" x14ac:dyDescent="0.25"/>
    <row r="407" s="9" customFormat="1" ht="15.75" customHeight="1" x14ac:dyDescent="0.25"/>
    <row r="408" s="9" customFormat="1" ht="15.75" customHeight="1" x14ac:dyDescent="0.25"/>
    <row r="409" s="9" customFormat="1" ht="15.75" customHeight="1" x14ac:dyDescent="0.25"/>
    <row r="410" s="9" customFormat="1" ht="15.75" customHeight="1" x14ac:dyDescent="0.25"/>
    <row r="411" s="9" customFormat="1" ht="15.75" customHeight="1" x14ac:dyDescent="0.25"/>
    <row r="412" s="9" customFormat="1" ht="15.75" customHeight="1" x14ac:dyDescent="0.25"/>
    <row r="413" s="9" customFormat="1" ht="15.75" customHeight="1" x14ac:dyDescent="0.25"/>
    <row r="414" s="9" customFormat="1" ht="15.75" customHeight="1" x14ac:dyDescent="0.25"/>
    <row r="415" s="9" customFormat="1" ht="15.75" customHeight="1" x14ac:dyDescent="0.25"/>
    <row r="416" s="9" customFormat="1" ht="15.75" customHeight="1" x14ac:dyDescent="0.25"/>
    <row r="417" s="9" customFormat="1" ht="15.75" customHeight="1" x14ac:dyDescent="0.25"/>
    <row r="418" s="9" customFormat="1" ht="15.75" customHeight="1" x14ac:dyDescent="0.25"/>
    <row r="419" s="9" customFormat="1" ht="15.75" customHeight="1" x14ac:dyDescent="0.25"/>
    <row r="420" s="9" customFormat="1" ht="15.75" customHeight="1" x14ac:dyDescent="0.25"/>
    <row r="421" s="9" customFormat="1" ht="15.75" customHeight="1" x14ac:dyDescent="0.25"/>
    <row r="422" s="9" customFormat="1" ht="15.75" customHeight="1" x14ac:dyDescent="0.25"/>
    <row r="423" s="9" customFormat="1" ht="15.75" customHeight="1" x14ac:dyDescent="0.25"/>
    <row r="424" s="9" customFormat="1" ht="15.75" customHeight="1" x14ac:dyDescent="0.25"/>
    <row r="425" s="9" customFormat="1" ht="15.75" customHeight="1" x14ac:dyDescent="0.25"/>
    <row r="426" s="9" customFormat="1" ht="15.75" customHeight="1" x14ac:dyDescent="0.25"/>
    <row r="427" s="9" customFormat="1" ht="15.75" customHeight="1" x14ac:dyDescent="0.25"/>
    <row r="428" s="9" customFormat="1" ht="15.75" customHeight="1" x14ac:dyDescent="0.25"/>
    <row r="429" s="9" customFormat="1" ht="15.75" customHeight="1" x14ac:dyDescent="0.25"/>
    <row r="430" s="9" customFormat="1" ht="15.75" customHeight="1" x14ac:dyDescent="0.25"/>
    <row r="431" s="9" customFormat="1" ht="15.75" customHeight="1" x14ac:dyDescent="0.25"/>
    <row r="432" s="9" customFormat="1" ht="15.75" customHeight="1" x14ac:dyDescent="0.25"/>
    <row r="433" s="9" customFormat="1" ht="15.75" customHeight="1" x14ac:dyDescent="0.25"/>
    <row r="434" s="9" customFormat="1" ht="15.75" customHeight="1" x14ac:dyDescent="0.25"/>
    <row r="435" s="9" customFormat="1" ht="15.75" customHeight="1" x14ac:dyDescent="0.25"/>
    <row r="436" s="9" customFormat="1" ht="15.75" customHeight="1" x14ac:dyDescent="0.25"/>
    <row r="437" s="9" customFormat="1" ht="15.75" customHeight="1" x14ac:dyDescent="0.25"/>
    <row r="438" s="9" customFormat="1" ht="15.75" customHeight="1" x14ac:dyDescent="0.25"/>
    <row r="439" s="9" customFormat="1" ht="15.75" customHeight="1" x14ac:dyDescent="0.25"/>
    <row r="440" s="9" customFormat="1" ht="15.75" customHeight="1" x14ac:dyDescent="0.25"/>
    <row r="441" s="9" customFormat="1" ht="15.75" customHeight="1" x14ac:dyDescent="0.25"/>
    <row r="442" s="9" customFormat="1" ht="15.75" customHeight="1" x14ac:dyDescent="0.25"/>
    <row r="443" s="9" customFormat="1" ht="15.75" customHeight="1" x14ac:dyDescent="0.25"/>
    <row r="444" s="9" customFormat="1" ht="15.75" customHeight="1" x14ac:dyDescent="0.25"/>
    <row r="445" s="9" customFormat="1" ht="15.75" customHeight="1" x14ac:dyDescent="0.25"/>
    <row r="446" s="9" customFormat="1" ht="15.75" customHeight="1" x14ac:dyDescent="0.25"/>
    <row r="447" s="9" customFormat="1" ht="15.75" customHeight="1" x14ac:dyDescent="0.25"/>
    <row r="448" s="9" customFormat="1" ht="15.75" customHeight="1" x14ac:dyDescent="0.25"/>
    <row r="449" s="9" customFormat="1" ht="15.75" customHeight="1" x14ac:dyDescent="0.25"/>
    <row r="450" s="9" customFormat="1" ht="15.75" customHeight="1" x14ac:dyDescent="0.25"/>
    <row r="451" s="9" customFormat="1" ht="15.75" customHeight="1" x14ac:dyDescent="0.25"/>
    <row r="452" s="9" customFormat="1" ht="15.75" customHeight="1" x14ac:dyDescent="0.25"/>
    <row r="453" s="9" customFormat="1" ht="15.75" customHeight="1" x14ac:dyDescent="0.25"/>
    <row r="454" s="9" customFormat="1" ht="15.75" customHeight="1" x14ac:dyDescent="0.25"/>
    <row r="455" s="9" customFormat="1" ht="15.75" customHeight="1" x14ac:dyDescent="0.25"/>
    <row r="456" s="9" customFormat="1" ht="15.75" customHeight="1" x14ac:dyDescent="0.25"/>
    <row r="457" s="9" customFormat="1" ht="15.75" customHeight="1" x14ac:dyDescent="0.25"/>
    <row r="458" s="9" customFormat="1" ht="15.75" customHeight="1" x14ac:dyDescent="0.25"/>
    <row r="459" s="9" customFormat="1" ht="15.75" customHeight="1" x14ac:dyDescent="0.25"/>
    <row r="460" s="9" customFormat="1" ht="15.75" customHeight="1" x14ac:dyDescent="0.25"/>
    <row r="461" s="9" customFormat="1" ht="15.75" customHeight="1" x14ac:dyDescent="0.25"/>
    <row r="462" s="9" customFormat="1" ht="15.75" customHeight="1" x14ac:dyDescent="0.25"/>
    <row r="463" s="9" customFormat="1" ht="15.75" customHeight="1" x14ac:dyDescent="0.25"/>
    <row r="464" s="9" customFormat="1" ht="15.75" customHeight="1" x14ac:dyDescent="0.25"/>
    <row r="465" s="9" customFormat="1" ht="15.75" customHeight="1" x14ac:dyDescent="0.25"/>
    <row r="466" s="9" customFormat="1" ht="15.75" customHeight="1" x14ac:dyDescent="0.25"/>
    <row r="467" s="9" customFormat="1" ht="15.75" customHeight="1" x14ac:dyDescent="0.25"/>
    <row r="468" s="9" customFormat="1" ht="15.75" customHeight="1" x14ac:dyDescent="0.25"/>
    <row r="469" s="9" customFormat="1" ht="15.75" customHeight="1" x14ac:dyDescent="0.25"/>
    <row r="470" s="9" customFormat="1" ht="15.75" customHeight="1" x14ac:dyDescent="0.25"/>
    <row r="471" s="9" customFormat="1" ht="15.75" customHeight="1" x14ac:dyDescent="0.25"/>
    <row r="472" s="9" customFormat="1" ht="15.75" customHeight="1" x14ac:dyDescent="0.25"/>
    <row r="473" s="9" customFormat="1" ht="15.75" customHeight="1" x14ac:dyDescent="0.25"/>
    <row r="474" s="9" customFormat="1" ht="15.75" customHeight="1" x14ac:dyDescent="0.25"/>
    <row r="475" s="9" customFormat="1" ht="15.75" customHeight="1" x14ac:dyDescent="0.25"/>
    <row r="476" s="9" customFormat="1" ht="15.75" customHeight="1" x14ac:dyDescent="0.25"/>
    <row r="477" s="9" customFormat="1" ht="15.75" customHeight="1" x14ac:dyDescent="0.25"/>
    <row r="478" s="9" customFormat="1" ht="15.75" customHeight="1" x14ac:dyDescent="0.25"/>
    <row r="479" s="9" customFormat="1" ht="15.75" customHeight="1" x14ac:dyDescent="0.25"/>
    <row r="480" s="9" customFormat="1" ht="15.75" customHeight="1" x14ac:dyDescent="0.25"/>
    <row r="481" s="9" customFormat="1" ht="15.75" customHeight="1" x14ac:dyDescent="0.25"/>
    <row r="482" s="9" customFormat="1" ht="15.75" customHeight="1" x14ac:dyDescent="0.25"/>
    <row r="483" s="9" customFormat="1" ht="15.75" customHeight="1" x14ac:dyDescent="0.25"/>
    <row r="484" s="9" customFormat="1" ht="15.75" customHeight="1" x14ac:dyDescent="0.25"/>
    <row r="485" s="9" customFormat="1" ht="15.75" customHeight="1" x14ac:dyDescent="0.25"/>
    <row r="486" s="9" customFormat="1" ht="15.75" customHeight="1" x14ac:dyDescent="0.25"/>
    <row r="487" s="9" customFormat="1" ht="15.75" customHeight="1" x14ac:dyDescent="0.25"/>
    <row r="488" s="9" customFormat="1" ht="15.75" customHeight="1" x14ac:dyDescent="0.25"/>
    <row r="489" s="9" customFormat="1" ht="15.75" customHeight="1" x14ac:dyDescent="0.25"/>
    <row r="490" s="9" customFormat="1" ht="15.75" customHeight="1" x14ac:dyDescent="0.25"/>
    <row r="491" s="9" customFormat="1" ht="15.75" customHeight="1" x14ac:dyDescent="0.25"/>
    <row r="492" s="9" customFormat="1" ht="15.75" customHeight="1" x14ac:dyDescent="0.25"/>
    <row r="493" s="9" customFormat="1" ht="15.75" customHeight="1" x14ac:dyDescent="0.25"/>
    <row r="494" s="9" customFormat="1" ht="15.75" customHeight="1" x14ac:dyDescent="0.25"/>
    <row r="495" s="9" customFormat="1" ht="15.75" customHeight="1" x14ac:dyDescent="0.25"/>
    <row r="496" s="9" customFormat="1" ht="15.75" customHeight="1" x14ac:dyDescent="0.25"/>
    <row r="497" s="9" customFormat="1" ht="15.75" customHeight="1" x14ac:dyDescent="0.25"/>
    <row r="498" s="9" customFormat="1" ht="15.75" customHeight="1" x14ac:dyDescent="0.25"/>
    <row r="499" s="9" customFormat="1" ht="15.75" customHeight="1" x14ac:dyDescent="0.25"/>
    <row r="500" s="9" customFormat="1" ht="15.75" customHeight="1" x14ac:dyDescent="0.25"/>
    <row r="501" s="9" customFormat="1" ht="15.75" customHeight="1" x14ac:dyDescent="0.25"/>
    <row r="502" s="9" customFormat="1" ht="15.75" customHeight="1" x14ac:dyDescent="0.25"/>
    <row r="503" s="9" customFormat="1" ht="15.75" customHeight="1" x14ac:dyDescent="0.25"/>
    <row r="504" s="9" customFormat="1" ht="15.75" customHeight="1" x14ac:dyDescent="0.25"/>
    <row r="505" s="9" customFormat="1" ht="15.75" customHeight="1" x14ac:dyDescent="0.25"/>
    <row r="506" s="9" customFormat="1" ht="15.75" customHeight="1" x14ac:dyDescent="0.25"/>
    <row r="507" s="9" customFormat="1" ht="15.75" customHeight="1" x14ac:dyDescent="0.25"/>
    <row r="508" s="9" customFormat="1" ht="15.75" customHeight="1" x14ac:dyDescent="0.25"/>
    <row r="509" s="9" customFormat="1" ht="15.75" customHeight="1" x14ac:dyDescent="0.25"/>
    <row r="510" s="9" customFormat="1" ht="15.75" customHeight="1" x14ac:dyDescent="0.25"/>
    <row r="511" s="9" customFormat="1" ht="15.75" customHeight="1" x14ac:dyDescent="0.25"/>
    <row r="512" s="9" customFormat="1" ht="15.75" customHeight="1" x14ac:dyDescent="0.25"/>
    <row r="513" s="9" customFormat="1" ht="15.75" customHeight="1" x14ac:dyDescent="0.25"/>
    <row r="514" s="9" customFormat="1" ht="15.75" customHeight="1" x14ac:dyDescent="0.25"/>
    <row r="515" s="9" customFormat="1" ht="15.75" customHeight="1" x14ac:dyDescent="0.25"/>
    <row r="516" s="9" customFormat="1" ht="15.75" customHeight="1" x14ac:dyDescent="0.25"/>
    <row r="517" s="9" customFormat="1" ht="15.75" customHeight="1" x14ac:dyDescent="0.25"/>
    <row r="518" s="9" customFormat="1" ht="15.75" customHeight="1" x14ac:dyDescent="0.25"/>
    <row r="519" s="9" customFormat="1" ht="15.75" customHeight="1" x14ac:dyDescent="0.25"/>
    <row r="520" s="9" customFormat="1" ht="15.75" customHeight="1" x14ac:dyDescent="0.25"/>
    <row r="521" s="9" customFormat="1" ht="15.75" customHeight="1" x14ac:dyDescent="0.25"/>
    <row r="522" s="9" customFormat="1" ht="15.75" customHeight="1" x14ac:dyDescent="0.25"/>
    <row r="523" s="9" customFormat="1" ht="15.75" customHeight="1" x14ac:dyDescent="0.25"/>
    <row r="524" s="9" customFormat="1" ht="15.75" customHeight="1" x14ac:dyDescent="0.25"/>
    <row r="525" s="9" customFormat="1" ht="15.75" customHeight="1" x14ac:dyDescent="0.25"/>
    <row r="526" s="9" customFormat="1" ht="15.75" customHeight="1" x14ac:dyDescent="0.25"/>
    <row r="527" s="9" customFormat="1" ht="15.75" customHeight="1" x14ac:dyDescent="0.25"/>
    <row r="528" s="9" customFormat="1" ht="15.75" customHeight="1" x14ac:dyDescent="0.25"/>
    <row r="529" s="9" customFormat="1" ht="15.75" customHeight="1" x14ac:dyDescent="0.25"/>
    <row r="530" s="9" customFormat="1" ht="15.75" customHeight="1" x14ac:dyDescent="0.25"/>
    <row r="531" s="9" customFormat="1" ht="15.75" customHeight="1" x14ac:dyDescent="0.25"/>
    <row r="532" s="9" customFormat="1" ht="15.75" customHeight="1" x14ac:dyDescent="0.25"/>
    <row r="533" s="9" customFormat="1" ht="15.75" customHeight="1" x14ac:dyDescent="0.25"/>
    <row r="534" s="9" customFormat="1" ht="15.75" customHeight="1" x14ac:dyDescent="0.25"/>
    <row r="535" s="9" customFormat="1" ht="15.75" customHeight="1" x14ac:dyDescent="0.25"/>
    <row r="536" s="9" customFormat="1" ht="15.75" customHeight="1" x14ac:dyDescent="0.25"/>
    <row r="537" s="9" customFormat="1" ht="15.75" customHeight="1" x14ac:dyDescent="0.25"/>
    <row r="538" s="9" customFormat="1" ht="15.75" customHeight="1" x14ac:dyDescent="0.25"/>
    <row r="539" s="9" customFormat="1" ht="15.75" customHeight="1" x14ac:dyDescent="0.25"/>
    <row r="540" s="9" customFormat="1" ht="15.75" customHeight="1" x14ac:dyDescent="0.25"/>
    <row r="541" s="9" customFormat="1" ht="15.75" customHeight="1" x14ac:dyDescent="0.25"/>
    <row r="542" s="9" customFormat="1" ht="15.75" customHeight="1" x14ac:dyDescent="0.25"/>
    <row r="543" s="9" customFormat="1" ht="15.75" customHeight="1" x14ac:dyDescent="0.25"/>
    <row r="544" s="9" customFormat="1" ht="15.75" customHeight="1" x14ac:dyDescent="0.25"/>
    <row r="545" s="9" customFormat="1" ht="15.75" customHeight="1" x14ac:dyDescent="0.25"/>
    <row r="546" s="9" customFormat="1" ht="15.75" customHeight="1" x14ac:dyDescent="0.25"/>
    <row r="547" s="9" customFormat="1" ht="15.75" customHeight="1" x14ac:dyDescent="0.25"/>
    <row r="548" s="9" customFormat="1" ht="15.75" customHeight="1" x14ac:dyDescent="0.25"/>
    <row r="549" s="9" customFormat="1" ht="15.75" customHeight="1" x14ac:dyDescent="0.25"/>
    <row r="550" s="9" customFormat="1" ht="15.75" customHeight="1" x14ac:dyDescent="0.25"/>
    <row r="551" s="9" customFormat="1" ht="15.75" customHeight="1" x14ac:dyDescent="0.25"/>
    <row r="552" s="9" customFormat="1" ht="15.75" customHeight="1" x14ac:dyDescent="0.25"/>
    <row r="553" s="9" customFormat="1" ht="15.75" customHeight="1" x14ac:dyDescent="0.25"/>
    <row r="554" s="9" customFormat="1" ht="15.75" customHeight="1" x14ac:dyDescent="0.25"/>
    <row r="555" s="9" customFormat="1" ht="15.75" customHeight="1" x14ac:dyDescent="0.25"/>
    <row r="556" s="9" customFormat="1" ht="15.75" customHeight="1" x14ac:dyDescent="0.25"/>
    <row r="557" s="9" customFormat="1" ht="15.75" customHeight="1" x14ac:dyDescent="0.25"/>
    <row r="558" s="9" customFormat="1" ht="15.75" customHeight="1" x14ac:dyDescent="0.25"/>
    <row r="559" s="9" customFormat="1" ht="15.75" customHeight="1" x14ac:dyDescent="0.25"/>
    <row r="560" s="9" customFormat="1" ht="15.75" customHeight="1" x14ac:dyDescent="0.25"/>
    <row r="561" s="9" customFormat="1" ht="15.75" customHeight="1" x14ac:dyDescent="0.25"/>
    <row r="562" s="9" customFormat="1" ht="15.75" customHeight="1" x14ac:dyDescent="0.25"/>
    <row r="563" s="9" customFormat="1" ht="15.75" customHeight="1" x14ac:dyDescent="0.25"/>
    <row r="564" s="9" customFormat="1" ht="15.75" customHeight="1" x14ac:dyDescent="0.25"/>
    <row r="565" s="9" customFormat="1" ht="15.75" customHeight="1" x14ac:dyDescent="0.25"/>
    <row r="566" s="9" customFormat="1" ht="15.75" customHeight="1" x14ac:dyDescent="0.25"/>
    <row r="567" s="9" customFormat="1" ht="15.75" customHeight="1" x14ac:dyDescent="0.25"/>
    <row r="568" s="9" customFormat="1" ht="15.75" customHeight="1" x14ac:dyDescent="0.25"/>
    <row r="569" s="9" customFormat="1" ht="15.75" customHeight="1" x14ac:dyDescent="0.25"/>
    <row r="570" s="9" customFormat="1" ht="15.75" customHeight="1" x14ac:dyDescent="0.25"/>
    <row r="571" s="9" customFormat="1" ht="15.75" customHeight="1" x14ac:dyDescent="0.25"/>
    <row r="572" s="9" customFormat="1" ht="15.75" customHeight="1" x14ac:dyDescent="0.25"/>
    <row r="573" s="9" customFormat="1" ht="15.75" customHeight="1" x14ac:dyDescent="0.25"/>
    <row r="574" s="9" customFormat="1" ht="15.75" customHeight="1" x14ac:dyDescent="0.25"/>
    <row r="575" s="9" customFormat="1" ht="15.75" customHeight="1" x14ac:dyDescent="0.25"/>
    <row r="576" s="9" customFormat="1" ht="15.75" customHeight="1" x14ac:dyDescent="0.25"/>
    <row r="577" s="9" customFormat="1" ht="15.75" customHeight="1" x14ac:dyDescent="0.25"/>
    <row r="578" s="9" customFormat="1" ht="15.75" customHeight="1" x14ac:dyDescent="0.25"/>
    <row r="579" s="9" customFormat="1" ht="15.75" customHeight="1" x14ac:dyDescent="0.25"/>
    <row r="580" s="9" customFormat="1" ht="15.75" customHeight="1" x14ac:dyDescent="0.25"/>
    <row r="581" s="9" customFormat="1" ht="15.75" customHeight="1" x14ac:dyDescent="0.25"/>
    <row r="582" s="9" customFormat="1" ht="15.75" customHeight="1" x14ac:dyDescent="0.25"/>
    <row r="583" s="9" customFormat="1" ht="15.75" customHeight="1" x14ac:dyDescent="0.25"/>
    <row r="584" s="9" customFormat="1" ht="15.75" customHeight="1" x14ac:dyDescent="0.25"/>
    <row r="585" s="9" customFormat="1" ht="15.75" customHeight="1" x14ac:dyDescent="0.25"/>
    <row r="586" s="9" customFormat="1" ht="15.75" customHeight="1" x14ac:dyDescent="0.25"/>
    <row r="587" s="9" customFormat="1" ht="15.75" customHeight="1" x14ac:dyDescent="0.25"/>
    <row r="588" s="9" customFormat="1" ht="15.75" customHeight="1" x14ac:dyDescent="0.25"/>
    <row r="589" s="9" customFormat="1" ht="15.75" customHeight="1" x14ac:dyDescent="0.25"/>
    <row r="590" s="9" customFormat="1" ht="15.75" customHeight="1" x14ac:dyDescent="0.25"/>
    <row r="591" s="9" customFormat="1" ht="15.75" customHeight="1" x14ac:dyDescent="0.25"/>
    <row r="592" s="9" customFormat="1" ht="15.75" customHeight="1" x14ac:dyDescent="0.25"/>
    <row r="593" s="9" customFormat="1" ht="15.75" customHeight="1" x14ac:dyDescent="0.25"/>
    <row r="594" s="9" customFormat="1" ht="15.75" customHeight="1" x14ac:dyDescent="0.25"/>
    <row r="595" s="9" customFormat="1" ht="15.75" customHeight="1" x14ac:dyDescent="0.25"/>
    <row r="596" s="9" customFormat="1" ht="15.75" customHeight="1" x14ac:dyDescent="0.25"/>
    <row r="597" s="9" customFormat="1" ht="15.75" customHeight="1" x14ac:dyDescent="0.25"/>
    <row r="598" s="9" customFormat="1" ht="15.75" customHeight="1" x14ac:dyDescent="0.25"/>
    <row r="599" s="9" customFormat="1" ht="15.75" customHeight="1" x14ac:dyDescent="0.25"/>
    <row r="600" s="9" customFormat="1" ht="15.75" customHeight="1" x14ac:dyDescent="0.25"/>
    <row r="601" s="9" customFormat="1" ht="15.75" customHeight="1" x14ac:dyDescent="0.25"/>
    <row r="602" s="9" customFormat="1" ht="15.75" customHeight="1" x14ac:dyDescent="0.25"/>
    <row r="603" s="9" customFormat="1" ht="15.75" customHeight="1" x14ac:dyDescent="0.25"/>
    <row r="604" s="9" customFormat="1" ht="15.75" customHeight="1" x14ac:dyDescent="0.25"/>
    <row r="605" s="9" customFormat="1" ht="15.75" customHeight="1" x14ac:dyDescent="0.25"/>
    <row r="606" s="9" customFormat="1" ht="15.75" customHeight="1" x14ac:dyDescent="0.25"/>
    <row r="607" s="9" customFormat="1" ht="15.75" customHeight="1" x14ac:dyDescent="0.25"/>
    <row r="608" s="9" customFormat="1" ht="15.75" customHeight="1" x14ac:dyDescent="0.25"/>
    <row r="609" s="9" customFormat="1" ht="15.75" customHeight="1" x14ac:dyDescent="0.25"/>
    <row r="610" s="9" customFormat="1" ht="15.75" customHeight="1" x14ac:dyDescent="0.25"/>
    <row r="611" s="9" customFormat="1" ht="15.75" customHeight="1" x14ac:dyDescent="0.25"/>
    <row r="612" s="9" customFormat="1" ht="15.75" customHeight="1" x14ac:dyDescent="0.25"/>
    <row r="613" s="9" customFormat="1" ht="15.75" customHeight="1" x14ac:dyDescent="0.25"/>
    <row r="614" s="9" customFormat="1" ht="15.75" customHeight="1" x14ac:dyDescent="0.25"/>
    <row r="615" s="9" customFormat="1" ht="15.75" customHeight="1" x14ac:dyDescent="0.25"/>
    <row r="616" s="9" customFormat="1" ht="15.75" customHeight="1" x14ac:dyDescent="0.25"/>
    <row r="617" s="9" customFormat="1" ht="15.75" customHeight="1" x14ac:dyDescent="0.25"/>
    <row r="618" s="9" customFormat="1" ht="15.75" customHeight="1" x14ac:dyDescent="0.25"/>
    <row r="619" s="9" customFormat="1" ht="15.75" customHeight="1" x14ac:dyDescent="0.25"/>
    <row r="620" s="9" customFormat="1" ht="15.75" customHeight="1" x14ac:dyDescent="0.25"/>
    <row r="621" s="9" customFormat="1" ht="15.75" customHeight="1" x14ac:dyDescent="0.25"/>
    <row r="622" s="9" customFormat="1" ht="15.75" customHeight="1" x14ac:dyDescent="0.25"/>
    <row r="623" s="9" customFormat="1" ht="15.75" customHeight="1" x14ac:dyDescent="0.25"/>
    <row r="624" s="9" customFormat="1" ht="15.75" customHeight="1" x14ac:dyDescent="0.25"/>
    <row r="625" s="9" customFormat="1" ht="15.75" customHeight="1" x14ac:dyDescent="0.25"/>
    <row r="626" s="9" customFormat="1" ht="15.75" customHeight="1" x14ac:dyDescent="0.25"/>
    <row r="627" s="9" customFormat="1" ht="15.75" customHeight="1" x14ac:dyDescent="0.25"/>
    <row r="628" s="9" customFormat="1" ht="15.75" customHeight="1" x14ac:dyDescent="0.25"/>
    <row r="629" s="9" customFormat="1" ht="15.75" customHeight="1" x14ac:dyDescent="0.25"/>
    <row r="630" s="9" customFormat="1" ht="15.75" customHeight="1" x14ac:dyDescent="0.25"/>
    <row r="631" s="9" customFormat="1" ht="15.75" customHeight="1" x14ac:dyDescent="0.25"/>
    <row r="632" s="9" customFormat="1" ht="15.75" customHeight="1" x14ac:dyDescent="0.25"/>
    <row r="633" s="9" customFormat="1" ht="15.75" customHeight="1" x14ac:dyDescent="0.25"/>
    <row r="634" s="9" customFormat="1" ht="15.75" customHeight="1" x14ac:dyDescent="0.25"/>
    <row r="635" s="9" customFormat="1" ht="15.75" customHeight="1" x14ac:dyDescent="0.25"/>
    <row r="636" s="9" customFormat="1" ht="15.75" customHeight="1" x14ac:dyDescent="0.25"/>
    <row r="637" s="9" customFormat="1" ht="15.75" customHeight="1" x14ac:dyDescent="0.25"/>
    <row r="638" s="9" customFormat="1" ht="15.75" customHeight="1" x14ac:dyDescent="0.25"/>
    <row r="639" s="9" customFormat="1" ht="15.75" customHeight="1" x14ac:dyDescent="0.25"/>
    <row r="640" s="9" customFormat="1" ht="15.75" customHeight="1" x14ac:dyDescent="0.25"/>
    <row r="641" s="9" customFormat="1" ht="15.75" customHeight="1" x14ac:dyDescent="0.25"/>
    <row r="642" s="9" customFormat="1" ht="15.75" customHeight="1" x14ac:dyDescent="0.25"/>
    <row r="643" s="9" customFormat="1" ht="15.75" customHeight="1" x14ac:dyDescent="0.25"/>
    <row r="644" s="9" customFormat="1" ht="15.75" customHeight="1" x14ac:dyDescent="0.25"/>
    <row r="645" s="9" customFormat="1" ht="15.75" customHeight="1" x14ac:dyDescent="0.25"/>
    <row r="646" s="9" customFormat="1" ht="15.75" customHeight="1" x14ac:dyDescent="0.25"/>
    <row r="647" s="9" customFormat="1" ht="15.75" customHeight="1" x14ac:dyDescent="0.25"/>
    <row r="648" s="9" customFormat="1" ht="15.75" customHeight="1" x14ac:dyDescent="0.25"/>
    <row r="649" s="9" customFormat="1" ht="15.75" customHeight="1" x14ac:dyDescent="0.25"/>
    <row r="650" s="9" customFormat="1" ht="15.75" customHeight="1" x14ac:dyDescent="0.25"/>
    <row r="651" s="9" customFormat="1" ht="15.75" customHeight="1" x14ac:dyDescent="0.25"/>
    <row r="652" s="9" customFormat="1" ht="15.75" customHeight="1" x14ac:dyDescent="0.25"/>
    <row r="653" s="9" customFormat="1" ht="15.75" customHeight="1" x14ac:dyDescent="0.25"/>
    <row r="654" s="9" customFormat="1" ht="15.75" customHeight="1" x14ac:dyDescent="0.25"/>
    <row r="655" s="9" customFormat="1" ht="15.75" customHeight="1" x14ac:dyDescent="0.25"/>
    <row r="656" s="9" customFormat="1" ht="15.75" customHeight="1" x14ac:dyDescent="0.25"/>
    <row r="657" s="9" customFormat="1" ht="15.75" customHeight="1" x14ac:dyDescent="0.25"/>
    <row r="658" s="9" customFormat="1" ht="15.75" customHeight="1" x14ac:dyDescent="0.25"/>
    <row r="659" s="9" customFormat="1" ht="15.75" customHeight="1" x14ac:dyDescent="0.25"/>
    <row r="660" s="9" customFormat="1" ht="15.75" customHeight="1" x14ac:dyDescent="0.25"/>
    <row r="661" s="9" customFormat="1" ht="15.75" customHeight="1" x14ac:dyDescent="0.25"/>
    <row r="662" s="9" customFormat="1" ht="15.75" customHeight="1" x14ac:dyDescent="0.25"/>
    <row r="663" s="9" customFormat="1" ht="15.75" customHeight="1" x14ac:dyDescent="0.25"/>
    <row r="664" s="9" customFormat="1" ht="15.75" customHeight="1" x14ac:dyDescent="0.25"/>
    <row r="665" s="9" customFormat="1" ht="15.75" customHeight="1" x14ac:dyDescent="0.25"/>
    <row r="666" s="9" customFormat="1" ht="15.75" customHeight="1" x14ac:dyDescent="0.25"/>
    <row r="667" s="9" customFormat="1" ht="15.75" customHeight="1" x14ac:dyDescent="0.25"/>
    <row r="668" s="9" customFormat="1" ht="15.75" customHeight="1" x14ac:dyDescent="0.25"/>
    <row r="669" s="9" customFormat="1" ht="15.75" customHeight="1" x14ac:dyDescent="0.25"/>
    <row r="670" s="9" customFormat="1" ht="15.75" customHeight="1" x14ac:dyDescent="0.25"/>
    <row r="671" s="9" customFormat="1" ht="15.75" customHeight="1" x14ac:dyDescent="0.25"/>
    <row r="672" s="9" customFormat="1" ht="15.75" customHeight="1" x14ac:dyDescent="0.25"/>
    <row r="673" s="9" customFormat="1" ht="15.75" customHeight="1" x14ac:dyDescent="0.25"/>
    <row r="674" s="9" customFormat="1" ht="15.75" customHeight="1" x14ac:dyDescent="0.25"/>
    <row r="675" s="9" customFormat="1" ht="15.75" customHeight="1" x14ac:dyDescent="0.25"/>
    <row r="676" s="9" customFormat="1" ht="15.75" customHeight="1" x14ac:dyDescent="0.25"/>
    <row r="677" s="9" customFormat="1" ht="15.75" customHeight="1" x14ac:dyDescent="0.25"/>
    <row r="678" s="9" customFormat="1" ht="15.75" customHeight="1" x14ac:dyDescent="0.25"/>
    <row r="679" s="9" customFormat="1" ht="15.75" customHeight="1" x14ac:dyDescent="0.25"/>
    <row r="680" s="9" customFormat="1" ht="15.75" customHeight="1" x14ac:dyDescent="0.25"/>
    <row r="681" s="9" customFormat="1" ht="15.75" customHeight="1" x14ac:dyDescent="0.25"/>
    <row r="682" s="9" customFormat="1" ht="15.75" customHeight="1" x14ac:dyDescent="0.25"/>
    <row r="683" s="9" customFormat="1" ht="15.75" customHeight="1" x14ac:dyDescent="0.25"/>
    <row r="684" s="9" customFormat="1" ht="15.75" customHeight="1" x14ac:dyDescent="0.25"/>
    <row r="685" s="9" customFormat="1" ht="15.75" customHeight="1" x14ac:dyDescent="0.25"/>
    <row r="686" s="9" customFormat="1" ht="15.75" customHeight="1" x14ac:dyDescent="0.25"/>
    <row r="687" s="9" customFormat="1" ht="15.75" customHeight="1" x14ac:dyDescent="0.25"/>
    <row r="688" s="9" customFormat="1" ht="15.75" customHeight="1" x14ac:dyDescent="0.25"/>
    <row r="689" s="9" customFormat="1" ht="15.75" customHeight="1" x14ac:dyDescent="0.25"/>
    <row r="690" s="9" customFormat="1" ht="15.75" customHeight="1" x14ac:dyDescent="0.25"/>
    <row r="691" s="9" customFormat="1" ht="15.75" customHeight="1" x14ac:dyDescent="0.25"/>
    <row r="692" s="9" customFormat="1" ht="15.75" customHeight="1" x14ac:dyDescent="0.25"/>
    <row r="693" s="9" customFormat="1" ht="15.75" customHeight="1" x14ac:dyDescent="0.25"/>
    <row r="694" s="9" customFormat="1" ht="15.75" customHeight="1" x14ac:dyDescent="0.25"/>
    <row r="695" s="9" customFormat="1" ht="15.75" customHeight="1" x14ac:dyDescent="0.25"/>
    <row r="696" s="9" customFormat="1" ht="15.75" customHeight="1" x14ac:dyDescent="0.25"/>
    <row r="697" s="9" customFormat="1" ht="15.75" customHeight="1" x14ac:dyDescent="0.25"/>
    <row r="698" s="9" customFormat="1" ht="15.75" customHeight="1" x14ac:dyDescent="0.25"/>
    <row r="699" s="9" customFormat="1" ht="15.75" customHeight="1" x14ac:dyDescent="0.25"/>
    <row r="700" s="9" customFormat="1" ht="15.75" customHeight="1" x14ac:dyDescent="0.25"/>
    <row r="701" s="9" customFormat="1" ht="15.75" customHeight="1" x14ac:dyDescent="0.25"/>
    <row r="702" s="9" customFormat="1" ht="15.75" customHeight="1" x14ac:dyDescent="0.25"/>
    <row r="703" s="9" customFormat="1" ht="15.75" customHeight="1" x14ac:dyDescent="0.25"/>
    <row r="704" s="9" customFormat="1" ht="15.75" customHeight="1" x14ac:dyDescent="0.25"/>
    <row r="705" s="9" customFormat="1" ht="15.75" customHeight="1" x14ac:dyDescent="0.25"/>
    <row r="706" s="9" customFormat="1" ht="15.75" customHeight="1" x14ac:dyDescent="0.25"/>
    <row r="707" s="9" customFormat="1" ht="15.75" customHeight="1" x14ac:dyDescent="0.25"/>
    <row r="708" s="9" customFormat="1" ht="15.75" customHeight="1" x14ac:dyDescent="0.25"/>
    <row r="709" s="9" customFormat="1" ht="15.75" customHeight="1" x14ac:dyDescent="0.25"/>
    <row r="710" s="9" customFormat="1" ht="15.75" customHeight="1" x14ac:dyDescent="0.25"/>
    <row r="711" s="9" customFormat="1" ht="15.75" customHeight="1" x14ac:dyDescent="0.25"/>
    <row r="712" s="9" customFormat="1" ht="15.75" customHeight="1" x14ac:dyDescent="0.25"/>
    <row r="713" s="9" customFormat="1" ht="15.75" customHeight="1" x14ac:dyDescent="0.25"/>
    <row r="714" s="9" customFormat="1" ht="15.75" customHeight="1" x14ac:dyDescent="0.25"/>
    <row r="715" s="9" customFormat="1" ht="15.75" customHeight="1" x14ac:dyDescent="0.25"/>
    <row r="716" s="9" customFormat="1" ht="15.75" customHeight="1" x14ac:dyDescent="0.25"/>
    <row r="717" s="9" customFormat="1" ht="15.75" customHeight="1" x14ac:dyDescent="0.25"/>
    <row r="718" s="9" customFormat="1" ht="15.75" customHeight="1" x14ac:dyDescent="0.25"/>
    <row r="719" s="9" customFormat="1" ht="15.75" customHeight="1" x14ac:dyDescent="0.25"/>
    <row r="720" s="9" customFormat="1" ht="15.75" customHeight="1" x14ac:dyDescent="0.25"/>
    <row r="721" s="9" customFormat="1" ht="15.75" customHeight="1" x14ac:dyDescent="0.25"/>
    <row r="722" s="9" customFormat="1" ht="15.75" customHeight="1" x14ac:dyDescent="0.25"/>
    <row r="723" s="9" customFormat="1" ht="15.75" customHeight="1" x14ac:dyDescent="0.25"/>
    <row r="724" s="9" customFormat="1" ht="15.75" customHeight="1" x14ac:dyDescent="0.25"/>
    <row r="725" s="9" customFormat="1" ht="15.75" customHeight="1" x14ac:dyDescent="0.25"/>
    <row r="726" s="9" customFormat="1" ht="15.75" customHeight="1" x14ac:dyDescent="0.25"/>
    <row r="727" s="9" customFormat="1" ht="15.75" customHeight="1" x14ac:dyDescent="0.25"/>
    <row r="728" s="9" customFormat="1" ht="15.75" customHeight="1" x14ac:dyDescent="0.25"/>
    <row r="729" s="9" customFormat="1" ht="15.75" customHeight="1" x14ac:dyDescent="0.25"/>
    <row r="730" s="9" customFormat="1" ht="15.75" customHeight="1" x14ac:dyDescent="0.25"/>
    <row r="731" s="9" customFormat="1" ht="15.75" customHeight="1" x14ac:dyDescent="0.25"/>
    <row r="732" s="9" customFormat="1" ht="15.75" customHeight="1" x14ac:dyDescent="0.25"/>
    <row r="733" s="9" customFormat="1" ht="15.75" customHeight="1" x14ac:dyDescent="0.25"/>
    <row r="734" s="9" customFormat="1" ht="15.75" customHeight="1" x14ac:dyDescent="0.25"/>
    <row r="735" s="9" customFormat="1" ht="15.75" customHeight="1" x14ac:dyDescent="0.25"/>
    <row r="736" s="9" customFormat="1" ht="15.75" customHeight="1" x14ac:dyDescent="0.25"/>
    <row r="737" s="9" customFormat="1" ht="15.75" customHeight="1" x14ac:dyDescent="0.25"/>
    <row r="738" s="9" customFormat="1" ht="15.75" customHeight="1" x14ac:dyDescent="0.25"/>
    <row r="739" s="9" customFormat="1" ht="15.75" customHeight="1" x14ac:dyDescent="0.25"/>
    <row r="740" s="9" customFormat="1" ht="15.75" customHeight="1" x14ac:dyDescent="0.25"/>
    <row r="741" s="9" customFormat="1" ht="15.75" customHeight="1" x14ac:dyDescent="0.25"/>
    <row r="742" s="9" customFormat="1" ht="15.75" customHeight="1" x14ac:dyDescent="0.25"/>
    <row r="743" s="9" customFormat="1" ht="15.75" customHeight="1" x14ac:dyDescent="0.25"/>
    <row r="744" s="9" customFormat="1" ht="15.75" customHeight="1" x14ac:dyDescent="0.25"/>
    <row r="745" s="9" customFormat="1" ht="15.75" customHeight="1" x14ac:dyDescent="0.25"/>
    <row r="746" s="9" customFormat="1" ht="15.75" customHeight="1" x14ac:dyDescent="0.25"/>
    <row r="747" s="9" customFormat="1" ht="15.75" customHeight="1" x14ac:dyDescent="0.25"/>
    <row r="748" s="9" customFormat="1" ht="15.75" customHeight="1" x14ac:dyDescent="0.25"/>
    <row r="749" s="9" customFormat="1" ht="15.75" customHeight="1" x14ac:dyDescent="0.25"/>
    <row r="750" s="9" customFormat="1" ht="15.75" customHeight="1" x14ac:dyDescent="0.25"/>
    <row r="751" s="9" customFormat="1" ht="15.75" customHeight="1" x14ac:dyDescent="0.25"/>
    <row r="752" s="9" customFormat="1" ht="15.75" customHeight="1" x14ac:dyDescent="0.25"/>
    <row r="753" s="9" customFormat="1" ht="15.75" customHeight="1" x14ac:dyDescent="0.25"/>
    <row r="754" s="9" customFormat="1" ht="15.75" customHeight="1" x14ac:dyDescent="0.25"/>
    <row r="755" s="9" customFormat="1" ht="15.75" customHeight="1" x14ac:dyDescent="0.25"/>
    <row r="756" s="9" customFormat="1" ht="15.75" customHeight="1" x14ac:dyDescent="0.25"/>
    <row r="757" s="9" customFormat="1" ht="15.75" customHeight="1" x14ac:dyDescent="0.25"/>
    <row r="758" s="9" customFormat="1" ht="15.75" customHeight="1" x14ac:dyDescent="0.25"/>
    <row r="759" s="9" customFormat="1" ht="15.75" customHeight="1" x14ac:dyDescent="0.25"/>
    <row r="760" s="9" customFormat="1" ht="15.75" customHeight="1" x14ac:dyDescent="0.25"/>
    <row r="761" s="9" customFormat="1" ht="15.75" customHeight="1" x14ac:dyDescent="0.25"/>
    <row r="762" s="9" customFormat="1" ht="15.75" customHeight="1" x14ac:dyDescent="0.25"/>
    <row r="763" s="9" customFormat="1" ht="15.75" customHeight="1" x14ac:dyDescent="0.25"/>
    <row r="764" s="9" customFormat="1" ht="15.75" customHeight="1" x14ac:dyDescent="0.25"/>
    <row r="765" s="9" customFormat="1" ht="15.75" customHeight="1" x14ac:dyDescent="0.25"/>
    <row r="766" s="9" customFormat="1" ht="15.75" customHeight="1" x14ac:dyDescent="0.25"/>
    <row r="767" s="9" customFormat="1" ht="15.75" customHeight="1" x14ac:dyDescent="0.25"/>
    <row r="768" s="9" customFormat="1" ht="15.75" customHeight="1" x14ac:dyDescent="0.25"/>
    <row r="769" s="9" customFormat="1" ht="15.75" customHeight="1" x14ac:dyDescent="0.25"/>
    <row r="770" s="9" customFormat="1" ht="15.75" customHeight="1" x14ac:dyDescent="0.25"/>
    <row r="771" s="9" customFormat="1" ht="15.75" customHeight="1" x14ac:dyDescent="0.25"/>
    <row r="772" s="9" customFormat="1" ht="15.75" customHeight="1" x14ac:dyDescent="0.25"/>
    <row r="773" s="9" customFormat="1" ht="15.75" customHeight="1" x14ac:dyDescent="0.25"/>
    <row r="774" s="9" customFormat="1" ht="15.75" customHeight="1" x14ac:dyDescent="0.25"/>
    <row r="775" s="9" customFormat="1" ht="15.75" customHeight="1" x14ac:dyDescent="0.25"/>
    <row r="776" s="9" customFormat="1" ht="15.75" customHeight="1" x14ac:dyDescent="0.25"/>
    <row r="777" s="9" customFormat="1" ht="15.75" customHeight="1" x14ac:dyDescent="0.25"/>
    <row r="778" s="9" customFormat="1" ht="15.75" customHeight="1" x14ac:dyDescent="0.25"/>
    <row r="779" s="9" customFormat="1" ht="15.75" customHeight="1" x14ac:dyDescent="0.25"/>
    <row r="780" s="9" customFormat="1" ht="15.75" customHeight="1" x14ac:dyDescent="0.25"/>
    <row r="781" s="9" customFormat="1" ht="15.75" customHeight="1" x14ac:dyDescent="0.25"/>
    <row r="782" s="9" customFormat="1" ht="15.75" customHeight="1" x14ac:dyDescent="0.25"/>
    <row r="783" s="9" customFormat="1" ht="15.75" customHeight="1" x14ac:dyDescent="0.25"/>
    <row r="784" s="9" customFormat="1" ht="15.75" customHeight="1" x14ac:dyDescent="0.25"/>
    <row r="785" s="9" customFormat="1" ht="15.75" customHeight="1" x14ac:dyDescent="0.25"/>
    <row r="786" s="9" customFormat="1" ht="15.75" customHeight="1" x14ac:dyDescent="0.25"/>
    <row r="787" s="9" customFormat="1" ht="15.75" customHeight="1" x14ac:dyDescent="0.25"/>
    <row r="788" s="9" customFormat="1" ht="15.75" customHeight="1" x14ac:dyDescent="0.25"/>
    <row r="789" s="9" customFormat="1" ht="15.75" customHeight="1" x14ac:dyDescent="0.25"/>
    <row r="790" s="9" customFormat="1" ht="15.75" customHeight="1" x14ac:dyDescent="0.25"/>
    <row r="791" s="9" customFormat="1" ht="15.75" customHeight="1" x14ac:dyDescent="0.25"/>
    <row r="792" s="9" customFormat="1" ht="15.75" customHeight="1" x14ac:dyDescent="0.25"/>
    <row r="793" s="9" customFormat="1" ht="15.75" customHeight="1" x14ac:dyDescent="0.25"/>
    <row r="794" s="9" customFormat="1" ht="15.75" customHeight="1" x14ac:dyDescent="0.25"/>
    <row r="795" s="9" customFormat="1" ht="15.75" customHeight="1" x14ac:dyDescent="0.25"/>
    <row r="796" s="9" customFormat="1" ht="15.75" customHeight="1" x14ac:dyDescent="0.25"/>
    <row r="797" s="9" customFormat="1" ht="15.75" customHeight="1" x14ac:dyDescent="0.25"/>
    <row r="798" s="9" customFormat="1" ht="15.75" customHeight="1" x14ac:dyDescent="0.25"/>
    <row r="799" s="9" customFormat="1" ht="15.75" customHeight="1" x14ac:dyDescent="0.25"/>
    <row r="800" s="9" customFormat="1" ht="15.75" customHeight="1" x14ac:dyDescent="0.25"/>
    <row r="801" s="9" customFormat="1" ht="15.75" customHeight="1" x14ac:dyDescent="0.25"/>
    <row r="802" s="9" customFormat="1" ht="15.75" customHeight="1" x14ac:dyDescent="0.25"/>
    <row r="803" s="9" customFormat="1" ht="15.75" customHeight="1" x14ac:dyDescent="0.25"/>
    <row r="804" s="9" customFormat="1" ht="15.75" customHeight="1" x14ac:dyDescent="0.25"/>
    <row r="805" s="9" customFormat="1" ht="15.75" customHeight="1" x14ac:dyDescent="0.25"/>
    <row r="806" s="9" customFormat="1" ht="15.75" customHeight="1" x14ac:dyDescent="0.25"/>
    <row r="807" s="9" customFormat="1" ht="15.75" customHeight="1" x14ac:dyDescent="0.25"/>
    <row r="808" s="9" customFormat="1" ht="15.75" customHeight="1" x14ac:dyDescent="0.25"/>
    <row r="809" s="9" customFormat="1" ht="15.75" customHeight="1" x14ac:dyDescent="0.25"/>
    <row r="810" s="9" customFormat="1" ht="15.75" customHeight="1" x14ac:dyDescent="0.25"/>
    <row r="811" s="9" customFormat="1" ht="15.75" customHeight="1" x14ac:dyDescent="0.25"/>
    <row r="812" s="9" customFormat="1" ht="15.75" customHeight="1" x14ac:dyDescent="0.25"/>
    <row r="813" s="9" customFormat="1" ht="15.75" customHeight="1" x14ac:dyDescent="0.25"/>
    <row r="814" s="9" customFormat="1" ht="15.75" customHeight="1" x14ac:dyDescent="0.25"/>
    <row r="815" s="9" customFormat="1" ht="15.75" customHeight="1" x14ac:dyDescent="0.25"/>
    <row r="816" s="9" customFormat="1" ht="15.75" customHeight="1" x14ac:dyDescent="0.25"/>
    <row r="817" s="9" customFormat="1" ht="15.75" customHeight="1" x14ac:dyDescent="0.25"/>
    <row r="818" s="9" customFormat="1" ht="15.75" customHeight="1" x14ac:dyDescent="0.25"/>
    <row r="819" s="9" customFormat="1" ht="15.75" customHeight="1" x14ac:dyDescent="0.25"/>
    <row r="820" s="9" customFormat="1" ht="15.75" customHeight="1" x14ac:dyDescent="0.25"/>
    <row r="821" s="9" customFormat="1" ht="15.75" customHeight="1" x14ac:dyDescent="0.25"/>
    <row r="822" s="9" customFormat="1" ht="15.75" customHeight="1" x14ac:dyDescent="0.25"/>
    <row r="823" s="9" customFormat="1" ht="15.75" customHeight="1" x14ac:dyDescent="0.25"/>
    <row r="824" s="9" customFormat="1" ht="15.75" customHeight="1" x14ac:dyDescent="0.25"/>
    <row r="825" s="9" customFormat="1" ht="15.75" customHeight="1" x14ac:dyDescent="0.25"/>
    <row r="826" s="9" customFormat="1" ht="15.75" customHeight="1" x14ac:dyDescent="0.25"/>
    <row r="827" s="9" customFormat="1" ht="15.75" customHeight="1" x14ac:dyDescent="0.25"/>
    <row r="828" s="9" customFormat="1" ht="15.75" customHeight="1" x14ac:dyDescent="0.25"/>
    <row r="829" s="9" customFormat="1" ht="15.75" customHeight="1" x14ac:dyDescent="0.25"/>
    <row r="830" s="9" customFormat="1" ht="15.75" customHeight="1" x14ac:dyDescent="0.25"/>
    <row r="831" s="9" customFormat="1" ht="15.75" customHeight="1" x14ac:dyDescent="0.25"/>
    <row r="832" s="9" customFormat="1" ht="15.75" customHeight="1" x14ac:dyDescent="0.25"/>
    <row r="833" s="9" customFormat="1" ht="15.75" customHeight="1" x14ac:dyDescent="0.25"/>
    <row r="834" s="9" customFormat="1" ht="15.75" customHeight="1" x14ac:dyDescent="0.25"/>
    <row r="835" s="9" customFormat="1" ht="15.75" customHeight="1" x14ac:dyDescent="0.25"/>
    <row r="836" s="9" customFormat="1" ht="15.75" customHeight="1" x14ac:dyDescent="0.25"/>
    <row r="837" s="9" customFormat="1" ht="15.75" customHeight="1" x14ac:dyDescent="0.25"/>
    <row r="838" s="9" customFormat="1" ht="15.75" customHeight="1" x14ac:dyDescent="0.25"/>
    <row r="839" s="9" customFormat="1" ht="15.75" customHeight="1" x14ac:dyDescent="0.25"/>
    <row r="840" s="9" customFormat="1" ht="15.75" customHeight="1" x14ac:dyDescent="0.25"/>
    <row r="841" s="9" customFormat="1" ht="15.75" customHeight="1" x14ac:dyDescent="0.25"/>
    <row r="842" s="9" customFormat="1" ht="15.75" customHeight="1" x14ac:dyDescent="0.25"/>
    <row r="843" s="9" customFormat="1" ht="15.75" customHeight="1" x14ac:dyDescent="0.25"/>
    <row r="844" s="9" customFormat="1" ht="15.75" customHeight="1" x14ac:dyDescent="0.25"/>
    <row r="845" s="9" customFormat="1" ht="15.75" customHeight="1" x14ac:dyDescent="0.25"/>
    <row r="846" s="9" customFormat="1" ht="15.75" customHeight="1" x14ac:dyDescent="0.25"/>
    <row r="847" s="9" customFormat="1" ht="15.75" customHeight="1" x14ac:dyDescent="0.25"/>
    <row r="848" s="9" customFormat="1" ht="15.75" customHeight="1" x14ac:dyDescent="0.25"/>
    <row r="849" s="9" customFormat="1" ht="15.75" customHeight="1" x14ac:dyDescent="0.25"/>
    <row r="850" s="9" customFormat="1" ht="15.75" customHeight="1" x14ac:dyDescent="0.25"/>
    <row r="851" s="9" customFormat="1" ht="15.75" customHeight="1" x14ac:dyDescent="0.25"/>
    <row r="852" s="9" customFormat="1" ht="15.75" customHeight="1" x14ac:dyDescent="0.25"/>
    <row r="853" s="9" customFormat="1" ht="15.75" customHeight="1" x14ac:dyDescent="0.25"/>
    <row r="854" s="9" customFormat="1" ht="15.75" customHeight="1" x14ac:dyDescent="0.25"/>
    <row r="855" s="9" customFormat="1" ht="15.75" customHeight="1" x14ac:dyDescent="0.25"/>
    <row r="856" s="9" customFormat="1" ht="15.75" customHeight="1" x14ac:dyDescent="0.25"/>
    <row r="857" s="9" customFormat="1" ht="15.75" customHeight="1" x14ac:dyDescent="0.25"/>
    <row r="858" s="9" customFormat="1" ht="15.75" customHeight="1" x14ac:dyDescent="0.25"/>
    <row r="859" s="9" customFormat="1" ht="15.75" customHeight="1" x14ac:dyDescent="0.25"/>
    <row r="860" s="9" customFormat="1" ht="15.75" customHeight="1" x14ac:dyDescent="0.25"/>
    <row r="861" s="9" customFormat="1" ht="15.75" customHeight="1" x14ac:dyDescent="0.25"/>
    <row r="862" s="9" customFormat="1" ht="15.75" customHeight="1" x14ac:dyDescent="0.25"/>
    <row r="863" s="9" customFormat="1" ht="15.75" customHeight="1" x14ac:dyDescent="0.25"/>
    <row r="864" s="9" customFormat="1" ht="15.75" customHeight="1" x14ac:dyDescent="0.25"/>
    <row r="865" s="9" customFormat="1" ht="15.75" customHeight="1" x14ac:dyDescent="0.25"/>
    <row r="866" s="9" customFormat="1" ht="15.75" customHeight="1" x14ac:dyDescent="0.25"/>
    <row r="867" s="9" customFormat="1" ht="15.75" customHeight="1" x14ac:dyDescent="0.25"/>
    <row r="868" s="9" customFormat="1" ht="15.75" customHeight="1" x14ac:dyDescent="0.25"/>
    <row r="869" s="9" customFormat="1" ht="15.75" customHeight="1" x14ac:dyDescent="0.25"/>
    <row r="870" s="9" customFormat="1" ht="15.75" customHeight="1" x14ac:dyDescent="0.25"/>
    <row r="871" s="9" customFormat="1" ht="15.75" customHeight="1" x14ac:dyDescent="0.25"/>
    <row r="872" s="9" customFormat="1" ht="15.75" customHeight="1" x14ac:dyDescent="0.25"/>
    <row r="873" s="9" customFormat="1" ht="15.75" customHeight="1" x14ac:dyDescent="0.25"/>
    <row r="874" s="9" customFormat="1" ht="15.75" customHeight="1" x14ac:dyDescent="0.25"/>
    <row r="875" s="9" customFormat="1" ht="15.75" customHeight="1" x14ac:dyDescent="0.25"/>
    <row r="876" s="9" customFormat="1" ht="15.75" customHeight="1" x14ac:dyDescent="0.25"/>
    <row r="877" s="9" customFormat="1" ht="15.75" customHeight="1" x14ac:dyDescent="0.25"/>
    <row r="878" s="9" customFormat="1" ht="15.75" customHeight="1" x14ac:dyDescent="0.25"/>
    <row r="879" s="9" customFormat="1" ht="15.75" customHeight="1" x14ac:dyDescent="0.25"/>
    <row r="880" s="9" customFormat="1" ht="15.75" customHeight="1" x14ac:dyDescent="0.25"/>
    <row r="881" s="9" customFormat="1" ht="15.75" customHeight="1" x14ac:dyDescent="0.25"/>
    <row r="882" s="9" customFormat="1" ht="15.75" customHeight="1" x14ac:dyDescent="0.25"/>
    <row r="883" s="9" customFormat="1" ht="15.75" customHeight="1" x14ac:dyDescent="0.25"/>
    <row r="884" s="9" customFormat="1" ht="15.75" customHeight="1" x14ac:dyDescent="0.25"/>
    <row r="885" s="9" customFormat="1" ht="15.75" customHeight="1" x14ac:dyDescent="0.25"/>
    <row r="886" s="9" customFormat="1" ht="15.75" customHeight="1" x14ac:dyDescent="0.25"/>
    <row r="887" s="9" customFormat="1" ht="15.75" customHeight="1" x14ac:dyDescent="0.25"/>
    <row r="888" s="9" customFormat="1" ht="15.75" customHeight="1" x14ac:dyDescent="0.25"/>
    <row r="889" s="9" customFormat="1" ht="15.75" customHeight="1" x14ac:dyDescent="0.25"/>
    <row r="890" s="9" customFormat="1" ht="15.75" customHeight="1" x14ac:dyDescent="0.25"/>
    <row r="891" s="9" customFormat="1" ht="15.75" customHeight="1" x14ac:dyDescent="0.25"/>
    <row r="892" s="9" customFormat="1" ht="15.75" customHeight="1" x14ac:dyDescent="0.25"/>
    <row r="893" s="9" customFormat="1" ht="15.75" customHeight="1" x14ac:dyDescent="0.25"/>
    <row r="894" s="9" customFormat="1" ht="15.75" customHeight="1" x14ac:dyDescent="0.25"/>
    <row r="895" s="9" customFormat="1" ht="15.75" customHeight="1" x14ac:dyDescent="0.25"/>
    <row r="896" s="9" customFormat="1" ht="15.75" customHeight="1" x14ac:dyDescent="0.25"/>
    <row r="897" s="9" customFormat="1" ht="15.75" customHeight="1" x14ac:dyDescent="0.25"/>
    <row r="898" s="9" customFormat="1" ht="15.75" customHeight="1" x14ac:dyDescent="0.25"/>
    <row r="899" s="9" customFormat="1" ht="15.75" customHeight="1" x14ac:dyDescent="0.25"/>
    <row r="900" s="9" customFormat="1" ht="15.75" customHeight="1" x14ac:dyDescent="0.25"/>
    <row r="901" s="9" customFormat="1" ht="15.75" customHeight="1" x14ac:dyDescent="0.25"/>
    <row r="902" s="9" customFormat="1" ht="15.75" customHeight="1" x14ac:dyDescent="0.25"/>
    <row r="903" s="9" customFormat="1" ht="15.75" customHeight="1" x14ac:dyDescent="0.25"/>
    <row r="904" s="9" customFormat="1" ht="15.75" customHeight="1" x14ac:dyDescent="0.25"/>
    <row r="905" s="9" customFormat="1" ht="15.75" customHeight="1" x14ac:dyDescent="0.25"/>
    <row r="906" s="9" customFormat="1" ht="15.75" customHeight="1" x14ac:dyDescent="0.25"/>
    <row r="907" s="9" customFormat="1" ht="15.75" customHeight="1" x14ac:dyDescent="0.25"/>
    <row r="908" s="9" customFormat="1" ht="15.75" customHeight="1" x14ac:dyDescent="0.25"/>
    <row r="909" s="9" customFormat="1" ht="15.75" customHeight="1" x14ac:dyDescent="0.25"/>
    <row r="910" s="9" customFormat="1" ht="15.75" customHeight="1" x14ac:dyDescent="0.25"/>
    <row r="911" s="9" customFormat="1" ht="15.75" customHeight="1" x14ac:dyDescent="0.25"/>
    <row r="912" s="9" customFormat="1" ht="15.75" customHeight="1" x14ac:dyDescent="0.25"/>
    <row r="913" s="9" customFormat="1" ht="15.75" customHeight="1" x14ac:dyDescent="0.25"/>
    <row r="914" s="9" customFormat="1" ht="15.75" customHeight="1" x14ac:dyDescent="0.25"/>
    <row r="915" s="9" customFormat="1" ht="15.75" customHeight="1" x14ac:dyDescent="0.25"/>
    <row r="916" s="9" customFormat="1" ht="15.75" customHeight="1" x14ac:dyDescent="0.25"/>
    <row r="917" s="9" customFormat="1" ht="15.75" customHeight="1" x14ac:dyDescent="0.25"/>
    <row r="918" s="9" customFormat="1" ht="15.75" customHeight="1" x14ac:dyDescent="0.25"/>
    <row r="919" s="9" customFormat="1" ht="15.75" customHeight="1" x14ac:dyDescent="0.25"/>
    <row r="920" s="9" customFormat="1" ht="15.75" customHeight="1" x14ac:dyDescent="0.25"/>
    <row r="921" s="9" customFormat="1" ht="15.75" customHeight="1" x14ac:dyDescent="0.25"/>
    <row r="922" s="9" customFormat="1" ht="15.75" customHeight="1" x14ac:dyDescent="0.25"/>
    <row r="923" s="9" customFormat="1" ht="15.75" customHeight="1" x14ac:dyDescent="0.25"/>
    <row r="924" s="9" customFormat="1" ht="15.75" customHeight="1" x14ac:dyDescent="0.25"/>
    <row r="925" s="9" customFormat="1" ht="15.75" customHeight="1" x14ac:dyDescent="0.25"/>
    <row r="926" s="9" customFormat="1" ht="15.75" customHeight="1" x14ac:dyDescent="0.25"/>
    <row r="927" s="9" customFormat="1" ht="15.75" customHeight="1" x14ac:dyDescent="0.25"/>
    <row r="928" s="9" customFormat="1" ht="15.75" customHeight="1" x14ac:dyDescent="0.25"/>
    <row r="929" s="9" customFormat="1" ht="15.75" customHeight="1" x14ac:dyDescent="0.25"/>
    <row r="930" s="9" customFormat="1" ht="15.75" customHeight="1" x14ac:dyDescent="0.25"/>
    <row r="931" s="9" customFormat="1" ht="15.75" customHeight="1" x14ac:dyDescent="0.25"/>
    <row r="932" s="9" customFormat="1" ht="15.75" customHeight="1" x14ac:dyDescent="0.25"/>
    <row r="933" s="9" customFormat="1" ht="15.75" customHeight="1" x14ac:dyDescent="0.25"/>
    <row r="934" s="9" customFormat="1" ht="15.75" customHeight="1" x14ac:dyDescent="0.25"/>
    <row r="935" s="9" customFormat="1" ht="15.75" customHeight="1" x14ac:dyDescent="0.25"/>
    <row r="936" s="9" customFormat="1" ht="15.75" customHeight="1" x14ac:dyDescent="0.25"/>
    <row r="937" s="9" customFormat="1" ht="15.75" customHeight="1" x14ac:dyDescent="0.25"/>
    <row r="938" s="9" customFormat="1" ht="15.75" customHeight="1" x14ac:dyDescent="0.25"/>
    <row r="939" s="9" customFormat="1" ht="15.75" customHeight="1" x14ac:dyDescent="0.25"/>
    <row r="940" s="9" customFormat="1" ht="15.75" customHeight="1" x14ac:dyDescent="0.25"/>
    <row r="941" s="9" customFormat="1" ht="15.75" customHeight="1" x14ac:dyDescent="0.25"/>
    <row r="942" s="9" customFormat="1" ht="15.75" customHeight="1" x14ac:dyDescent="0.25"/>
    <row r="943" s="9" customFormat="1" ht="15.75" customHeight="1" x14ac:dyDescent="0.25"/>
    <row r="944" s="9" customFormat="1" ht="15.75" customHeight="1" x14ac:dyDescent="0.25"/>
    <row r="945" s="9" customFormat="1" ht="15.75" customHeight="1" x14ac:dyDescent="0.25"/>
    <row r="946" s="9" customFormat="1" ht="15.75" customHeight="1" x14ac:dyDescent="0.25"/>
    <row r="947" s="9" customFormat="1" ht="15.75" customHeight="1" x14ac:dyDescent="0.25"/>
    <row r="948" s="9" customFormat="1" ht="15.75" customHeight="1" x14ac:dyDescent="0.25"/>
    <row r="949" s="9" customFormat="1" ht="15.75" customHeight="1" x14ac:dyDescent="0.25"/>
    <row r="950" s="9" customFormat="1" ht="15.75" customHeight="1" x14ac:dyDescent="0.25"/>
    <row r="951" s="9" customFormat="1" ht="15.75" customHeight="1" x14ac:dyDescent="0.25"/>
    <row r="952" s="9" customFormat="1" ht="15.75" customHeight="1" x14ac:dyDescent="0.25"/>
    <row r="953" s="9" customFormat="1" ht="15.75" customHeight="1" x14ac:dyDescent="0.25"/>
    <row r="954" s="9" customFormat="1" ht="15.75" customHeight="1" x14ac:dyDescent="0.25"/>
    <row r="955" s="9" customFormat="1" ht="15.75" customHeight="1" x14ac:dyDescent="0.25"/>
    <row r="956" s="9" customFormat="1" ht="15.75" customHeight="1" x14ac:dyDescent="0.25"/>
    <row r="957" s="9" customFormat="1" ht="15.75" customHeight="1" x14ac:dyDescent="0.25"/>
    <row r="958" s="9" customFormat="1" ht="15.75" customHeight="1" x14ac:dyDescent="0.25"/>
    <row r="959" s="9" customFormat="1" ht="15.75" customHeight="1" x14ac:dyDescent="0.25"/>
    <row r="960" s="9" customFormat="1" ht="15.75" customHeight="1" x14ac:dyDescent="0.25"/>
    <row r="961" s="9" customFormat="1" ht="15.75" customHeight="1" x14ac:dyDescent="0.25"/>
    <row r="962" s="9" customFormat="1" ht="15.75" customHeight="1" x14ac:dyDescent="0.25"/>
    <row r="963" s="9" customFormat="1" ht="15.75" customHeight="1" x14ac:dyDescent="0.25"/>
    <row r="964" s="9" customFormat="1" ht="15.75" customHeight="1" x14ac:dyDescent="0.25"/>
    <row r="965" s="9" customFormat="1" ht="15.75" customHeight="1" x14ac:dyDescent="0.25"/>
    <row r="966" s="9" customFormat="1" ht="15.75" customHeight="1" x14ac:dyDescent="0.25"/>
    <row r="967" s="9" customFormat="1" ht="15.75" customHeight="1" x14ac:dyDescent="0.25"/>
    <row r="968" s="9" customFormat="1" ht="15.75" customHeight="1" x14ac:dyDescent="0.25"/>
    <row r="969" s="9" customFormat="1" ht="15.75" customHeight="1" x14ac:dyDescent="0.25"/>
    <row r="970" s="9" customFormat="1" ht="15.75" customHeight="1" x14ac:dyDescent="0.25"/>
    <row r="971" s="9" customFormat="1" ht="15.75" customHeight="1" x14ac:dyDescent="0.25"/>
    <row r="972" s="9" customFormat="1" ht="15.75" customHeight="1" x14ac:dyDescent="0.25"/>
    <row r="973" s="9" customFormat="1" ht="15.75" customHeight="1" x14ac:dyDescent="0.25"/>
    <row r="974" s="9" customFormat="1" ht="15.75" customHeight="1" x14ac:dyDescent="0.25"/>
    <row r="975" s="9" customFormat="1" ht="15.75" customHeight="1" x14ac:dyDescent="0.25"/>
    <row r="976" s="9" customFormat="1" ht="15.75" customHeight="1" x14ac:dyDescent="0.25"/>
    <row r="977" s="9" customFormat="1" ht="15.75" customHeight="1" x14ac:dyDescent="0.25"/>
    <row r="978" s="9" customFormat="1" ht="15.75" customHeight="1" x14ac:dyDescent="0.25"/>
    <row r="979" s="9" customFormat="1" ht="15.75" customHeight="1" x14ac:dyDescent="0.25"/>
    <row r="980" s="9" customFormat="1" ht="15.75" customHeight="1" x14ac:dyDescent="0.25"/>
    <row r="981" s="9" customFormat="1" ht="15.75" customHeight="1" x14ac:dyDescent="0.25"/>
    <row r="982" s="9" customFormat="1" ht="15.75" customHeight="1" x14ac:dyDescent="0.25"/>
    <row r="983" s="9" customFormat="1" ht="15.75" customHeight="1" x14ac:dyDescent="0.25"/>
    <row r="984" s="9" customFormat="1" ht="15.75" customHeight="1" x14ac:dyDescent="0.25"/>
    <row r="985" s="9" customFormat="1" ht="15.75" customHeight="1" x14ac:dyDescent="0.25"/>
    <row r="986" s="9" customFormat="1" ht="15.75" customHeight="1" x14ac:dyDescent="0.25"/>
    <row r="987" s="9" customFormat="1" ht="15.75" customHeight="1" x14ac:dyDescent="0.25"/>
    <row r="988" s="9" customFormat="1" ht="15.75" customHeight="1" x14ac:dyDescent="0.25"/>
    <row r="989" s="9" customFormat="1" ht="15.75" customHeight="1" x14ac:dyDescent="0.25"/>
    <row r="990" s="9" customFormat="1" ht="15.75" customHeight="1" x14ac:dyDescent="0.25"/>
    <row r="991" s="9" customFormat="1" ht="15.75" customHeight="1" x14ac:dyDescent="0.25"/>
    <row r="992" s="9" customFormat="1" ht="15.75" customHeight="1" x14ac:dyDescent="0.25"/>
    <row r="993" s="9" customFormat="1" ht="15.75" customHeight="1" x14ac:dyDescent="0.25"/>
    <row r="994" s="9" customFormat="1" ht="15.75" customHeight="1" x14ac:dyDescent="0.25"/>
    <row r="995" s="9" customFormat="1" ht="15.75" customHeight="1" x14ac:dyDescent="0.25"/>
    <row r="996" s="9" customFormat="1" ht="15.75" customHeight="1" x14ac:dyDescent="0.25"/>
    <row r="997" s="9" customFormat="1" ht="15.75" customHeight="1" x14ac:dyDescent="0.25"/>
    <row r="998" s="9" customFormat="1" ht="15.75" customHeight="1" x14ac:dyDescent="0.25"/>
    <row r="999" s="9" customFormat="1" ht="15.75" customHeight="1" x14ac:dyDescent="0.25"/>
    <row r="1000" s="9" customFormat="1" ht="15.75" customHeight="1"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BLOSSOM ACADEMY</vt:lpstr>
      <vt:lpstr>Data</vt:lpstr>
      <vt:lpstr>Table</vt:lpstr>
      <vt:lpstr>One-dimensional Pivot Table</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Lydia Fordjour</cp:lastModifiedBy>
  <dcterms:modified xsi:type="dcterms:W3CDTF">2025-03-13T13:27:00Z</dcterms:modified>
</cp:coreProperties>
</file>