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\Music\"/>
    </mc:Choice>
  </mc:AlternateContent>
  <xr:revisionPtr revIDLastSave="0" documentId="13_ncr:1_{457C0DB1-D828-453F-B3EE-A68CB48EDF58}" xr6:coauthVersionLast="47" xr6:coauthVersionMax="47" xr10:uidLastSave="{00000000-0000-0000-0000-000000000000}"/>
  <bookViews>
    <workbookView xWindow="-120" yWindow="-120" windowWidth="20730" windowHeight="11040" activeTab="3" xr2:uid="{9AD7B8E7-1938-46EC-941B-CB7609F32304}"/>
  </bookViews>
  <sheets>
    <sheet name="DASHBOARD" sheetId="1" r:id="rId1"/>
    <sheet name="DATA" sheetId="2" r:id="rId2"/>
    <sheet name="PIVOT_RISK_TIER" sheetId="3" r:id="rId3"/>
    <sheet name="PIVOT_REVENUE" sheetId="5" r:id="rId4"/>
  </sheets>
  <definedNames>
    <definedName name="ExternalData_1" localSheetId="1" hidden="1">DATA!$A$1:$O$7001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8" i="1"/>
  <c r="B6" i="1"/>
  <c r="B7" i="1" s="1"/>
  <c r="B5" i="1"/>
  <c r="B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CF02A1-732A-427F-AADA-0A512938DE6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309A85D3-9AC7-412D-B476-61FF7399DAD9}" keepAlive="1" name="Query - Raw_Data" description="Connection to the 'Raw_Data' query in the workbook." type="5" refreshedVersion="0" background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<sst xmlns="http://schemas.openxmlformats.org/spreadsheetml/2006/main" count="42042" uniqueCount="7044">
  <si>
    <t>user_id</t>
  </si>
  <si>
    <t>Active_Days</t>
  </si>
  <si>
    <t>Days_Active</t>
  </si>
  <si>
    <t>User_Status</t>
  </si>
  <si>
    <t>Tenure_Category</t>
  </si>
  <si>
    <t>Churn_Prediction</t>
  </si>
  <si>
    <t>Risk_Category</t>
  </si>
  <si>
    <t>Total_Spent</t>
  </si>
  <si>
    <t>Customer_Value_Tier</t>
  </si>
  <si>
    <t>Total_Transactions</t>
  </si>
  <si>
    <t>Avg_Transaction_Value</t>
  </si>
  <si>
    <t>Preferred_Payment_Method</t>
  </si>
  <si>
    <t>Churn</t>
  </si>
  <si>
    <t>Churn_Probability</t>
  </si>
  <si>
    <t>Priority_Score</t>
  </si>
  <si>
    <t>cust_0000</t>
  </si>
  <si>
    <t>Long-term User</t>
  </si>
  <si>
    <t>Long-term (&gt;3 months)</t>
  </si>
  <si>
    <t>Low Risk</t>
  </si>
  <si>
    <t>Silver</t>
  </si>
  <si>
    <t>Debit Card</t>
  </si>
  <si>
    <t>cust_0001</t>
  </si>
  <si>
    <t>Platinum</t>
  </si>
  <si>
    <t>UPI</t>
  </si>
  <si>
    <t>cust_0002</t>
  </si>
  <si>
    <t>Medium (1-3 months)</t>
  </si>
  <si>
    <t>Critical Risk</t>
  </si>
  <si>
    <t>cust_0003</t>
  </si>
  <si>
    <t>Bronze</t>
  </si>
  <si>
    <t>Wallet Balance</t>
  </si>
  <si>
    <t>cust_0004</t>
  </si>
  <si>
    <t>cust_0005</t>
  </si>
  <si>
    <t>Gold</t>
  </si>
  <si>
    <t>cust_0006</t>
  </si>
  <si>
    <t>cust_0007</t>
  </si>
  <si>
    <t>Credit Card</t>
  </si>
  <si>
    <t>cust_0008</t>
  </si>
  <si>
    <t>cust_0009</t>
  </si>
  <si>
    <t>cust_0010</t>
  </si>
  <si>
    <t>cust_0011</t>
  </si>
  <si>
    <t>cust_0012</t>
  </si>
  <si>
    <t>cust_0013</t>
  </si>
  <si>
    <t>Regular User</t>
  </si>
  <si>
    <t>New (&lt;30 days)</t>
  </si>
  <si>
    <t>cust_0014</t>
  </si>
  <si>
    <t>cust_0015</t>
  </si>
  <si>
    <t>cust_0016</t>
  </si>
  <si>
    <t>cust_0017</t>
  </si>
  <si>
    <t>cust_0018</t>
  </si>
  <si>
    <t>cust_0019</t>
  </si>
  <si>
    <t>cust_0020</t>
  </si>
  <si>
    <t>cust_0021</t>
  </si>
  <si>
    <t>cust_0022</t>
  </si>
  <si>
    <t>cust_0023</t>
  </si>
  <si>
    <t>cust_0024</t>
  </si>
  <si>
    <t>cust_0025</t>
  </si>
  <si>
    <t>cust_0026</t>
  </si>
  <si>
    <t>cust_0027</t>
  </si>
  <si>
    <t>cust_0028</t>
  </si>
  <si>
    <t>cust_0029</t>
  </si>
  <si>
    <t>cust_0030</t>
  </si>
  <si>
    <t>New User</t>
  </si>
  <si>
    <t>cust_0031</t>
  </si>
  <si>
    <t>cust_0032</t>
  </si>
  <si>
    <t>cust_0033</t>
  </si>
  <si>
    <t>cust_0034</t>
  </si>
  <si>
    <t>cust_0035</t>
  </si>
  <si>
    <t>cust_0036</t>
  </si>
  <si>
    <t>cust_0037</t>
  </si>
  <si>
    <t>cust_0038</t>
  </si>
  <si>
    <t>cust_0039</t>
  </si>
  <si>
    <t>cust_0040</t>
  </si>
  <si>
    <t>cust_0041</t>
  </si>
  <si>
    <t>cust_0042</t>
  </si>
  <si>
    <t>cust_0043</t>
  </si>
  <si>
    <t>cust_0044</t>
  </si>
  <si>
    <t>cust_0045</t>
  </si>
  <si>
    <t>cust_0046</t>
  </si>
  <si>
    <t>cust_0047</t>
  </si>
  <si>
    <t>cust_0048</t>
  </si>
  <si>
    <t>cust_0049</t>
  </si>
  <si>
    <t>cust_0050</t>
  </si>
  <si>
    <t>cust_0051</t>
  </si>
  <si>
    <t>cust_0052</t>
  </si>
  <si>
    <t>cust_0053</t>
  </si>
  <si>
    <t>cust_0054</t>
  </si>
  <si>
    <t>cust_0055</t>
  </si>
  <si>
    <t>cust_0056</t>
  </si>
  <si>
    <t>cust_0057</t>
  </si>
  <si>
    <t>cust_0058</t>
  </si>
  <si>
    <t>cust_0059</t>
  </si>
  <si>
    <t>cust_0060</t>
  </si>
  <si>
    <t>cust_0061</t>
  </si>
  <si>
    <t>cust_0062</t>
  </si>
  <si>
    <t>cust_0063</t>
  </si>
  <si>
    <t>cust_0064</t>
  </si>
  <si>
    <t>cust_0065</t>
  </si>
  <si>
    <t>cust_0066</t>
  </si>
  <si>
    <t>cust_0067</t>
  </si>
  <si>
    <t>cust_0068</t>
  </si>
  <si>
    <t>cust_0069</t>
  </si>
  <si>
    <t>cust_0070</t>
  </si>
  <si>
    <t>cust_0071</t>
  </si>
  <si>
    <t>cust_0072</t>
  </si>
  <si>
    <t>cust_0073</t>
  </si>
  <si>
    <t>cust_0074</t>
  </si>
  <si>
    <t>cust_0075</t>
  </si>
  <si>
    <t>cust_0076</t>
  </si>
  <si>
    <t>cust_0077</t>
  </si>
  <si>
    <t>cust_0078</t>
  </si>
  <si>
    <t>cust_0079</t>
  </si>
  <si>
    <t>cust_0080</t>
  </si>
  <si>
    <t>cust_0081</t>
  </si>
  <si>
    <t>cust_0082</t>
  </si>
  <si>
    <t>cust_0083</t>
  </si>
  <si>
    <t>cust_0084</t>
  </si>
  <si>
    <t>cust_0085</t>
  </si>
  <si>
    <t>cust_0086</t>
  </si>
  <si>
    <t>cust_0087</t>
  </si>
  <si>
    <t>cust_0088</t>
  </si>
  <si>
    <t>cust_0089</t>
  </si>
  <si>
    <t>cust_0090</t>
  </si>
  <si>
    <t>cust_0091</t>
  </si>
  <si>
    <t>cust_0092</t>
  </si>
  <si>
    <t>cust_0093</t>
  </si>
  <si>
    <t>cust_0094</t>
  </si>
  <si>
    <t>cust_0095</t>
  </si>
  <si>
    <t>cust_0096</t>
  </si>
  <si>
    <t>cust_0097</t>
  </si>
  <si>
    <t>cust_0098</t>
  </si>
  <si>
    <t>cust_0099</t>
  </si>
  <si>
    <t>cust_0100</t>
  </si>
  <si>
    <t>cust_0101</t>
  </si>
  <si>
    <t>cust_0102</t>
  </si>
  <si>
    <t>cust_0103</t>
  </si>
  <si>
    <t>cust_0104</t>
  </si>
  <si>
    <t>cust_0105</t>
  </si>
  <si>
    <t>cust_0106</t>
  </si>
  <si>
    <t>cust_0107</t>
  </si>
  <si>
    <t>cust_0108</t>
  </si>
  <si>
    <t>cust_0109</t>
  </si>
  <si>
    <t>cust_0110</t>
  </si>
  <si>
    <t>cust_0111</t>
  </si>
  <si>
    <t>cust_0112</t>
  </si>
  <si>
    <t>cust_0113</t>
  </si>
  <si>
    <t>cust_0114</t>
  </si>
  <si>
    <t>cust_0115</t>
  </si>
  <si>
    <t>cust_0116</t>
  </si>
  <si>
    <t>cust_0117</t>
  </si>
  <si>
    <t>cust_0118</t>
  </si>
  <si>
    <t>cust_0119</t>
  </si>
  <si>
    <t>cust_0120</t>
  </si>
  <si>
    <t>cust_0121</t>
  </si>
  <si>
    <t>cust_0122</t>
  </si>
  <si>
    <t>cust_0123</t>
  </si>
  <si>
    <t>cust_0124</t>
  </si>
  <si>
    <t>cust_0125</t>
  </si>
  <si>
    <t>cust_0126</t>
  </si>
  <si>
    <t>cust_0127</t>
  </si>
  <si>
    <t>cust_0128</t>
  </si>
  <si>
    <t>cust_0129</t>
  </si>
  <si>
    <t>cust_0130</t>
  </si>
  <si>
    <t>cust_0131</t>
  </si>
  <si>
    <t>cust_0132</t>
  </si>
  <si>
    <t>cust_0133</t>
  </si>
  <si>
    <t>cust_0134</t>
  </si>
  <si>
    <t>cust_0135</t>
  </si>
  <si>
    <t>cust_0136</t>
  </si>
  <si>
    <t>cust_0137</t>
  </si>
  <si>
    <t>cust_0138</t>
  </si>
  <si>
    <t>cust_0139</t>
  </si>
  <si>
    <t>cust_0140</t>
  </si>
  <si>
    <t>cust_0141</t>
  </si>
  <si>
    <t>cust_0142</t>
  </si>
  <si>
    <t>cust_0143</t>
  </si>
  <si>
    <t>cust_0144</t>
  </si>
  <si>
    <t>cust_0145</t>
  </si>
  <si>
    <t>cust_0146</t>
  </si>
  <si>
    <t>cust_0147</t>
  </si>
  <si>
    <t>cust_0148</t>
  </si>
  <si>
    <t>cust_0149</t>
  </si>
  <si>
    <t>cust_0150</t>
  </si>
  <si>
    <t>cust_0151</t>
  </si>
  <si>
    <t>cust_0152</t>
  </si>
  <si>
    <t>cust_0153</t>
  </si>
  <si>
    <t>cust_0154</t>
  </si>
  <si>
    <t>cust_0155</t>
  </si>
  <si>
    <t>cust_0156</t>
  </si>
  <si>
    <t>cust_0157</t>
  </si>
  <si>
    <t>cust_0158</t>
  </si>
  <si>
    <t>cust_0159</t>
  </si>
  <si>
    <t>cust_0160</t>
  </si>
  <si>
    <t>cust_0161</t>
  </si>
  <si>
    <t>cust_0162</t>
  </si>
  <si>
    <t>cust_0163</t>
  </si>
  <si>
    <t>cust_0164</t>
  </si>
  <si>
    <t>cust_0165</t>
  </si>
  <si>
    <t>cust_0166</t>
  </si>
  <si>
    <t>cust_0167</t>
  </si>
  <si>
    <t>cust_0168</t>
  </si>
  <si>
    <t>cust_0169</t>
  </si>
  <si>
    <t>cust_0170</t>
  </si>
  <si>
    <t>cust_0171</t>
  </si>
  <si>
    <t>cust_0172</t>
  </si>
  <si>
    <t>cust_0173</t>
  </si>
  <si>
    <t>cust_0174</t>
  </si>
  <si>
    <t>cust_0175</t>
  </si>
  <si>
    <t>cust_0176</t>
  </si>
  <si>
    <t>cust_0177</t>
  </si>
  <si>
    <t>cust_0178</t>
  </si>
  <si>
    <t>cust_0179</t>
  </si>
  <si>
    <t>cust_0180</t>
  </si>
  <si>
    <t>cust_0181</t>
  </si>
  <si>
    <t>cust_0182</t>
  </si>
  <si>
    <t>cust_0183</t>
  </si>
  <si>
    <t>cust_0184</t>
  </si>
  <si>
    <t>cust_0185</t>
  </si>
  <si>
    <t>cust_0186</t>
  </si>
  <si>
    <t>cust_0187</t>
  </si>
  <si>
    <t>cust_0188</t>
  </si>
  <si>
    <t>cust_0189</t>
  </si>
  <si>
    <t>cust_0190</t>
  </si>
  <si>
    <t>cust_0191</t>
  </si>
  <si>
    <t>cust_0192</t>
  </si>
  <si>
    <t>cust_0193</t>
  </si>
  <si>
    <t>cust_0194</t>
  </si>
  <si>
    <t>cust_0195</t>
  </si>
  <si>
    <t>cust_0196</t>
  </si>
  <si>
    <t>cust_0197</t>
  </si>
  <si>
    <t>cust_0198</t>
  </si>
  <si>
    <t>cust_0199</t>
  </si>
  <si>
    <t>cust_0200</t>
  </si>
  <si>
    <t>cust_0201</t>
  </si>
  <si>
    <t>cust_0202</t>
  </si>
  <si>
    <t>cust_0203</t>
  </si>
  <si>
    <t>cust_0204</t>
  </si>
  <si>
    <t>cust_0205</t>
  </si>
  <si>
    <t>cust_0206</t>
  </si>
  <si>
    <t>cust_0207</t>
  </si>
  <si>
    <t>cust_0208</t>
  </si>
  <si>
    <t>cust_0209</t>
  </si>
  <si>
    <t>cust_0210</t>
  </si>
  <si>
    <t>cust_0211</t>
  </si>
  <si>
    <t>cust_0212</t>
  </si>
  <si>
    <t>cust_0213</t>
  </si>
  <si>
    <t>cust_0214</t>
  </si>
  <si>
    <t>cust_0215</t>
  </si>
  <si>
    <t>cust_0216</t>
  </si>
  <si>
    <t>cust_0217</t>
  </si>
  <si>
    <t>cust_0218</t>
  </si>
  <si>
    <t>cust_0219</t>
  </si>
  <si>
    <t>cust_0220</t>
  </si>
  <si>
    <t>cust_0221</t>
  </si>
  <si>
    <t>cust_0222</t>
  </si>
  <si>
    <t>cust_0223</t>
  </si>
  <si>
    <t>cust_0224</t>
  </si>
  <si>
    <t>cust_0225</t>
  </si>
  <si>
    <t>cust_0226</t>
  </si>
  <si>
    <t>cust_0227</t>
  </si>
  <si>
    <t>cust_0228</t>
  </si>
  <si>
    <t>cust_0229</t>
  </si>
  <si>
    <t>cust_0230</t>
  </si>
  <si>
    <t>cust_0231</t>
  </si>
  <si>
    <t>cust_0232</t>
  </si>
  <si>
    <t>cust_0233</t>
  </si>
  <si>
    <t>cust_0234</t>
  </si>
  <si>
    <t>cust_0235</t>
  </si>
  <si>
    <t>cust_0236</t>
  </si>
  <si>
    <t>cust_0237</t>
  </si>
  <si>
    <t>cust_0238</t>
  </si>
  <si>
    <t>cust_0239</t>
  </si>
  <si>
    <t>cust_0240</t>
  </si>
  <si>
    <t>cust_0241</t>
  </si>
  <si>
    <t>cust_0242</t>
  </si>
  <si>
    <t>cust_0243</t>
  </si>
  <si>
    <t>cust_0244</t>
  </si>
  <si>
    <t>cust_0245</t>
  </si>
  <si>
    <t>cust_0246</t>
  </si>
  <si>
    <t>cust_0247</t>
  </si>
  <si>
    <t>cust_0248</t>
  </si>
  <si>
    <t>cust_0249</t>
  </si>
  <si>
    <t>cust_0250</t>
  </si>
  <si>
    <t>cust_0251</t>
  </si>
  <si>
    <t>cust_0252</t>
  </si>
  <si>
    <t>cust_0253</t>
  </si>
  <si>
    <t>cust_0254</t>
  </si>
  <si>
    <t>cust_0255</t>
  </si>
  <si>
    <t>cust_0256</t>
  </si>
  <si>
    <t>cust_0257</t>
  </si>
  <si>
    <t>cust_0258</t>
  </si>
  <si>
    <t>cust_0259</t>
  </si>
  <si>
    <t>cust_0260</t>
  </si>
  <si>
    <t>cust_0261</t>
  </si>
  <si>
    <t>cust_0262</t>
  </si>
  <si>
    <t>cust_0263</t>
  </si>
  <si>
    <t>cust_0264</t>
  </si>
  <si>
    <t>cust_0265</t>
  </si>
  <si>
    <t>cust_0266</t>
  </si>
  <si>
    <t>cust_0267</t>
  </si>
  <si>
    <t>cust_0268</t>
  </si>
  <si>
    <t>cust_0269</t>
  </si>
  <si>
    <t>cust_0270</t>
  </si>
  <si>
    <t>cust_0271</t>
  </si>
  <si>
    <t>cust_0272</t>
  </si>
  <si>
    <t>cust_0273</t>
  </si>
  <si>
    <t>cust_0274</t>
  </si>
  <si>
    <t>cust_0275</t>
  </si>
  <si>
    <t>cust_0276</t>
  </si>
  <si>
    <t>cust_0277</t>
  </si>
  <si>
    <t>cust_0278</t>
  </si>
  <si>
    <t>cust_0279</t>
  </si>
  <si>
    <t>cust_0280</t>
  </si>
  <si>
    <t>cust_0281</t>
  </si>
  <si>
    <t>cust_0282</t>
  </si>
  <si>
    <t>cust_0283</t>
  </si>
  <si>
    <t>cust_0284</t>
  </si>
  <si>
    <t>cust_0285</t>
  </si>
  <si>
    <t>cust_0286</t>
  </si>
  <si>
    <t>cust_0287</t>
  </si>
  <si>
    <t>cust_0288</t>
  </si>
  <si>
    <t>cust_0289</t>
  </si>
  <si>
    <t>cust_0290</t>
  </si>
  <si>
    <t>cust_0291</t>
  </si>
  <si>
    <t>cust_0292</t>
  </si>
  <si>
    <t>cust_0293</t>
  </si>
  <si>
    <t>cust_0294</t>
  </si>
  <si>
    <t>cust_0295</t>
  </si>
  <si>
    <t>cust_0296</t>
  </si>
  <si>
    <t>cust_0297</t>
  </si>
  <si>
    <t>cust_0298</t>
  </si>
  <si>
    <t>cust_0299</t>
  </si>
  <si>
    <t>cust_0300</t>
  </si>
  <si>
    <t>cust_0301</t>
  </si>
  <si>
    <t>cust_0302</t>
  </si>
  <si>
    <t>cust_0303</t>
  </si>
  <si>
    <t>cust_0304</t>
  </si>
  <si>
    <t>cust_0305</t>
  </si>
  <si>
    <t>cust_0306</t>
  </si>
  <si>
    <t>cust_0307</t>
  </si>
  <si>
    <t>cust_0308</t>
  </si>
  <si>
    <t>cust_0309</t>
  </si>
  <si>
    <t>cust_0310</t>
  </si>
  <si>
    <t>cust_0311</t>
  </si>
  <si>
    <t>cust_0312</t>
  </si>
  <si>
    <t>cust_0313</t>
  </si>
  <si>
    <t>cust_0314</t>
  </si>
  <si>
    <t>cust_0315</t>
  </si>
  <si>
    <t>cust_0316</t>
  </si>
  <si>
    <t>cust_0317</t>
  </si>
  <si>
    <t>cust_0318</t>
  </si>
  <si>
    <t>cust_0319</t>
  </si>
  <si>
    <t>cust_0320</t>
  </si>
  <si>
    <t>cust_0321</t>
  </si>
  <si>
    <t>cust_0322</t>
  </si>
  <si>
    <t>cust_0323</t>
  </si>
  <si>
    <t>cust_0324</t>
  </si>
  <si>
    <t>cust_0325</t>
  </si>
  <si>
    <t>cust_0326</t>
  </si>
  <si>
    <t>cust_0327</t>
  </si>
  <si>
    <t>cust_0328</t>
  </si>
  <si>
    <t>cust_0329</t>
  </si>
  <si>
    <t>cust_0330</t>
  </si>
  <si>
    <t>cust_0331</t>
  </si>
  <si>
    <t>cust_0332</t>
  </si>
  <si>
    <t>cust_0333</t>
  </si>
  <si>
    <t>cust_0334</t>
  </si>
  <si>
    <t>cust_0335</t>
  </si>
  <si>
    <t>cust_0336</t>
  </si>
  <si>
    <t>cust_0337</t>
  </si>
  <si>
    <t>cust_0338</t>
  </si>
  <si>
    <t>cust_0339</t>
  </si>
  <si>
    <t>cust_0340</t>
  </si>
  <si>
    <t>cust_0341</t>
  </si>
  <si>
    <t>cust_0342</t>
  </si>
  <si>
    <t>cust_0343</t>
  </si>
  <si>
    <t>cust_0344</t>
  </si>
  <si>
    <t>cust_0345</t>
  </si>
  <si>
    <t>cust_0346</t>
  </si>
  <si>
    <t>cust_0347</t>
  </si>
  <si>
    <t>cust_0348</t>
  </si>
  <si>
    <t>cust_0349</t>
  </si>
  <si>
    <t>cust_0350</t>
  </si>
  <si>
    <t>cust_0351</t>
  </si>
  <si>
    <t>cust_0352</t>
  </si>
  <si>
    <t>cust_0353</t>
  </si>
  <si>
    <t>cust_0354</t>
  </si>
  <si>
    <t>cust_0355</t>
  </si>
  <si>
    <t>cust_0356</t>
  </si>
  <si>
    <t>cust_0357</t>
  </si>
  <si>
    <t>cust_0358</t>
  </si>
  <si>
    <t>cust_0359</t>
  </si>
  <si>
    <t>cust_0360</t>
  </si>
  <si>
    <t>cust_0361</t>
  </si>
  <si>
    <t>cust_0362</t>
  </si>
  <si>
    <t>cust_0363</t>
  </si>
  <si>
    <t>cust_0364</t>
  </si>
  <si>
    <t>cust_0365</t>
  </si>
  <si>
    <t>cust_0366</t>
  </si>
  <si>
    <t>cust_0367</t>
  </si>
  <si>
    <t>cust_0368</t>
  </si>
  <si>
    <t>cust_0369</t>
  </si>
  <si>
    <t>cust_0370</t>
  </si>
  <si>
    <t>cust_0371</t>
  </si>
  <si>
    <t>cust_0372</t>
  </si>
  <si>
    <t>cust_0373</t>
  </si>
  <si>
    <t>cust_0374</t>
  </si>
  <si>
    <t>cust_0375</t>
  </si>
  <si>
    <t>cust_0376</t>
  </si>
  <si>
    <t>cust_0377</t>
  </si>
  <si>
    <t>cust_0378</t>
  </si>
  <si>
    <t>cust_0379</t>
  </si>
  <si>
    <t>cust_0380</t>
  </si>
  <si>
    <t>cust_0381</t>
  </si>
  <si>
    <t>cust_0382</t>
  </si>
  <si>
    <t>cust_0383</t>
  </si>
  <si>
    <t>cust_0384</t>
  </si>
  <si>
    <t>cust_0385</t>
  </si>
  <si>
    <t>cust_0386</t>
  </si>
  <si>
    <t>cust_0387</t>
  </si>
  <si>
    <t>cust_0388</t>
  </si>
  <si>
    <t>cust_0389</t>
  </si>
  <si>
    <t>cust_0390</t>
  </si>
  <si>
    <t>cust_0391</t>
  </si>
  <si>
    <t>cust_0392</t>
  </si>
  <si>
    <t>cust_0393</t>
  </si>
  <si>
    <t>cust_0394</t>
  </si>
  <si>
    <t>cust_0395</t>
  </si>
  <si>
    <t>cust_0396</t>
  </si>
  <si>
    <t>cust_0397</t>
  </si>
  <si>
    <t>cust_0398</t>
  </si>
  <si>
    <t>cust_0399</t>
  </si>
  <si>
    <t>cust_0400</t>
  </si>
  <si>
    <t>cust_0401</t>
  </si>
  <si>
    <t>cust_0402</t>
  </si>
  <si>
    <t>cust_0403</t>
  </si>
  <si>
    <t>cust_0404</t>
  </si>
  <si>
    <t>cust_0405</t>
  </si>
  <si>
    <t>cust_0406</t>
  </si>
  <si>
    <t>cust_0407</t>
  </si>
  <si>
    <t>cust_0408</t>
  </si>
  <si>
    <t>cust_0409</t>
  </si>
  <si>
    <t>cust_0410</t>
  </si>
  <si>
    <t>cust_0411</t>
  </si>
  <si>
    <t>cust_0412</t>
  </si>
  <si>
    <t>cust_0413</t>
  </si>
  <si>
    <t>cust_0414</t>
  </si>
  <si>
    <t>cust_0415</t>
  </si>
  <si>
    <t>cust_0416</t>
  </si>
  <si>
    <t>cust_0417</t>
  </si>
  <si>
    <t>cust_0418</t>
  </si>
  <si>
    <t>cust_0419</t>
  </si>
  <si>
    <t>cust_0420</t>
  </si>
  <si>
    <t>cust_0421</t>
  </si>
  <si>
    <t>cust_0422</t>
  </si>
  <si>
    <t>cust_0423</t>
  </si>
  <si>
    <t>cust_0424</t>
  </si>
  <si>
    <t>cust_0425</t>
  </si>
  <si>
    <t>cust_0426</t>
  </si>
  <si>
    <t>cust_0427</t>
  </si>
  <si>
    <t>cust_0428</t>
  </si>
  <si>
    <t>cust_0429</t>
  </si>
  <si>
    <t>cust_0430</t>
  </si>
  <si>
    <t>cust_0431</t>
  </si>
  <si>
    <t>cust_0432</t>
  </si>
  <si>
    <t>cust_0433</t>
  </si>
  <si>
    <t>cust_0434</t>
  </si>
  <si>
    <t>cust_0435</t>
  </si>
  <si>
    <t>cust_0436</t>
  </si>
  <si>
    <t>cust_0437</t>
  </si>
  <si>
    <t>cust_0438</t>
  </si>
  <si>
    <t>cust_0439</t>
  </si>
  <si>
    <t>cust_0440</t>
  </si>
  <si>
    <t>cust_0441</t>
  </si>
  <si>
    <t>cust_0442</t>
  </si>
  <si>
    <t>cust_0443</t>
  </si>
  <si>
    <t>cust_0444</t>
  </si>
  <si>
    <t>cust_0445</t>
  </si>
  <si>
    <t>cust_0446</t>
  </si>
  <si>
    <t>cust_0447</t>
  </si>
  <si>
    <t>cust_0448</t>
  </si>
  <si>
    <t>cust_0449</t>
  </si>
  <si>
    <t>cust_0450</t>
  </si>
  <si>
    <t>cust_0451</t>
  </si>
  <si>
    <t>cust_0452</t>
  </si>
  <si>
    <t>cust_0453</t>
  </si>
  <si>
    <t>cust_0454</t>
  </si>
  <si>
    <t>cust_0455</t>
  </si>
  <si>
    <t>cust_0456</t>
  </si>
  <si>
    <t>cust_0457</t>
  </si>
  <si>
    <t>cust_0458</t>
  </si>
  <si>
    <t>cust_0459</t>
  </si>
  <si>
    <t>cust_0460</t>
  </si>
  <si>
    <t>cust_0461</t>
  </si>
  <si>
    <t>cust_0462</t>
  </si>
  <si>
    <t>cust_0463</t>
  </si>
  <si>
    <t>cust_0464</t>
  </si>
  <si>
    <t>cust_0465</t>
  </si>
  <si>
    <t>cust_0466</t>
  </si>
  <si>
    <t>cust_0467</t>
  </si>
  <si>
    <t>cust_0468</t>
  </si>
  <si>
    <t>cust_0469</t>
  </si>
  <si>
    <t>cust_0470</t>
  </si>
  <si>
    <t>cust_0471</t>
  </si>
  <si>
    <t>cust_0472</t>
  </si>
  <si>
    <t>cust_0473</t>
  </si>
  <si>
    <t>cust_0474</t>
  </si>
  <si>
    <t>cust_0475</t>
  </si>
  <si>
    <t>cust_0476</t>
  </si>
  <si>
    <t>cust_0477</t>
  </si>
  <si>
    <t>cust_0478</t>
  </si>
  <si>
    <t>cust_0479</t>
  </si>
  <si>
    <t>cust_0480</t>
  </si>
  <si>
    <t>cust_0481</t>
  </si>
  <si>
    <t>cust_0482</t>
  </si>
  <si>
    <t>cust_0483</t>
  </si>
  <si>
    <t>cust_0484</t>
  </si>
  <si>
    <t>cust_0485</t>
  </si>
  <si>
    <t>cust_0486</t>
  </si>
  <si>
    <t>cust_0487</t>
  </si>
  <si>
    <t>cust_0488</t>
  </si>
  <si>
    <t>cust_0489</t>
  </si>
  <si>
    <t>cust_0490</t>
  </si>
  <si>
    <t>cust_0491</t>
  </si>
  <si>
    <t>cust_0492</t>
  </si>
  <si>
    <t>cust_0493</t>
  </si>
  <si>
    <t>cust_0494</t>
  </si>
  <si>
    <t>cust_0495</t>
  </si>
  <si>
    <t>cust_0496</t>
  </si>
  <si>
    <t>cust_0497</t>
  </si>
  <si>
    <t>cust_0498</t>
  </si>
  <si>
    <t>cust_0499</t>
  </si>
  <si>
    <t>cust_0500</t>
  </si>
  <si>
    <t>cust_0501</t>
  </si>
  <si>
    <t>cust_0502</t>
  </si>
  <si>
    <t>cust_0503</t>
  </si>
  <si>
    <t>cust_0504</t>
  </si>
  <si>
    <t>cust_0505</t>
  </si>
  <si>
    <t>cust_0506</t>
  </si>
  <si>
    <t>cust_0507</t>
  </si>
  <si>
    <t>cust_0508</t>
  </si>
  <si>
    <t>cust_0509</t>
  </si>
  <si>
    <t>cust_0510</t>
  </si>
  <si>
    <t>cust_0511</t>
  </si>
  <si>
    <t>cust_0512</t>
  </si>
  <si>
    <t>cust_0513</t>
  </si>
  <si>
    <t>cust_0514</t>
  </si>
  <si>
    <t>cust_0515</t>
  </si>
  <si>
    <t>cust_0516</t>
  </si>
  <si>
    <t>cust_0517</t>
  </si>
  <si>
    <t>cust_0518</t>
  </si>
  <si>
    <t>cust_0519</t>
  </si>
  <si>
    <t>cust_0520</t>
  </si>
  <si>
    <t>cust_0521</t>
  </si>
  <si>
    <t>cust_0522</t>
  </si>
  <si>
    <t>cust_0523</t>
  </si>
  <si>
    <t>cust_0524</t>
  </si>
  <si>
    <t>cust_0525</t>
  </si>
  <si>
    <t>cust_0526</t>
  </si>
  <si>
    <t>cust_0527</t>
  </si>
  <si>
    <t>cust_0528</t>
  </si>
  <si>
    <t>cust_0529</t>
  </si>
  <si>
    <t>cust_0530</t>
  </si>
  <si>
    <t>cust_0531</t>
  </si>
  <si>
    <t>cust_0532</t>
  </si>
  <si>
    <t>cust_0533</t>
  </si>
  <si>
    <t>cust_0534</t>
  </si>
  <si>
    <t>cust_0535</t>
  </si>
  <si>
    <t>cust_0536</t>
  </si>
  <si>
    <t>cust_0537</t>
  </si>
  <si>
    <t>cust_0538</t>
  </si>
  <si>
    <t>cust_0539</t>
  </si>
  <si>
    <t>cust_0540</t>
  </si>
  <si>
    <t>cust_0541</t>
  </si>
  <si>
    <t>cust_0542</t>
  </si>
  <si>
    <t>cust_0543</t>
  </si>
  <si>
    <t>cust_0544</t>
  </si>
  <si>
    <t>cust_0545</t>
  </si>
  <si>
    <t>cust_0546</t>
  </si>
  <si>
    <t>cust_0547</t>
  </si>
  <si>
    <t>cust_0548</t>
  </si>
  <si>
    <t>cust_0549</t>
  </si>
  <si>
    <t>cust_0550</t>
  </si>
  <si>
    <t>cust_0551</t>
  </si>
  <si>
    <t>cust_0552</t>
  </si>
  <si>
    <t>cust_0553</t>
  </si>
  <si>
    <t>cust_0554</t>
  </si>
  <si>
    <t>cust_0555</t>
  </si>
  <si>
    <t>cust_0556</t>
  </si>
  <si>
    <t>cust_0557</t>
  </si>
  <si>
    <t>cust_0558</t>
  </si>
  <si>
    <t>cust_0559</t>
  </si>
  <si>
    <t>cust_0560</t>
  </si>
  <si>
    <t>cust_0561</t>
  </si>
  <si>
    <t>cust_0562</t>
  </si>
  <si>
    <t>cust_0563</t>
  </si>
  <si>
    <t>cust_0564</t>
  </si>
  <si>
    <t>cust_0565</t>
  </si>
  <si>
    <t>cust_0566</t>
  </si>
  <si>
    <t>cust_0567</t>
  </si>
  <si>
    <t>cust_0568</t>
  </si>
  <si>
    <t>cust_0569</t>
  </si>
  <si>
    <t>cust_0570</t>
  </si>
  <si>
    <t>cust_0571</t>
  </si>
  <si>
    <t>cust_0572</t>
  </si>
  <si>
    <t>cust_0573</t>
  </si>
  <si>
    <t>cust_0574</t>
  </si>
  <si>
    <t>cust_0575</t>
  </si>
  <si>
    <t>cust_0576</t>
  </si>
  <si>
    <t>cust_0577</t>
  </si>
  <si>
    <t>cust_0578</t>
  </si>
  <si>
    <t>cust_0579</t>
  </si>
  <si>
    <t>cust_0580</t>
  </si>
  <si>
    <t>cust_0581</t>
  </si>
  <si>
    <t>cust_0582</t>
  </si>
  <si>
    <t>cust_0583</t>
  </si>
  <si>
    <t>cust_0584</t>
  </si>
  <si>
    <t>cust_0585</t>
  </si>
  <si>
    <t>cust_0586</t>
  </si>
  <si>
    <t>cust_0587</t>
  </si>
  <si>
    <t>cust_0588</t>
  </si>
  <si>
    <t>cust_0589</t>
  </si>
  <si>
    <t>cust_0590</t>
  </si>
  <si>
    <t>cust_0591</t>
  </si>
  <si>
    <t>cust_0592</t>
  </si>
  <si>
    <t>cust_0593</t>
  </si>
  <si>
    <t>cust_0594</t>
  </si>
  <si>
    <t>cust_0595</t>
  </si>
  <si>
    <t>cust_0596</t>
  </si>
  <si>
    <t>cust_0597</t>
  </si>
  <si>
    <t>cust_0598</t>
  </si>
  <si>
    <t>cust_0599</t>
  </si>
  <si>
    <t>cust_0600</t>
  </si>
  <si>
    <t>cust_0601</t>
  </si>
  <si>
    <t>cust_0602</t>
  </si>
  <si>
    <t>cust_0603</t>
  </si>
  <si>
    <t>cust_0604</t>
  </si>
  <si>
    <t>cust_0605</t>
  </si>
  <si>
    <t>cust_0606</t>
  </si>
  <si>
    <t>cust_0607</t>
  </si>
  <si>
    <t>cust_0608</t>
  </si>
  <si>
    <t>cust_0609</t>
  </si>
  <si>
    <t>cust_0610</t>
  </si>
  <si>
    <t>cust_0611</t>
  </si>
  <si>
    <t>cust_0612</t>
  </si>
  <si>
    <t>cust_0613</t>
  </si>
  <si>
    <t>cust_0614</t>
  </si>
  <si>
    <t>cust_0615</t>
  </si>
  <si>
    <t>cust_0616</t>
  </si>
  <si>
    <t>cust_0617</t>
  </si>
  <si>
    <t>cust_0618</t>
  </si>
  <si>
    <t>cust_0619</t>
  </si>
  <si>
    <t>cust_0620</t>
  </si>
  <si>
    <t>cust_0621</t>
  </si>
  <si>
    <t>cust_0622</t>
  </si>
  <si>
    <t>cust_0623</t>
  </si>
  <si>
    <t>cust_0624</t>
  </si>
  <si>
    <t>cust_0625</t>
  </si>
  <si>
    <t>cust_0626</t>
  </si>
  <si>
    <t>cust_0627</t>
  </si>
  <si>
    <t>cust_0628</t>
  </si>
  <si>
    <t>cust_0629</t>
  </si>
  <si>
    <t>cust_0630</t>
  </si>
  <si>
    <t>cust_0631</t>
  </si>
  <si>
    <t>cust_0632</t>
  </si>
  <si>
    <t>cust_0633</t>
  </si>
  <si>
    <t>cust_0634</t>
  </si>
  <si>
    <t>cust_0635</t>
  </si>
  <si>
    <t>cust_0636</t>
  </si>
  <si>
    <t>cust_0637</t>
  </si>
  <si>
    <t>cust_0638</t>
  </si>
  <si>
    <t>cust_0639</t>
  </si>
  <si>
    <t>cust_0640</t>
  </si>
  <si>
    <t>cust_0641</t>
  </si>
  <si>
    <t>cust_0642</t>
  </si>
  <si>
    <t>cust_0643</t>
  </si>
  <si>
    <t>cust_0644</t>
  </si>
  <si>
    <t>cust_0645</t>
  </si>
  <si>
    <t>cust_0646</t>
  </si>
  <si>
    <t>cust_0647</t>
  </si>
  <si>
    <t>cust_0648</t>
  </si>
  <si>
    <t>cust_0649</t>
  </si>
  <si>
    <t>cust_0650</t>
  </si>
  <si>
    <t>cust_0651</t>
  </si>
  <si>
    <t>cust_0652</t>
  </si>
  <si>
    <t>cust_0653</t>
  </si>
  <si>
    <t>cust_0654</t>
  </si>
  <si>
    <t>cust_0655</t>
  </si>
  <si>
    <t>cust_0656</t>
  </si>
  <si>
    <t>cust_0657</t>
  </si>
  <si>
    <t>cust_0658</t>
  </si>
  <si>
    <t>cust_0659</t>
  </si>
  <si>
    <t>cust_0660</t>
  </si>
  <si>
    <t>cust_0661</t>
  </si>
  <si>
    <t>cust_0662</t>
  </si>
  <si>
    <t>cust_0663</t>
  </si>
  <si>
    <t>cust_0664</t>
  </si>
  <si>
    <t>cust_0665</t>
  </si>
  <si>
    <t>cust_0666</t>
  </si>
  <si>
    <t>cust_0667</t>
  </si>
  <si>
    <t>cust_0668</t>
  </si>
  <si>
    <t>cust_0669</t>
  </si>
  <si>
    <t>cust_0670</t>
  </si>
  <si>
    <t>cust_0671</t>
  </si>
  <si>
    <t>cust_0672</t>
  </si>
  <si>
    <t>cust_0673</t>
  </si>
  <si>
    <t>cust_0674</t>
  </si>
  <si>
    <t>cust_0675</t>
  </si>
  <si>
    <t>cust_0676</t>
  </si>
  <si>
    <t>cust_0677</t>
  </si>
  <si>
    <t>cust_0678</t>
  </si>
  <si>
    <t>cust_0679</t>
  </si>
  <si>
    <t>cust_0680</t>
  </si>
  <si>
    <t>cust_0681</t>
  </si>
  <si>
    <t>cust_0682</t>
  </si>
  <si>
    <t>cust_0683</t>
  </si>
  <si>
    <t>cust_0684</t>
  </si>
  <si>
    <t>cust_0685</t>
  </si>
  <si>
    <t>cust_0686</t>
  </si>
  <si>
    <t>cust_0687</t>
  </si>
  <si>
    <t>cust_0688</t>
  </si>
  <si>
    <t>cust_0689</t>
  </si>
  <si>
    <t>cust_0690</t>
  </si>
  <si>
    <t>cust_0691</t>
  </si>
  <si>
    <t>cust_0692</t>
  </si>
  <si>
    <t>cust_0693</t>
  </si>
  <si>
    <t>cust_0694</t>
  </si>
  <si>
    <t>cust_0695</t>
  </si>
  <si>
    <t>cust_0696</t>
  </si>
  <si>
    <t>cust_0697</t>
  </si>
  <si>
    <t>cust_0698</t>
  </si>
  <si>
    <t>cust_0699</t>
  </si>
  <si>
    <t>cust_0700</t>
  </si>
  <si>
    <t>cust_0701</t>
  </si>
  <si>
    <t>cust_0702</t>
  </si>
  <si>
    <t>cust_0703</t>
  </si>
  <si>
    <t>cust_0704</t>
  </si>
  <si>
    <t>cust_0705</t>
  </si>
  <si>
    <t>cust_0706</t>
  </si>
  <si>
    <t>cust_0707</t>
  </si>
  <si>
    <t>cust_0708</t>
  </si>
  <si>
    <t>cust_0709</t>
  </si>
  <si>
    <t>cust_0710</t>
  </si>
  <si>
    <t>cust_0711</t>
  </si>
  <si>
    <t>cust_0712</t>
  </si>
  <si>
    <t>cust_0713</t>
  </si>
  <si>
    <t>cust_0714</t>
  </si>
  <si>
    <t>cust_0715</t>
  </si>
  <si>
    <t>cust_0716</t>
  </si>
  <si>
    <t>cust_0717</t>
  </si>
  <si>
    <t>cust_0718</t>
  </si>
  <si>
    <t>cust_0719</t>
  </si>
  <si>
    <t>cust_0720</t>
  </si>
  <si>
    <t>cust_0721</t>
  </si>
  <si>
    <t>cust_0722</t>
  </si>
  <si>
    <t>cust_0723</t>
  </si>
  <si>
    <t>cust_0724</t>
  </si>
  <si>
    <t>cust_0725</t>
  </si>
  <si>
    <t>cust_0726</t>
  </si>
  <si>
    <t>cust_0727</t>
  </si>
  <si>
    <t>cust_0728</t>
  </si>
  <si>
    <t>cust_0729</t>
  </si>
  <si>
    <t>cust_0730</t>
  </si>
  <si>
    <t>cust_0731</t>
  </si>
  <si>
    <t>cust_0732</t>
  </si>
  <si>
    <t>cust_0733</t>
  </si>
  <si>
    <t>cust_0734</t>
  </si>
  <si>
    <t>cust_0735</t>
  </si>
  <si>
    <t>cust_0736</t>
  </si>
  <si>
    <t>cust_0737</t>
  </si>
  <si>
    <t>cust_0738</t>
  </si>
  <si>
    <t>cust_0739</t>
  </si>
  <si>
    <t>cust_0740</t>
  </si>
  <si>
    <t>cust_0741</t>
  </si>
  <si>
    <t>cust_0742</t>
  </si>
  <si>
    <t>cust_0743</t>
  </si>
  <si>
    <t>cust_0744</t>
  </si>
  <si>
    <t>cust_0745</t>
  </si>
  <si>
    <t>cust_0746</t>
  </si>
  <si>
    <t>cust_0747</t>
  </si>
  <si>
    <t>cust_0748</t>
  </si>
  <si>
    <t>cust_0749</t>
  </si>
  <si>
    <t>cust_0750</t>
  </si>
  <si>
    <t>cust_0751</t>
  </si>
  <si>
    <t>cust_0752</t>
  </si>
  <si>
    <t>cust_0753</t>
  </si>
  <si>
    <t>cust_0754</t>
  </si>
  <si>
    <t>cust_0755</t>
  </si>
  <si>
    <t>cust_0756</t>
  </si>
  <si>
    <t>cust_0757</t>
  </si>
  <si>
    <t>cust_0758</t>
  </si>
  <si>
    <t>cust_0759</t>
  </si>
  <si>
    <t>cust_0760</t>
  </si>
  <si>
    <t>cust_0761</t>
  </si>
  <si>
    <t>cust_0762</t>
  </si>
  <si>
    <t>cust_0763</t>
  </si>
  <si>
    <t>cust_0764</t>
  </si>
  <si>
    <t>cust_0765</t>
  </si>
  <si>
    <t>cust_0766</t>
  </si>
  <si>
    <t>cust_0767</t>
  </si>
  <si>
    <t>cust_0768</t>
  </si>
  <si>
    <t>cust_0769</t>
  </si>
  <si>
    <t>cust_0770</t>
  </si>
  <si>
    <t>cust_0771</t>
  </si>
  <si>
    <t>cust_0772</t>
  </si>
  <si>
    <t>cust_0773</t>
  </si>
  <si>
    <t>cust_0774</t>
  </si>
  <si>
    <t>cust_0775</t>
  </si>
  <si>
    <t>cust_0776</t>
  </si>
  <si>
    <t>cust_0777</t>
  </si>
  <si>
    <t>cust_0778</t>
  </si>
  <si>
    <t>cust_0779</t>
  </si>
  <si>
    <t>cust_0780</t>
  </si>
  <si>
    <t>cust_0781</t>
  </si>
  <si>
    <t>cust_0782</t>
  </si>
  <si>
    <t>cust_0783</t>
  </si>
  <si>
    <t>cust_0784</t>
  </si>
  <si>
    <t>cust_0785</t>
  </si>
  <si>
    <t>cust_0786</t>
  </si>
  <si>
    <t>cust_0787</t>
  </si>
  <si>
    <t>cust_0788</t>
  </si>
  <si>
    <t>cust_0789</t>
  </si>
  <si>
    <t>cust_0790</t>
  </si>
  <si>
    <t>cust_0791</t>
  </si>
  <si>
    <t>cust_0792</t>
  </si>
  <si>
    <t>cust_0793</t>
  </si>
  <si>
    <t>cust_0794</t>
  </si>
  <si>
    <t>cust_0795</t>
  </si>
  <si>
    <t>cust_0796</t>
  </si>
  <si>
    <t>cust_0797</t>
  </si>
  <si>
    <t>cust_0798</t>
  </si>
  <si>
    <t>cust_0799</t>
  </si>
  <si>
    <t>cust_0800</t>
  </si>
  <si>
    <t>cust_0801</t>
  </si>
  <si>
    <t>cust_0802</t>
  </si>
  <si>
    <t>cust_0803</t>
  </si>
  <si>
    <t>cust_0804</t>
  </si>
  <si>
    <t>cust_0805</t>
  </si>
  <si>
    <t>cust_0806</t>
  </si>
  <si>
    <t>cust_0807</t>
  </si>
  <si>
    <t>cust_0808</t>
  </si>
  <si>
    <t>cust_0809</t>
  </si>
  <si>
    <t>cust_0810</t>
  </si>
  <si>
    <t>cust_0811</t>
  </si>
  <si>
    <t>cust_0812</t>
  </si>
  <si>
    <t>cust_0813</t>
  </si>
  <si>
    <t>cust_0814</t>
  </si>
  <si>
    <t>cust_0815</t>
  </si>
  <si>
    <t>cust_0816</t>
  </si>
  <si>
    <t>cust_0817</t>
  </si>
  <si>
    <t>cust_0818</t>
  </si>
  <si>
    <t>cust_0819</t>
  </si>
  <si>
    <t>cust_0820</t>
  </si>
  <si>
    <t>cust_0821</t>
  </si>
  <si>
    <t>cust_0822</t>
  </si>
  <si>
    <t>cust_0823</t>
  </si>
  <si>
    <t>cust_0824</t>
  </si>
  <si>
    <t>cust_0825</t>
  </si>
  <si>
    <t>cust_0826</t>
  </si>
  <si>
    <t>cust_0827</t>
  </si>
  <si>
    <t>cust_0828</t>
  </si>
  <si>
    <t>cust_0829</t>
  </si>
  <si>
    <t>cust_0830</t>
  </si>
  <si>
    <t>cust_0831</t>
  </si>
  <si>
    <t>cust_0832</t>
  </si>
  <si>
    <t>cust_0833</t>
  </si>
  <si>
    <t>cust_0834</t>
  </si>
  <si>
    <t>cust_0835</t>
  </si>
  <si>
    <t>cust_0836</t>
  </si>
  <si>
    <t>cust_0837</t>
  </si>
  <si>
    <t>cust_0838</t>
  </si>
  <si>
    <t>cust_0839</t>
  </si>
  <si>
    <t>cust_0840</t>
  </si>
  <si>
    <t>cust_0841</t>
  </si>
  <si>
    <t>cust_0842</t>
  </si>
  <si>
    <t>cust_0843</t>
  </si>
  <si>
    <t>cust_0844</t>
  </si>
  <si>
    <t>cust_0845</t>
  </si>
  <si>
    <t>cust_0846</t>
  </si>
  <si>
    <t>cust_0847</t>
  </si>
  <si>
    <t>cust_0848</t>
  </si>
  <si>
    <t>cust_0849</t>
  </si>
  <si>
    <t>cust_0850</t>
  </si>
  <si>
    <t>cust_0851</t>
  </si>
  <si>
    <t>cust_0852</t>
  </si>
  <si>
    <t>cust_0853</t>
  </si>
  <si>
    <t>cust_0854</t>
  </si>
  <si>
    <t>cust_0855</t>
  </si>
  <si>
    <t>cust_0856</t>
  </si>
  <si>
    <t>cust_0857</t>
  </si>
  <si>
    <t>cust_0858</t>
  </si>
  <si>
    <t>cust_0859</t>
  </si>
  <si>
    <t>cust_0860</t>
  </si>
  <si>
    <t>cust_0861</t>
  </si>
  <si>
    <t>cust_0862</t>
  </si>
  <si>
    <t>cust_0863</t>
  </si>
  <si>
    <t>cust_0864</t>
  </si>
  <si>
    <t>cust_0865</t>
  </si>
  <si>
    <t>cust_0866</t>
  </si>
  <si>
    <t>cust_0867</t>
  </si>
  <si>
    <t>cust_0868</t>
  </si>
  <si>
    <t>cust_0869</t>
  </si>
  <si>
    <t>cust_0870</t>
  </si>
  <si>
    <t>cust_0871</t>
  </si>
  <si>
    <t>cust_0872</t>
  </si>
  <si>
    <t>cust_0873</t>
  </si>
  <si>
    <t>cust_0874</t>
  </si>
  <si>
    <t>cust_0875</t>
  </si>
  <si>
    <t>cust_0876</t>
  </si>
  <si>
    <t>cust_0877</t>
  </si>
  <si>
    <t>cust_0878</t>
  </si>
  <si>
    <t>cust_0879</t>
  </si>
  <si>
    <t>cust_0880</t>
  </si>
  <si>
    <t>cust_0881</t>
  </si>
  <si>
    <t>cust_0882</t>
  </si>
  <si>
    <t>cust_0883</t>
  </si>
  <si>
    <t>cust_0884</t>
  </si>
  <si>
    <t>cust_0885</t>
  </si>
  <si>
    <t>cust_0886</t>
  </si>
  <si>
    <t>cust_0887</t>
  </si>
  <si>
    <t>cust_0888</t>
  </si>
  <si>
    <t>cust_0889</t>
  </si>
  <si>
    <t>cust_0890</t>
  </si>
  <si>
    <t>cust_0891</t>
  </si>
  <si>
    <t>cust_0892</t>
  </si>
  <si>
    <t>cust_0893</t>
  </si>
  <si>
    <t>cust_0894</t>
  </si>
  <si>
    <t>cust_0895</t>
  </si>
  <si>
    <t>cust_0896</t>
  </si>
  <si>
    <t>cust_0897</t>
  </si>
  <si>
    <t>cust_0898</t>
  </si>
  <si>
    <t>cust_0899</t>
  </si>
  <si>
    <t>cust_0900</t>
  </si>
  <si>
    <t>cust_0901</t>
  </si>
  <si>
    <t>cust_0902</t>
  </si>
  <si>
    <t>cust_0903</t>
  </si>
  <si>
    <t>cust_0904</t>
  </si>
  <si>
    <t>cust_0905</t>
  </si>
  <si>
    <t>cust_0906</t>
  </si>
  <si>
    <t>cust_0907</t>
  </si>
  <si>
    <t>cust_0908</t>
  </si>
  <si>
    <t>cust_0909</t>
  </si>
  <si>
    <t>cust_0910</t>
  </si>
  <si>
    <t>cust_0911</t>
  </si>
  <si>
    <t>cust_0912</t>
  </si>
  <si>
    <t>cust_0913</t>
  </si>
  <si>
    <t>cust_0914</t>
  </si>
  <si>
    <t>cust_0915</t>
  </si>
  <si>
    <t>cust_0916</t>
  </si>
  <si>
    <t>cust_0917</t>
  </si>
  <si>
    <t>cust_0918</t>
  </si>
  <si>
    <t>cust_0919</t>
  </si>
  <si>
    <t>cust_0920</t>
  </si>
  <si>
    <t>cust_0921</t>
  </si>
  <si>
    <t>cust_0922</t>
  </si>
  <si>
    <t>cust_0923</t>
  </si>
  <si>
    <t>cust_0924</t>
  </si>
  <si>
    <t>cust_0925</t>
  </si>
  <si>
    <t>cust_0926</t>
  </si>
  <si>
    <t>cust_0927</t>
  </si>
  <si>
    <t>cust_0928</t>
  </si>
  <si>
    <t>cust_0929</t>
  </si>
  <si>
    <t>cust_0930</t>
  </si>
  <si>
    <t>cust_0931</t>
  </si>
  <si>
    <t>cust_0932</t>
  </si>
  <si>
    <t>cust_0933</t>
  </si>
  <si>
    <t>cust_0934</t>
  </si>
  <si>
    <t>cust_0935</t>
  </si>
  <si>
    <t>cust_0936</t>
  </si>
  <si>
    <t>cust_0937</t>
  </si>
  <si>
    <t>cust_0938</t>
  </si>
  <si>
    <t>cust_0939</t>
  </si>
  <si>
    <t>cust_0940</t>
  </si>
  <si>
    <t>cust_0941</t>
  </si>
  <si>
    <t>cust_0942</t>
  </si>
  <si>
    <t>cust_0943</t>
  </si>
  <si>
    <t>cust_0944</t>
  </si>
  <si>
    <t>cust_0945</t>
  </si>
  <si>
    <t>cust_0946</t>
  </si>
  <si>
    <t>cust_0947</t>
  </si>
  <si>
    <t>cust_0948</t>
  </si>
  <si>
    <t>cust_0949</t>
  </si>
  <si>
    <t>cust_0950</t>
  </si>
  <si>
    <t>cust_0951</t>
  </si>
  <si>
    <t>cust_0952</t>
  </si>
  <si>
    <t>cust_0953</t>
  </si>
  <si>
    <t>cust_0954</t>
  </si>
  <si>
    <t>cust_0955</t>
  </si>
  <si>
    <t>cust_0956</t>
  </si>
  <si>
    <t>cust_0957</t>
  </si>
  <si>
    <t>cust_0958</t>
  </si>
  <si>
    <t>cust_0959</t>
  </si>
  <si>
    <t>cust_0960</t>
  </si>
  <si>
    <t>cust_0961</t>
  </si>
  <si>
    <t>cust_0962</t>
  </si>
  <si>
    <t>cust_0963</t>
  </si>
  <si>
    <t>cust_0964</t>
  </si>
  <si>
    <t>cust_0965</t>
  </si>
  <si>
    <t>cust_0966</t>
  </si>
  <si>
    <t>cust_0967</t>
  </si>
  <si>
    <t>cust_0968</t>
  </si>
  <si>
    <t>cust_0969</t>
  </si>
  <si>
    <t>cust_0970</t>
  </si>
  <si>
    <t>cust_0971</t>
  </si>
  <si>
    <t>cust_0972</t>
  </si>
  <si>
    <t>cust_0973</t>
  </si>
  <si>
    <t>cust_0974</t>
  </si>
  <si>
    <t>cust_0975</t>
  </si>
  <si>
    <t>cust_0976</t>
  </si>
  <si>
    <t>cust_0977</t>
  </si>
  <si>
    <t>cust_0978</t>
  </si>
  <si>
    <t>cust_0979</t>
  </si>
  <si>
    <t>cust_0980</t>
  </si>
  <si>
    <t>cust_0981</t>
  </si>
  <si>
    <t>cust_0982</t>
  </si>
  <si>
    <t>cust_0983</t>
  </si>
  <si>
    <t>cust_0984</t>
  </si>
  <si>
    <t>cust_0985</t>
  </si>
  <si>
    <t>cust_0986</t>
  </si>
  <si>
    <t>cust_0987</t>
  </si>
  <si>
    <t>cust_0988</t>
  </si>
  <si>
    <t>cust_0989</t>
  </si>
  <si>
    <t>cust_0990</t>
  </si>
  <si>
    <t>cust_0991</t>
  </si>
  <si>
    <t>cust_0992</t>
  </si>
  <si>
    <t>cust_0993</t>
  </si>
  <si>
    <t>cust_0994</t>
  </si>
  <si>
    <t>cust_0995</t>
  </si>
  <si>
    <t>cust_0996</t>
  </si>
  <si>
    <t>cust_0997</t>
  </si>
  <si>
    <t>cust_0998</t>
  </si>
  <si>
    <t>cust_0999</t>
  </si>
  <si>
    <t>cust_1000</t>
  </si>
  <si>
    <t>cust_1001</t>
  </si>
  <si>
    <t>cust_1002</t>
  </si>
  <si>
    <t>cust_1003</t>
  </si>
  <si>
    <t>cust_1004</t>
  </si>
  <si>
    <t>cust_1005</t>
  </si>
  <si>
    <t>cust_1006</t>
  </si>
  <si>
    <t>cust_1007</t>
  </si>
  <si>
    <t>cust_1008</t>
  </si>
  <si>
    <t>cust_1009</t>
  </si>
  <si>
    <t>cust_1010</t>
  </si>
  <si>
    <t>cust_1011</t>
  </si>
  <si>
    <t>cust_1012</t>
  </si>
  <si>
    <t>cust_1013</t>
  </si>
  <si>
    <t>cust_1014</t>
  </si>
  <si>
    <t>cust_1015</t>
  </si>
  <si>
    <t>cust_1016</t>
  </si>
  <si>
    <t>cust_1017</t>
  </si>
  <si>
    <t>cust_1018</t>
  </si>
  <si>
    <t>cust_1019</t>
  </si>
  <si>
    <t>cust_1020</t>
  </si>
  <si>
    <t>cust_1021</t>
  </si>
  <si>
    <t>cust_1022</t>
  </si>
  <si>
    <t>cust_1023</t>
  </si>
  <si>
    <t>cust_1024</t>
  </si>
  <si>
    <t>cust_1025</t>
  </si>
  <si>
    <t>cust_1026</t>
  </si>
  <si>
    <t>cust_1027</t>
  </si>
  <si>
    <t>cust_1028</t>
  </si>
  <si>
    <t>cust_1029</t>
  </si>
  <si>
    <t>cust_1030</t>
  </si>
  <si>
    <t>cust_1031</t>
  </si>
  <si>
    <t>cust_1032</t>
  </si>
  <si>
    <t>cust_1033</t>
  </si>
  <si>
    <t>cust_1034</t>
  </si>
  <si>
    <t>cust_1035</t>
  </si>
  <si>
    <t>cust_1036</t>
  </si>
  <si>
    <t>cust_1037</t>
  </si>
  <si>
    <t>cust_1038</t>
  </si>
  <si>
    <t>cust_1039</t>
  </si>
  <si>
    <t>cust_1040</t>
  </si>
  <si>
    <t>cust_1041</t>
  </si>
  <si>
    <t>cust_1042</t>
  </si>
  <si>
    <t>cust_1043</t>
  </si>
  <si>
    <t>cust_1044</t>
  </si>
  <si>
    <t>cust_1045</t>
  </si>
  <si>
    <t>cust_1046</t>
  </si>
  <si>
    <t>cust_1047</t>
  </si>
  <si>
    <t>cust_1048</t>
  </si>
  <si>
    <t>cust_1049</t>
  </si>
  <si>
    <t>cust_1050</t>
  </si>
  <si>
    <t>cust_1051</t>
  </si>
  <si>
    <t>cust_1052</t>
  </si>
  <si>
    <t>cust_1053</t>
  </si>
  <si>
    <t>cust_1054</t>
  </si>
  <si>
    <t>cust_1055</t>
  </si>
  <si>
    <t>cust_1056</t>
  </si>
  <si>
    <t>cust_1057</t>
  </si>
  <si>
    <t>cust_1058</t>
  </si>
  <si>
    <t>cust_1059</t>
  </si>
  <si>
    <t>cust_1060</t>
  </si>
  <si>
    <t>cust_1061</t>
  </si>
  <si>
    <t>cust_1062</t>
  </si>
  <si>
    <t>cust_1063</t>
  </si>
  <si>
    <t>cust_1064</t>
  </si>
  <si>
    <t>cust_1065</t>
  </si>
  <si>
    <t>cust_1066</t>
  </si>
  <si>
    <t>cust_1067</t>
  </si>
  <si>
    <t>cust_1068</t>
  </si>
  <si>
    <t>cust_1069</t>
  </si>
  <si>
    <t>cust_1070</t>
  </si>
  <si>
    <t>cust_1071</t>
  </si>
  <si>
    <t>cust_1072</t>
  </si>
  <si>
    <t>cust_1073</t>
  </si>
  <si>
    <t>cust_1074</t>
  </si>
  <si>
    <t>cust_1075</t>
  </si>
  <si>
    <t>cust_1076</t>
  </si>
  <si>
    <t>cust_1077</t>
  </si>
  <si>
    <t>cust_1078</t>
  </si>
  <si>
    <t>cust_1079</t>
  </si>
  <si>
    <t>cust_1080</t>
  </si>
  <si>
    <t>cust_1081</t>
  </si>
  <si>
    <t>cust_1082</t>
  </si>
  <si>
    <t>cust_1083</t>
  </si>
  <si>
    <t>cust_1084</t>
  </si>
  <si>
    <t>cust_1085</t>
  </si>
  <si>
    <t>cust_1086</t>
  </si>
  <si>
    <t>cust_1087</t>
  </si>
  <si>
    <t>cust_1088</t>
  </si>
  <si>
    <t>cust_1089</t>
  </si>
  <si>
    <t>cust_1090</t>
  </si>
  <si>
    <t>cust_1091</t>
  </si>
  <si>
    <t>cust_1092</t>
  </si>
  <si>
    <t>cust_1093</t>
  </si>
  <si>
    <t>cust_1094</t>
  </si>
  <si>
    <t>cust_1095</t>
  </si>
  <si>
    <t>cust_1096</t>
  </si>
  <si>
    <t>cust_1097</t>
  </si>
  <si>
    <t>cust_1098</t>
  </si>
  <si>
    <t>cust_1099</t>
  </si>
  <si>
    <t>cust_1100</t>
  </si>
  <si>
    <t>cust_1101</t>
  </si>
  <si>
    <t>cust_1102</t>
  </si>
  <si>
    <t>cust_1103</t>
  </si>
  <si>
    <t>cust_1104</t>
  </si>
  <si>
    <t>cust_1105</t>
  </si>
  <si>
    <t>cust_1106</t>
  </si>
  <si>
    <t>cust_1107</t>
  </si>
  <si>
    <t>cust_1108</t>
  </si>
  <si>
    <t>cust_1109</t>
  </si>
  <si>
    <t>cust_1110</t>
  </si>
  <si>
    <t>cust_1111</t>
  </si>
  <si>
    <t>cust_1112</t>
  </si>
  <si>
    <t>cust_1113</t>
  </si>
  <si>
    <t>cust_1114</t>
  </si>
  <si>
    <t>cust_1115</t>
  </si>
  <si>
    <t>cust_1116</t>
  </si>
  <si>
    <t>cust_1117</t>
  </si>
  <si>
    <t>cust_1118</t>
  </si>
  <si>
    <t>cust_1119</t>
  </si>
  <si>
    <t>cust_1120</t>
  </si>
  <si>
    <t>cust_1121</t>
  </si>
  <si>
    <t>cust_1122</t>
  </si>
  <si>
    <t>cust_1123</t>
  </si>
  <si>
    <t>cust_1124</t>
  </si>
  <si>
    <t>cust_1125</t>
  </si>
  <si>
    <t>cust_1126</t>
  </si>
  <si>
    <t>cust_1127</t>
  </si>
  <si>
    <t>cust_1128</t>
  </si>
  <si>
    <t>cust_1129</t>
  </si>
  <si>
    <t>cust_1130</t>
  </si>
  <si>
    <t>cust_1131</t>
  </si>
  <si>
    <t>cust_1132</t>
  </si>
  <si>
    <t>cust_1133</t>
  </si>
  <si>
    <t>cust_1134</t>
  </si>
  <si>
    <t>cust_1135</t>
  </si>
  <si>
    <t>cust_1136</t>
  </si>
  <si>
    <t>cust_1137</t>
  </si>
  <si>
    <t>cust_1138</t>
  </si>
  <si>
    <t>cust_1139</t>
  </si>
  <si>
    <t>cust_1140</t>
  </si>
  <si>
    <t>cust_1141</t>
  </si>
  <si>
    <t>cust_1142</t>
  </si>
  <si>
    <t>cust_1143</t>
  </si>
  <si>
    <t>cust_1144</t>
  </si>
  <si>
    <t>cust_1145</t>
  </si>
  <si>
    <t>cust_1146</t>
  </si>
  <si>
    <t>cust_1147</t>
  </si>
  <si>
    <t>cust_1148</t>
  </si>
  <si>
    <t>cust_1149</t>
  </si>
  <si>
    <t>cust_1150</t>
  </si>
  <si>
    <t>cust_1151</t>
  </si>
  <si>
    <t>cust_1152</t>
  </si>
  <si>
    <t>cust_1153</t>
  </si>
  <si>
    <t>cust_1154</t>
  </si>
  <si>
    <t>cust_1155</t>
  </si>
  <si>
    <t>cust_1156</t>
  </si>
  <si>
    <t>cust_1157</t>
  </si>
  <si>
    <t>cust_1158</t>
  </si>
  <si>
    <t>cust_1159</t>
  </si>
  <si>
    <t>cust_1160</t>
  </si>
  <si>
    <t>cust_1161</t>
  </si>
  <si>
    <t>cust_1162</t>
  </si>
  <si>
    <t>cust_1163</t>
  </si>
  <si>
    <t>cust_1164</t>
  </si>
  <si>
    <t>cust_1165</t>
  </si>
  <si>
    <t>cust_1166</t>
  </si>
  <si>
    <t>cust_1167</t>
  </si>
  <si>
    <t>cust_1168</t>
  </si>
  <si>
    <t>cust_1169</t>
  </si>
  <si>
    <t>cust_1170</t>
  </si>
  <si>
    <t>cust_1171</t>
  </si>
  <si>
    <t>cust_1172</t>
  </si>
  <si>
    <t>cust_1173</t>
  </si>
  <si>
    <t>cust_1174</t>
  </si>
  <si>
    <t>cust_1175</t>
  </si>
  <si>
    <t>cust_1176</t>
  </si>
  <si>
    <t>cust_1177</t>
  </si>
  <si>
    <t>cust_1178</t>
  </si>
  <si>
    <t>cust_1179</t>
  </si>
  <si>
    <t>cust_1180</t>
  </si>
  <si>
    <t>cust_1181</t>
  </si>
  <si>
    <t>cust_1182</t>
  </si>
  <si>
    <t>cust_1183</t>
  </si>
  <si>
    <t>cust_1184</t>
  </si>
  <si>
    <t>cust_1185</t>
  </si>
  <si>
    <t>cust_1186</t>
  </si>
  <si>
    <t>cust_1187</t>
  </si>
  <si>
    <t>cust_1188</t>
  </si>
  <si>
    <t>cust_1189</t>
  </si>
  <si>
    <t>cust_1190</t>
  </si>
  <si>
    <t>cust_1191</t>
  </si>
  <si>
    <t>cust_1192</t>
  </si>
  <si>
    <t>cust_1193</t>
  </si>
  <si>
    <t>cust_1194</t>
  </si>
  <si>
    <t>cust_1195</t>
  </si>
  <si>
    <t>cust_1196</t>
  </si>
  <si>
    <t>cust_1197</t>
  </si>
  <si>
    <t>cust_1198</t>
  </si>
  <si>
    <t>cust_1199</t>
  </si>
  <si>
    <t>cust_1200</t>
  </si>
  <si>
    <t>cust_1201</t>
  </si>
  <si>
    <t>cust_1202</t>
  </si>
  <si>
    <t>cust_1203</t>
  </si>
  <si>
    <t>cust_1204</t>
  </si>
  <si>
    <t>cust_1205</t>
  </si>
  <si>
    <t>cust_1206</t>
  </si>
  <si>
    <t>cust_1207</t>
  </si>
  <si>
    <t>cust_1208</t>
  </si>
  <si>
    <t>cust_1209</t>
  </si>
  <si>
    <t>cust_1210</t>
  </si>
  <si>
    <t>cust_1211</t>
  </si>
  <si>
    <t>cust_1212</t>
  </si>
  <si>
    <t>cust_1213</t>
  </si>
  <si>
    <t>cust_1214</t>
  </si>
  <si>
    <t>cust_1215</t>
  </si>
  <si>
    <t>cust_1216</t>
  </si>
  <si>
    <t>cust_1217</t>
  </si>
  <si>
    <t>cust_1218</t>
  </si>
  <si>
    <t>cust_1219</t>
  </si>
  <si>
    <t>cust_1220</t>
  </si>
  <si>
    <t>cust_1221</t>
  </si>
  <si>
    <t>cust_1222</t>
  </si>
  <si>
    <t>cust_1223</t>
  </si>
  <si>
    <t>cust_1224</t>
  </si>
  <si>
    <t>cust_1225</t>
  </si>
  <si>
    <t>cust_1226</t>
  </si>
  <si>
    <t>cust_1227</t>
  </si>
  <si>
    <t>cust_1228</t>
  </si>
  <si>
    <t>cust_1229</t>
  </si>
  <si>
    <t>cust_1230</t>
  </si>
  <si>
    <t>cust_1231</t>
  </si>
  <si>
    <t>cust_1232</t>
  </si>
  <si>
    <t>cust_1233</t>
  </si>
  <si>
    <t>cust_1234</t>
  </si>
  <si>
    <t>cust_1235</t>
  </si>
  <si>
    <t>cust_1236</t>
  </si>
  <si>
    <t>cust_1237</t>
  </si>
  <si>
    <t>cust_1238</t>
  </si>
  <si>
    <t>cust_1239</t>
  </si>
  <si>
    <t>cust_1240</t>
  </si>
  <si>
    <t>cust_1241</t>
  </si>
  <si>
    <t>cust_1242</t>
  </si>
  <si>
    <t>cust_1243</t>
  </si>
  <si>
    <t>cust_1244</t>
  </si>
  <si>
    <t>cust_1245</t>
  </si>
  <si>
    <t>cust_1246</t>
  </si>
  <si>
    <t>cust_1247</t>
  </si>
  <si>
    <t>cust_1248</t>
  </si>
  <si>
    <t>cust_1249</t>
  </si>
  <si>
    <t>cust_1250</t>
  </si>
  <si>
    <t>cust_1251</t>
  </si>
  <si>
    <t>cust_1252</t>
  </si>
  <si>
    <t>cust_1253</t>
  </si>
  <si>
    <t>cust_1254</t>
  </si>
  <si>
    <t>cust_1255</t>
  </si>
  <si>
    <t>cust_1256</t>
  </si>
  <si>
    <t>cust_1257</t>
  </si>
  <si>
    <t>cust_1258</t>
  </si>
  <si>
    <t>cust_1259</t>
  </si>
  <si>
    <t>cust_1260</t>
  </si>
  <si>
    <t>cust_1261</t>
  </si>
  <si>
    <t>cust_1262</t>
  </si>
  <si>
    <t>cust_1263</t>
  </si>
  <si>
    <t>cust_1264</t>
  </si>
  <si>
    <t>cust_1265</t>
  </si>
  <si>
    <t>cust_1266</t>
  </si>
  <si>
    <t>cust_1267</t>
  </si>
  <si>
    <t>cust_1268</t>
  </si>
  <si>
    <t>cust_1269</t>
  </si>
  <si>
    <t>cust_1270</t>
  </si>
  <si>
    <t>cust_1271</t>
  </si>
  <si>
    <t>cust_1272</t>
  </si>
  <si>
    <t>cust_1273</t>
  </si>
  <si>
    <t>cust_1274</t>
  </si>
  <si>
    <t>cust_1275</t>
  </si>
  <si>
    <t>cust_1276</t>
  </si>
  <si>
    <t>cust_1277</t>
  </si>
  <si>
    <t>cust_1278</t>
  </si>
  <si>
    <t>cust_1279</t>
  </si>
  <si>
    <t>cust_1280</t>
  </si>
  <si>
    <t>cust_1281</t>
  </si>
  <si>
    <t>cust_1282</t>
  </si>
  <si>
    <t>cust_1283</t>
  </si>
  <si>
    <t>cust_1284</t>
  </si>
  <si>
    <t>cust_1285</t>
  </si>
  <si>
    <t>cust_1286</t>
  </si>
  <si>
    <t>cust_1287</t>
  </si>
  <si>
    <t>cust_1288</t>
  </si>
  <si>
    <t>cust_1289</t>
  </si>
  <si>
    <t>cust_1290</t>
  </si>
  <si>
    <t>cust_1291</t>
  </si>
  <si>
    <t>cust_1292</t>
  </si>
  <si>
    <t>cust_1293</t>
  </si>
  <si>
    <t>cust_1294</t>
  </si>
  <si>
    <t>cust_1295</t>
  </si>
  <si>
    <t>cust_1296</t>
  </si>
  <si>
    <t>cust_1297</t>
  </si>
  <si>
    <t>cust_1298</t>
  </si>
  <si>
    <t>cust_1299</t>
  </si>
  <si>
    <t>cust_1300</t>
  </si>
  <si>
    <t>cust_1301</t>
  </si>
  <si>
    <t>cust_1302</t>
  </si>
  <si>
    <t>cust_1303</t>
  </si>
  <si>
    <t>cust_1304</t>
  </si>
  <si>
    <t>cust_1305</t>
  </si>
  <si>
    <t>cust_1306</t>
  </si>
  <si>
    <t>cust_1307</t>
  </si>
  <si>
    <t>cust_1308</t>
  </si>
  <si>
    <t>cust_1309</t>
  </si>
  <si>
    <t>cust_1310</t>
  </si>
  <si>
    <t>cust_1311</t>
  </si>
  <si>
    <t>cust_1312</t>
  </si>
  <si>
    <t>cust_1313</t>
  </si>
  <si>
    <t>cust_1314</t>
  </si>
  <si>
    <t>cust_1315</t>
  </si>
  <si>
    <t>cust_1316</t>
  </si>
  <si>
    <t>cust_1317</t>
  </si>
  <si>
    <t>cust_1318</t>
  </si>
  <si>
    <t>cust_1319</t>
  </si>
  <si>
    <t>cust_1320</t>
  </si>
  <si>
    <t>cust_1321</t>
  </si>
  <si>
    <t>cust_1322</t>
  </si>
  <si>
    <t>cust_1323</t>
  </si>
  <si>
    <t>cust_1324</t>
  </si>
  <si>
    <t>cust_1325</t>
  </si>
  <si>
    <t>cust_1326</t>
  </si>
  <si>
    <t>cust_1327</t>
  </si>
  <si>
    <t>cust_1328</t>
  </si>
  <si>
    <t>cust_1329</t>
  </si>
  <si>
    <t>cust_1330</t>
  </si>
  <si>
    <t>cust_1331</t>
  </si>
  <si>
    <t>cust_1332</t>
  </si>
  <si>
    <t>cust_1333</t>
  </si>
  <si>
    <t>cust_1334</t>
  </si>
  <si>
    <t>cust_1335</t>
  </si>
  <si>
    <t>cust_1336</t>
  </si>
  <si>
    <t>cust_1337</t>
  </si>
  <si>
    <t>cust_1338</t>
  </si>
  <si>
    <t>cust_1339</t>
  </si>
  <si>
    <t>cust_1340</t>
  </si>
  <si>
    <t>cust_1341</t>
  </si>
  <si>
    <t>cust_1342</t>
  </si>
  <si>
    <t>cust_1343</t>
  </si>
  <si>
    <t>cust_1344</t>
  </si>
  <si>
    <t>cust_1345</t>
  </si>
  <si>
    <t>cust_1346</t>
  </si>
  <si>
    <t>cust_1347</t>
  </si>
  <si>
    <t>cust_1348</t>
  </si>
  <si>
    <t>cust_1349</t>
  </si>
  <si>
    <t>cust_1350</t>
  </si>
  <si>
    <t>cust_1351</t>
  </si>
  <si>
    <t>cust_1352</t>
  </si>
  <si>
    <t>cust_1353</t>
  </si>
  <si>
    <t>cust_1354</t>
  </si>
  <si>
    <t>cust_1355</t>
  </si>
  <si>
    <t>cust_1356</t>
  </si>
  <si>
    <t>cust_1357</t>
  </si>
  <si>
    <t>cust_1358</t>
  </si>
  <si>
    <t>cust_1359</t>
  </si>
  <si>
    <t>cust_1360</t>
  </si>
  <si>
    <t>cust_1361</t>
  </si>
  <si>
    <t>cust_1362</t>
  </si>
  <si>
    <t>cust_1363</t>
  </si>
  <si>
    <t>cust_1364</t>
  </si>
  <si>
    <t>cust_1365</t>
  </si>
  <si>
    <t>cust_1366</t>
  </si>
  <si>
    <t>cust_1367</t>
  </si>
  <si>
    <t>cust_1368</t>
  </si>
  <si>
    <t>cust_1369</t>
  </si>
  <si>
    <t>cust_1370</t>
  </si>
  <si>
    <t>cust_1371</t>
  </si>
  <si>
    <t>cust_1372</t>
  </si>
  <si>
    <t>cust_1373</t>
  </si>
  <si>
    <t>cust_1374</t>
  </si>
  <si>
    <t>cust_1375</t>
  </si>
  <si>
    <t>cust_1376</t>
  </si>
  <si>
    <t>cust_1377</t>
  </si>
  <si>
    <t>cust_1378</t>
  </si>
  <si>
    <t>cust_1379</t>
  </si>
  <si>
    <t>cust_1380</t>
  </si>
  <si>
    <t>cust_1381</t>
  </si>
  <si>
    <t>cust_1382</t>
  </si>
  <si>
    <t>cust_1383</t>
  </si>
  <si>
    <t>cust_1384</t>
  </si>
  <si>
    <t>cust_1385</t>
  </si>
  <si>
    <t>cust_1386</t>
  </si>
  <si>
    <t>cust_1387</t>
  </si>
  <si>
    <t>cust_1388</t>
  </si>
  <si>
    <t>cust_1389</t>
  </si>
  <si>
    <t>cust_1390</t>
  </si>
  <si>
    <t>cust_1391</t>
  </si>
  <si>
    <t>cust_1392</t>
  </si>
  <si>
    <t>cust_1393</t>
  </si>
  <si>
    <t>cust_1394</t>
  </si>
  <si>
    <t>cust_1395</t>
  </si>
  <si>
    <t>cust_1396</t>
  </si>
  <si>
    <t>cust_1397</t>
  </si>
  <si>
    <t>cust_1398</t>
  </si>
  <si>
    <t>cust_1399</t>
  </si>
  <si>
    <t>cust_1400</t>
  </si>
  <si>
    <t>cust_1401</t>
  </si>
  <si>
    <t>cust_1402</t>
  </si>
  <si>
    <t>cust_1403</t>
  </si>
  <si>
    <t>cust_1404</t>
  </si>
  <si>
    <t>cust_1405</t>
  </si>
  <si>
    <t>cust_1406</t>
  </si>
  <si>
    <t>cust_1407</t>
  </si>
  <si>
    <t>cust_1408</t>
  </si>
  <si>
    <t>cust_1409</t>
  </si>
  <si>
    <t>cust_1410</t>
  </si>
  <si>
    <t>cust_1411</t>
  </si>
  <si>
    <t>cust_1412</t>
  </si>
  <si>
    <t>cust_1413</t>
  </si>
  <si>
    <t>cust_1414</t>
  </si>
  <si>
    <t>cust_1415</t>
  </si>
  <si>
    <t>cust_1416</t>
  </si>
  <si>
    <t>cust_1417</t>
  </si>
  <si>
    <t>cust_1418</t>
  </si>
  <si>
    <t>cust_1419</t>
  </si>
  <si>
    <t>cust_1420</t>
  </si>
  <si>
    <t>cust_1421</t>
  </si>
  <si>
    <t>cust_1422</t>
  </si>
  <si>
    <t>cust_1423</t>
  </si>
  <si>
    <t>cust_1424</t>
  </si>
  <si>
    <t>cust_1425</t>
  </si>
  <si>
    <t>cust_1426</t>
  </si>
  <si>
    <t>cust_1427</t>
  </si>
  <si>
    <t>cust_1428</t>
  </si>
  <si>
    <t>cust_1429</t>
  </si>
  <si>
    <t>cust_1430</t>
  </si>
  <si>
    <t>cust_1431</t>
  </si>
  <si>
    <t>cust_1432</t>
  </si>
  <si>
    <t>cust_1433</t>
  </si>
  <si>
    <t>cust_1434</t>
  </si>
  <si>
    <t>cust_1435</t>
  </si>
  <si>
    <t>cust_1436</t>
  </si>
  <si>
    <t>cust_1437</t>
  </si>
  <si>
    <t>cust_1438</t>
  </si>
  <si>
    <t>cust_1439</t>
  </si>
  <si>
    <t>cust_1440</t>
  </si>
  <si>
    <t>cust_1441</t>
  </si>
  <si>
    <t>cust_1442</t>
  </si>
  <si>
    <t>cust_1443</t>
  </si>
  <si>
    <t>cust_1444</t>
  </si>
  <si>
    <t>cust_1445</t>
  </si>
  <si>
    <t>cust_1446</t>
  </si>
  <si>
    <t>cust_1447</t>
  </si>
  <si>
    <t>cust_1448</t>
  </si>
  <si>
    <t>cust_1449</t>
  </si>
  <si>
    <t>cust_1450</t>
  </si>
  <si>
    <t>cust_1451</t>
  </si>
  <si>
    <t>cust_1452</t>
  </si>
  <si>
    <t>cust_1453</t>
  </si>
  <si>
    <t>cust_1454</t>
  </si>
  <si>
    <t>cust_1455</t>
  </si>
  <si>
    <t>cust_1456</t>
  </si>
  <si>
    <t>cust_1457</t>
  </si>
  <si>
    <t>cust_1458</t>
  </si>
  <si>
    <t>cust_1459</t>
  </si>
  <si>
    <t>cust_1460</t>
  </si>
  <si>
    <t>cust_1461</t>
  </si>
  <si>
    <t>cust_1462</t>
  </si>
  <si>
    <t>cust_1463</t>
  </si>
  <si>
    <t>cust_1464</t>
  </si>
  <si>
    <t>cust_1465</t>
  </si>
  <si>
    <t>cust_1466</t>
  </si>
  <si>
    <t>cust_1467</t>
  </si>
  <si>
    <t>cust_1468</t>
  </si>
  <si>
    <t>cust_1469</t>
  </si>
  <si>
    <t>cust_1470</t>
  </si>
  <si>
    <t>cust_1471</t>
  </si>
  <si>
    <t>cust_1472</t>
  </si>
  <si>
    <t>cust_1473</t>
  </si>
  <si>
    <t>cust_1474</t>
  </si>
  <si>
    <t>cust_1475</t>
  </si>
  <si>
    <t>cust_1476</t>
  </si>
  <si>
    <t>cust_1477</t>
  </si>
  <si>
    <t>cust_1478</t>
  </si>
  <si>
    <t>cust_1479</t>
  </si>
  <si>
    <t>cust_1480</t>
  </si>
  <si>
    <t>cust_1481</t>
  </si>
  <si>
    <t>cust_1482</t>
  </si>
  <si>
    <t>cust_1483</t>
  </si>
  <si>
    <t>cust_1484</t>
  </si>
  <si>
    <t>cust_1485</t>
  </si>
  <si>
    <t>cust_1486</t>
  </si>
  <si>
    <t>cust_1487</t>
  </si>
  <si>
    <t>cust_1488</t>
  </si>
  <si>
    <t>cust_1489</t>
  </si>
  <si>
    <t>cust_1490</t>
  </si>
  <si>
    <t>cust_1491</t>
  </si>
  <si>
    <t>cust_1492</t>
  </si>
  <si>
    <t>cust_1493</t>
  </si>
  <si>
    <t>cust_1494</t>
  </si>
  <si>
    <t>cust_1495</t>
  </si>
  <si>
    <t>cust_1496</t>
  </si>
  <si>
    <t>cust_1497</t>
  </si>
  <si>
    <t>cust_1498</t>
  </si>
  <si>
    <t>cust_1499</t>
  </si>
  <si>
    <t>cust_1500</t>
  </si>
  <si>
    <t>cust_1501</t>
  </si>
  <si>
    <t>cust_1502</t>
  </si>
  <si>
    <t>cust_1503</t>
  </si>
  <si>
    <t>cust_1504</t>
  </si>
  <si>
    <t>cust_1505</t>
  </si>
  <si>
    <t>cust_1506</t>
  </si>
  <si>
    <t>cust_1507</t>
  </si>
  <si>
    <t>cust_1508</t>
  </si>
  <si>
    <t>cust_1509</t>
  </si>
  <si>
    <t>cust_1510</t>
  </si>
  <si>
    <t>cust_1511</t>
  </si>
  <si>
    <t>cust_1512</t>
  </si>
  <si>
    <t>cust_1513</t>
  </si>
  <si>
    <t>cust_1514</t>
  </si>
  <si>
    <t>cust_1515</t>
  </si>
  <si>
    <t>cust_1516</t>
  </si>
  <si>
    <t>cust_1517</t>
  </si>
  <si>
    <t>cust_1518</t>
  </si>
  <si>
    <t>cust_1519</t>
  </si>
  <si>
    <t>cust_1520</t>
  </si>
  <si>
    <t>cust_1521</t>
  </si>
  <si>
    <t>cust_1522</t>
  </si>
  <si>
    <t>cust_1523</t>
  </si>
  <si>
    <t>cust_1524</t>
  </si>
  <si>
    <t>cust_1525</t>
  </si>
  <si>
    <t>cust_1526</t>
  </si>
  <si>
    <t>cust_1527</t>
  </si>
  <si>
    <t>cust_1528</t>
  </si>
  <si>
    <t>cust_1529</t>
  </si>
  <si>
    <t>cust_1530</t>
  </si>
  <si>
    <t>cust_1531</t>
  </si>
  <si>
    <t>cust_1532</t>
  </si>
  <si>
    <t>cust_1533</t>
  </si>
  <si>
    <t>cust_1534</t>
  </si>
  <si>
    <t>cust_1535</t>
  </si>
  <si>
    <t>cust_1536</t>
  </si>
  <si>
    <t>cust_1537</t>
  </si>
  <si>
    <t>cust_1538</t>
  </si>
  <si>
    <t>cust_1539</t>
  </si>
  <si>
    <t>cust_1540</t>
  </si>
  <si>
    <t>cust_1541</t>
  </si>
  <si>
    <t>cust_1542</t>
  </si>
  <si>
    <t>cust_1543</t>
  </si>
  <si>
    <t>cust_1544</t>
  </si>
  <si>
    <t>cust_1545</t>
  </si>
  <si>
    <t>cust_1546</t>
  </si>
  <si>
    <t>cust_1547</t>
  </si>
  <si>
    <t>cust_1548</t>
  </si>
  <si>
    <t>cust_1549</t>
  </si>
  <si>
    <t>cust_1550</t>
  </si>
  <si>
    <t>cust_1551</t>
  </si>
  <si>
    <t>cust_1552</t>
  </si>
  <si>
    <t>cust_1553</t>
  </si>
  <si>
    <t>cust_1554</t>
  </si>
  <si>
    <t>cust_1555</t>
  </si>
  <si>
    <t>cust_1556</t>
  </si>
  <si>
    <t>cust_1557</t>
  </si>
  <si>
    <t>cust_1558</t>
  </si>
  <si>
    <t>cust_1559</t>
  </si>
  <si>
    <t>cust_1560</t>
  </si>
  <si>
    <t>cust_1561</t>
  </si>
  <si>
    <t>cust_1562</t>
  </si>
  <si>
    <t>cust_1563</t>
  </si>
  <si>
    <t>cust_1564</t>
  </si>
  <si>
    <t>cust_1565</t>
  </si>
  <si>
    <t>cust_1566</t>
  </si>
  <si>
    <t>cust_1567</t>
  </si>
  <si>
    <t>cust_1568</t>
  </si>
  <si>
    <t>cust_1569</t>
  </si>
  <si>
    <t>cust_1570</t>
  </si>
  <si>
    <t>cust_1571</t>
  </si>
  <si>
    <t>cust_1572</t>
  </si>
  <si>
    <t>cust_1573</t>
  </si>
  <si>
    <t>cust_1574</t>
  </si>
  <si>
    <t>cust_1575</t>
  </si>
  <si>
    <t>cust_1576</t>
  </si>
  <si>
    <t>cust_1577</t>
  </si>
  <si>
    <t>cust_1578</t>
  </si>
  <si>
    <t>cust_1579</t>
  </si>
  <si>
    <t>cust_1580</t>
  </si>
  <si>
    <t>cust_1581</t>
  </si>
  <si>
    <t>cust_1582</t>
  </si>
  <si>
    <t>cust_1583</t>
  </si>
  <si>
    <t>cust_1584</t>
  </si>
  <si>
    <t>cust_1585</t>
  </si>
  <si>
    <t>cust_1586</t>
  </si>
  <si>
    <t>cust_1587</t>
  </si>
  <si>
    <t>cust_1588</t>
  </si>
  <si>
    <t>cust_1589</t>
  </si>
  <si>
    <t>cust_1590</t>
  </si>
  <si>
    <t>cust_1591</t>
  </si>
  <si>
    <t>cust_1592</t>
  </si>
  <si>
    <t>cust_1593</t>
  </si>
  <si>
    <t>cust_1594</t>
  </si>
  <si>
    <t>cust_1595</t>
  </si>
  <si>
    <t>cust_1596</t>
  </si>
  <si>
    <t>cust_1597</t>
  </si>
  <si>
    <t>cust_1598</t>
  </si>
  <si>
    <t>cust_1599</t>
  </si>
  <si>
    <t>cust_1600</t>
  </si>
  <si>
    <t>cust_1601</t>
  </si>
  <si>
    <t>cust_1602</t>
  </si>
  <si>
    <t>cust_1603</t>
  </si>
  <si>
    <t>cust_1604</t>
  </si>
  <si>
    <t>cust_1605</t>
  </si>
  <si>
    <t>cust_1606</t>
  </si>
  <si>
    <t>cust_1607</t>
  </si>
  <si>
    <t>cust_1608</t>
  </si>
  <si>
    <t>cust_1609</t>
  </si>
  <si>
    <t>cust_1610</t>
  </si>
  <si>
    <t>cust_1611</t>
  </si>
  <si>
    <t>cust_1612</t>
  </si>
  <si>
    <t>cust_1613</t>
  </si>
  <si>
    <t>cust_1614</t>
  </si>
  <si>
    <t>cust_1615</t>
  </si>
  <si>
    <t>cust_1616</t>
  </si>
  <si>
    <t>cust_1617</t>
  </si>
  <si>
    <t>cust_1618</t>
  </si>
  <si>
    <t>cust_1619</t>
  </si>
  <si>
    <t>cust_1620</t>
  </si>
  <si>
    <t>cust_1621</t>
  </si>
  <si>
    <t>cust_1622</t>
  </si>
  <si>
    <t>cust_1623</t>
  </si>
  <si>
    <t>cust_1624</t>
  </si>
  <si>
    <t>cust_1625</t>
  </si>
  <si>
    <t>cust_1626</t>
  </si>
  <si>
    <t>cust_1627</t>
  </si>
  <si>
    <t>cust_1628</t>
  </si>
  <si>
    <t>cust_1629</t>
  </si>
  <si>
    <t>cust_1630</t>
  </si>
  <si>
    <t>cust_1631</t>
  </si>
  <si>
    <t>cust_1632</t>
  </si>
  <si>
    <t>cust_1633</t>
  </si>
  <si>
    <t>cust_1634</t>
  </si>
  <si>
    <t>cust_1635</t>
  </si>
  <si>
    <t>cust_1636</t>
  </si>
  <si>
    <t>cust_1637</t>
  </si>
  <si>
    <t>cust_1638</t>
  </si>
  <si>
    <t>cust_1639</t>
  </si>
  <si>
    <t>cust_1640</t>
  </si>
  <si>
    <t>cust_1641</t>
  </si>
  <si>
    <t>cust_1642</t>
  </si>
  <si>
    <t>cust_1643</t>
  </si>
  <si>
    <t>cust_1644</t>
  </si>
  <si>
    <t>cust_1645</t>
  </si>
  <si>
    <t>cust_1646</t>
  </si>
  <si>
    <t>cust_1647</t>
  </si>
  <si>
    <t>cust_1648</t>
  </si>
  <si>
    <t>cust_1649</t>
  </si>
  <si>
    <t>cust_1650</t>
  </si>
  <si>
    <t>cust_1651</t>
  </si>
  <si>
    <t>cust_1652</t>
  </si>
  <si>
    <t>cust_1653</t>
  </si>
  <si>
    <t>cust_1654</t>
  </si>
  <si>
    <t>cust_1655</t>
  </si>
  <si>
    <t>cust_1656</t>
  </si>
  <si>
    <t>cust_1657</t>
  </si>
  <si>
    <t>cust_1658</t>
  </si>
  <si>
    <t>cust_1659</t>
  </si>
  <si>
    <t>cust_1660</t>
  </si>
  <si>
    <t>cust_1661</t>
  </si>
  <si>
    <t>cust_1662</t>
  </si>
  <si>
    <t>cust_1663</t>
  </si>
  <si>
    <t>cust_1664</t>
  </si>
  <si>
    <t>cust_1665</t>
  </si>
  <si>
    <t>cust_1666</t>
  </si>
  <si>
    <t>cust_1667</t>
  </si>
  <si>
    <t>cust_1668</t>
  </si>
  <si>
    <t>cust_1669</t>
  </si>
  <si>
    <t>cust_1670</t>
  </si>
  <si>
    <t>cust_1671</t>
  </si>
  <si>
    <t>cust_1672</t>
  </si>
  <si>
    <t>cust_1673</t>
  </si>
  <si>
    <t>cust_1674</t>
  </si>
  <si>
    <t>cust_1675</t>
  </si>
  <si>
    <t>cust_1676</t>
  </si>
  <si>
    <t>cust_1677</t>
  </si>
  <si>
    <t>cust_1678</t>
  </si>
  <si>
    <t>cust_1679</t>
  </si>
  <si>
    <t>cust_1680</t>
  </si>
  <si>
    <t>cust_1681</t>
  </si>
  <si>
    <t>cust_1682</t>
  </si>
  <si>
    <t>cust_1683</t>
  </si>
  <si>
    <t>cust_1684</t>
  </si>
  <si>
    <t>cust_1685</t>
  </si>
  <si>
    <t>cust_1686</t>
  </si>
  <si>
    <t>cust_1687</t>
  </si>
  <si>
    <t>cust_1688</t>
  </si>
  <si>
    <t>cust_1689</t>
  </si>
  <si>
    <t>cust_1690</t>
  </si>
  <si>
    <t>cust_1691</t>
  </si>
  <si>
    <t>cust_1692</t>
  </si>
  <si>
    <t>cust_1693</t>
  </si>
  <si>
    <t>cust_1694</t>
  </si>
  <si>
    <t>cust_1695</t>
  </si>
  <si>
    <t>cust_1696</t>
  </si>
  <si>
    <t>cust_1697</t>
  </si>
  <si>
    <t>cust_1698</t>
  </si>
  <si>
    <t>cust_1699</t>
  </si>
  <si>
    <t>cust_1700</t>
  </si>
  <si>
    <t>cust_1701</t>
  </si>
  <si>
    <t>cust_1702</t>
  </si>
  <si>
    <t>cust_1703</t>
  </si>
  <si>
    <t>cust_1704</t>
  </si>
  <si>
    <t>cust_1705</t>
  </si>
  <si>
    <t>cust_1706</t>
  </si>
  <si>
    <t>cust_1707</t>
  </si>
  <si>
    <t>cust_1708</t>
  </si>
  <si>
    <t>cust_1709</t>
  </si>
  <si>
    <t>cust_1710</t>
  </si>
  <si>
    <t>cust_1711</t>
  </si>
  <si>
    <t>cust_1712</t>
  </si>
  <si>
    <t>cust_1713</t>
  </si>
  <si>
    <t>cust_1714</t>
  </si>
  <si>
    <t>cust_1715</t>
  </si>
  <si>
    <t>cust_1716</t>
  </si>
  <si>
    <t>cust_1717</t>
  </si>
  <si>
    <t>cust_1718</t>
  </si>
  <si>
    <t>cust_1719</t>
  </si>
  <si>
    <t>cust_1720</t>
  </si>
  <si>
    <t>cust_1721</t>
  </si>
  <si>
    <t>cust_1722</t>
  </si>
  <si>
    <t>cust_1723</t>
  </si>
  <si>
    <t>cust_1724</t>
  </si>
  <si>
    <t>cust_1725</t>
  </si>
  <si>
    <t>cust_1726</t>
  </si>
  <si>
    <t>cust_1727</t>
  </si>
  <si>
    <t>cust_1728</t>
  </si>
  <si>
    <t>cust_1729</t>
  </si>
  <si>
    <t>cust_1730</t>
  </si>
  <si>
    <t>cust_1731</t>
  </si>
  <si>
    <t>cust_1732</t>
  </si>
  <si>
    <t>cust_1733</t>
  </si>
  <si>
    <t>cust_1734</t>
  </si>
  <si>
    <t>cust_1735</t>
  </si>
  <si>
    <t>cust_1736</t>
  </si>
  <si>
    <t>cust_1737</t>
  </si>
  <si>
    <t>cust_1738</t>
  </si>
  <si>
    <t>cust_1739</t>
  </si>
  <si>
    <t>cust_1740</t>
  </si>
  <si>
    <t>cust_1741</t>
  </si>
  <si>
    <t>cust_1742</t>
  </si>
  <si>
    <t>cust_1743</t>
  </si>
  <si>
    <t>cust_1744</t>
  </si>
  <si>
    <t>cust_1745</t>
  </si>
  <si>
    <t>cust_1746</t>
  </si>
  <si>
    <t>cust_1747</t>
  </si>
  <si>
    <t>cust_1748</t>
  </si>
  <si>
    <t>cust_1749</t>
  </si>
  <si>
    <t>cust_1750</t>
  </si>
  <si>
    <t>cust_1751</t>
  </si>
  <si>
    <t>cust_1752</t>
  </si>
  <si>
    <t>cust_1753</t>
  </si>
  <si>
    <t>cust_1754</t>
  </si>
  <si>
    <t>cust_1755</t>
  </si>
  <si>
    <t>cust_1756</t>
  </si>
  <si>
    <t>cust_1757</t>
  </si>
  <si>
    <t>cust_1758</t>
  </si>
  <si>
    <t>cust_1759</t>
  </si>
  <si>
    <t>cust_1760</t>
  </si>
  <si>
    <t>cust_1761</t>
  </si>
  <si>
    <t>cust_1762</t>
  </si>
  <si>
    <t>cust_1763</t>
  </si>
  <si>
    <t>cust_1764</t>
  </si>
  <si>
    <t>cust_1765</t>
  </si>
  <si>
    <t>cust_1766</t>
  </si>
  <si>
    <t>cust_1767</t>
  </si>
  <si>
    <t>cust_1768</t>
  </si>
  <si>
    <t>cust_1769</t>
  </si>
  <si>
    <t>cust_1770</t>
  </si>
  <si>
    <t>cust_1771</t>
  </si>
  <si>
    <t>cust_1772</t>
  </si>
  <si>
    <t>cust_1773</t>
  </si>
  <si>
    <t>cust_1774</t>
  </si>
  <si>
    <t>cust_1775</t>
  </si>
  <si>
    <t>cust_1776</t>
  </si>
  <si>
    <t>cust_1777</t>
  </si>
  <si>
    <t>cust_1778</t>
  </si>
  <si>
    <t>cust_1779</t>
  </si>
  <si>
    <t>cust_1780</t>
  </si>
  <si>
    <t>cust_1781</t>
  </si>
  <si>
    <t>cust_1782</t>
  </si>
  <si>
    <t>cust_1783</t>
  </si>
  <si>
    <t>cust_1784</t>
  </si>
  <si>
    <t>cust_1785</t>
  </si>
  <si>
    <t>cust_1786</t>
  </si>
  <si>
    <t>cust_1787</t>
  </si>
  <si>
    <t>cust_1788</t>
  </si>
  <si>
    <t>cust_1789</t>
  </si>
  <si>
    <t>cust_1790</t>
  </si>
  <si>
    <t>cust_1791</t>
  </si>
  <si>
    <t>cust_1792</t>
  </si>
  <si>
    <t>cust_1793</t>
  </si>
  <si>
    <t>cust_1794</t>
  </si>
  <si>
    <t>cust_1795</t>
  </si>
  <si>
    <t>cust_1796</t>
  </si>
  <si>
    <t>cust_1797</t>
  </si>
  <si>
    <t>cust_1798</t>
  </si>
  <si>
    <t>cust_1799</t>
  </si>
  <si>
    <t>cust_1800</t>
  </si>
  <si>
    <t>cust_1801</t>
  </si>
  <si>
    <t>cust_1802</t>
  </si>
  <si>
    <t>cust_1803</t>
  </si>
  <si>
    <t>cust_1804</t>
  </si>
  <si>
    <t>cust_1805</t>
  </si>
  <si>
    <t>cust_1806</t>
  </si>
  <si>
    <t>cust_1807</t>
  </si>
  <si>
    <t>cust_1808</t>
  </si>
  <si>
    <t>cust_1809</t>
  </si>
  <si>
    <t>cust_1810</t>
  </si>
  <si>
    <t>cust_1811</t>
  </si>
  <si>
    <t>cust_1812</t>
  </si>
  <si>
    <t>cust_1813</t>
  </si>
  <si>
    <t>cust_1814</t>
  </si>
  <si>
    <t>cust_1815</t>
  </si>
  <si>
    <t>cust_1816</t>
  </si>
  <si>
    <t>cust_1817</t>
  </si>
  <si>
    <t>cust_1818</t>
  </si>
  <si>
    <t>cust_1819</t>
  </si>
  <si>
    <t>cust_1820</t>
  </si>
  <si>
    <t>cust_1821</t>
  </si>
  <si>
    <t>cust_1822</t>
  </si>
  <si>
    <t>cust_1823</t>
  </si>
  <si>
    <t>cust_1824</t>
  </si>
  <si>
    <t>cust_1825</t>
  </si>
  <si>
    <t>cust_1826</t>
  </si>
  <si>
    <t>cust_1827</t>
  </si>
  <si>
    <t>cust_1828</t>
  </si>
  <si>
    <t>cust_1829</t>
  </si>
  <si>
    <t>cust_1830</t>
  </si>
  <si>
    <t>cust_1831</t>
  </si>
  <si>
    <t>cust_1832</t>
  </si>
  <si>
    <t>cust_1833</t>
  </si>
  <si>
    <t>cust_1834</t>
  </si>
  <si>
    <t>cust_1835</t>
  </si>
  <si>
    <t>cust_1836</t>
  </si>
  <si>
    <t>cust_1837</t>
  </si>
  <si>
    <t>cust_1838</t>
  </si>
  <si>
    <t>cust_1839</t>
  </si>
  <si>
    <t>cust_1840</t>
  </si>
  <si>
    <t>cust_1841</t>
  </si>
  <si>
    <t>cust_1842</t>
  </si>
  <si>
    <t>cust_1843</t>
  </si>
  <si>
    <t>cust_1844</t>
  </si>
  <si>
    <t>cust_1845</t>
  </si>
  <si>
    <t>cust_1846</t>
  </si>
  <si>
    <t>cust_1847</t>
  </si>
  <si>
    <t>cust_1848</t>
  </si>
  <si>
    <t>cust_1849</t>
  </si>
  <si>
    <t>cust_1850</t>
  </si>
  <si>
    <t>cust_1851</t>
  </si>
  <si>
    <t>cust_1852</t>
  </si>
  <si>
    <t>cust_1853</t>
  </si>
  <si>
    <t>cust_1854</t>
  </si>
  <si>
    <t>cust_1855</t>
  </si>
  <si>
    <t>cust_1856</t>
  </si>
  <si>
    <t>cust_1857</t>
  </si>
  <si>
    <t>cust_1858</t>
  </si>
  <si>
    <t>cust_1859</t>
  </si>
  <si>
    <t>cust_1860</t>
  </si>
  <si>
    <t>cust_1861</t>
  </si>
  <si>
    <t>cust_1862</t>
  </si>
  <si>
    <t>cust_1863</t>
  </si>
  <si>
    <t>cust_1864</t>
  </si>
  <si>
    <t>cust_1865</t>
  </si>
  <si>
    <t>cust_1866</t>
  </si>
  <si>
    <t>cust_1867</t>
  </si>
  <si>
    <t>cust_1868</t>
  </si>
  <si>
    <t>cust_1869</t>
  </si>
  <si>
    <t>cust_1870</t>
  </si>
  <si>
    <t>cust_1871</t>
  </si>
  <si>
    <t>cust_1872</t>
  </si>
  <si>
    <t>cust_1873</t>
  </si>
  <si>
    <t>cust_1874</t>
  </si>
  <si>
    <t>cust_1875</t>
  </si>
  <si>
    <t>cust_1876</t>
  </si>
  <si>
    <t>cust_1877</t>
  </si>
  <si>
    <t>cust_1878</t>
  </si>
  <si>
    <t>cust_1879</t>
  </si>
  <si>
    <t>cust_1880</t>
  </si>
  <si>
    <t>cust_1881</t>
  </si>
  <si>
    <t>cust_1882</t>
  </si>
  <si>
    <t>cust_1883</t>
  </si>
  <si>
    <t>cust_1884</t>
  </si>
  <si>
    <t>cust_1885</t>
  </si>
  <si>
    <t>cust_1886</t>
  </si>
  <si>
    <t>cust_1887</t>
  </si>
  <si>
    <t>cust_1888</t>
  </si>
  <si>
    <t>cust_1889</t>
  </si>
  <si>
    <t>cust_1890</t>
  </si>
  <si>
    <t>cust_1891</t>
  </si>
  <si>
    <t>cust_1892</t>
  </si>
  <si>
    <t>cust_1893</t>
  </si>
  <si>
    <t>cust_1894</t>
  </si>
  <si>
    <t>cust_1895</t>
  </si>
  <si>
    <t>cust_1896</t>
  </si>
  <si>
    <t>cust_1897</t>
  </si>
  <si>
    <t>cust_1898</t>
  </si>
  <si>
    <t>cust_1899</t>
  </si>
  <si>
    <t>cust_1900</t>
  </si>
  <si>
    <t>cust_1901</t>
  </si>
  <si>
    <t>cust_1902</t>
  </si>
  <si>
    <t>cust_1903</t>
  </si>
  <si>
    <t>cust_1904</t>
  </si>
  <si>
    <t>cust_1905</t>
  </si>
  <si>
    <t>cust_1906</t>
  </si>
  <si>
    <t>cust_1907</t>
  </si>
  <si>
    <t>cust_1908</t>
  </si>
  <si>
    <t>cust_1909</t>
  </si>
  <si>
    <t>cust_1910</t>
  </si>
  <si>
    <t>cust_1911</t>
  </si>
  <si>
    <t>cust_1912</t>
  </si>
  <si>
    <t>cust_1913</t>
  </si>
  <si>
    <t>cust_1914</t>
  </si>
  <si>
    <t>cust_1915</t>
  </si>
  <si>
    <t>cust_1916</t>
  </si>
  <si>
    <t>cust_1917</t>
  </si>
  <si>
    <t>cust_1918</t>
  </si>
  <si>
    <t>cust_1919</t>
  </si>
  <si>
    <t>cust_1920</t>
  </si>
  <si>
    <t>cust_1921</t>
  </si>
  <si>
    <t>cust_1922</t>
  </si>
  <si>
    <t>cust_1923</t>
  </si>
  <si>
    <t>cust_1924</t>
  </si>
  <si>
    <t>cust_1925</t>
  </si>
  <si>
    <t>cust_1926</t>
  </si>
  <si>
    <t>cust_1927</t>
  </si>
  <si>
    <t>cust_1928</t>
  </si>
  <si>
    <t>cust_1929</t>
  </si>
  <si>
    <t>cust_1930</t>
  </si>
  <si>
    <t>cust_1931</t>
  </si>
  <si>
    <t>cust_1932</t>
  </si>
  <si>
    <t>cust_1933</t>
  </si>
  <si>
    <t>cust_1934</t>
  </si>
  <si>
    <t>cust_1935</t>
  </si>
  <si>
    <t>cust_1936</t>
  </si>
  <si>
    <t>cust_1937</t>
  </si>
  <si>
    <t>cust_1938</t>
  </si>
  <si>
    <t>cust_1939</t>
  </si>
  <si>
    <t>cust_1940</t>
  </si>
  <si>
    <t>cust_1941</t>
  </si>
  <si>
    <t>cust_1942</t>
  </si>
  <si>
    <t>cust_1943</t>
  </si>
  <si>
    <t>cust_1944</t>
  </si>
  <si>
    <t>cust_1945</t>
  </si>
  <si>
    <t>cust_1946</t>
  </si>
  <si>
    <t>cust_1947</t>
  </si>
  <si>
    <t>cust_1948</t>
  </si>
  <si>
    <t>cust_1949</t>
  </si>
  <si>
    <t>cust_1950</t>
  </si>
  <si>
    <t>cust_1951</t>
  </si>
  <si>
    <t>cust_1952</t>
  </si>
  <si>
    <t>cust_1953</t>
  </si>
  <si>
    <t>cust_1954</t>
  </si>
  <si>
    <t>cust_1955</t>
  </si>
  <si>
    <t>cust_1956</t>
  </si>
  <si>
    <t>cust_1957</t>
  </si>
  <si>
    <t>cust_1958</t>
  </si>
  <si>
    <t>cust_1959</t>
  </si>
  <si>
    <t>cust_1960</t>
  </si>
  <si>
    <t>cust_1961</t>
  </si>
  <si>
    <t>cust_1962</t>
  </si>
  <si>
    <t>cust_1963</t>
  </si>
  <si>
    <t>cust_1964</t>
  </si>
  <si>
    <t>cust_1965</t>
  </si>
  <si>
    <t>cust_1966</t>
  </si>
  <si>
    <t>cust_1967</t>
  </si>
  <si>
    <t>cust_1968</t>
  </si>
  <si>
    <t>cust_1969</t>
  </si>
  <si>
    <t>cust_1970</t>
  </si>
  <si>
    <t>cust_1971</t>
  </si>
  <si>
    <t>cust_1972</t>
  </si>
  <si>
    <t>cust_1973</t>
  </si>
  <si>
    <t>cust_1974</t>
  </si>
  <si>
    <t>cust_1975</t>
  </si>
  <si>
    <t>cust_1976</t>
  </si>
  <si>
    <t>cust_1977</t>
  </si>
  <si>
    <t>cust_1978</t>
  </si>
  <si>
    <t>cust_1979</t>
  </si>
  <si>
    <t>cust_1980</t>
  </si>
  <si>
    <t>cust_1981</t>
  </si>
  <si>
    <t>cust_1982</t>
  </si>
  <si>
    <t>cust_1983</t>
  </si>
  <si>
    <t>cust_1984</t>
  </si>
  <si>
    <t>cust_1985</t>
  </si>
  <si>
    <t>cust_1986</t>
  </si>
  <si>
    <t>cust_1987</t>
  </si>
  <si>
    <t>cust_1988</t>
  </si>
  <si>
    <t>cust_1989</t>
  </si>
  <si>
    <t>cust_1990</t>
  </si>
  <si>
    <t>cust_1991</t>
  </si>
  <si>
    <t>cust_1992</t>
  </si>
  <si>
    <t>cust_1993</t>
  </si>
  <si>
    <t>cust_1994</t>
  </si>
  <si>
    <t>cust_1995</t>
  </si>
  <si>
    <t>cust_1996</t>
  </si>
  <si>
    <t>cust_1997</t>
  </si>
  <si>
    <t>cust_1998</t>
  </si>
  <si>
    <t>cust_1999</t>
  </si>
  <si>
    <t>cust_2000</t>
  </si>
  <si>
    <t>cust_2001</t>
  </si>
  <si>
    <t>cust_2002</t>
  </si>
  <si>
    <t>cust_2003</t>
  </si>
  <si>
    <t>cust_2004</t>
  </si>
  <si>
    <t>cust_2005</t>
  </si>
  <si>
    <t>cust_2006</t>
  </si>
  <si>
    <t>cust_2007</t>
  </si>
  <si>
    <t>cust_2008</t>
  </si>
  <si>
    <t>cust_2009</t>
  </si>
  <si>
    <t>cust_2010</t>
  </si>
  <si>
    <t>cust_2011</t>
  </si>
  <si>
    <t>cust_2012</t>
  </si>
  <si>
    <t>cust_2013</t>
  </si>
  <si>
    <t>cust_2014</t>
  </si>
  <si>
    <t>cust_2015</t>
  </si>
  <si>
    <t>cust_2016</t>
  </si>
  <si>
    <t>cust_2017</t>
  </si>
  <si>
    <t>cust_2018</t>
  </si>
  <si>
    <t>cust_2019</t>
  </si>
  <si>
    <t>cust_2020</t>
  </si>
  <si>
    <t>cust_2021</t>
  </si>
  <si>
    <t>cust_2022</t>
  </si>
  <si>
    <t>cust_2023</t>
  </si>
  <si>
    <t>cust_2024</t>
  </si>
  <si>
    <t>cust_2025</t>
  </si>
  <si>
    <t>cust_2026</t>
  </si>
  <si>
    <t>cust_2027</t>
  </si>
  <si>
    <t>cust_2028</t>
  </si>
  <si>
    <t>cust_2029</t>
  </si>
  <si>
    <t>cust_2030</t>
  </si>
  <si>
    <t>cust_2031</t>
  </si>
  <si>
    <t>cust_2032</t>
  </si>
  <si>
    <t>cust_2033</t>
  </si>
  <si>
    <t>cust_2034</t>
  </si>
  <si>
    <t>cust_2035</t>
  </si>
  <si>
    <t>cust_2036</t>
  </si>
  <si>
    <t>cust_2037</t>
  </si>
  <si>
    <t>cust_2038</t>
  </si>
  <si>
    <t>cust_2039</t>
  </si>
  <si>
    <t>cust_2040</t>
  </si>
  <si>
    <t>cust_2041</t>
  </si>
  <si>
    <t>cust_2042</t>
  </si>
  <si>
    <t>cust_2043</t>
  </si>
  <si>
    <t>cust_2044</t>
  </si>
  <si>
    <t>cust_2045</t>
  </si>
  <si>
    <t>cust_2046</t>
  </si>
  <si>
    <t>cust_2047</t>
  </si>
  <si>
    <t>cust_2048</t>
  </si>
  <si>
    <t>cust_2049</t>
  </si>
  <si>
    <t>cust_2050</t>
  </si>
  <si>
    <t>cust_2051</t>
  </si>
  <si>
    <t>cust_2052</t>
  </si>
  <si>
    <t>cust_2053</t>
  </si>
  <si>
    <t>cust_2054</t>
  </si>
  <si>
    <t>cust_2055</t>
  </si>
  <si>
    <t>cust_2056</t>
  </si>
  <si>
    <t>cust_2057</t>
  </si>
  <si>
    <t>cust_2058</t>
  </si>
  <si>
    <t>cust_2059</t>
  </si>
  <si>
    <t>cust_2060</t>
  </si>
  <si>
    <t>cust_2061</t>
  </si>
  <si>
    <t>cust_2062</t>
  </si>
  <si>
    <t>cust_2063</t>
  </si>
  <si>
    <t>cust_2064</t>
  </si>
  <si>
    <t>cust_2065</t>
  </si>
  <si>
    <t>cust_2066</t>
  </si>
  <si>
    <t>cust_2067</t>
  </si>
  <si>
    <t>cust_2068</t>
  </si>
  <si>
    <t>cust_2069</t>
  </si>
  <si>
    <t>cust_2070</t>
  </si>
  <si>
    <t>cust_2071</t>
  </si>
  <si>
    <t>cust_2072</t>
  </si>
  <si>
    <t>cust_2073</t>
  </si>
  <si>
    <t>cust_2074</t>
  </si>
  <si>
    <t>cust_2075</t>
  </si>
  <si>
    <t>cust_2076</t>
  </si>
  <si>
    <t>cust_2077</t>
  </si>
  <si>
    <t>cust_2078</t>
  </si>
  <si>
    <t>cust_2079</t>
  </si>
  <si>
    <t>cust_2080</t>
  </si>
  <si>
    <t>cust_2081</t>
  </si>
  <si>
    <t>cust_2082</t>
  </si>
  <si>
    <t>cust_2083</t>
  </si>
  <si>
    <t>cust_2084</t>
  </si>
  <si>
    <t>cust_2085</t>
  </si>
  <si>
    <t>cust_2086</t>
  </si>
  <si>
    <t>cust_2087</t>
  </si>
  <si>
    <t>cust_2088</t>
  </si>
  <si>
    <t>cust_2089</t>
  </si>
  <si>
    <t>cust_2090</t>
  </si>
  <si>
    <t>cust_2091</t>
  </si>
  <si>
    <t>cust_2092</t>
  </si>
  <si>
    <t>cust_2093</t>
  </si>
  <si>
    <t>cust_2094</t>
  </si>
  <si>
    <t>cust_2095</t>
  </si>
  <si>
    <t>cust_2096</t>
  </si>
  <si>
    <t>cust_2097</t>
  </si>
  <si>
    <t>cust_2098</t>
  </si>
  <si>
    <t>cust_2099</t>
  </si>
  <si>
    <t>cust_2100</t>
  </si>
  <si>
    <t>cust_2101</t>
  </si>
  <si>
    <t>cust_2102</t>
  </si>
  <si>
    <t>cust_2103</t>
  </si>
  <si>
    <t>cust_2104</t>
  </si>
  <si>
    <t>cust_2105</t>
  </si>
  <si>
    <t>cust_2106</t>
  </si>
  <si>
    <t>cust_2107</t>
  </si>
  <si>
    <t>cust_2108</t>
  </si>
  <si>
    <t>cust_2109</t>
  </si>
  <si>
    <t>cust_2110</t>
  </si>
  <si>
    <t>cust_2111</t>
  </si>
  <si>
    <t>cust_2112</t>
  </si>
  <si>
    <t>cust_2113</t>
  </si>
  <si>
    <t>cust_2114</t>
  </si>
  <si>
    <t>cust_2115</t>
  </si>
  <si>
    <t>cust_2116</t>
  </si>
  <si>
    <t>cust_2117</t>
  </si>
  <si>
    <t>cust_2118</t>
  </si>
  <si>
    <t>cust_2119</t>
  </si>
  <si>
    <t>cust_2120</t>
  </si>
  <si>
    <t>cust_2121</t>
  </si>
  <si>
    <t>cust_2122</t>
  </si>
  <si>
    <t>cust_2123</t>
  </si>
  <si>
    <t>cust_2124</t>
  </si>
  <si>
    <t>cust_2125</t>
  </si>
  <si>
    <t>cust_2126</t>
  </si>
  <si>
    <t>cust_2127</t>
  </si>
  <si>
    <t>cust_2128</t>
  </si>
  <si>
    <t>cust_2129</t>
  </si>
  <si>
    <t>cust_2130</t>
  </si>
  <si>
    <t>cust_2131</t>
  </si>
  <si>
    <t>cust_2132</t>
  </si>
  <si>
    <t>cust_2133</t>
  </si>
  <si>
    <t>cust_2134</t>
  </si>
  <si>
    <t>cust_2135</t>
  </si>
  <si>
    <t>cust_2136</t>
  </si>
  <si>
    <t>cust_2137</t>
  </si>
  <si>
    <t>cust_2138</t>
  </si>
  <si>
    <t>cust_2139</t>
  </si>
  <si>
    <t>cust_2140</t>
  </si>
  <si>
    <t>cust_2141</t>
  </si>
  <si>
    <t>cust_2142</t>
  </si>
  <si>
    <t>cust_2143</t>
  </si>
  <si>
    <t>cust_2144</t>
  </si>
  <si>
    <t>cust_2145</t>
  </si>
  <si>
    <t>cust_2146</t>
  </si>
  <si>
    <t>cust_2147</t>
  </si>
  <si>
    <t>cust_2148</t>
  </si>
  <si>
    <t>cust_2149</t>
  </si>
  <si>
    <t>cust_2150</t>
  </si>
  <si>
    <t>cust_2151</t>
  </si>
  <si>
    <t>cust_2152</t>
  </si>
  <si>
    <t>cust_2153</t>
  </si>
  <si>
    <t>cust_2154</t>
  </si>
  <si>
    <t>cust_2155</t>
  </si>
  <si>
    <t>cust_2156</t>
  </si>
  <si>
    <t>cust_2157</t>
  </si>
  <si>
    <t>cust_2158</t>
  </si>
  <si>
    <t>cust_2159</t>
  </si>
  <si>
    <t>cust_2160</t>
  </si>
  <si>
    <t>cust_2161</t>
  </si>
  <si>
    <t>cust_2162</t>
  </si>
  <si>
    <t>cust_2163</t>
  </si>
  <si>
    <t>cust_2164</t>
  </si>
  <si>
    <t>cust_2165</t>
  </si>
  <si>
    <t>cust_2166</t>
  </si>
  <si>
    <t>cust_2167</t>
  </si>
  <si>
    <t>cust_2168</t>
  </si>
  <si>
    <t>cust_2169</t>
  </si>
  <si>
    <t>cust_2170</t>
  </si>
  <si>
    <t>cust_2171</t>
  </si>
  <si>
    <t>cust_2172</t>
  </si>
  <si>
    <t>cust_2173</t>
  </si>
  <si>
    <t>cust_2174</t>
  </si>
  <si>
    <t>cust_2175</t>
  </si>
  <si>
    <t>cust_2176</t>
  </si>
  <si>
    <t>cust_2177</t>
  </si>
  <si>
    <t>cust_2178</t>
  </si>
  <si>
    <t>cust_2179</t>
  </si>
  <si>
    <t>cust_2180</t>
  </si>
  <si>
    <t>cust_2181</t>
  </si>
  <si>
    <t>cust_2182</t>
  </si>
  <si>
    <t>cust_2183</t>
  </si>
  <si>
    <t>cust_2184</t>
  </si>
  <si>
    <t>cust_2185</t>
  </si>
  <si>
    <t>cust_2186</t>
  </si>
  <si>
    <t>cust_2187</t>
  </si>
  <si>
    <t>cust_2188</t>
  </si>
  <si>
    <t>cust_2189</t>
  </si>
  <si>
    <t>cust_2190</t>
  </si>
  <si>
    <t>cust_2191</t>
  </si>
  <si>
    <t>cust_2192</t>
  </si>
  <si>
    <t>cust_2193</t>
  </si>
  <si>
    <t>cust_2194</t>
  </si>
  <si>
    <t>cust_2195</t>
  </si>
  <si>
    <t>cust_2196</t>
  </si>
  <si>
    <t>cust_2197</t>
  </si>
  <si>
    <t>cust_2198</t>
  </si>
  <si>
    <t>cust_2199</t>
  </si>
  <si>
    <t>cust_2200</t>
  </si>
  <si>
    <t>cust_2201</t>
  </si>
  <si>
    <t>cust_2202</t>
  </si>
  <si>
    <t>cust_2203</t>
  </si>
  <si>
    <t>cust_2204</t>
  </si>
  <si>
    <t>cust_2205</t>
  </si>
  <si>
    <t>cust_2206</t>
  </si>
  <si>
    <t>cust_2207</t>
  </si>
  <si>
    <t>cust_2208</t>
  </si>
  <si>
    <t>cust_2209</t>
  </si>
  <si>
    <t>cust_2210</t>
  </si>
  <si>
    <t>cust_2211</t>
  </si>
  <si>
    <t>cust_2212</t>
  </si>
  <si>
    <t>cust_2213</t>
  </si>
  <si>
    <t>cust_2214</t>
  </si>
  <si>
    <t>cust_2215</t>
  </si>
  <si>
    <t>cust_2216</t>
  </si>
  <si>
    <t>cust_2217</t>
  </si>
  <si>
    <t>cust_2218</t>
  </si>
  <si>
    <t>cust_2219</t>
  </si>
  <si>
    <t>cust_2220</t>
  </si>
  <si>
    <t>cust_2221</t>
  </si>
  <si>
    <t>cust_2222</t>
  </si>
  <si>
    <t>cust_2223</t>
  </si>
  <si>
    <t>cust_2224</t>
  </si>
  <si>
    <t>cust_2225</t>
  </si>
  <si>
    <t>cust_2226</t>
  </si>
  <si>
    <t>cust_2227</t>
  </si>
  <si>
    <t>cust_2228</t>
  </si>
  <si>
    <t>cust_2229</t>
  </si>
  <si>
    <t>cust_2230</t>
  </si>
  <si>
    <t>cust_2231</t>
  </si>
  <si>
    <t>cust_2232</t>
  </si>
  <si>
    <t>cust_2233</t>
  </si>
  <si>
    <t>cust_2234</t>
  </si>
  <si>
    <t>cust_2235</t>
  </si>
  <si>
    <t>cust_2236</t>
  </si>
  <si>
    <t>cust_2237</t>
  </si>
  <si>
    <t>cust_2238</t>
  </si>
  <si>
    <t>cust_2239</t>
  </si>
  <si>
    <t>cust_2240</t>
  </si>
  <si>
    <t>cust_2241</t>
  </si>
  <si>
    <t>cust_2242</t>
  </si>
  <si>
    <t>cust_2243</t>
  </si>
  <si>
    <t>cust_2244</t>
  </si>
  <si>
    <t>cust_2245</t>
  </si>
  <si>
    <t>cust_2246</t>
  </si>
  <si>
    <t>cust_2247</t>
  </si>
  <si>
    <t>cust_2248</t>
  </si>
  <si>
    <t>cust_2249</t>
  </si>
  <si>
    <t>cust_2250</t>
  </si>
  <si>
    <t>cust_2251</t>
  </si>
  <si>
    <t>cust_2252</t>
  </si>
  <si>
    <t>cust_2253</t>
  </si>
  <si>
    <t>cust_2254</t>
  </si>
  <si>
    <t>cust_2255</t>
  </si>
  <si>
    <t>cust_2256</t>
  </si>
  <si>
    <t>cust_2257</t>
  </si>
  <si>
    <t>cust_2258</t>
  </si>
  <si>
    <t>cust_2259</t>
  </si>
  <si>
    <t>cust_2260</t>
  </si>
  <si>
    <t>cust_2261</t>
  </si>
  <si>
    <t>cust_2262</t>
  </si>
  <si>
    <t>cust_2263</t>
  </si>
  <si>
    <t>cust_2264</t>
  </si>
  <si>
    <t>cust_2265</t>
  </si>
  <si>
    <t>cust_2266</t>
  </si>
  <si>
    <t>cust_2267</t>
  </si>
  <si>
    <t>cust_2268</t>
  </si>
  <si>
    <t>cust_2269</t>
  </si>
  <si>
    <t>cust_2270</t>
  </si>
  <si>
    <t>cust_2271</t>
  </si>
  <si>
    <t>cust_2272</t>
  </si>
  <si>
    <t>cust_2273</t>
  </si>
  <si>
    <t>cust_2274</t>
  </si>
  <si>
    <t>cust_2275</t>
  </si>
  <si>
    <t>cust_2276</t>
  </si>
  <si>
    <t>cust_2277</t>
  </si>
  <si>
    <t>cust_2278</t>
  </si>
  <si>
    <t>cust_2279</t>
  </si>
  <si>
    <t>cust_2280</t>
  </si>
  <si>
    <t>cust_2281</t>
  </si>
  <si>
    <t>cust_2282</t>
  </si>
  <si>
    <t>cust_2283</t>
  </si>
  <si>
    <t>cust_2284</t>
  </si>
  <si>
    <t>cust_2285</t>
  </si>
  <si>
    <t>cust_2286</t>
  </si>
  <si>
    <t>cust_2287</t>
  </si>
  <si>
    <t>cust_2288</t>
  </si>
  <si>
    <t>cust_2289</t>
  </si>
  <si>
    <t>cust_2290</t>
  </si>
  <si>
    <t>cust_2291</t>
  </si>
  <si>
    <t>cust_2292</t>
  </si>
  <si>
    <t>cust_2293</t>
  </si>
  <si>
    <t>cust_2294</t>
  </si>
  <si>
    <t>cust_2295</t>
  </si>
  <si>
    <t>cust_2296</t>
  </si>
  <si>
    <t>cust_2297</t>
  </si>
  <si>
    <t>cust_2298</t>
  </si>
  <si>
    <t>cust_2299</t>
  </si>
  <si>
    <t>cust_2300</t>
  </si>
  <si>
    <t>cust_2301</t>
  </si>
  <si>
    <t>cust_2302</t>
  </si>
  <si>
    <t>cust_2303</t>
  </si>
  <si>
    <t>cust_2304</t>
  </si>
  <si>
    <t>cust_2305</t>
  </si>
  <si>
    <t>cust_2306</t>
  </si>
  <si>
    <t>cust_2307</t>
  </si>
  <si>
    <t>cust_2308</t>
  </si>
  <si>
    <t>cust_2309</t>
  </si>
  <si>
    <t>cust_2310</t>
  </si>
  <si>
    <t>cust_2311</t>
  </si>
  <si>
    <t>cust_2312</t>
  </si>
  <si>
    <t>cust_2313</t>
  </si>
  <si>
    <t>cust_2314</t>
  </si>
  <si>
    <t>cust_2315</t>
  </si>
  <si>
    <t>cust_2316</t>
  </si>
  <si>
    <t>cust_2317</t>
  </si>
  <si>
    <t>cust_2318</t>
  </si>
  <si>
    <t>cust_2319</t>
  </si>
  <si>
    <t>cust_2320</t>
  </si>
  <si>
    <t>cust_2321</t>
  </si>
  <si>
    <t>cust_2322</t>
  </si>
  <si>
    <t>cust_2323</t>
  </si>
  <si>
    <t>cust_2324</t>
  </si>
  <si>
    <t>cust_2325</t>
  </si>
  <si>
    <t>cust_2326</t>
  </si>
  <si>
    <t>cust_2327</t>
  </si>
  <si>
    <t>cust_2328</t>
  </si>
  <si>
    <t>cust_2329</t>
  </si>
  <si>
    <t>cust_2330</t>
  </si>
  <si>
    <t>cust_2331</t>
  </si>
  <si>
    <t>cust_2332</t>
  </si>
  <si>
    <t>cust_2333</t>
  </si>
  <si>
    <t>cust_2334</t>
  </si>
  <si>
    <t>cust_2335</t>
  </si>
  <si>
    <t>cust_2336</t>
  </si>
  <si>
    <t>cust_2337</t>
  </si>
  <si>
    <t>cust_2338</t>
  </si>
  <si>
    <t>cust_2339</t>
  </si>
  <si>
    <t>cust_2340</t>
  </si>
  <si>
    <t>cust_2341</t>
  </si>
  <si>
    <t>cust_2342</t>
  </si>
  <si>
    <t>cust_2343</t>
  </si>
  <si>
    <t>cust_2344</t>
  </si>
  <si>
    <t>cust_2345</t>
  </si>
  <si>
    <t>cust_2346</t>
  </si>
  <si>
    <t>cust_2347</t>
  </si>
  <si>
    <t>cust_2348</t>
  </si>
  <si>
    <t>cust_2349</t>
  </si>
  <si>
    <t>cust_2350</t>
  </si>
  <si>
    <t>cust_2351</t>
  </si>
  <si>
    <t>cust_2352</t>
  </si>
  <si>
    <t>cust_2353</t>
  </si>
  <si>
    <t>cust_2354</t>
  </si>
  <si>
    <t>cust_2355</t>
  </si>
  <si>
    <t>cust_2356</t>
  </si>
  <si>
    <t>cust_2357</t>
  </si>
  <si>
    <t>cust_2358</t>
  </si>
  <si>
    <t>cust_2359</t>
  </si>
  <si>
    <t>cust_2360</t>
  </si>
  <si>
    <t>cust_2361</t>
  </si>
  <si>
    <t>cust_2362</t>
  </si>
  <si>
    <t>cust_2363</t>
  </si>
  <si>
    <t>cust_2364</t>
  </si>
  <si>
    <t>cust_2365</t>
  </si>
  <si>
    <t>cust_2366</t>
  </si>
  <si>
    <t>cust_2367</t>
  </si>
  <si>
    <t>cust_2368</t>
  </si>
  <si>
    <t>cust_2369</t>
  </si>
  <si>
    <t>cust_2370</t>
  </si>
  <si>
    <t>cust_2371</t>
  </si>
  <si>
    <t>cust_2372</t>
  </si>
  <si>
    <t>cust_2373</t>
  </si>
  <si>
    <t>cust_2374</t>
  </si>
  <si>
    <t>cust_2375</t>
  </si>
  <si>
    <t>cust_2376</t>
  </si>
  <si>
    <t>cust_2377</t>
  </si>
  <si>
    <t>cust_2378</t>
  </si>
  <si>
    <t>cust_2379</t>
  </si>
  <si>
    <t>cust_2380</t>
  </si>
  <si>
    <t>cust_2381</t>
  </si>
  <si>
    <t>cust_2382</t>
  </si>
  <si>
    <t>cust_2383</t>
  </si>
  <si>
    <t>cust_2384</t>
  </si>
  <si>
    <t>cust_2385</t>
  </si>
  <si>
    <t>cust_2386</t>
  </si>
  <si>
    <t>cust_2387</t>
  </si>
  <si>
    <t>cust_2388</t>
  </si>
  <si>
    <t>cust_2389</t>
  </si>
  <si>
    <t>cust_2390</t>
  </si>
  <si>
    <t>cust_2391</t>
  </si>
  <si>
    <t>cust_2392</t>
  </si>
  <si>
    <t>cust_2393</t>
  </si>
  <si>
    <t>cust_2394</t>
  </si>
  <si>
    <t>cust_2395</t>
  </si>
  <si>
    <t>cust_2396</t>
  </si>
  <si>
    <t>cust_2397</t>
  </si>
  <si>
    <t>cust_2398</t>
  </si>
  <si>
    <t>cust_2399</t>
  </si>
  <si>
    <t>cust_2400</t>
  </si>
  <si>
    <t>cust_2401</t>
  </si>
  <si>
    <t>cust_2402</t>
  </si>
  <si>
    <t>cust_2403</t>
  </si>
  <si>
    <t>cust_2404</t>
  </si>
  <si>
    <t>cust_2405</t>
  </si>
  <si>
    <t>cust_2406</t>
  </si>
  <si>
    <t>cust_2407</t>
  </si>
  <si>
    <t>cust_2408</t>
  </si>
  <si>
    <t>cust_2409</t>
  </si>
  <si>
    <t>cust_2410</t>
  </si>
  <si>
    <t>cust_2411</t>
  </si>
  <si>
    <t>cust_2412</t>
  </si>
  <si>
    <t>cust_2413</t>
  </si>
  <si>
    <t>cust_2414</t>
  </si>
  <si>
    <t>cust_2415</t>
  </si>
  <si>
    <t>cust_2416</t>
  </si>
  <si>
    <t>cust_2417</t>
  </si>
  <si>
    <t>cust_2418</t>
  </si>
  <si>
    <t>cust_2419</t>
  </si>
  <si>
    <t>cust_2420</t>
  </si>
  <si>
    <t>cust_2421</t>
  </si>
  <si>
    <t>cust_2422</t>
  </si>
  <si>
    <t>cust_2423</t>
  </si>
  <si>
    <t>cust_2424</t>
  </si>
  <si>
    <t>cust_2425</t>
  </si>
  <si>
    <t>cust_2426</t>
  </si>
  <si>
    <t>cust_2427</t>
  </si>
  <si>
    <t>cust_2428</t>
  </si>
  <si>
    <t>cust_2429</t>
  </si>
  <si>
    <t>cust_2430</t>
  </si>
  <si>
    <t>cust_2431</t>
  </si>
  <si>
    <t>cust_2432</t>
  </si>
  <si>
    <t>cust_2433</t>
  </si>
  <si>
    <t>cust_2434</t>
  </si>
  <si>
    <t>cust_2435</t>
  </si>
  <si>
    <t>cust_2436</t>
  </si>
  <si>
    <t>cust_2437</t>
  </si>
  <si>
    <t>cust_2438</t>
  </si>
  <si>
    <t>cust_2439</t>
  </si>
  <si>
    <t>cust_2440</t>
  </si>
  <si>
    <t>cust_2441</t>
  </si>
  <si>
    <t>cust_2442</t>
  </si>
  <si>
    <t>cust_2443</t>
  </si>
  <si>
    <t>cust_2444</t>
  </si>
  <si>
    <t>cust_2445</t>
  </si>
  <si>
    <t>cust_2446</t>
  </si>
  <si>
    <t>cust_2447</t>
  </si>
  <si>
    <t>cust_2448</t>
  </si>
  <si>
    <t>cust_2449</t>
  </si>
  <si>
    <t>cust_2450</t>
  </si>
  <si>
    <t>cust_2451</t>
  </si>
  <si>
    <t>cust_2452</t>
  </si>
  <si>
    <t>cust_2453</t>
  </si>
  <si>
    <t>cust_2454</t>
  </si>
  <si>
    <t>cust_2455</t>
  </si>
  <si>
    <t>cust_2456</t>
  </si>
  <si>
    <t>cust_2457</t>
  </si>
  <si>
    <t>cust_2458</t>
  </si>
  <si>
    <t>cust_2459</t>
  </si>
  <si>
    <t>cust_2460</t>
  </si>
  <si>
    <t>cust_2461</t>
  </si>
  <si>
    <t>cust_2462</t>
  </si>
  <si>
    <t>cust_2463</t>
  </si>
  <si>
    <t>cust_2464</t>
  </si>
  <si>
    <t>cust_2465</t>
  </si>
  <si>
    <t>cust_2466</t>
  </si>
  <si>
    <t>cust_2467</t>
  </si>
  <si>
    <t>cust_2468</t>
  </si>
  <si>
    <t>cust_2469</t>
  </si>
  <si>
    <t>cust_2470</t>
  </si>
  <si>
    <t>cust_2471</t>
  </si>
  <si>
    <t>cust_2472</t>
  </si>
  <si>
    <t>cust_2473</t>
  </si>
  <si>
    <t>cust_2474</t>
  </si>
  <si>
    <t>cust_2475</t>
  </si>
  <si>
    <t>cust_2476</t>
  </si>
  <si>
    <t>cust_2477</t>
  </si>
  <si>
    <t>cust_2478</t>
  </si>
  <si>
    <t>cust_2479</t>
  </si>
  <si>
    <t>cust_2480</t>
  </si>
  <si>
    <t>cust_2481</t>
  </si>
  <si>
    <t>cust_2482</t>
  </si>
  <si>
    <t>cust_2483</t>
  </si>
  <si>
    <t>cust_2484</t>
  </si>
  <si>
    <t>cust_2485</t>
  </si>
  <si>
    <t>cust_2486</t>
  </si>
  <si>
    <t>cust_2487</t>
  </si>
  <si>
    <t>cust_2488</t>
  </si>
  <si>
    <t>cust_2489</t>
  </si>
  <si>
    <t>cust_2490</t>
  </si>
  <si>
    <t>cust_2491</t>
  </si>
  <si>
    <t>cust_2492</t>
  </si>
  <si>
    <t>cust_2493</t>
  </si>
  <si>
    <t>cust_2494</t>
  </si>
  <si>
    <t>cust_2495</t>
  </si>
  <si>
    <t>cust_2496</t>
  </si>
  <si>
    <t>cust_2497</t>
  </si>
  <si>
    <t>cust_2498</t>
  </si>
  <si>
    <t>cust_2499</t>
  </si>
  <si>
    <t>cust_2500</t>
  </si>
  <si>
    <t>cust_2501</t>
  </si>
  <si>
    <t>cust_2502</t>
  </si>
  <si>
    <t>cust_2503</t>
  </si>
  <si>
    <t>cust_2504</t>
  </si>
  <si>
    <t>cust_2505</t>
  </si>
  <si>
    <t>cust_2506</t>
  </si>
  <si>
    <t>cust_2507</t>
  </si>
  <si>
    <t>cust_2508</t>
  </si>
  <si>
    <t>cust_2509</t>
  </si>
  <si>
    <t>cust_2510</t>
  </si>
  <si>
    <t>cust_2511</t>
  </si>
  <si>
    <t>cust_2512</t>
  </si>
  <si>
    <t>cust_2513</t>
  </si>
  <si>
    <t>cust_2514</t>
  </si>
  <si>
    <t>cust_2515</t>
  </si>
  <si>
    <t>cust_2516</t>
  </si>
  <si>
    <t>cust_2517</t>
  </si>
  <si>
    <t>cust_2518</t>
  </si>
  <si>
    <t>cust_2519</t>
  </si>
  <si>
    <t>cust_2520</t>
  </si>
  <si>
    <t>cust_2521</t>
  </si>
  <si>
    <t>cust_2522</t>
  </si>
  <si>
    <t>cust_2523</t>
  </si>
  <si>
    <t>cust_2524</t>
  </si>
  <si>
    <t>cust_2525</t>
  </si>
  <si>
    <t>cust_2526</t>
  </si>
  <si>
    <t>cust_2527</t>
  </si>
  <si>
    <t>cust_2528</t>
  </si>
  <si>
    <t>cust_2529</t>
  </si>
  <si>
    <t>cust_2530</t>
  </si>
  <si>
    <t>cust_2531</t>
  </si>
  <si>
    <t>cust_2532</t>
  </si>
  <si>
    <t>cust_2533</t>
  </si>
  <si>
    <t>cust_2534</t>
  </si>
  <si>
    <t>cust_2535</t>
  </si>
  <si>
    <t>cust_2536</t>
  </si>
  <si>
    <t>cust_2537</t>
  </si>
  <si>
    <t>cust_2538</t>
  </si>
  <si>
    <t>cust_2539</t>
  </si>
  <si>
    <t>cust_2540</t>
  </si>
  <si>
    <t>cust_2541</t>
  </si>
  <si>
    <t>cust_2542</t>
  </si>
  <si>
    <t>cust_2543</t>
  </si>
  <si>
    <t>cust_2544</t>
  </si>
  <si>
    <t>cust_2545</t>
  </si>
  <si>
    <t>cust_2546</t>
  </si>
  <si>
    <t>cust_2547</t>
  </si>
  <si>
    <t>cust_2548</t>
  </si>
  <si>
    <t>cust_2549</t>
  </si>
  <si>
    <t>cust_2550</t>
  </si>
  <si>
    <t>cust_2551</t>
  </si>
  <si>
    <t>cust_2552</t>
  </si>
  <si>
    <t>cust_2553</t>
  </si>
  <si>
    <t>cust_2554</t>
  </si>
  <si>
    <t>cust_2555</t>
  </si>
  <si>
    <t>cust_2556</t>
  </si>
  <si>
    <t>cust_2557</t>
  </si>
  <si>
    <t>cust_2558</t>
  </si>
  <si>
    <t>cust_2559</t>
  </si>
  <si>
    <t>cust_2560</t>
  </si>
  <si>
    <t>cust_2561</t>
  </si>
  <si>
    <t>cust_2562</t>
  </si>
  <si>
    <t>cust_2563</t>
  </si>
  <si>
    <t>cust_2564</t>
  </si>
  <si>
    <t>cust_2565</t>
  </si>
  <si>
    <t>cust_2566</t>
  </si>
  <si>
    <t>cust_2567</t>
  </si>
  <si>
    <t>cust_2568</t>
  </si>
  <si>
    <t>cust_2569</t>
  </si>
  <si>
    <t>cust_2570</t>
  </si>
  <si>
    <t>cust_2571</t>
  </si>
  <si>
    <t>cust_2572</t>
  </si>
  <si>
    <t>cust_2573</t>
  </si>
  <si>
    <t>cust_2574</t>
  </si>
  <si>
    <t>cust_2575</t>
  </si>
  <si>
    <t>cust_2576</t>
  </si>
  <si>
    <t>cust_2577</t>
  </si>
  <si>
    <t>cust_2578</t>
  </si>
  <si>
    <t>cust_2579</t>
  </si>
  <si>
    <t>cust_2580</t>
  </si>
  <si>
    <t>cust_2581</t>
  </si>
  <si>
    <t>cust_2582</t>
  </si>
  <si>
    <t>cust_2583</t>
  </si>
  <si>
    <t>cust_2584</t>
  </si>
  <si>
    <t>cust_2585</t>
  </si>
  <si>
    <t>cust_2586</t>
  </si>
  <si>
    <t>cust_2587</t>
  </si>
  <si>
    <t>cust_2588</t>
  </si>
  <si>
    <t>cust_2589</t>
  </si>
  <si>
    <t>cust_2590</t>
  </si>
  <si>
    <t>cust_2591</t>
  </si>
  <si>
    <t>cust_2592</t>
  </si>
  <si>
    <t>cust_2593</t>
  </si>
  <si>
    <t>cust_2594</t>
  </si>
  <si>
    <t>cust_2595</t>
  </si>
  <si>
    <t>cust_2596</t>
  </si>
  <si>
    <t>cust_2597</t>
  </si>
  <si>
    <t>cust_2598</t>
  </si>
  <si>
    <t>cust_2599</t>
  </si>
  <si>
    <t>cust_2600</t>
  </si>
  <si>
    <t>cust_2601</t>
  </si>
  <si>
    <t>cust_2602</t>
  </si>
  <si>
    <t>cust_2603</t>
  </si>
  <si>
    <t>cust_2604</t>
  </si>
  <si>
    <t>cust_2605</t>
  </si>
  <si>
    <t>cust_2606</t>
  </si>
  <si>
    <t>cust_2607</t>
  </si>
  <si>
    <t>cust_2608</t>
  </si>
  <si>
    <t>cust_2609</t>
  </si>
  <si>
    <t>cust_2610</t>
  </si>
  <si>
    <t>cust_2611</t>
  </si>
  <si>
    <t>cust_2612</t>
  </si>
  <si>
    <t>cust_2613</t>
  </si>
  <si>
    <t>cust_2614</t>
  </si>
  <si>
    <t>cust_2615</t>
  </si>
  <si>
    <t>cust_2616</t>
  </si>
  <si>
    <t>cust_2617</t>
  </si>
  <si>
    <t>cust_2618</t>
  </si>
  <si>
    <t>cust_2619</t>
  </si>
  <si>
    <t>cust_2620</t>
  </si>
  <si>
    <t>cust_2621</t>
  </si>
  <si>
    <t>cust_2622</t>
  </si>
  <si>
    <t>cust_2623</t>
  </si>
  <si>
    <t>cust_2624</t>
  </si>
  <si>
    <t>cust_2625</t>
  </si>
  <si>
    <t>cust_2626</t>
  </si>
  <si>
    <t>cust_2627</t>
  </si>
  <si>
    <t>cust_2628</t>
  </si>
  <si>
    <t>cust_2629</t>
  </si>
  <si>
    <t>cust_2630</t>
  </si>
  <si>
    <t>cust_2631</t>
  </si>
  <si>
    <t>cust_2632</t>
  </si>
  <si>
    <t>cust_2633</t>
  </si>
  <si>
    <t>cust_2634</t>
  </si>
  <si>
    <t>cust_2635</t>
  </si>
  <si>
    <t>cust_2636</t>
  </si>
  <si>
    <t>cust_2637</t>
  </si>
  <si>
    <t>cust_2638</t>
  </si>
  <si>
    <t>cust_2639</t>
  </si>
  <si>
    <t>cust_2640</t>
  </si>
  <si>
    <t>cust_2641</t>
  </si>
  <si>
    <t>cust_2642</t>
  </si>
  <si>
    <t>cust_2643</t>
  </si>
  <si>
    <t>cust_2644</t>
  </si>
  <si>
    <t>cust_2645</t>
  </si>
  <si>
    <t>cust_2646</t>
  </si>
  <si>
    <t>cust_2647</t>
  </si>
  <si>
    <t>cust_2648</t>
  </si>
  <si>
    <t>cust_2649</t>
  </si>
  <si>
    <t>cust_2650</t>
  </si>
  <si>
    <t>cust_2651</t>
  </si>
  <si>
    <t>cust_2652</t>
  </si>
  <si>
    <t>cust_2653</t>
  </si>
  <si>
    <t>cust_2654</t>
  </si>
  <si>
    <t>cust_2655</t>
  </si>
  <si>
    <t>cust_2656</t>
  </si>
  <si>
    <t>cust_2657</t>
  </si>
  <si>
    <t>cust_2658</t>
  </si>
  <si>
    <t>cust_2659</t>
  </si>
  <si>
    <t>cust_2660</t>
  </si>
  <si>
    <t>cust_2661</t>
  </si>
  <si>
    <t>cust_2662</t>
  </si>
  <si>
    <t>cust_2663</t>
  </si>
  <si>
    <t>cust_2664</t>
  </si>
  <si>
    <t>cust_2665</t>
  </si>
  <si>
    <t>cust_2666</t>
  </si>
  <si>
    <t>cust_2667</t>
  </si>
  <si>
    <t>cust_2668</t>
  </si>
  <si>
    <t>cust_2669</t>
  </si>
  <si>
    <t>cust_2670</t>
  </si>
  <si>
    <t>cust_2671</t>
  </si>
  <si>
    <t>cust_2672</t>
  </si>
  <si>
    <t>cust_2673</t>
  </si>
  <si>
    <t>cust_2674</t>
  </si>
  <si>
    <t>cust_2675</t>
  </si>
  <si>
    <t>cust_2676</t>
  </si>
  <si>
    <t>cust_2677</t>
  </si>
  <si>
    <t>cust_2678</t>
  </si>
  <si>
    <t>cust_2679</t>
  </si>
  <si>
    <t>cust_2680</t>
  </si>
  <si>
    <t>cust_2681</t>
  </si>
  <si>
    <t>cust_2682</t>
  </si>
  <si>
    <t>cust_2683</t>
  </si>
  <si>
    <t>cust_2684</t>
  </si>
  <si>
    <t>cust_2685</t>
  </si>
  <si>
    <t>cust_2686</t>
  </si>
  <si>
    <t>cust_2687</t>
  </si>
  <si>
    <t>cust_2688</t>
  </si>
  <si>
    <t>cust_2689</t>
  </si>
  <si>
    <t>cust_2690</t>
  </si>
  <si>
    <t>cust_2691</t>
  </si>
  <si>
    <t>cust_2692</t>
  </si>
  <si>
    <t>cust_2693</t>
  </si>
  <si>
    <t>cust_2694</t>
  </si>
  <si>
    <t>cust_2695</t>
  </si>
  <si>
    <t>cust_2696</t>
  </si>
  <si>
    <t>cust_2697</t>
  </si>
  <si>
    <t>cust_2698</t>
  </si>
  <si>
    <t>cust_2699</t>
  </si>
  <si>
    <t>cust_2700</t>
  </si>
  <si>
    <t>cust_2701</t>
  </si>
  <si>
    <t>cust_2702</t>
  </si>
  <si>
    <t>cust_2703</t>
  </si>
  <si>
    <t>cust_2704</t>
  </si>
  <si>
    <t>cust_2705</t>
  </si>
  <si>
    <t>cust_2706</t>
  </si>
  <si>
    <t>cust_2707</t>
  </si>
  <si>
    <t>cust_2708</t>
  </si>
  <si>
    <t>cust_2709</t>
  </si>
  <si>
    <t>cust_2710</t>
  </si>
  <si>
    <t>cust_2711</t>
  </si>
  <si>
    <t>cust_2712</t>
  </si>
  <si>
    <t>cust_2713</t>
  </si>
  <si>
    <t>cust_2714</t>
  </si>
  <si>
    <t>cust_2715</t>
  </si>
  <si>
    <t>cust_2716</t>
  </si>
  <si>
    <t>cust_2717</t>
  </si>
  <si>
    <t>cust_2718</t>
  </si>
  <si>
    <t>cust_2719</t>
  </si>
  <si>
    <t>cust_2720</t>
  </si>
  <si>
    <t>cust_2721</t>
  </si>
  <si>
    <t>cust_2722</t>
  </si>
  <si>
    <t>cust_2723</t>
  </si>
  <si>
    <t>cust_2724</t>
  </si>
  <si>
    <t>cust_2725</t>
  </si>
  <si>
    <t>cust_2726</t>
  </si>
  <si>
    <t>cust_2727</t>
  </si>
  <si>
    <t>cust_2728</t>
  </si>
  <si>
    <t>cust_2729</t>
  </si>
  <si>
    <t>cust_2730</t>
  </si>
  <si>
    <t>cust_2731</t>
  </si>
  <si>
    <t>cust_2732</t>
  </si>
  <si>
    <t>cust_2733</t>
  </si>
  <si>
    <t>cust_2734</t>
  </si>
  <si>
    <t>cust_2735</t>
  </si>
  <si>
    <t>cust_2736</t>
  </si>
  <si>
    <t>cust_2737</t>
  </si>
  <si>
    <t>cust_2738</t>
  </si>
  <si>
    <t>cust_2739</t>
  </si>
  <si>
    <t>cust_2740</t>
  </si>
  <si>
    <t>cust_2741</t>
  </si>
  <si>
    <t>cust_2742</t>
  </si>
  <si>
    <t>cust_2743</t>
  </si>
  <si>
    <t>cust_2744</t>
  </si>
  <si>
    <t>cust_2745</t>
  </si>
  <si>
    <t>cust_2746</t>
  </si>
  <si>
    <t>cust_2747</t>
  </si>
  <si>
    <t>cust_2748</t>
  </si>
  <si>
    <t>cust_2749</t>
  </si>
  <si>
    <t>cust_2750</t>
  </si>
  <si>
    <t>cust_2751</t>
  </si>
  <si>
    <t>cust_2752</t>
  </si>
  <si>
    <t>cust_2753</t>
  </si>
  <si>
    <t>cust_2754</t>
  </si>
  <si>
    <t>cust_2755</t>
  </si>
  <si>
    <t>cust_2756</t>
  </si>
  <si>
    <t>cust_2757</t>
  </si>
  <si>
    <t>cust_2758</t>
  </si>
  <si>
    <t>cust_2759</t>
  </si>
  <si>
    <t>cust_2760</t>
  </si>
  <si>
    <t>cust_2761</t>
  </si>
  <si>
    <t>cust_2762</t>
  </si>
  <si>
    <t>cust_2763</t>
  </si>
  <si>
    <t>cust_2764</t>
  </si>
  <si>
    <t>cust_2765</t>
  </si>
  <si>
    <t>cust_2766</t>
  </si>
  <si>
    <t>cust_2767</t>
  </si>
  <si>
    <t>cust_2768</t>
  </si>
  <si>
    <t>cust_2769</t>
  </si>
  <si>
    <t>cust_2770</t>
  </si>
  <si>
    <t>cust_2771</t>
  </si>
  <si>
    <t>cust_2772</t>
  </si>
  <si>
    <t>cust_2773</t>
  </si>
  <si>
    <t>cust_2774</t>
  </si>
  <si>
    <t>cust_2775</t>
  </si>
  <si>
    <t>cust_2776</t>
  </si>
  <si>
    <t>cust_2777</t>
  </si>
  <si>
    <t>cust_2778</t>
  </si>
  <si>
    <t>cust_2779</t>
  </si>
  <si>
    <t>cust_2780</t>
  </si>
  <si>
    <t>cust_2781</t>
  </si>
  <si>
    <t>cust_2782</t>
  </si>
  <si>
    <t>cust_2783</t>
  </si>
  <si>
    <t>cust_2784</t>
  </si>
  <si>
    <t>cust_2785</t>
  </si>
  <si>
    <t>cust_2786</t>
  </si>
  <si>
    <t>cust_2787</t>
  </si>
  <si>
    <t>cust_2788</t>
  </si>
  <si>
    <t>cust_2789</t>
  </si>
  <si>
    <t>cust_2790</t>
  </si>
  <si>
    <t>cust_2791</t>
  </si>
  <si>
    <t>cust_2792</t>
  </si>
  <si>
    <t>cust_2793</t>
  </si>
  <si>
    <t>cust_2794</t>
  </si>
  <si>
    <t>cust_2795</t>
  </si>
  <si>
    <t>cust_2796</t>
  </si>
  <si>
    <t>cust_2797</t>
  </si>
  <si>
    <t>cust_2798</t>
  </si>
  <si>
    <t>cust_2799</t>
  </si>
  <si>
    <t>cust_2800</t>
  </si>
  <si>
    <t>cust_2801</t>
  </si>
  <si>
    <t>cust_2802</t>
  </si>
  <si>
    <t>cust_2803</t>
  </si>
  <si>
    <t>cust_2804</t>
  </si>
  <si>
    <t>cust_2805</t>
  </si>
  <si>
    <t>cust_2806</t>
  </si>
  <si>
    <t>cust_2807</t>
  </si>
  <si>
    <t>cust_2808</t>
  </si>
  <si>
    <t>cust_2809</t>
  </si>
  <si>
    <t>cust_2810</t>
  </si>
  <si>
    <t>cust_2811</t>
  </si>
  <si>
    <t>cust_2812</t>
  </si>
  <si>
    <t>cust_2813</t>
  </si>
  <si>
    <t>cust_2814</t>
  </si>
  <si>
    <t>cust_2815</t>
  </si>
  <si>
    <t>cust_2816</t>
  </si>
  <si>
    <t>cust_2817</t>
  </si>
  <si>
    <t>cust_2818</t>
  </si>
  <si>
    <t>cust_2819</t>
  </si>
  <si>
    <t>cust_2820</t>
  </si>
  <si>
    <t>cust_2821</t>
  </si>
  <si>
    <t>cust_2822</t>
  </si>
  <si>
    <t>cust_2823</t>
  </si>
  <si>
    <t>cust_2824</t>
  </si>
  <si>
    <t>cust_2825</t>
  </si>
  <si>
    <t>cust_2826</t>
  </si>
  <si>
    <t>cust_2827</t>
  </si>
  <si>
    <t>cust_2828</t>
  </si>
  <si>
    <t>cust_2829</t>
  </si>
  <si>
    <t>cust_2830</t>
  </si>
  <si>
    <t>cust_2831</t>
  </si>
  <si>
    <t>cust_2832</t>
  </si>
  <si>
    <t>cust_2833</t>
  </si>
  <si>
    <t>cust_2834</t>
  </si>
  <si>
    <t>cust_2835</t>
  </si>
  <si>
    <t>cust_2836</t>
  </si>
  <si>
    <t>cust_2837</t>
  </si>
  <si>
    <t>cust_2838</t>
  </si>
  <si>
    <t>cust_2839</t>
  </si>
  <si>
    <t>cust_2840</t>
  </si>
  <si>
    <t>cust_2841</t>
  </si>
  <si>
    <t>cust_2842</t>
  </si>
  <si>
    <t>cust_2843</t>
  </si>
  <si>
    <t>cust_2844</t>
  </si>
  <si>
    <t>cust_2845</t>
  </si>
  <si>
    <t>cust_2846</t>
  </si>
  <si>
    <t>cust_2847</t>
  </si>
  <si>
    <t>cust_2848</t>
  </si>
  <si>
    <t>cust_2849</t>
  </si>
  <si>
    <t>cust_2850</t>
  </si>
  <si>
    <t>cust_2851</t>
  </si>
  <si>
    <t>cust_2852</t>
  </si>
  <si>
    <t>cust_2853</t>
  </si>
  <si>
    <t>cust_2854</t>
  </si>
  <si>
    <t>cust_2855</t>
  </si>
  <si>
    <t>cust_2856</t>
  </si>
  <si>
    <t>cust_2857</t>
  </si>
  <si>
    <t>cust_2858</t>
  </si>
  <si>
    <t>cust_2859</t>
  </si>
  <si>
    <t>cust_2860</t>
  </si>
  <si>
    <t>cust_2861</t>
  </si>
  <si>
    <t>cust_2862</t>
  </si>
  <si>
    <t>cust_2863</t>
  </si>
  <si>
    <t>cust_2864</t>
  </si>
  <si>
    <t>cust_2865</t>
  </si>
  <si>
    <t>cust_2866</t>
  </si>
  <si>
    <t>cust_2867</t>
  </si>
  <si>
    <t>cust_2868</t>
  </si>
  <si>
    <t>cust_2869</t>
  </si>
  <si>
    <t>cust_2870</t>
  </si>
  <si>
    <t>cust_2871</t>
  </si>
  <si>
    <t>cust_2872</t>
  </si>
  <si>
    <t>cust_2873</t>
  </si>
  <si>
    <t>cust_2874</t>
  </si>
  <si>
    <t>cust_2875</t>
  </si>
  <si>
    <t>cust_2876</t>
  </si>
  <si>
    <t>cust_2877</t>
  </si>
  <si>
    <t>cust_2878</t>
  </si>
  <si>
    <t>cust_2879</t>
  </si>
  <si>
    <t>cust_2880</t>
  </si>
  <si>
    <t>cust_2881</t>
  </si>
  <si>
    <t>cust_2882</t>
  </si>
  <si>
    <t>cust_2883</t>
  </si>
  <si>
    <t>cust_2884</t>
  </si>
  <si>
    <t>cust_2885</t>
  </si>
  <si>
    <t>cust_2886</t>
  </si>
  <si>
    <t>cust_2887</t>
  </si>
  <si>
    <t>cust_2888</t>
  </si>
  <si>
    <t>cust_2889</t>
  </si>
  <si>
    <t>cust_2890</t>
  </si>
  <si>
    <t>cust_2891</t>
  </si>
  <si>
    <t>cust_2892</t>
  </si>
  <si>
    <t>cust_2893</t>
  </si>
  <si>
    <t>cust_2894</t>
  </si>
  <si>
    <t>cust_2895</t>
  </si>
  <si>
    <t>cust_2896</t>
  </si>
  <si>
    <t>cust_2897</t>
  </si>
  <si>
    <t>cust_2898</t>
  </si>
  <si>
    <t>cust_2899</t>
  </si>
  <si>
    <t>cust_2900</t>
  </si>
  <si>
    <t>cust_2901</t>
  </si>
  <si>
    <t>cust_2902</t>
  </si>
  <si>
    <t>cust_2903</t>
  </si>
  <si>
    <t>cust_2904</t>
  </si>
  <si>
    <t>cust_2905</t>
  </si>
  <si>
    <t>cust_2906</t>
  </si>
  <si>
    <t>cust_2907</t>
  </si>
  <si>
    <t>cust_2908</t>
  </si>
  <si>
    <t>cust_2909</t>
  </si>
  <si>
    <t>cust_2910</t>
  </si>
  <si>
    <t>cust_2911</t>
  </si>
  <si>
    <t>cust_2912</t>
  </si>
  <si>
    <t>cust_2913</t>
  </si>
  <si>
    <t>cust_2914</t>
  </si>
  <si>
    <t>cust_2915</t>
  </si>
  <si>
    <t>cust_2916</t>
  </si>
  <si>
    <t>cust_2917</t>
  </si>
  <si>
    <t>cust_2918</t>
  </si>
  <si>
    <t>cust_2919</t>
  </si>
  <si>
    <t>cust_2920</t>
  </si>
  <si>
    <t>cust_2921</t>
  </si>
  <si>
    <t>cust_2922</t>
  </si>
  <si>
    <t>cust_2923</t>
  </si>
  <si>
    <t>cust_2924</t>
  </si>
  <si>
    <t>cust_2925</t>
  </si>
  <si>
    <t>cust_2926</t>
  </si>
  <si>
    <t>cust_2927</t>
  </si>
  <si>
    <t>cust_2928</t>
  </si>
  <si>
    <t>cust_2929</t>
  </si>
  <si>
    <t>cust_2930</t>
  </si>
  <si>
    <t>cust_2931</t>
  </si>
  <si>
    <t>cust_2932</t>
  </si>
  <si>
    <t>cust_2933</t>
  </si>
  <si>
    <t>cust_2934</t>
  </si>
  <si>
    <t>cust_2935</t>
  </si>
  <si>
    <t>cust_2936</t>
  </si>
  <si>
    <t>cust_2937</t>
  </si>
  <si>
    <t>cust_2938</t>
  </si>
  <si>
    <t>cust_2939</t>
  </si>
  <si>
    <t>cust_2940</t>
  </si>
  <si>
    <t>cust_2941</t>
  </si>
  <si>
    <t>cust_2942</t>
  </si>
  <si>
    <t>cust_2943</t>
  </si>
  <si>
    <t>cust_2944</t>
  </si>
  <si>
    <t>cust_2945</t>
  </si>
  <si>
    <t>cust_2946</t>
  </si>
  <si>
    <t>cust_2947</t>
  </si>
  <si>
    <t>cust_2948</t>
  </si>
  <si>
    <t>cust_2949</t>
  </si>
  <si>
    <t>cust_2950</t>
  </si>
  <si>
    <t>cust_2951</t>
  </si>
  <si>
    <t>cust_2952</t>
  </si>
  <si>
    <t>cust_2953</t>
  </si>
  <si>
    <t>cust_2954</t>
  </si>
  <si>
    <t>cust_2955</t>
  </si>
  <si>
    <t>cust_2956</t>
  </si>
  <si>
    <t>cust_2957</t>
  </si>
  <si>
    <t>cust_2958</t>
  </si>
  <si>
    <t>cust_2959</t>
  </si>
  <si>
    <t>cust_2960</t>
  </si>
  <si>
    <t>cust_2961</t>
  </si>
  <si>
    <t>cust_2962</t>
  </si>
  <si>
    <t>cust_2963</t>
  </si>
  <si>
    <t>cust_2964</t>
  </si>
  <si>
    <t>cust_2965</t>
  </si>
  <si>
    <t>cust_2966</t>
  </si>
  <si>
    <t>cust_2967</t>
  </si>
  <si>
    <t>cust_2968</t>
  </si>
  <si>
    <t>cust_2969</t>
  </si>
  <si>
    <t>cust_2970</t>
  </si>
  <si>
    <t>cust_2971</t>
  </si>
  <si>
    <t>cust_2972</t>
  </si>
  <si>
    <t>cust_2973</t>
  </si>
  <si>
    <t>cust_2974</t>
  </si>
  <si>
    <t>cust_2975</t>
  </si>
  <si>
    <t>cust_2976</t>
  </si>
  <si>
    <t>cust_2977</t>
  </si>
  <si>
    <t>cust_2978</t>
  </si>
  <si>
    <t>cust_2979</t>
  </si>
  <si>
    <t>cust_2980</t>
  </si>
  <si>
    <t>cust_2981</t>
  </si>
  <si>
    <t>cust_2982</t>
  </si>
  <si>
    <t>cust_2983</t>
  </si>
  <si>
    <t>cust_2984</t>
  </si>
  <si>
    <t>cust_2985</t>
  </si>
  <si>
    <t>cust_2986</t>
  </si>
  <si>
    <t>cust_2987</t>
  </si>
  <si>
    <t>cust_2988</t>
  </si>
  <si>
    <t>cust_2989</t>
  </si>
  <si>
    <t>cust_2990</t>
  </si>
  <si>
    <t>cust_2991</t>
  </si>
  <si>
    <t>cust_2992</t>
  </si>
  <si>
    <t>cust_2993</t>
  </si>
  <si>
    <t>cust_2994</t>
  </si>
  <si>
    <t>cust_2995</t>
  </si>
  <si>
    <t>cust_2996</t>
  </si>
  <si>
    <t>cust_2997</t>
  </si>
  <si>
    <t>cust_2998</t>
  </si>
  <si>
    <t>cust_2999</t>
  </si>
  <si>
    <t>cust_3000</t>
  </si>
  <si>
    <t>cust_3001</t>
  </si>
  <si>
    <t>cust_3002</t>
  </si>
  <si>
    <t>cust_3003</t>
  </si>
  <si>
    <t>cust_3004</t>
  </si>
  <si>
    <t>cust_3005</t>
  </si>
  <si>
    <t>cust_3006</t>
  </si>
  <si>
    <t>cust_3007</t>
  </si>
  <si>
    <t>cust_3008</t>
  </si>
  <si>
    <t>cust_3009</t>
  </si>
  <si>
    <t>cust_3010</t>
  </si>
  <si>
    <t>cust_3011</t>
  </si>
  <si>
    <t>cust_3012</t>
  </si>
  <si>
    <t>cust_3013</t>
  </si>
  <si>
    <t>cust_3014</t>
  </si>
  <si>
    <t>cust_3015</t>
  </si>
  <si>
    <t>cust_3016</t>
  </si>
  <si>
    <t>cust_3017</t>
  </si>
  <si>
    <t>cust_3018</t>
  </si>
  <si>
    <t>cust_3019</t>
  </si>
  <si>
    <t>cust_3020</t>
  </si>
  <si>
    <t>cust_3021</t>
  </si>
  <si>
    <t>cust_3022</t>
  </si>
  <si>
    <t>cust_3023</t>
  </si>
  <si>
    <t>cust_3024</t>
  </si>
  <si>
    <t>cust_3025</t>
  </si>
  <si>
    <t>cust_3026</t>
  </si>
  <si>
    <t>cust_3027</t>
  </si>
  <si>
    <t>cust_3028</t>
  </si>
  <si>
    <t>cust_3029</t>
  </si>
  <si>
    <t>cust_3030</t>
  </si>
  <si>
    <t>cust_3031</t>
  </si>
  <si>
    <t>cust_3032</t>
  </si>
  <si>
    <t>cust_3033</t>
  </si>
  <si>
    <t>cust_3034</t>
  </si>
  <si>
    <t>cust_3035</t>
  </si>
  <si>
    <t>cust_3036</t>
  </si>
  <si>
    <t>cust_3037</t>
  </si>
  <si>
    <t>cust_3038</t>
  </si>
  <si>
    <t>cust_3039</t>
  </si>
  <si>
    <t>cust_3040</t>
  </si>
  <si>
    <t>cust_3041</t>
  </si>
  <si>
    <t>cust_3042</t>
  </si>
  <si>
    <t>cust_3043</t>
  </si>
  <si>
    <t>cust_3044</t>
  </si>
  <si>
    <t>cust_3045</t>
  </si>
  <si>
    <t>cust_3046</t>
  </si>
  <si>
    <t>cust_3047</t>
  </si>
  <si>
    <t>cust_3048</t>
  </si>
  <si>
    <t>cust_3049</t>
  </si>
  <si>
    <t>cust_3050</t>
  </si>
  <si>
    <t>cust_3051</t>
  </si>
  <si>
    <t>cust_3052</t>
  </si>
  <si>
    <t>cust_3053</t>
  </si>
  <si>
    <t>cust_3054</t>
  </si>
  <si>
    <t>cust_3055</t>
  </si>
  <si>
    <t>cust_3056</t>
  </si>
  <si>
    <t>cust_3057</t>
  </si>
  <si>
    <t>cust_3058</t>
  </si>
  <si>
    <t>cust_3059</t>
  </si>
  <si>
    <t>cust_3060</t>
  </si>
  <si>
    <t>cust_3061</t>
  </si>
  <si>
    <t>cust_3062</t>
  </si>
  <si>
    <t>cust_3063</t>
  </si>
  <si>
    <t>cust_3064</t>
  </si>
  <si>
    <t>cust_3065</t>
  </si>
  <si>
    <t>cust_3066</t>
  </si>
  <si>
    <t>cust_3067</t>
  </si>
  <si>
    <t>cust_3068</t>
  </si>
  <si>
    <t>cust_3069</t>
  </si>
  <si>
    <t>cust_3070</t>
  </si>
  <si>
    <t>cust_3071</t>
  </si>
  <si>
    <t>cust_3072</t>
  </si>
  <si>
    <t>cust_3073</t>
  </si>
  <si>
    <t>cust_3074</t>
  </si>
  <si>
    <t>cust_3075</t>
  </si>
  <si>
    <t>cust_3076</t>
  </si>
  <si>
    <t>cust_3077</t>
  </si>
  <si>
    <t>cust_3078</t>
  </si>
  <si>
    <t>cust_3079</t>
  </si>
  <si>
    <t>cust_3080</t>
  </si>
  <si>
    <t>cust_3081</t>
  </si>
  <si>
    <t>cust_3082</t>
  </si>
  <si>
    <t>cust_3083</t>
  </si>
  <si>
    <t>cust_3084</t>
  </si>
  <si>
    <t>cust_3085</t>
  </si>
  <si>
    <t>cust_3086</t>
  </si>
  <si>
    <t>cust_3087</t>
  </si>
  <si>
    <t>cust_3088</t>
  </si>
  <si>
    <t>cust_3089</t>
  </si>
  <si>
    <t>cust_3090</t>
  </si>
  <si>
    <t>cust_3091</t>
  </si>
  <si>
    <t>cust_3092</t>
  </si>
  <si>
    <t>cust_3093</t>
  </si>
  <si>
    <t>cust_3094</t>
  </si>
  <si>
    <t>cust_3095</t>
  </si>
  <si>
    <t>cust_3096</t>
  </si>
  <si>
    <t>cust_3097</t>
  </si>
  <si>
    <t>cust_3098</t>
  </si>
  <si>
    <t>cust_3099</t>
  </si>
  <si>
    <t>cust_3100</t>
  </si>
  <si>
    <t>cust_3101</t>
  </si>
  <si>
    <t>cust_3102</t>
  </si>
  <si>
    <t>cust_3103</t>
  </si>
  <si>
    <t>cust_3104</t>
  </si>
  <si>
    <t>cust_3105</t>
  </si>
  <si>
    <t>cust_3106</t>
  </si>
  <si>
    <t>cust_3107</t>
  </si>
  <si>
    <t>cust_3108</t>
  </si>
  <si>
    <t>cust_3109</t>
  </si>
  <si>
    <t>cust_3110</t>
  </si>
  <si>
    <t>cust_3111</t>
  </si>
  <si>
    <t>cust_3112</t>
  </si>
  <si>
    <t>cust_3113</t>
  </si>
  <si>
    <t>cust_3114</t>
  </si>
  <si>
    <t>cust_3115</t>
  </si>
  <si>
    <t>cust_3116</t>
  </si>
  <si>
    <t>cust_3117</t>
  </si>
  <si>
    <t>cust_3118</t>
  </si>
  <si>
    <t>cust_3119</t>
  </si>
  <si>
    <t>cust_3120</t>
  </si>
  <si>
    <t>cust_3121</t>
  </si>
  <si>
    <t>cust_3122</t>
  </si>
  <si>
    <t>cust_3123</t>
  </si>
  <si>
    <t>cust_3124</t>
  </si>
  <si>
    <t>cust_3125</t>
  </si>
  <si>
    <t>cust_3126</t>
  </si>
  <si>
    <t>cust_3127</t>
  </si>
  <si>
    <t>cust_3128</t>
  </si>
  <si>
    <t>cust_3129</t>
  </si>
  <si>
    <t>cust_3130</t>
  </si>
  <si>
    <t>cust_3131</t>
  </si>
  <si>
    <t>cust_3132</t>
  </si>
  <si>
    <t>cust_3133</t>
  </si>
  <si>
    <t>cust_3134</t>
  </si>
  <si>
    <t>cust_3135</t>
  </si>
  <si>
    <t>cust_3136</t>
  </si>
  <si>
    <t>cust_3137</t>
  </si>
  <si>
    <t>cust_3138</t>
  </si>
  <si>
    <t>cust_3139</t>
  </si>
  <si>
    <t>cust_3140</t>
  </si>
  <si>
    <t>cust_3141</t>
  </si>
  <si>
    <t>cust_3142</t>
  </si>
  <si>
    <t>cust_3143</t>
  </si>
  <si>
    <t>cust_3144</t>
  </si>
  <si>
    <t>cust_3145</t>
  </si>
  <si>
    <t>cust_3146</t>
  </si>
  <si>
    <t>cust_3147</t>
  </si>
  <si>
    <t>cust_3148</t>
  </si>
  <si>
    <t>cust_3149</t>
  </si>
  <si>
    <t>cust_3150</t>
  </si>
  <si>
    <t>cust_3151</t>
  </si>
  <si>
    <t>cust_3152</t>
  </si>
  <si>
    <t>cust_3153</t>
  </si>
  <si>
    <t>cust_3154</t>
  </si>
  <si>
    <t>cust_3155</t>
  </si>
  <si>
    <t>cust_3156</t>
  </si>
  <si>
    <t>cust_3157</t>
  </si>
  <si>
    <t>cust_3158</t>
  </si>
  <si>
    <t>cust_3159</t>
  </si>
  <si>
    <t>cust_3160</t>
  </si>
  <si>
    <t>cust_3161</t>
  </si>
  <si>
    <t>cust_3162</t>
  </si>
  <si>
    <t>cust_3163</t>
  </si>
  <si>
    <t>cust_3164</t>
  </si>
  <si>
    <t>cust_3165</t>
  </si>
  <si>
    <t>cust_3166</t>
  </si>
  <si>
    <t>cust_3167</t>
  </si>
  <si>
    <t>cust_3168</t>
  </si>
  <si>
    <t>cust_3169</t>
  </si>
  <si>
    <t>cust_3170</t>
  </si>
  <si>
    <t>cust_3171</t>
  </si>
  <si>
    <t>cust_3172</t>
  </si>
  <si>
    <t>cust_3173</t>
  </si>
  <si>
    <t>cust_3174</t>
  </si>
  <si>
    <t>cust_3175</t>
  </si>
  <si>
    <t>cust_3176</t>
  </si>
  <si>
    <t>cust_3177</t>
  </si>
  <si>
    <t>cust_3178</t>
  </si>
  <si>
    <t>cust_3179</t>
  </si>
  <si>
    <t>cust_3180</t>
  </si>
  <si>
    <t>cust_3181</t>
  </si>
  <si>
    <t>cust_3182</t>
  </si>
  <si>
    <t>cust_3183</t>
  </si>
  <si>
    <t>cust_3184</t>
  </si>
  <si>
    <t>cust_3185</t>
  </si>
  <si>
    <t>cust_3186</t>
  </si>
  <si>
    <t>cust_3187</t>
  </si>
  <si>
    <t>cust_3188</t>
  </si>
  <si>
    <t>cust_3189</t>
  </si>
  <si>
    <t>cust_3190</t>
  </si>
  <si>
    <t>cust_3191</t>
  </si>
  <si>
    <t>cust_3192</t>
  </si>
  <si>
    <t>cust_3193</t>
  </si>
  <si>
    <t>cust_3194</t>
  </si>
  <si>
    <t>cust_3195</t>
  </si>
  <si>
    <t>cust_3196</t>
  </si>
  <si>
    <t>cust_3197</t>
  </si>
  <si>
    <t>cust_3198</t>
  </si>
  <si>
    <t>cust_3199</t>
  </si>
  <si>
    <t>cust_3200</t>
  </si>
  <si>
    <t>cust_3201</t>
  </si>
  <si>
    <t>cust_3202</t>
  </si>
  <si>
    <t>cust_3203</t>
  </si>
  <si>
    <t>cust_3204</t>
  </si>
  <si>
    <t>cust_3205</t>
  </si>
  <si>
    <t>cust_3206</t>
  </si>
  <si>
    <t>cust_3207</t>
  </si>
  <si>
    <t>cust_3208</t>
  </si>
  <si>
    <t>cust_3209</t>
  </si>
  <si>
    <t>cust_3210</t>
  </si>
  <si>
    <t>cust_3211</t>
  </si>
  <si>
    <t>cust_3212</t>
  </si>
  <si>
    <t>cust_3213</t>
  </si>
  <si>
    <t>cust_3214</t>
  </si>
  <si>
    <t>cust_3215</t>
  </si>
  <si>
    <t>cust_3216</t>
  </si>
  <si>
    <t>cust_3217</t>
  </si>
  <si>
    <t>cust_3218</t>
  </si>
  <si>
    <t>cust_3219</t>
  </si>
  <si>
    <t>cust_3220</t>
  </si>
  <si>
    <t>cust_3221</t>
  </si>
  <si>
    <t>cust_3222</t>
  </si>
  <si>
    <t>cust_3223</t>
  </si>
  <si>
    <t>cust_3224</t>
  </si>
  <si>
    <t>cust_3225</t>
  </si>
  <si>
    <t>cust_3226</t>
  </si>
  <si>
    <t>cust_3227</t>
  </si>
  <si>
    <t>cust_3228</t>
  </si>
  <si>
    <t>cust_3229</t>
  </si>
  <si>
    <t>cust_3230</t>
  </si>
  <si>
    <t>cust_3231</t>
  </si>
  <si>
    <t>cust_3232</t>
  </si>
  <si>
    <t>cust_3233</t>
  </si>
  <si>
    <t>cust_3234</t>
  </si>
  <si>
    <t>cust_3235</t>
  </si>
  <si>
    <t>cust_3236</t>
  </si>
  <si>
    <t>cust_3237</t>
  </si>
  <si>
    <t>cust_3238</t>
  </si>
  <si>
    <t>cust_3239</t>
  </si>
  <si>
    <t>cust_3240</t>
  </si>
  <si>
    <t>cust_3241</t>
  </si>
  <si>
    <t>cust_3242</t>
  </si>
  <si>
    <t>cust_3243</t>
  </si>
  <si>
    <t>cust_3244</t>
  </si>
  <si>
    <t>cust_3245</t>
  </si>
  <si>
    <t>cust_3246</t>
  </si>
  <si>
    <t>cust_3247</t>
  </si>
  <si>
    <t>cust_3248</t>
  </si>
  <si>
    <t>cust_3249</t>
  </si>
  <si>
    <t>cust_3250</t>
  </si>
  <si>
    <t>cust_3251</t>
  </si>
  <si>
    <t>cust_3252</t>
  </si>
  <si>
    <t>cust_3253</t>
  </si>
  <si>
    <t>cust_3254</t>
  </si>
  <si>
    <t>cust_3255</t>
  </si>
  <si>
    <t>cust_3256</t>
  </si>
  <si>
    <t>cust_3257</t>
  </si>
  <si>
    <t>cust_3258</t>
  </si>
  <si>
    <t>cust_3259</t>
  </si>
  <si>
    <t>cust_3260</t>
  </si>
  <si>
    <t>cust_3261</t>
  </si>
  <si>
    <t>cust_3262</t>
  </si>
  <si>
    <t>cust_3263</t>
  </si>
  <si>
    <t>cust_3264</t>
  </si>
  <si>
    <t>cust_3265</t>
  </si>
  <si>
    <t>cust_3266</t>
  </si>
  <si>
    <t>cust_3267</t>
  </si>
  <si>
    <t>cust_3268</t>
  </si>
  <si>
    <t>cust_3269</t>
  </si>
  <si>
    <t>cust_3270</t>
  </si>
  <si>
    <t>cust_3271</t>
  </si>
  <si>
    <t>cust_3272</t>
  </si>
  <si>
    <t>cust_3273</t>
  </si>
  <si>
    <t>cust_3274</t>
  </si>
  <si>
    <t>cust_3275</t>
  </si>
  <si>
    <t>cust_3276</t>
  </si>
  <si>
    <t>cust_3277</t>
  </si>
  <si>
    <t>cust_3278</t>
  </si>
  <si>
    <t>cust_3279</t>
  </si>
  <si>
    <t>cust_3280</t>
  </si>
  <si>
    <t>cust_3281</t>
  </si>
  <si>
    <t>cust_3282</t>
  </si>
  <si>
    <t>cust_3283</t>
  </si>
  <si>
    <t>cust_3284</t>
  </si>
  <si>
    <t>cust_3285</t>
  </si>
  <si>
    <t>cust_3286</t>
  </si>
  <si>
    <t>cust_3287</t>
  </si>
  <si>
    <t>cust_3288</t>
  </si>
  <si>
    <t>cust_3289</t>
  </si>
  <si>
    <t>cust_3290</t>
  </si>
  <si>
    <t>cust_3291</t>
  </si>
  <si>
    <t>cust_3292</t>
  </si>
  <si>
    <t>cust_3293</t>
  </si>
  <si>
    <t>cust_3294</t>
  </si>
  <si>
    <t>cust_3295</t>
  </si>
  <si>
    <t>cust_3296</t>
  </si>
  <si>
    <t>cust_3297</t>
  </si>
  <si>
    <t>cust_3298</t>
  </si>
  <si>
    <t>cust_3299</t>
  </si>
  <si>
    <t>cust_3300</t>
  </si>
  <si>
    <t>cust_3301</t>
  </si>
  <si>
    <t>cust_3302</t>
  </si>
  <si>
    <t>cust_3303</t>
  </si>
  <si>
    <t>cust_3304</t>
  </si>
  <si>
    <t>cust_3305</t>
  </si>
  <si>
    <t>cust_3306</t>
  </si>
  <si>
    <t>cust_3307</t>
  </si>
  <si>
    <t>cust_3308</t>
  </si>
  <si>
    <t>cust_3309</t>
  </si>
  <si>
    <t>cust_3310</t>
  </si>
  <si>
    <t>cust_3311</t>
  </si>
  <si>
    <t>cust_3312</t>
  </si>
  <si>
    <t>cust_3313</t>
  </si>
  <si>
    <t>cust_3314</t>
  </si>
  <si>
    <t>cust_3315</t>
  </si>
  <si>
    <t>cust_3316</t>
  </si>
  <si>
    <t>cust_3317</t>
  </si>
  <si>
    <t>cust_3318</t>
  </si>
  <si>
    <t>cust_3319</t>
  </si>
  <si>
    <t>cust_3320</t>
  </si>
  <si>
    <t>cust_3321</t>
  </si>
  <si>
    <t>cust_3322</t>
  </si>
  <si>
    <t>cust_3323</t>
  </si>
  <si>
    <t>cust_3324</t>
  </si>
  <si>
    <t>cust_3325</t>
  </si>
  <si>
    <t>cust_3326</t>
  </si>
  <si>
    <t>cust_3327</t>
  </si>
  <si>
    <t>cust_3328</t>
  </si>
  <si>
    <t>cust_3329</t>
  </si>
  <si>
    <t>cust_3330</t>
  </si>
  <si>
    <t>cust_3331</t>
  </si>
  <si>
    <t>cust_3332</t>
  </si>
  <si>
    <t>cust_3333</t>
  </si>
  <si>
    <t>cust_3334</t>
  </si>
  <si>
    <t>cust_3335</t>
  </si>
  <si>
    <t>cust_3336</t>
  </si>
  <si>
    <t>cust_3337</t>
  </si>
  <si>
    <t>cust_3338</t>
  </si>
  <si>
    <t>cust_3339</t>
  </si>
  <si>
    <t>cust_3340</t>
  </si>
  <si>
    <t>cust_3341</t>
  </si>
  <si>
    <t>cust_3342</t>
  </si>
  <si>
    <t>cust_3343</t>
  </si>
  <si>
    <t>cust_3344</t>
  </si>
  <si>
    <t>cust_3345</t>
  </si>
  <si>
    <t>cust_3346</t>
  </si>
  <si>
    <t>cust_3347</t>
  </si>
  <si>
    <t>cust_3348</t>
  </si>
  <si>
    <t>cust_3349</t>
  </si>
  <si>
    <t>cust_3350</t>
  </si>
  <si>
    <t>cust_3351</t>
  </si>
  <si>
    <t>cust_3352</t>
  </si>
  <si>
    <t>cust_3353</t>
  </si>
  <si>
    <t>cust_3354</t>
  </si>
  <si>
    <t>cust_3355</t>
  </si>
  <si>
    <t>cust_3356</t>
  </si>
  <si>
    <t>cust_3357</t>
  </si>
  <si>
    <t>cust_3358</t>
  </si>
  <si>
    <t>cust_3359</t>
  </si>
  <si>
    <t>cust_3360</t>
  </si>
  <si>
    <t>cust_3361</t>
  </si>
  <si>
    <t>cust_3362</t>
  </si>
  <si>
    <t>cust_3363</t>
  </si>
  <si>
    <t>cust_3364</t>
  </si>
  <si>
    <t>cust_3365</t>
  </si>
  <si>
    <t>cust_3366</t>
  </si>
  <si>
    <t>cust_3367</t>
  </si>
  <si>
    <t>cust_3368</t>
  </si>
  <si>
    <t>cust_3369</t>
  </si>
  <si>
    <t>cust_3370</t>
  </si>
  <si>
    <t>cust_3371</t>
  </si>
  <si>
    <t>cust_3372</t>
  </si>
  <si>
    <t>cust_3373</t>
  </si>
  <si>
    <t>cust_3374</t>
  </si>
  <si>
    <t>cust_3375</t>
  </si>
  <si>
    <t>cust_3376</t>
  </si>
  <si>
    <t>cust_3377</t>
  </si>
  <si>
    <t>cust_3378</t>
  </si>
  <si>
    <t>cust_3379</t>
  </si>
  <si>
    <t>cust_3380</t>
  </si>
  <si>
    <t>cust_3381</t>
  </si>
  <si>
    <t>cust_3382</t>
  </si>
  <si>
    <t>cust_3383</t>
  </si>
  <si>
    <t>cust_3384</t>
  </si>
  <si>
    <t>cust_3385</t>
  </si>
  <si>
    <t>cust_3386</t>
  </si>
  <si>
    <t>cust_3387</t>
  </si>
  <si>
    <t>cust_3388</t>
  </si>
  <si>
    <t>cust_3389</t>
  </si>
  <si>
    <t>cust_3390</t>
  </si>
  <si>
    <t>cust_3391</t>
  </si>
  <si>
    <t>cust_3392</t>
  </si>
  <si>
    <t>cust_3393</t>
  </si>
  <si>
    <t>cust_3394</t>
  </si>
  <si>
    <t>cust_3395</t>
  </si>
  <si>
    <t>cust_3396</t>
  </si>
  <si>
    <t>cust_3397</t>
  </si>
  <si>
    <t>cust_3398</t>
  </si>
  <si>
    <t>cust_3399</t>
  </si>
  <si>
    <t>cust_3400</t>
  </si>
  <si>
    <t>cust_3401</t>
  </si>
  <si>
    <t>cust_3402</t>
  </si>
  <si>
    <t>cust_3403</t>
  </si>
  <si>
    <t>cust_3404</t>
  </si>
  <si>
    <t>cust_3405</t>
  </si>
  <si>
    <t>cust_3406</t>
  </si>
  <si>
    <t>cust_3407</t>
  </si>
  <si>
    <t>cust_3408</t>
  </si>
  <si>
    <t>cust_3409</t>
  </si>
  <si>
    <t>cust_3410</t>
  </si>
  <si>
    <t>cust_3411</t>
  </si>
  <si>
    <t>cust_3412</t>
  </si>
  <si>
    <t>cust_3413</t>
  </si>
  <si>
    <t>cust_3414</t>
  </si>
  <si>
    <t>cust_3415</t>
  </si>
  <si>
    <t>cust_3416</t>
  </si>
  <si>
    <t>cust_3417</t>
  </si>
  <si>
    <t>cust_3418</t>
  </si>
  <si>
    <t>cust_3419</t>
  </si>
  <si>
    <t>cust_3420</t>
  </si>
  <si>
    <t>cust_3421</t>
  </si>
  <si>
    <t>cust_3422</t>
  </si>
  <si>
    <t>cust_3423</t>
  </si>
  <si>
    <t>cust_3424</t>
  </si>
  <si>
    <t>cust_3425</t>
  </si>
  <si>
    <t>cust_3426</t>
  </si>
  <si>
    <t>cust_3427</t>
  </si>
  <si>
    <t>cust_3428</t>
  </si>
  <si>
    <t>cust_3429</t>
  </si>
  <si>
    <t>cust_3430</t>
  </si>
  <si>
    <t>cust_3431</t>
  </si>
  <si>
    <t>cust_3432</t>
  </si>
  <si>
    <t>cust_3433</t>
  </si>
  <si>
    <t>cust_3434</t>
  </si>
  <si>
    <t>cust_3435</t>
  </si>
  <si>
    <t>cust_3436</t>
  </si>
  <si>
    <t>cust_3437</t>
  </si>
  <si>
    <t>cust_3438</t>
  </si>
  <si>
    <t>cust_3439</t>
  </si>
  <si>
    <t>cust_3440</t>
  </si>
  <si>
    <t>cust_3441</t>
  </si>
  <si>
    <t>cust_3442</t>
  </si>
  <si>
    <t>cust_3443</t>
  </si>
  <si>
    <t>cust_3444</t>
  </si>
  <si>
    <t>cust_3445</t>
  </si>
  <si>
    <t>cust_3446</t>
  </si>
  <si>
    <t>cust_3447</t>
  </si>
  <si>
    <t>cust_3448</t>
  </si>
  <si>
    <t>cust_3449</t>
  </si>
  <si>
    <t>cust_3450</t>
  </si>
  <si>
    <t>cust_3451</t>
  </si>
  <si>
    <t>cust_3452</t>
  </si>
  <si>
    <t>cust_3453</t>
  </si>
  <si>
    <t>cust_3454</t>
  </si>
  <si>
    <t>cust_3455</t>
  </si>
  <si>
    <t>cust_3456</t>
  </si>
  <si>
    <t>cust_3457</t>
  </si>
  <si>
    <t>cust_3458</t>
  </si>
  <si>
    <t>cust_3459</t>
  </si>
  <si>
    <t>cust_3460</t>
  </si>
  <si>
    <t>cust_3461</t>
  </si>
  <si>
    <t>cust_3462</t>
  </si>
  <si>
    <t>cust_3463</t>
  </si>
  <si>
    <t>cust_3464</t>
  </si>
  <si>
    <t>cust_3465</t>
  </si>
  <si>
    <t>cust_3466</t>
  </si>
  <si>
    <t>cust_3467</t>
  </si>
  <si>
    <t>cust_3468</t>
  </si>
  <si>
    <t>cust_3469</t>
  </si>
  <si>
    <t>cust_3470</t>
  </si>
  <si>
    <t>cust_3471</t>
  </si>
  <si>
    <t>cust_3472</t>
  </si>
  <si>
    <t>cust_3473</t>
  </si>
  <si>
    <t>cust_3474</t>
  </si>
  <si>
    <t>cust_3475</t>
  </si>
  <si>
    <t>cust_3476</t>
  </si>
  <si>
    <t>cust_3477</t>
  </si>
  <si>
    <t>cust_3478</t>
  </si>
  <si>
    <t>cust_3479</t>
  </si>
  <si>
    <t>cust_3480</t>
  </si>
  <si>
    <t>cust_3481</t>
  </si>
  <si>
    <t>cust_3482</t>
  </si>
  <si>
    <t>cust_3483</t>
  </si>
  <si>
    <t>cust_3484</t>
  </si>
  <si>
    <t>cust_3485</t>
  </si>
  <si>
    <t>cust_3486</t>
  </si>
  <si>
    <t>cust_3487</t>
  </si>
  <si>
    <t>cust_3488</t>
  </si>
  <si>
    <t>cust_3489</t>
  </si>
  <si>
    <t>cust_3490</t>
  </si>
  <si>
    <t>cust_3491</t>
  </si>
  <si>
    <t>cust_3492</t>
  </si>
  <si>
    <t>cust_3493</t>
  </si>
  <si>
    <t>cust_3494</t>
  </si>
  <si>
    <t>cust_3495</t>
  </si>
  <si>
    <t>cust_3496</t>
  </si>
  <si>
    <t>cust_3497</t>
  </si>
  <si>
    <t>cust_3498</t>
  </si>
  <si>
    <t>cust_3499</t>
  </si>
  <si>
    <t>cust_3500</t>
  </si>
  <si>
    <t>cust_3501</t>
  </si>
  <si>
    <t>cust_3502</t>
  </si>
  <si>
    <t>cust_3503</t>
  </si>
  <si>
    <t>cust_3504</t>
  </si>
  <si>
    <t>cust_3505</t>
  </si>
  <si>
    <t>cust_3506</t>
  </si>
  <si>
    <t>cust_3507</t>
  </si>
  <si>
    <t>cust_3508</t>
  </si>
  <si>
    <t>cust_3509</t>
  </si>
  <si>
    <t>cust_3510</t>
  </si>
  <si>
    <t>cust_3511</t>
  </si>
  <si>
    <t>cust_3512</t>
  </si>
  <si>
    <t>cust_3513</t>
  </si>
  <si>
    <t>cust_3514</t>
  </si>
  <si>
    <t>cust_3515</t>
  </si>
  <si>
    <t>cust_3516</t>
  </si>
  <si>
    <t>cust_3517</t>
  </si>
  <si>
    <t>cust_3518</t>
  </si>
  <si>
    <t>cust_3519</t>
  </si>
  <si>
    <t>cust_3520</t>
  </si>
  <si>
    <t>cust_3521</t>
  </si>
  <si>
    <t>cust_3522</t>
  </si>
  <si>
    <t>cust_3523</t>
  </si>
  <si>
    <t>cust_3524</t>
  </si>
  <si>
    <t>cust_3525</t>
  </si>
  <si>
    <t>cust_3526</t>
  </si>
  <si>
    <t>cust_3527</t>
  </si>
  <si>
    <t>cust_3528</t>
  </si>
  <si>
    <t>cust_3529</t>
  </si>
  <si>
    <t>cust_3530</t>
  </si>
  <si>
    <t>cust_3531</t>
  </si>
  <si>
    <t>cust_3532</t>
  </si>
  <si>
    <t>cust_3533</t>
  </si>
  <si>
    <t>cust_3534</t>
  </si>
  <si>
    <t>cust_3535</t>
  </si>
  <si>
    <t>cust_3536</t>
  </si>
  <si>
    <t>cust_3537</t>
  </si>
  <si>
    <t>cust_3538</t>
  </si>
  <si>
    <t>cust_3539</t>
  </si>
  <si>
    <t>cust_3540</t>
  </si>
  <si>
    <t>cust_3541</t>
  </si>
  <si>
    <t>cust_3542</t>
  </si>
  <si>
    <t>cust_3543</t>
  </si>
  <si>
    <t>cust_3544</t>
  </si>
  <si>
    <t>cust_3545</t>
  </si>
  <si>
    <t>cust_3546</t>
  </si>
  <si>
    <t>cust_3547</t>
  </si>
  <si>
    <t>cust_3548</t>
  </si>
  <si>
    <t>cust_3549</t>
  </si>
  <si>
    <t>cust_3550</t>
  </si>
  <si>
    <t>cust_3551</t>
  </si>
  <si>
    <t>cust_3552</t>
  </si>
  <si>
    <t>cust_3553</t>
  </si>
  <si>
    <t>cust_3554</t>
  </si>
  <si>
    <t>cust_3555</t>
  </si>
  <si>
    <t>cust_3556</t>
  </si>
  <si>
    <t>cust_3557</t>
  </si>
  <si>
    <t>cust_3558</t>
  </si>
  <si>
    <t>cust_3559</t>
  </si>
  <si>
    <t>cust_3560</t>
  </si>
  <si>
    <t>cust_3561</t>
  </si>
  <si>
    <t>cust_3562</t>
  </si>
  <si>
    <t>cust_3563</t>
  </si>
  <si>
    <t>cust_3564</t>
  </si>
  <si>
    <t>cust_3565</t>
  </si>
  <si>
    <t>cust_3566</t>
  </si>
  <si>
    <t>cust_3567</t>
  </si>
  <si>
    <t>cust_3568</t>
  </si>
  <si>
    <t>cust_3569</t>
  </si>
  <si>
    <t>cust_3570</t>
  </si>
  <si>
    <t>cust_3571</t>
  </si>
  <si>
    <t>cust_3572</t>
  </si>
  <si>
    <t>cust_3573</t>
  </si>
  <si>
    <t>cust_3574</t>
  </si>
  <si>
    <t>cust_3575</t>
  </si>
  <si>
    <t>cust_3576</t>
  </si>
  <si>
    <t>cust_3577</t>
  </si>
  <si>
    <t>cust_3578</t>
  </si>
  <si>
    <t>cust_3579</t>
  </si>
  <si>
    <t>cust_3580</t>
  </si>
  <si>
    <t>cust_3581</t>
  </si>
  <si>
    <t>cust_3582</t>
  </si>
  <si>
    <t>cust_3583</t>
  </si>
  <si>
    <t>cust_3584</t>
  </si>
  <si>
    <t>cust_3585</t>
  </si>
  <si>
    <t>cust_3586</t>
  </si>
  <si>
    <t>cust_3587</t>
  </si>
  <si>
    <t>cust_3588</t>
  </si>
  <si>
    <t>cust_3589</t>
  </si>
  <si>
    <t>cust_3590</t>
  </si>
  <si>
    <t>cust_3591</t>
  </si>
  <si>
    <t>cust_3592</t>
  </si>
  <si>
    <t>cust_3593</t>
  </si>
  <si>
    <t>cust_3594</t>
  </si>
  <si>
    <t>cust_3595</t>
  </si>
  <si>
    <t>cust_3596</t>
  </si>
  <si>
    <t>cust_3597</t>
  </si>
  <si>
    <t>cust_3598</t>
  </si>
  <si>
    <t>cust_3599</t>
  </si>
  <si>
    <t>cust_3600</t>
  </si>
  <si>
    <t>cust_3601</t>
  </si>
  <si>
    <t>cust_3602</t>
  </si>
  <si>
    <t>cust_3603</t>
  </si>
  <si>
    <t>cust_3604</t>
  </si>
  <si>
    <t>cust_3605</t>
  </si>
  <si>
    <t>cust_3606</t>
  </si>
  <si>
    <t>cust_3607</t>
  </si>
  <si>
    <t>cust_3608</t>
  </si>
  <si>
    <t>cust_3609</t>
  </si>
  <si>
    <t>cust_3610</t>
  </si>
  <si>
    <t>cust_3611</t>
  </si>
  <si>
    <t>cust_3612</t>
  </si>
  <si>
    <t>cust_3613</t>
  </si>
  <si>
    <t>cust_3614</t>
  </si>
  <si>
    <t>cust_3615</t>
  </si>
  <si>
    <t>cust_3616</t>
  </si>
  <si>
    <t>cust_3617</t>
  </si>
  <si>
    <t>cust_3618</t>
  </si>
  <si>
    <t>cust_3619</t>
  </si>
  <si>
    <t>cust_3620</t>
  </si>
  <si>
    <t>cust_3621</t>
  </si>
  <si>
    <t>cust_3622</t>
  </si>
  <si>
    <t>cust_3623</t>
  </si>
  <si>
    <t>cust_3624</t>
  </si>
  <si>
    <t>cust_3625</t>
  </si>
  <si>
    <t>cust_3626</t>
  </si>
  <si>
    <t>cust_3627</t>
  </si>
  <si>
    <t>cust_3628</t>
  </si>
  <si>
    <t>cust_3629</t>
  </si>
  <si>
    <t>cust_3630</t>
  </si>
  <si>
    <t>cust_3631</t>
  </si>
  <si>
    <t>cust_3632</t>
  </si>
  <si>
    <t>cust_3633</t>
  </si>
  <si>
    <t>cust_3634</t>
  </si>
  <si>
    <t>cust_3635</t>
  </si>
  <si>
    <t>cust_3636</t>
  </si>
  <si>
    <t>cust_3637</t>
  </si>
  <si>
    <t>cust_3638</t>
  </si>
  <si>
    <t>cust_3639</t>
  </si>
  <si>
    <t>cust_3640</t>
  </si>
  <si>
    <t>cust_3641</t>
  </si>
  <si>
    <t>cust_3642</t>
  </si>
  <si>
    <t>cust_3643</t>
  </si>
  <si>
    <t>cust_3644</t>
  </si>
  <si>
    <t>cust_3645</t>
  </si>
  <si>
    <t>cust_3646</t>
  </si>
  <si>
    <t>cust_3647</t>
  </si>
  <si>
    <t>cust_3648</t>
  </si>
  <si>
    <t>cust_3649</t>
  </si>
  <si>
    <t>cust_3650</t>
  </si>
  <si>
    <t>cust_3651</t>
  </si>
  <si>
    <t>cust_3652</t>
  </si>
  <si>
    <t>cust_3653</t>
  </si>
  <si>
    <t>cust_3654</t>
  </si>
  <si>
    <t>cust_3655</t>
  </si>
  <si>
    <t>cust_3656</t>
  </si>
  <si>
    <t>cust_3657</t>
  </si>
  <si>
    <t>cust_3658</t>
  </si>
  <si>
    <t>cust_3659</t>
  </si>
  <si>
    <t>cust_3660</t>
  </si>
  <si>
    <t>cust_3661</t>
  </si>
  <si>
    <t>cust_3662</t>
  </si>
  <si>
    <t>cust_3663</t>
  </si>
  <si>
    <t>cust_3664</t>
  </si>
  <si>
    <t>cust_3665</t>
  </si>
  <si>
    <t>cust_3666</t>
  </si>
  <si>
    <t>cust_3667</t>
  </si>
  <si>
    <t>cust_3668</t>
  </si>
  <si>
    <t>cust_3669</t>
  </si>
  <si>
    <t>cust_3670</t>
  </si>
  <si>
    <t>cust_3671</t>
  </si>
  <si>
    <t>cust_3672</t>
  </si>
  <si>
    <t>cust_3673</t>
  </si>
  <si>
    <t>cust_3674</t>
  </si>
  <si>
    <t>cust_3675</t>
  </si>
  <si>
    <t>cust_3676</t>
  </si>
  <si>
    <t>cust_3677</t>
  </si>
  <si>
    <t>cust_3678</t>
  </si>
  <si>
    <t>cust_3679</t>
  </si>
  <si>
    <t>cust_3680</t>
  </si>
  <si>
    <t>cust_3681</t>
  </si>
  <si>
    <t>cust_3682</t>
  </si>
  <si>
    <t>cust_3683</t>
  </si>
  <si>
    <t>cust_3684</t>
  </si>
  <si>
    <t>cust_3685</t>
  </si>
  <si>
    <t>cust_3686</t>
  </si>
  <si>
    <t>cust_3687</t>
  </si>
  <si>
    <t>cust_3688</t>
  </si>
  <si>
    <t>cust_3689</t>
  </si>
  <si>
    <t>cust_3690</t>
  </si>
  <si>
    <t>cust_3691</t>
  </si>
  <si>
    <t>cust_3692</t>
  </si>
  <si>
    <t>cust_3693</t>
  </si>
  <si>
    <t>cust_3694</t>
  </si>
  <si>
    <t>cust_3695</t>
  </si>
  <si>
    <t>cust_3696</t>
  </si>
  <si>
    <t>cust_3697</t>
  </si>
  <si>
    <t>cust_3698</t>
  </si>
  <si>
    <t>cust_3699</t>
  </si>
  <si>
    <t>cust_3700</t>
  </si>
  <si>
    <t>cust_3701</t>
  </si>
  <si>
    <t>cust_3702</t>
  </si>
  <si>
    <t>cust_3703</t>
  </si>
  <si>
    <t>cust_3704</t>
  </si>
  <si>
    <t>cust_3705</t>
  </si>
  <si>
    <t>cust_3706</t>
  </si>
  <si>
    <t>cust_3707</t>
  </si>
  <si>
    <t>cust_3708</t>
  </si>
  <si>
    <t>cust_3709</t>
  </si>
  <si>
    <t>cust_3710</t>
  </si>
  <si>
    <t>cust_3711</t>
  </si>
  <si>
    <t>cust_3712</t>
  </si>
  <si>
    <t>cust_3713</t>
  </si>
  <si>
    <t>cust_3714</t>
  </si>
  <si>
    <t>cust_3715</t>
  </si>
  <si>
    <t>cust_3716</t>
  </si>
  <si>
    <t>cust_3717</t>
  </si>
  <si>
    <t>cust_3718</t>
  </si>
  <si>
    <t>cust_3719</t>
  </si>
  <si>
    <t>cust_3720</t>
  </si>
  <si>
    <t>cust_3721</t>
  </si>
  <si>
    <t>cust_3722</t>
  </si>
  <si>
    <t>cust_3723</t>
  </si>
  <si>
    <t>cust_3724</t>
  </si>
  <si>
    <t>cust_3725</t>
  </si>
  <si>
    <t>cust_3726</t>
  </si>
  <si>
    <t>cust_3727</t>
  </si>
  <si>
    <t>cust_3728</t>
  </si>
  <si>
    <t>cust_3729</t>
  </si>
  <si>
    <t>cust_3730</t>
  </si>
  <si>
    <t>cust_3731</t>
  </si>
  <si>
    <t>cust_3732</t>
  </si>
  <si>
    <t>cust_3733</t>
  </si>
  <si>
    <t>cust_3734</t>
  </si>
  <si>
    <t>cust_3735</t>
  </si>
  <si>
    <t>cust_3736</t>
  </si>
  <si>
    <t>cust_3737</t>
  </si>
  <si>
    <t>cust_3738</t>
  </si>
  <si>
    <t>cust_3739</t>
  </si>
  <si>
    <t>cust_3740</t>
  </si>
  <si>
    <t>cust_3741</t>
  </si>
  <si>
    <t>cust_3742</t>
  </si>
  <si>
    <t>cust_3743</t>
  </si>
  <si>
    <t>cust_3744</t>
  </si>
  <si>
    <t>cust_3745</t>
  </si>
  <si>
    <t>cust_3746</t>
  </si>
  <si>
    <t>cust_3747</t>
  </si>
  <si>
    <t>cust_3748</t>
  </si>
  <si>
    <t>cust_3749</t>
  </si>
  <si>
    <t>cust_3750</t>
  </si>
  <si>
    <t>cust_3751</t>
  </si>
  <si>
    <t>cust_3752</t>
  </si>
  <si>
    <t>cust_3753</t>
  </si>
  <si>
    <t>cust_3754</t>
  </si>
  <si>
    <t>cust_3755</t>
  </si>
  <si>
    <t>cust_3756</t>
  </si>
  <si>
    <t>cust_3757</t>
  </si>
  <si>
    <t>cust_3758</t>
  </si>
  <si>
    <t>cust_3759</t>
  </si>
  <si>
    <t>cust_3760</t>
  </si>
  <si>
    <t>cust_3761</t>
  </si>
  <si>
    <t>cust_3762</t>
  </si>
  <si>
    <t>cust_3763</t>
  </si>
  <si>
    <t>cust_3764</t>
  </si>
  <si>
    <t>cust_3765</t>
  </si>
  <si>
    <t>cust_3766</t>
  </si>
  <si>
    <t>cust_3767</t>
  </si>
  <si>
    <t>cust_3768</t>
  </si>
  <si>
    <t>cust_3769</t>
  </si>
  <si>
    <t>cust_3770</t>
  </si>
  <si>
    <t>cust_3771</t>
  </si>
  <si>
    <t>cust_3772</t>
  </si>
  <si>
    <t>cust_3773</t>
  </si>
  <si>
    <t>cust_3774</t>
  </si>
  <si>
    <t>cust_3775</t>
  </si>
  <si>
    <t>cust_3776</t>
  </si>
  <si>
    <t>cust_3777</t>
  </si>
  <si>
    <t>cust_3778</t>
  </si>
  <si>
    <t>cust_3779</t>
  </si>
  <si>
    <t>cust_3780</t>
  </si>
  <si>
    <t>cust_3781</t>
  </si>
  <si>
    <t>cust_3782</t>
  </si>
  <si>
    <t>cust_3783</t>
  </si>
  <si>
    <t>cust_3784</t>
  </si>
  <si>
    <t>cust_3785</t>
  </si>
  <si>
    <t>cust_3786</t>
  </si>
  <si>
    <t>cust_3787</t>
  </si>
  <si>
    <t>cust_3788</t>
  </si>
  <si>
    <t>cust_3789</t>
  </si>
  <si>
    <t>cust_3790</t>
  </si>
  <si>
    <t>cust_3791</t>
  </si>
  <si>
    <t>cust_3792</t>
  </si>
  <si>
    <t>cust_3793</t>
  </si>
  <si>
    <t>cust_3794</t>
  </si>
  <si>
    <t>cust_3795</t>
  </si>
  <si>
    <t>cust_3796</t>
  </si>
  <si>
    <t>cust_3797</t>
  </si>
  <si>
    <t>cust_3798</t>
  </si>
  <si>
    <t>cust_3799</t>
  </si>
  <si>
    <t>cust_3800</t>
  </si>
  <si>
    <t>cust_3801</t>
  </si>
  <si>
    <t>cust_3802</t>
  </si>
  <si>
    <t>cust_3803</t>
  </si>
  <si>
    <t>cust_3804</t>
  </si>
  <si>
    <t>cust_3805</t>
  </si>
  <si>
    <t>cust_3806</t>
  </si>
  <si>
    <t>cust_3807</t>
  </si>
  <si>
    <t>cust_3808</t>
  </si>
  <si>
    <t>cust_3809</t>
  </si>
  <si>
    <t>cust_3810</t>
  </si>
  <si>
    <t>cust_3811</t>
  </si>
  <si>
    <t>cust_3812</t>
  </si>
  <si>
    <t>cust_3813</t>
  </si>
  <si>
    <t>cust_3814</t>
  </si>
  <si>
    <t>cust_3815</t>
  </si>
  <si>
    <t>cust_3816</t>
  </si>
  <si>
    <t>cust_3817</t>
  </si>
  <si>
    <t>cust_3818</t>
  </si>
  <si>
    <t>cust_3819</t>
  </si>
  <si>
    <t>cust_3820</t>
  </si>
  <si>
    <t>cust_3821</t>
  </si>
  <si>
    <t>cust_3822</t>
  </si>
  <si>
    <t>cust_3823</t>
  </si>
  <si>
    <t>cust_3824</t>
  </si>
  <si>
    <t>cust_3825</t>
  </si>
  <si>
    <t>cust_3826</t>
  </si>
  <si>
    <t>cust_3827</t>
  </si>
  <si>
    <t>cust_3828</t>
  </si>
  <si>
    <t>cust_3829</t>
  </si>
  <si>
    <t>cust_3830</t>
  </si>
  <si>
    <t>cust_3831</t>
  </si>
  <si>
    <t>cust_3832</t>
  </si>
  <si>
    <t>cust_3833</t>
  </si>
  <si>
    <t>cust_3834</t>
  </si>
  <si>
    <t>cust_3835</t>
  </si>
  <si>
    <t>cust_3836</t>
  </si>
  <si>
    <t>cust_3837</t>
  </si>
  <si>
    <t>cust_3838</t>
  </si>
  <si>
    <t>cust_3839</t>
  </si>
  <si>
    <t>cust_3840</t>
  </si>
  <si>
    <t>cust_3841</t>
  </si>
  <si>
    <t>cust_3842</t>
  </si>
  <si>
    <t>cust_3843</t>
  </si>
  <si>
    <t>cust_3844</t>
  </si>
  <si>
    <t>cust_3845</t>
  </si>
  <si>
    <t>cust_3846</t>
  </si>
  <si>
    <t>cust_3847</t>
  </si>
  <si>
    <t>cust_3848</t>
  </si>
  <si>
    <t>cust_3849</t>
  </si>
  <si>
    <t>cust_3850</t>
  </si>
  <si>
    <t>cust_3851</t>
  </si>
  <si>
    <t>cust_3852</t>
  </si>
  <si>
    <t>cust_3853</t>
  </si>
  <si>
    <t>cust_3854</t>
  </si>
  <si>
    <t>cust_3855</t>
  </si>
  <si>
    <t>cust_3856</t>
  </si>
  <si>
    <t>cust_3857</t>
  </si>
  <si>
    <t>cust_3858</t>
  </si>
  <si>
    <t>cust_3859</t>
  </si>
  <si>
    <t>cust_3860</t>
  </si>
  <si>
    <t>cust_3861</t>
  </si>
  <si>
    <t>cust_3862</t>
  </si>
  <si>
    <t>cust_3863</t>
  </si>
  <si>
    <t>cust_3864</t>
  </si>
  <si>
    <t>cust_3865</t>
  </si>
  <si>
    <t>cust_3866</t>
  </si>
  <si>
    <t>cust_3867</t>
  </si>
  <si>
    <t>cust_3868</t>
  </si>
  <si>
    <t>cust_3869</t>
  </si>
  <si>
    <t>cust_3870</t>
  </si>
  <si>
    <t>cust_3871</t>
  </si>
  <si>
    <t>cust_3872</t>
  </si>
  <si>
    <t>cust_3873</t>
  </si>
  <si>
    <t>cust_3874</t>
  </si>
  <si>
    <t>cust_3875</t>
  </si>
  <si>
    <t>cust_3876</t>
  </si>
  <si>
    <t>cust_3877</t>
  </si>
  <si>
    <t>cust_3878</t>
  </si>
  <si>
    <t>cust_3879</t>
  </si>
  <si>
    <t>cust_3880</t>
  </si>
  <si>
    <t>cust_3881</t>
  </si>
  <si>
    <t>cust_3882</t>
  </si>
  <si>
    <t>cust_3883</t>
  </si>
  <si>
    <t>cust_3884</t>
  </si>
  <si>
    <t>cust_3885</t>
  </si>
  <si>
    <t>cust_3886</t>
  </si>
  <si>
    <t>cust_3887</t>
  </si>
  <si>
    <t>cust_3888</t>
  </si>
  <si>
    <t>cust_3889</t>
  </si>
  <si>
    <t>cust_3890</t>
  </si>
  <si>
    <t>cust_3891</t>
  </si>
  <si>
    <t>cust_3892</t>
  </si>
  <si>
    <t>cust_3893</t>
  </si>
  <si>
    <t>cust_3894</t>
  </si>
  <si>
    <t>cust_3895</t>
  </si>
  <si>
    <t>cust_3896</t>
  </si>
  <si>
    <t>cust_3897</t>
  </si>
  <si>
    <t>cust_3898</t>
  </si>
  <si>
    <t>cust_3899</t>
  </si>
  <si>
    <t>cust_3900</t>
  </si>
  <si>
    <t>cust_3901</t>
  </si>
  <si>
    <t>cust_3902</t>
  </si>
  <si>
    <t>cust_3903</t>
  </si>
  <si>
    <t>cust_3904</t>
  </si>
  <si>
    <t>cust_3905</t>
  </si>
  <si>
    <t>cust_3906</t>
  </si>
  <si>
    <t>cust_3907</t>
  </si>
  <si>
    <t>cust_3908</t>
  </si>
  <si>
    <t>cust_3909</t>
  </si>
  <si>
    <t>cust_3910</t>
  </si>
  <si>
    <t>cust_3911</t>
  </si>
  <si>
    <t>cust_3912</t>
  </si>
  <si>
    <t>cust_3913</t>
  </si>
  <si>
    <t>cust_3914</t>
  </si>
  <si>
    <t>cust_3915</t>
  </si>
  <si>
    <t>cust_3916</t>
  </si>
  <si>
    <t>cust_3917</t>
  </si>
  <si>
    <t>cust_3918</t>
  </si>
  <si>
    <t>cust_3919</t>
  </si>
  <si>
    <t>cust_3920</t>
  </si>
  <si>
    <t>cust_3921</t>
  </si>
  <si>
    <t>cust_3922</t>
  </si>
  <si>
    <t>cust_3923</t>
  </si>
  <si>
    <t>cust_3924</t>
  </si>
  <si>
    <t>cust_3925</t>
  </si>
  <si>
    <t>cust_3926</t>
  </si>
  <si>
    <t>cust_3927</t>
  </si>
  <si>
    <t>cust_3928</t>
  </si>
  <si>
    <t>cust_3929</t>
  </si>
  <si>
    <t>cust_3930</t>
  </si>
  <si>
    <t>cust_3931</t>
  </si>
  <si>
    <t>cust_3932</t>
  </si>
  <si>
    <t>cust_3933</t>
  </si>
  <si>
    <t>cust_3934</t>
  </si>
  <si>
    <t>cust_3935</t>
  </si>
  <si>
    <t>cust_3936</t>
  </si>
  <si>
    <t>cust_3937</t>
  </si>
  <si>
    <t>cust_3938</t>
  </si>
  <si>
    <t>cust_3939</t>
  </si>
  <si>
    <t>cust_3940</t>
  </si>
  <si>
    <t>cust_3941</t>
  </si>
  <si>
    <t>cust_3942</t>
  </si>
  <si>
    <t>cust_3943</t>
  </si>
  <si>
    <t>cust_3944</t>
  </si>
  <si>
    <t>cust_3945</t>
  </si>
  <si>
    <t>cust_3946</t>
  </si>
  <si>
    <t>cust_3947</t>
  </si>
  <si>
    <t>cust_3948</t>
  </si>
  <si>
    <t>cust_3949</t>
  </si>
  <si>
    <t>cust_3950</t>
  </si>
  <si>
    <t>cust_3951</t>
  </si>
  <si>
    <t>cust_3952</t>
  </si>
  <si>
    <t>cust_3953</t>
  </si>
  <si>
    <t>cust_3954</t>
  </si>
  <si>
    <t>cust_3955</t>
  </si>
  <si>
    <t>cust_3956</t>
  </si>
  <si>
    <t>cust_3957</t>
  </si>
  <si>
    <t>cust_3958</t>
  </si>
  <si>
    <t>cust_3959</t>
  </si>
  <si>
    <t>cust_3960</t>
  </si>
  <si>
    <t>cust_3961</t>
  </si>
  <si>
    <t>cust_3962</t>
  </si>
  <si>
    <t>cust_3963</t>
  </si>
  <si>
    <t>cust_3964</t>
  </si>
  <si>
    <t>cust_3965</t>
  </si>
  <si>
    <t>cust_3966</t>
  </si>
  <si>
    <t>cust_3967</t>
  </si>
  <si>
    <t>cust_3968</t>
  </si>
  <si>
    <t>cust_3969</t>
  </si>
  <si>
    <t>cust_3970</t>
  </si>
  <si>
    <t>cust_3971</t>
  </si>
  <si>
    <t>cust_3972</t>
  </si>
  <si>
    <t>cust_3973</t>
  </si>
  <si>
    <t>cust_3974</t>
  </si>
  <si>
    <t>cust_3975</t>
  </si>
  <si>
    <t>cust_3976</t>
  </si>
  <si>
    <t>cust_3977</t>
  </si>
  <si>
    <t>cust_3978</t>
  </si>
  <si>
    <t>cust_3979</t>
  </si>
  <si>
    <t>cust_3980</t>
  </si>
  <si>
    <t>cust_3981</t>
  </si>
  <si>
    <t>cust_3982</t>
  </si>
  <si>
    <t>cust_3983</t>
  </si>
  <si>
    <t>cust_3984</t>
  </si>
  <si>
    <t>cust_3985</t>
  </si>
  <si>
    <t>cust_3986</t>
  </si>
  <si>
    <t>cust_3987</t>
  </si>
  <si>
    <t>cust_3988</t>
  </si>
  <si>
    <t>cust_3989</t>
  </si>
  <si>
    <t>cust_3990</t>
  </si>
  <si>
    <t>cust_3991</t>
  </si>
  <si>
    <t>cust_3992</t>
  </si>
  <si>
    <t>cust_3993</t>
  </si>
  <si>
    <t>cust_3994</t>
  </si>
  <si>
    <t>cust_3995</t>
  </si>
  <si>
    <t>cust_3996</t>
  </si>
  <si>
    <t>cust_3997</t>
  </si>
  <si>
    <t>cust_3998</t>
  </si>
  <si>
    <t>cust_3999</t>
  </si>
  <si>
    <t>cust_4000</t>
  </si>
  <si>
    <t>cust_4001</t>
  </si>
  <si>
    <t>cust_4002</t>
  </si>
  <si>
    <t>cust_4003</t>
  </si>
  <si>
    <t>cust_4004</t>
  </si>
  <si>
    <t>cust_4005</t>
  </si>
  <si>
    <t>cust_4006</t>
  </si>
  <si>
    <t>cust_4007</t>
  </si>
  <si>
    <t>cust_4008</t>
  </si>
  <si>
    <t>cust_4009</t>
  </si>
  <si>
    <t>cust_4010</t>
  </si>
  <si>
    <t>cust_4011</t>
  </si>
  <si>
    <t>cust_4012</t>
  </si>
  <si>
    <t>cust_4013</t>
  </si>
  <si>
    <t>cust_4014</t>
  </si>
  <si>
    <t>cust_4015</t>
  </si>
  <si>
    <t>cust_4016</t>
  </si>
  <si>
    <t>cust_4017</t>
  </si>
  <si>
    <t>cust_4018</t>
  </si>
  <si>
    <t>cust_4019</t>
  </si>
  <si>
    <t>cust_4020</t>
  </si>
  <si>
    <t>cust_4021</t>
  </si>
  <si>
    <t>cust_4022</t>
  </si>
  <si>
    <t>cust_4023</t>
  </si>
  <si>
    <t>cust_4024</t>
  </si>
  <si>
    <t>cust_4025</t>
  </si>
  <si>
    <t>cust_4026</t>
  </si>
  <si>
    <t>cust_4027</t>
  </si>
  <si>
    <t>cust_4028</t>
  </si>
  <si>
    <t>cust_4029</t>
  </si>
  <si>
    <t>cust_4030</t>
  </si>
  <si>
    <t>cust_4031</t>
  </si>
  <si>
    <t>cust_4032</t>
  </si>
  <si>
    <t>cust_4033</t>
  </si>
  <si>
    <t>cust_4034</t>
  </si>
  <si>
    <t>cust_4035</t>
  </si>
  <si>
    <t>cust_4036</t>
  </si>
  <si>
    <t>cust_4037</t>
  </si>
  <si>
    <t>cust_4038</t>
  </si>
  <si>
    <t>cust_4039</t>
  </si>
  <si>
    <t>cust_4040</t>
  </si>
  <si>
    <t>cust_4041</t>
  </si>
  <si>
    <t>cust_4042</t>
  </si>
  <si>
    <t>cust_4043</t>
  </si>
  <si>
    <t>cust_4044</t>
  </si>
  <si>
    <t>cust_4045</t>
  </si>
  <si>
    <t>cust_4046</t>
  </si>
  <si>
    <t>cust_4047</t>
  </si>
  <si>
    <t>cust_4048</t>
  </si>
  <si>
    <t>cust_4049</t>
  </si>
  <si>
    <t>cust_4050</t>
  </si>
  <si>
    <t>cust_4051</t>
  </si>
  <si>
    <t>cust_4052</t>
  </si>
  <si>
    <t>cust_4053</t>
  </si>
  <si>
    <t>cust_4054</t>
  </si>
  <si>
    <t>cust_4055</t>
  </si>
  <si>
    <t>cust_4056</t>
  </si>
  <si>
    <t>cust_4057</t>
  </si>
  <si>
    <t>cust_4058</t>
  </si>
  <si>
    <t>cust_4059</t>
  </si>
  <si>
    <t>cust_4060</t>
  </si>
  <si>
    <t>cust_4061</t>
  </si>
  <si>
    <t>cust_4062</t>
  </si>
  <si>
    <t>cust_4063</t>
  </si>
  <si>
    <t>cust_4064</t>
  </si>
  <si>
    <t>cust_4065</t>
  </si>
  <si>
    <t>cust_4066</t>
  </si>
  <si>
    <t>cust_4067</t>
  </si>
  <si>
    <t>cust_4068</t>
  </si>
  <si>
    <t>cust_4069</t>
  </si>
  <si>
    <t>cust_4070</t>
  </si>
  <si>
    <t>cust_4071</t>
  </si>
  <si>
    <t>cust_4072</t>
  </si>
  <si>
    <t>cust_4073</t>
  </si>
  <si>
    <t>cust_4074</t>
  </si>
  <si>
    <t>cust_4075</t>
  </si>
  <si>
    <t>cust_4076</t>
  </si>
  <si>
    <t>cust_4077</t>
  </si>
  <si>
    <t>cust_4078</t>
  </si>
  <si>
    <t>cust_4079</t>
  </si>
  <si>
    <t>cust_4080</t>
  </si>
  <si>
    <t>cust_4081</t>
  </si>
  <si>
    <t>cust_4082</t>
  </si>
  <si>
    <t>cust_4083</t>
  </si>
  <si>
    <t>cust_4084</t>
  </si>
  <si>
    <t>cust_4085</t>
  </si>
  <si>
    <t>cust_4086</t>
  </si>
  <si>
    <t>cust_4087</t>
  </si>
  <si>
    <t>cust_4088</t>
  </si>
  <si>
    <t>cust_4089</t>
  </si>
  <si>
    <t>cust_4090</t>
  </si>
  <si>
    <t>cust_4091</t>
  </si>
  <si>
    <t>cust_4092</t>
  </si>
  <si>
    <t>cust_4093</t>
  </si>
  <si>
    <t>cust_4094</t>
  </si>
  <si>
    <t>cust_4095</t>
  </si>
  <si>
    <t>cust_4096</t>
  </si>
  <si>
    <t>cust_4097</t>
  </si>
  <si>
    <t>cust_4098</t>
  </si>
  <si>
    <t>cust_4099</t>
  </si>
  <si>
    <t>cust_4100</t>
  </si>
  <si>
    <t>cust_4101</t>
  </si>
  <si>
    <t>cust_4102</t>
  </si>
  <si>
    <t>cust_4103</t>
  </si>
  <si>
    <t>cust_4104</t>
  </si>
  <si>
    <t>cust_4105</t>
  </si>
  <si>
    <t>cust_4106</t>
  </si>
  <si>
    <t>cust_4107</t>
  </si>
  <si>
    <t>cust_4108</t>
  </si>
  <si>
    <t>cust_4109</t>
  </si>
  <si>
    <t>cust_4110</t>
  </si>
  <si>
    <t>cust_4111</t>
  </si>
  <si>
    <t>cust_4112</t>
  </si>
  <si>
    <t>cust_4113</t>
  </si>
  <si>
    <t>cust_4114</t>
  </si>
  <si>
    <t>cust_4115</t>
  </si>
  <si>
    <t>cust_4116</t>
  </si>
  <si>
    <t>cust_4117</t>
  </si>
  <si>
    <t>cust_4118</t>
  </si>
  <si>
    <t>cust_4119</t>
  </si>
  <si>
    <t>cust_4120</t>
  </si>
  <si>
    <t>cust_4121</t>
  </si>
  <si>
    <t>cust_4122</t>
  </si>
  <si>
    <t>cust_4123</t>
  </si>
  <si>
    <t>cust_4124</t>
  </si>
  <si>
    <t>cust_4125</t>
  </si>
  <si>
    <t>cust_4126</t>
  </si>
  <si>
    <t>cust_4127</t>
  </si>
  <si>
    <t>cust_4128</t>
  </si>
  <si>
    <t>cust_4129</t>
  </si>
  <si>
    <t>cust_4130</t>
  </si>
  <si>
    <t>cust_4131</t>
  </si>
  <si>
    <t>cust_4132</t>
  </si>
  <si>
    <t>cust_4133</t>
  </si>
  <si>
    <t>cust_4134</t>
  </si>
  <si>
    <t>cust_4135</t>
  </si>
  <si>
    <t>cust_4136</t>
  </si>
  <si>
    <t>cust_4137</t>
  </si>
  <si>
    <t>cust_4138</t>
  </si>
  <si>
    <t>cust_4139</t>
  </si>
  <si>
    <t>cust_4140</t>
  </si>
  <si>
    <t>cust_4141</t>
  </si>
  <si>
    <t>cust_4142</t>
  </si>
  <si>
    <t>cust_4143</t>
  </si>
  <si>
    <t>cust_4144</t>
  </si>
  <si>
    <t>cust_4145</t>
  </si>
  <si>
    <t>cust_4146</t>
  </si>
  <si>
    <t>cust_4147</t>
  </si>
  <si>
    <t>cust_4148</t>
  </si>
  <si>
    <t>cust_4149</t>
  </si>
  <si>
    <t>cust_4150</t>
  </si>
  <si>
    <t>cust_4151</t>
  </si>
  <si>
    <t>cust_4152</t>
  </si>
  <si>
    <t>cust_4153</t>
  </si>
  <si>
    <t>cust_4154</t>
  </si>
  <si>
    <t>cust_4155</t>
  </si>
  <si>
    <t>cust_4156</t>
  </si>
  <si>
    <t>cust_4157</t>
  </si>
  <si>
    <t>cust_4158</t>
  </si>
  <si>
    <t>cust_4159</t>
  </si>
  <si>
    <t>cust_4160</t>
  </si>
  <si>
    <t>cust_4161</t>
  </si>
  <si>
    <t>cust_4162</t>
  </si>
  <si>
    <t>cust_4163</t>
  </si>
  <si>
    <t>cust_4164</t>
  </si>
  <si>
    <t>cust_4165</t>
  </si>
  <si>
    <t>cust_4166</t>
  </si>
  <si>
    <t>cust_4167</t>
  </si>
  <si>
    <t>cust_4168</t>
  </si>
  <si>
    <t>cust_4169</t>
  </si>
  <si>
    <t>cust_4170</t>
  </si>
  <si>
    <t>cust_4171</t>
  </si>
  <si>
    <t>cust_4172</t>
  </si>
  <si>
    <t>cust_4173</t>
  </si>
  <si>
    <t>cust_4174</t>
  </si>
  <si>
    <t>cust_4175</t>
  </si>
  <si>
    <t>cust_4176</t>
  </si>
  <si>
    <t>cust_4177</t>
  </si>
  <si>
    <t>cust_4178</t>
  </si>
  <si>
    <t>cust_4179</t>
  </si>
  <si>
    <t>cust_4180</t>
  </si>
  <si>
    <t>cust_4181</t>
  </si>
  <si>
    <t>cust_4182</t>
  </si>
  <si>
    <t>cust_4183</t>
  </si>
  <si>
    <t>cust_4184</t>
  </si>
  <si>
    <t>cust_4185</t>
  </si>
  <si>
    <t>cust_4186</t>
  </si>
  <si>
    <t>cust_4187</t>
  </si>
  <si>
    <t>cust_4188</t>
  </si>
  <si>
    <t>cust_4189</t>
  </si>
  <si>
    <t>cust_4190</t>
  </si>
  <si>
    <t>cust_4191</t>
  </si>
  <si>
    <t>cust_4192</t>
  </si>
  <si>
    <t>cust_4193</t>
  </si>
  <si>
    <t>cust_4194</t>
  </si>
  <si>
    <t>cust_4195</t>
  </si>
  <si>
    <t>cust_4196</t>
  </si>
  <si>
    <t>cust_4197</t>
  </si>
  <si>
    <t>cust_4198</t>
  </si>
  <si>
    <t>cust_4199</t>
  </si>
  <si>
    <t>cust_4200</t>
  </si>
  <si>
    <t>cust_4201</t>
  </si>
  <si>
    <t>cust_4202</t>
  </si>
  <si>
    <t>cust_4203</t>
  </si>
  <si>
    <t>cust_4204</t>
  </si>
  <si>
    <t>cust_4205</t>
  </si>
  <si>
    <t>cust_4206</t>
  </si>
  <si>
    <t>cust_4207</t>
  </si>
  <si>
    <t>cust_4208</t>
  </si>
  <si>
    <t>cust_4209</t>
  </si>
  <si>
    <t>cust_4210</t>
  </si>
  <si>
    <t>cust_4211</t>
  </si>
  <si>
    <t>cust_4212</t>
  </si>
  <si>
    <t>cust_4213</t>
  </si>
  <si>
    <t>cust_4214</t>
  </si>
  <si>
    <t>cust_4215</t>
  </si>
  <si>
    <t>cust_4216</t>
  </si>
  <si>
    <t>cust_4217</t>
  </si>
  <si>
    <t>cust_4218</t>
  </si>
  <si>
    <t>cust_4219</t>
  </si>
  <si>
    <t>cust_4220</t>
  </si>
  <si>
    <t>cust_4221</t>
  </si>
  <si>
    <t>cust_4222</t>
  </si>
  <si>
    <t>cust_4223</t>
  </si>
  <si>
    <t>cust_4224</t>
  </si>
  <si>
    <t>cust_4225</t>
  </si>
  <si>
    <t>cust_4226</t>
  </si>
  <si>
    <t>cust_4227</t>
  </si>
  <si>
    <t>cust_4228</t>
  </si>
  <si>
    <t>cust_4229</t>
  </si>
  <si>
    <t>cust_4230</t>
  </si>
  <si>
    <t>cust_4231</t>
  </si>
  <si>
    <t>cust_4232</t>
  </si>
  <si>
    <t>cust_4233</t>
  </si>
  <si>
    <t>cust_4234</t>
  </si>
  <si>
    <t>cust_4235</t>
  </si>
  <si>
    <t>cust_4236</t>
  </si>
  <si>
    <t>cust_4237</t>
  </si>
  <si>
    <t>cust_4238</t>
  </si>
  <si>
    <t>cust_4239</t>
  </si>
  <si>
    <t>cust_4240</t>
  </si>
  <si>
    <t>cust_4241</t>
  </si>
  <si>
    <t>cust_4242</t>
  </si>
  <si>
    <t>cust_4243</t>
  </si>
  <si>
    <t>cust_4244</t>
  </si>
  <si>
    <t>cust_4245</t>
  </si>
  <si>
    <t>cust_4246</t>
  </si>
  <si>
    <t>cust_4247</t>
  </si>
  <si>
    <t>cust_4248</t>
  </si>
  <si>
    <t>cust_4249</t>
  </si>
  <si>
    <t>cust_4250</t>
  </si>
  <si>
    <t>cust_4251</t>
  </si>
  <si>
    <t>cust_4252</t>
  </si>
  <si>
    <t>cust_4253</t>
  </si>
  <si>
    <t>cust_4254</t>
  </si>
  <si>
    <t>cust_4255</t>
  </si>
  <si>
    <t>cust_4256</t>
  </si>
  <si>
    <t>cust_4257</t>
  </si>
  <si>
    <t>cust_4258</t>
  </si>
  <si>
    <t>cust_4259</t>
  </si>
  <si>
    <t>cust_4260</t>
  </si>
  <si>
    <t>cust_4261</t>
  </si>
  <si>
    <t>cust_4262</t>
  </si>
  <si>
    <t>cust_4263</t>
  </si>
  <si>
    <t>cust_4264</t>
  </si>
  <si>
    <t>cust_4265</t>
  </si>
  <si>
    <t>cust_4266</t>
  </si>
  <si>
    <t>cust_4267</t>
  </si>
  <si>
    <t>cust_4268</t>
  </si>
  <si>
    <t>cust_4269</t>
  </si>
  <si>
    <t>cust_4270</t>
  </si>
  <si>
    <t>cust_4271</t>
  </si>
  <si>
    <t>cust_4272</t>
  </si>
  <si>
    <t>cust_4273</t>
  </si>
  <si>
    <t>cust_4274</t>
  </si>
  <si>
    <t>cust_4275</t>
  </si>
  <si>
    <t>cust_4276</t>
  </si>
  <si>
    <t>cust_4277</t>
  </si>
  <si>
    <t>cust_4278</t>
  </si>
  <si>
    <t>cust_4279</t>
  </si>
  <si>
    <t>cust_4280</t>
  </si>
  <si>
    <t>cust_4281</t>
  </si>
  <si>
    <t>cust_4282</t>
  </si>
  <si>
    <t>cust_4283</t>
  </si>
  <si>
    <t>cust_4284</t>
  </si>
  <si>
    <t>cust_4285</t>
  </si>
  <si>
    <t>cust_4286</t>
  </si>
  <si>
    <t>cust_4287</t>
  </si>
  <si>
    <t>cust_4288</t>
  </si>
  <si>
    <t>cust_4289</t>
  </si>
  <si>
    <t>cust_4290</t>
  </si>
  <si>
    <t>cust_4291</t>
  </si>
  <si>
    <t>cust_4292</t>
  </si>
  <si>
    <t>cust_4293</t>
  </si>
  <si>
    <t>cust_4294</t>
  </si>
  <si>
    <t>cust_4295</t>
  </si>
  <si>
    <t>cust_4296</t>
  </si>
  <si>
    <t>cust_4297</t>
  </si>
  <si>
    <t>cust_4298</t>
  </si>
  <si>
    <t>cust_4299</t>
  </si>
  <si>
    <t>cust_4300</t>
  </si>
  <si>
    <t>cust_4301</t>
  </si>
  <si>
    <t>cust_4302</t>
  </si>
  <si>
    <t>cust_4303</t>
  </si>
  <si>
    <t>cust_4304</t>
  </si>
  <si>
    <t>cust_4305</t>
  </si>
  <si>
    <t>cust_4306</t>
  </si>
  <si>
    <t>cust_4307</t>
  </si>
  <si>
    <t>cust_4308</t>
  </si>
  <si>
    <t>cust_4309</t>
  </si>
  <si>
    <t>cust_4310</t>
  </si>
  <si>
    <t>cust_4311</t>
  </si>
  <si>
    <t>cust_4312</t>
  </si>
  <si>
    <t>cust_4313</t>
  </si>
  <si>
    <t>cust_4314</t>
  </si>
  <si>
    <t>cust_4315</t>
  </si>
  <si>
    <t>cust_4316</t>
  </si>
  <si>
    <t>cust_4317</t>
  </si>
  <si>
    <t>cust_4318</t>
  </si>
  <si>
    <t>cust_4319</t>
  </si>
  <si>
    <t>cust_4320</t>
  </si>
  <si>
    <t>cust_4321</t>
  </si>
  <si>
    <t>cust_4322</t>
  </si>
  <si>
    <t>cust_4323</t>
  </si>
  <si>
    <t>cust_4324</t>
  </si>
  <si>
    <t>cust_4325</t>
  </si>
  <si>
    <t>cust_4326</t>
  </si>
  <si>
    <t>cust_4327</t>
  </si>
  <si>
    <t>cust_4328</t>
  </si>
  <si>
    <t>cust_4329</t>
  </si>
  <si>
    <t>cust_4330</t>
  </si>
  <si>
    <t>cust_4331</t>
  </si>
  <si>
    <t>cust_4332</t>
  </si>
  <si>
    <t>cust_4333</t>
  </si>
  <si>
    <t>cust_4334</t>
  </si>
  <si>
    <t>cust_4335</t>
  </si>
  <si>
    <t>cust_4336</t>
  </si>
  <si>
    <t>cust_4337</t>
  </si>
  <si>
    <t>cust_4338</t>
  </si>
  <si>
    <t>cust_4339</t>
  </si>
  <si>
    <t>cust_4340</t>
  </si>
  <si>
    <t>cust_4341</t>
  </si>
  <si>
    <t>cust_4342</t>
  </si>
  <si>
    <t>cust_4343</t>
  </si>
  <si>
    <t>cust_4344</t>
  </si>
  <si>
    <t>cust_4345</t>
  </si>
  <si>
    <t>cust_4346</t>
  </si>
  <si>
    <t>cust_4347</t>
  </si>
  <si>
    <t>cust_4348</t>
  </si>
  <si>
    <t>cust_4349</t>
  </si>
  <si>
    <t>cust_4350</t>
  </si>
  <si>
    <t>cust_4351</t>
  </si>
  <si>
    <t>cust_4352</t>
  </si>
  <si>
    <t>cust_4353</t>
  </si>
  <si>
    <t>cust_4354</t>
  </si>
  <si>
    <t>cust_4355</t>
  </si>
  <si>
    <t>cust_4356</t>
  </si>
  <si>
    <t>cust_4357</t>
  </si>
  <si>
    <t>cust_4358</t>
  </si>
  <si>
    <t>cust_4359</t>
  </si>
  <si>
    <t>cust_4360</t>
  </si>
  <si>
    <t>cust_4361</t>
  </si>
  <si>
    <t>cust_4362</t>
  </si>
  <si>
    <t>cust_4363</t>
  </si>
  <si>
    <t>cust_4364</t>
  </si>
  <si>
    <t>cust_4365</t>
  </si>
  <si>
    <t>cust_4366</t>
  </si>
  <si>
    <t>cust_4367</t>
  </si>
  <si>
    <t>cust_4368</t>
  </si>
  <si>
    <t>cust_4369</t>
  </si>
  <si>
    <t>cust_4370</t>
  </si>
  <si>
    <t>cust_4371</t>
  </si>
  <si>
    <t>cust_4372</t>
  </si>
  <si>
    <t>cust_4373</t>
  </si>
  <si>
    <t>cust_4374</t>
  </si>
  <si>
    <t>cust_4375</t>
  </si>
  <si>
    <t>cust_4376</t>
  </si>
  <si>
    <t>cust_4377</t>
  </si>
  <si>
    <t>cust_4378</t>
  </si>
  <si>
    <t>cust_4379</t>
  </si>
  <si>
    <t>cust_4380</t>
  </si>
  <si>
    <t>cust_4381</t>
  </si>
  <si>
    <t>cust_4382</t>
  </si>
  <si>
    <t>cust_4383</t>
  </si>
  <si>
    <t>cust_4384</t>
  </si>
  <si>
    <t>cust_4385</t>
  </si>
  <si>
    <t>cust_4386</t>
  </si>
  <si>
    <t>cust_4387</t>
  </si>
  <si>
    <t>cust_4388</t>
  </si>
  <si>
    <t>cust_4389</t>
  </si>
  <si>
    <t>cust_4390</t>
  </si>
  <si>
    <t>cust_4391</t>
  </si>
  <si>
    <t>cust_4392</t>
  </si>
  <si>
    <t>cust_4393</t>
  </si>
  <si>
    <t>cust_4394</t>
  </si>
  <si>
    <t>cust_4395</t>
  </si>
  <si>
    <t>cust_4396</t>
  </si>
  <si>
    <t>cust_4397</t>
  </si>
  <si>
    <t>cust_4398</t>
  </si>
  <si>
    <t>cust_4399</t>
  </si>
  <si>
    <t>cust_4400</t>
  </si>
  <si>
    <t>cust_4401</t>
  </si>
  <si>
    <t>cust_4402</t>
  </si>
  <si>
    <t>cust_4403</t>
  </si>
  <si>
    <t>cust_4404</t>
  </si>
  <si>
    <t>cust_4405</t>
  </si>
  <si>
    <t>cust_4406</t>
  </si>
  <si>
    <t>cust_4407</t>
  </si>
  <si>
    <t>cust_4408</t>
  </si>
  <si>
    <t>cust_4409</t>
  </si>
  <si>
    <t>cust_4410</t>
  </si>
  <si>
    <t>cust_4411</t>
  </si>
  <si>
    <t>cust_4412</t>
  </si>
  <si>
    <t>cust_4413</t>
  </si>
  <si>
    <t>cust_4414</t>
  </si>
  <si>
    <t>cust_4415</t>
  </si>
  <si>
    <t>cust_4416</t>
  </si>
  <si>
    <t>cust_4417</t>
  </si>
  <si>
    <t>cust_4418</t>
  </si>
  <si>
    <t>cust_4419</t>
  </si>
  <si>
    <t>cust_4420</t>
  </si>
  <si>
    <t>cust_4421</t>
  </si>
  <si>
    <t>cust_4422</t>
  </si>
  <si>
    <t>cust_4423</t>
  </si>
  <si>
    <t>cust_4424</t>
  </si>
  <si>
    <t>cust_4425</t>
  </si>
  <si>
    <t>cust_4426</t>
  </si>
  <si>
    <t>cust_4427</t>
  </si>
  <si>
    <t>cust_4428</t>
  </si>
  <si>
    <t>cust_4429</t>
  </si>
  <si>
    <t>cust_4430</t>
  </si>
  <si>
    <t>cust_4431</t>
  </si>
  <si>
    <t>cust_4432</t>
  </si>
  <si>
    <t>cust_4433</t>
  </si>
  <si>
    <t>cust_4434</t>
  </si>
  <si>
    <t>cust_4435</t>
  </si>
  <si>
    <t>cust_4436</t>
  </si>
  <si>
    <t>cust_4437</t>
  </si>
  <si>
    <t>cust_4438</t>
  </si>
  <si>
    <t>cust_4439</t>
  </si>
  <si>
    <t>cust_4440</t>
  </si>
  <si>
    <t>cust_4441</t>
  </si>
  <si>
    <t>cust_4442</t>
  </si>
  <si>
    <t>cust_4443</t>
  </si>
  <si>
    <t>cust_4444</t>
  </si>
  <si>
    <t>cust_4445</t>
  </si>
  <si>
    <t>cust_4446</t>
  </si>
  <si>
    <t>cust_4447</t>
  </si>
  <si>
    <t>cust_4448</t>
  </si>
  <si>
    <t>cust_4449</t>
  </si>
  <si>
    <t>cust_4450</t>
  </si>
  <si>
    <t>cust_4451</t>
  </si>
  <si>
    <t>cust_4452</t>
  </si>
  <si>
    <t>cust_4453</t>
  </si>
  <si>
    <t>cust_4454</t>
  </si>
  <si>
    <t>cust_4455</t>
  </si>
  <si>
    <t>cust_4456</t>
  </si>
  <si>
    <t>cust_4457</t>
  </si>
  <si>
    <t>cust_4458</t>
  </si>
  <si>
    <t>cust_4459</t>
  </si>
  <si>
    <t>cust_4460</t>
  </si>
  <si>
    <t>cust_4461</t>
  </si>
  <si>
    <t>cust_4462</t>
  </si>
  <si>
    <t>cust_4463</t>
  </si>
  <si>
    <t>cust_4464</t>
  </si>
  <si>
    <t>cust_4465</t>
  </si>
  <si>
    <t>cust_4466</t>
  </si>
  <si>
    <t>cust_4467</t>
  </si>
  <si>
    <t>cust_4468</t>
  </si>
  <si>
    <t>cust_4469</t>
  </si>
  <si>
    <t>cust_4470</t>
  </si>
  <si>
    <t>cust_4471</t>
  </si>
  <si>
    <t>cust_4472</t>
  </si>
  <si>
    <t>cust_4473</t>
  </si>
  <si>
    <t>cust_4474</t>
  </si>
  <si>
    <t>cust_4475</t>
  </si>
  <si>
    <t>cust_4476</t>
  </si>
  <si>
    <t>cust_4477</t>
  </si>
  <si>
    <t>cust_4478</t>
  </si>
  <si>
    <t>cust_4479</t>
  </si>
  <si>
    <t>cust_4480</t>
  </si>
  <si>
    <t>cust_4481</t>
  </si>
  <si>
    <t>cust_4482</t>
  </si>
  <si>
    <t>cust_4483</t>
  </si>
  <si>
    <t>cust_4484</t>
  </si>
  <si>
    <t>cust_4485</t>
  </si>
  <si>
    <t>cust_4486</t>
  </si>
  <si>
    <t>cust_4487</t>
  </si>
  <si>
    <t>cust_4488</t>
  </si>
  <si>
    <t>cust_4489</t>
  </si>
  <si>
    <t>cust_4490</t>
  </si>
  <si>
    <t>cust_4491</t>
  </si>
  <si>
    <t>cust_4492</t>
  </si>
  <si>
    <t>cust_4493</t>
  </si>
  <si>
    <t>cust_4494</t>
  </si>
  <si>
    <t>cust_4495</t>
  </si>
  <si>
    <t>cust_4496</t>
  </si>
  <si>
    <t>cust_4497</t>
  </si>
  <si>
    <t>cust_4498</t>
  </si>
  <si>
    <t>cust_4499</t>
  </si>
  <si>
    <t>cust_4500</t>
  </si>
  <si>
    <t>cust_4501</t>
  </si>
  <si>
    <t>cust_4502</t>
  </si>
  <si>
    <t>cust_4503</t>
  </si>
  <si>
    <t>cust_4504</t>
  </si>
  <si>
    <t>cust_4505</t>
  </si>
  <si>
    <t>cust_4506</t>
  </si>
  <si>
    <t>cust_4507</t>
  </si>
  <si>
    <t>cust_4508</t>
  </si>
  <si>
    <t>cust_4509</t>
  </si>
  <si>
    <t>cust_4510</t>
  </si>
  <si>
    <t>cust_4511</t>
  </si>
  <si>
    <t>cust_4512</t>
  </si>
  <si>
    <t>cust_4513</t>
  </si>
  <si>
    <t>cust_4514</t>
  </si>
  <si>
    <t>cust_4515</t>
  </si>
  <si>
    <t>cust_4516</t>
  </si>
  <si>
    <t>cust_4517</t>
  </si>
  <si>
    <t>cust_4518</t>
  </si>
  <si>
    <t>cust_4519</t>
  </si>
  <si>
    <t>cust_4520</t>
  </si>
  <si>
    <t>cust_4521</t>
  </si>
  <si>
    <t>cust_4522</t>
  </si>
  <si>
    <t>cust_4523</t>
  </si>
  <si>
    <t>cust_4524</t>
  </si>
  <si>
    <t>cust_4525</t>
  </si>
  <si>
    <t>cust_4526</t>
  </si>
  <si>
    <t>cust_4527</t>
  </si>
  <si>
    <t>cust_4528</t>
  </si>
  <si>
    <t>cust_4529</t>
  </si>
  <si>
    <t>cust_4530</t>
  </si>
  <si>
    <t>cust_4531</t>
  </si>
  <si>
    <t>cust_4532</t>
  </si>
  <si>
    <t>cust_4533</t>
  </si>
  <si>
    <t>cust_4534</t>
  </si>
  <si>
    <t>cust_4535</t>
  </si>
  <si>
    <t>cust_4536</t>
  </si>
  <si>
    <t>cust_4537</t>
  </si>
  <si>
    <t>cust_4538</t>
  </si>
  <si>
    <t>cust_4539</t>
  </si>
  <si>
    <t>cust_4540</t>
  </si>
  <si>
    <t>cust_4541</t>
  </si>
  <si>
    <t>cust_4542</t>
  </si>
  <si>
    <t>cust_4543</t>
  </si>
  <si>
    <t>cust_4544</t>
  </si>
  <si>
    <t>cust_4545</t>
  </si>
  <si>
    <t>cust_4546</t>
  </si>
  <si>
    <t>cust_4547</t>
  </si>
  <si>
    <t>cust_4548</t>
  </si>
  <si>
    <t>cust_4549</t>
  </si>
  <si>
    <t>cust_4550</t>
  </si>
  <si>
    <t>cust_4551</t>
  </si>
  <si>
    <t>cust_4552</t>
  </si>
  <si>
    <t>cust_4553</t>
  </si>
  <si>
    <t>cust_4554</t>
  </si>
  <si>
    <t>cust_4555</t>
  </si>
  <si>
    <t>cust_4556</t>
  </si>
  <si>
    <t>cust_4557</t>
  </si>
  <si>
    <t>cust_4558</t>
  </si>
  <si>
    <t>cust_4559</t>
  </si>
  <si>
    <t>cust_4560</t>
  </si>
  <si>
    <t>cust_4561</t>
  </si>
  <si>
    <t>cust_4562</t>
  </si>
  <si>
    <t>cust_4563</t>
  </si>
  <si>
    <t>cust_4564</t>
  </si>
  <si>
    <t>cust_4565</t>
  </si>
  <si>
    <t>cust_4566</t>
  </si>
  <si>
    <t>cust_4567</t>
  </si>
  <si>
    <t>cust_4568</t>
  </si>
  <si>
    <t>cust_4569</t>
  </si>
  <si>
    <t>cust_4570</t>
  </si>
  <si>
    <t>cust_4571</t>
  </si>
  <si>
    <t>cust_4572</t>
  </si>
  <si>
    <t>cust_4573</t>
  </si>
  <si>
    <t>cust_4574</t>
  </si>
  <si>
    <t>cust_4575</t>
  </si>
  <si>
    <t>cust_4576</t>
  </si>
  <si>
    <t>cust_4577</t>
  </si>
  <si>
    <t>cust_4578</t>
  </si>
  <si>
    <t>cust_4579</t>
  </si>
  <si>
    <t>cust_4580</t>
  </si>
  <si>
    <t>cust_4581</t>
  </si>
  <si>
    <t>cust_4582</t>
  </si>
  <si>
    <t>cust_4583</t>
  </si>
  <si>
    <t>cust_4584</t>
  </si>
  <si>
    <t>cust_4585</t>
  </si>
  <si>
    <t>cust_4586</t>
  </si>
  <si>
    <t>cust_4587</t>
  </si>
  <si>
    <t>cust_4588</t>
  </si>
  <si>
    <t>cust_4589</t>
  </si>
  <si>
    <t>cust_4590</t>
  </si>
  <si>
    <t>cust_4591</t>
  </si>
  <si>
    <t>cust_4592</t>
  </si>
  <si>
    <t>cust_4593</t>
  </si>
  <si>
    <t>cust_4594</t>
  </si>
  <si>
    <t>cust_4595</t>
  </si>
  <si>
    <t>cust_4596</t>
  </si>
  <si>
    <t>cust_4597</t>
  </si>
  <si>
    <t>cust_4598</t>
  </si>
  <si>
    <t>cust_4599</t>
  </si>
  <si>
    <t>cust_4600</t>
  </si>
  <si>
    <t>cust_4601</t>
  </si>
  <si>
    <t>cust_4602</t>
  </si>
  <si>
    <t>cust_4603</t>
  </si>
  <si>
    <t>cust_4604</t>
  </si>
  <si>
    <t>cust_4605</t>
  </si>
  <si>
    <t>cust_4606</t>
  </si>
  <si>
    <t>cust_4607</t>
  </si>
  <si>
    <t>cust_4608</t>
  </si>
  <si>
    <t>cust_4609</t>
  </si>
  <si>
    <t>cust_4610</t>
  </si>
  <si>
    <t>cust_4611</t>
  </si>
  <si>
    <t>cust_4612</t>
  </si>
  <si>
    <t>cust_4613</t>
  </si>
  <si>
    <t>cust_4614</t>
  </si>
  <si>
    <t>cust_4615</t>
  </si>
  <si>
    <t>cust_4616</t>
  </si>
  <si>
    <t>cust_4617</t>
  </si>
  <si>
    <t>cust_4618</t>
  </si>
  <si>
    <t>cust_4619</t>
  </si>
  <si>
    <t>cust_4620</t>
  </si>
  <si>
    <t>cust_4621</t>
  </si>
  <si>
    <t>cust_4622</t>
  </si>
  <si>
    <t>cust_4623</t>
  </si>
  <si>
    <t>cust_4624</t>
  </si>
  <si>
    <t>cust_4625</t>
  </si>
  <si>
    <t>cust_4626</t>
  </si>
  <si>
    <t>cust_4627</t>
  </si>
  <si>
    <t>cust_4628</t>
  </si>
  <si>
    <t>cust_4629</t>
  </si>
  <si>
    <t>cust_4630</t>
  </si>
  <si>
    <t>cust_4631</t>
  </si>
  <si>
    <t>cust_4632</t>
  </si>
  <si>
    <t>cust_4633</t>
  </si>
  <si>
    <t>cust_4634</t>
  </si>
  <si>
    <t>cust_4635</t>
  </si>
  <si>
    <t>cust_4636</t>
  </si>
  <si>
    <t>cust_4637</t>
  </si>
  <si>
    <t>cust_4638</t>
  </si>
  <si>
    <t>cust_4639</t>
  </si>
  <si>
    <t>cust_4640</t>
  </si>
  <si>
    <t>cust_4641</t>
  </si>
  <si>
    <t>cust_4642</t>
  </si>
  <si>
    <t>cust_4643</t>
  </si>
  <si>
    <t>cust_4644</t>
  </si>
  <si>
    <t>cust_4645</t>
  </si>
  <si>
    <t>cust_4646</t>
  </si>
  <si>
    <t>cust_4647</t>
  </si>
  <si>
    <t>cust_4648</t>
  </si>
  <si>
    <t>cust_4649</t>
  </si>
  <si>
    <t>cust_4650</t>
  </si>
  <si>
    <t>cust_4651</t>
  </si>
  <si>
    <t>cust_4652</t>
  </si>
  <si>
    <t>cust_4653</t>
  </si>
  <si>
    <t>cust_4654</t>
  </si>
  <si>
    <t>cust_4655</t>
  </si>
  <si>
    <t>cust_4656</t>
  </si>
  <si>
    <t>cust_4657</t>
  </si>
  <si>
    <t>cust_4658</t>
  </si>
  <si>
    <t>cust_4659</t>
  </si>
  <si>
    <t>cust_4660</t>
  </si>
  <si>
    <t>cust_4661</t>
  </si>
  <si>
    <t>cust_4662</t>
  </si>
  <si>
    <t>cust_4663</t>
  </si>
  <si>
    <t>cust_4664</t>
  </si>
  <si>
    <t>cust_4665</t>
  </si>
  <si>
    <t>cust_4666</t>
  </si>
  <si>
    <t>cust_4667</t>
  </si>
  <si>
    <t>cust_4668</t>
  </si>
  <si>
    <t>cust_4669</t>
  </si>
  <si>
    <t>cust_4670</t>
  </si>
  <si>
    <t>cust_4671</t>
  </si>
  <si>
    <t>cust_4672</t>
  </si>
  <si>
    <t>cust_4673</t>
  </si>
  <si>
    <t>cust_4674</t>
  </si>
  <si>
    <t>cust_4675</t>
  </si>
  <si>
    <t>cust_4676</t>
  </si>
  <si>
    <t>cust_4677</t>
  </si>
  <si>
    <t>cust_4678</t>
  </si>
  <si>
    <t>cust_4679</t>
  </si>
  <si>
    <t>cust_4680</t>
  </si>
  <si>
    <t>cust_4681</t>
  </si>
  <si>
    <t>cust_4682</t>
  </si>
  <si>
    <t>cust_4683</t>
  </si>
  <si>
    <t>cust_4684</t>
  </si>
  <si>
    <t>cust_4685</t>
  </si>
  <si>
    <t>cust_4686</t>
  </si>
  <si>
    <t>cust_4687</t>
  </si>
  <si>
    <t>cust_4688</t>
  </si>
  <si>
    <t>cust_4689</t>
  </si>
  <si>
    <t>cust_4690</t>
  </si>
  <si>
    <t>cust_4691</t>
  </si>
  <si>
    <t>cust_4692</t>
  </si>
  <si>
    <t>cust_4693</t>
  </si>
  <si>
    <t>cust_4694</t>
  </si>
  <si>
    <t>cust_4695</t>
  </si>
  <si>
    <t>cust_4696</t>
  </si>
  <si>
    <t>cust_4697</t>
  </si>
  <si>
    <t>cust_4698</t>
  </si>
  <si>
    <t>cust_4699</t>
  </si>
  <si>
    <t>cust_4700</t>
  </si>
  <si>
    <t>cust_4701</t>
  </si>
  <si>
    <t>cust_4702</t>
  </si>
  <si>
    <t>cust_4703</t>
  </si>
  <si>
    <t>cust_4704</t>
  </si>
  <si>
    <t>cust_4705</t>
  </si>
  <si>
    <t>cust_4706</t>
  </si>
  <si>
    <t>cust_4707</t>
  </si>
  <si>
    <t>cust_4708</t>
  </si>
  <si>
    <t>cust_4709</t>
  </si>
  <si>
    <t>cust_4710</t>
  </si>
  <si>
    <t>cust_4711</t>
  </si>
  <si>
    <t>cust_4712</t>
  </si>
  <si>
    <t>cust_4713</t>
  </si>
  <si>
    <t>cust_4714</t>
  </si>
  <si>
    <t>cust_4715</t>
  </si>
  <si>
    <t>cust_4716</t>
  </si>
  <si>
    <t>cust_4717</t>
  </si>
  <si>
    <t>cust_4718</t>
  </si>
  <si>
    <t>cust_4719</t>
  </si>
  <si>
    <t>cust_4720</t>
  </si>
  <si>
    <t>cust_4721</t>
  </si>
  <si>
    <t>cust_4722</t>
  </si>
  <si>
    <t>cust_4723</t>
  </si>
  <si>
    <t>cust_4724</t>
  </si>
  <si>
    <t>cust_4725</t>
  </si>
  <si>
    <t>cust_4726</t>
  </si>
  <si>
    <t>cust_4727</t>
  </si>
  <si>
    <t>cust_4728</t>
  </si>
  <si>
    <t>cust_4729</t>
  </si>
  <si>
    <t>cust_4730</t>
  </si>
  <si>
    <t>cust_4731</t>
  </si>
  <si>
    <t>cust_4732</t>
  </si>
  <si>
    <t>cust_4733</t>
  </si>
  <si>
    <t>cust_4734</t>
  </si>
  <si>
    <t>cust_4735</t>
  </si>
  <si>
    <t>cust_4736</t>
  </si>
  <si>
    <t>cust_4737</t>
  </si>
  <si>
    <t>cust_4738</t>
  </si>
  <si>
    <t>cust_4739</t>
  </si>
  <si>
    <t>cust_4740</t>
  </si>
  <si>
    <t>cust_4741</t>
  </si>
  <si>
    <t>cust_4742</t>
  </si>
  <si>
    <t>cust_4743</t>
  </si>
  <si>
    <t>cust_4744</t>
  </si>
  <si>
    <t>cust_4745</t>
  </si>
  <si>
    <t>cust_4746</t>
  </si>
  <si>
    <t>cust_4747</t>
  </si>
  <si>
    <t>cust_4748</t>
  </si>
  <si>
    <t>cust_4749</t>
  </si>
  <si>
    <t>cust_4750</t>
  </si>
  <si>
    <t>cust_4751</t>
  </si>
  <si>
    <t>cust_4752</t>
  </si>
  <si>
    <t>cust_4753</t>
  </si>
  <si>
    <t>cust_4754</t>
  </si>
  <si>
    <t>cust_4755</t>
  </si>
  <si>
    <t>cust_4756</t>
  </si>
  <si>
    <t>cust_4757</t>
  </si>
  <si>
    <t>cust_4758</t>
  </si>
  <si>
    <t>cust_4759</t>
  </si>
  <si>
    <t>cust_4760</t>
  </si>
  <si>
    <t>cust_4761</t>
  </si>
  <si>
    <t>cust_4762</t>
  </si>
  <si>
    <t>cust_4763</t>
  </si>
  <si>
    <t>cust_4764</t>
  </si>
  <si>
    <t>cust_4765</t>
  </si>
  <si>
    <t>cust_4766</t>
  </si>
  <si>
    <t>cust_4767</t>
  </si>
  <si>
    <t>cust_4768</t>
  </si>
  <si>
    <t>cust_4769</t>
  </si>
  <si>
    <t>cust_4770</t>
  </si>
  <si>
    <t>cust_4771</t>
  </si>
  <si>
    <t>cust_4772</t>
  </si>
  <si>
    <t>cust_4773</t>
  </si>
  <si>
    <t>cust_4774</t>
  </si>
  <si>
    <t>cust_4775</t>
  </si>
  <si>
    <t>cust_4776</t>
  </si>
  <si>
    <t>cust_4777</t>
  </si>
  <si>
    <t>cust_4778</t>
  </si>
  <si>
    <t>cust_4779</t>
  </si>
  <si>
    <t>cust_4780</t>
  </si>
  <si>
    <t>cust_4781</t>
  </si>
  <si>
    <t>cust_4782</t>
  </si>
  <si>
    <t>cust_4783</t>
  </si>
  <si>
    <t>cust_4784</t>
  </si>
  <si>
    <t>cust_4785</t>
  </si>
  <si>
    <t>cust_4786</t>
  </si>
  <si>
    <t>cust_4787</t>
  </si>
  <si>
    <t>cust_4788</t>
  </si>
  <si>
    <t>cust_4789</t>
  </si>
  <si>
    <t>cust_4790</t>
  </si>
  <si>
    <t>cust_4791</t>
  </si>
  <si>
    <t>cust_4792</t>
  </si>
  <si>
    <t>cust_4793</t>
  </si>
  <si>
    <t>cust_4794</t>
  </si>
  <si>
    <t>cust_4795</t>
  </si>
  <si>
    <t>cust_4796</t>
  </si>
  <si>
    <t>cust_4797</t>
  </si>
  <si>
    <t>cust_4798</t>
  </si>
  <si>
    <t>cust_4799</t>
  </si>
  <si>
    <t>cust_4800</t>
  </si>
  <si>
    <t>cust_4801</t>
  </si>
  <si>
    <t>cust_4802</t>
  </si>
  <si>
    <t>cust_4803</t>
  </si>
  <si>
    <t>cust_4804</t>
  </si>
  <si>
    <t>cust_4805</t>
  </si>
  <si>
    <t>cust_4806</t>
  </si>
  <si>
    <t>cust_4807</t>
  </si>
  <si>
    <t>cust_4808</t>
  </si>
  <si>
    <t>cust_4809</t>
  </si>
  <si>
    <t>cust_4810</t>
  </si>
  <si>
    <t>cust_4811</t>
  </si>
  <si>
    <t>cust_4812</t>
  </si>
  <si>
    <t>cust_4813</t>
  </si>
  <si>
    <t>cust_4814</t>
  </si>
  <si>
    <t>cust_4815</t>
  </si>
  <si>
    <t>cust_4816</t>
  </si>
  <si>
    <t>cust_4817</t>
  </si>
  <si>
    <t>cust_4818</t>
  </si>
  <si>
    <t>cust_4819</t>
  </si>
  <si>
    <t>cust_4820</t>
  </si>
  <si>
    <t>cust_4821</t>
  </si>
  <si>
    <t>cust_4822</t>
  </si>
  <si>
    <t>cust_4823</t>
  </si>
  <si>
    <t>cust_4824</t>
  </si>
  <si>
    <t>cust_4825</t>
  </si>
  <si>
    <t>cust_4826</t>
  </si>
  <si>
    <t>cust_4827</t>
  </si>
  <si>
    <t>cust_4828</t>
  </si>
  <si>
    <t>cust_4829</t>
  </si>
  <si>
    <t>cust_4830</t>
  </si>
  <si>
    <t>cust_4831</t>
  </si>
  <si>
    <t>cust_4832</t>
  </si>
  <si>
    <t>cust_4833</t>
  </si>
  <si>
    <t>cust_4834</t>
  </si>
  <si>
    <t>cust_4835</t>
  </si>
  <si>
    <t>cust_4836</t>
  </si>
  <si>
    <t>cust_4837</t>
  </si>
  <si>
    <t>cust_4838</t>
  </si>
  <si>
    <t>cust_4839</t>
  </si>
  <si>
    <t>cust_4840</t>
  </si>
  <si>
    <t>cust_4841</t>
  </si>
  <si>
    <t>cust_4842</t>
  </si>
  <si>
    <t>cust_4843</t>
  </si>
  <si>
    <t>cust_4844</t>
  </si>
  <si>
    <t>cust_4845</t>
  </si>
  <si>
    <t>cust_4846</t>
  </si>
  <si>
    <t>cust_4847</t>
  </si>
  <si>
    <t>cust_4848</t>
  </si>
  <si>
    <t>cust_4849</t>
  </si>
  <si>
    <t>cust_4850</t>
  </si>
  <si>
    <t>cust_4851</t>
  </si>
  <si>
    <t>cust_4852</t>
  </si>
  <si>
    <t>cust_4853</t>
  </si>
  <si>
    <t>cust_4854</t>
  </si>
  <si>
    <t>cust_4855</t>
  </si>
  <si>
    <t>cust_4856</t>
  </si>
  <si>
    <t>cust_4857</t>
  </si>
  <si>
    <t>cust_4858</t>
  </si>
  <si>
    <t>cust_4859</t>
  </si>
  <si>
    <t>cust_4860</t>
  </si>
  <si>
    <t>cust_4861</t>
  </si>
  <si>
    <t>cust_4862</t>
  </si>
  <si>
    <t>cust_4863</t>
  </si>
  <si>
    <t>cust_4864</t>
  </si>
  <si>
    <t>cust_4865</t>
  </si>
  <si>
    <t>cust_4866</t>
  </si>
  <si>
    <t>cust_4867</t>
  </si>
  <si>
    <t>cust_4868</t>
  </si>
  <si>
    <t>cust_4869</t>
  </si>
  <si>
    <t>cust_4870</t>
  </si>
  <si>
    <t>cust_4871</t>
  </si>
  <si>
    <t>cust_4872</t>
  </si>
  <si>
    <t>cust_4873</t>
  </si>
  <si>
    <t>cust_4874</t>
  </si>
  <si>
    <t>cust_4875</t>
  </si>
  <si>
    <t>cust_4876</t>
  </si>
  <si>
    <t>cust_4877</t>
  </si>
  <si>
    <t>cust_4878</t>
  </si>
  <si>
    <t>cust_4879</t>
  </si>
  <si>
    <t>cust_4880</t>
  </si>
  <si>
    <t>cust_4881</t>
  </si>
  <si>
    <t>cust_4882</t>
  </si>
  <si>
    <t>cust_4883</t>
  </si>
  <si>
    <t>cust_4884</t>
  </si>
  <si>
    <t>cust_4885</t>
  </si>
  <si>
    <t>cust_4886</t>
  </si>
  <si>
    <t>cust_4887</t>
  </si>
  <si>
    <t>cust_4888</t>
  </si>
  <si>
    <t>cust_4889</t>
  </si>
  <si>
    <t>cust_4890</t>
  </si>
  <si>
    <t>cust_4891</t>
  </si>
  <si>
    <t>cust_4892</t>
  </si>
  <si>
    <t>cust_4893</t>
  </si>
  <si>
    <t>cust_4894</t>
  </si>
  <si>
    <t>cust_4895</t>
  </si>
  <si>
    <t>cust_4896</t>
  </si>
  <si>
    <t>cust_4897</t>
  </si>
  <si>
    <t>cust_4898</t>
  </si>
  <si>
    <t>cust_4899</t>
  </si>
  <si>
    <t>cust_4900</t>
  </si>
  <si>
    <t>cust_4901</t>
  </si>
  <si>
    <t>cust_4902</t>
  </si>
  <si>
    <t>cust_4903</t>
  </si>
  <si>
    <t>cust_4904</t>
  </si>
  <si>
    <t>cust_4905</t>
  </si>
  <si>
    <t>cust_4906</t>
  </si>
  <si>
    <t>cust_4907</t>
  </si>
  <si>
    <t>cust_4908</t>
  </si>
  <si>
    <t>cust_4909</t>
  </si>
  <si>
    <t>cust_4910</t>
  </si>
  <si>
    <t>cust_4911</t>
  </si>
  <si>
    <t>cust_4912</t>
  </si>
  <si>
    <t>cust_4913</t>
  </si>
  <si>
    <t>cust_4914</t>
  </si>
  <si>
    <t>cust_4915</t>
  </si>
  <si>
    <t>cust_4916</t>
  </si>
  <si>
    <t>cust_4917</t>
  </si>
  <si>
    <t>cust_4918</t>
  </si>
  <si>
    <t>cust_4919</t>
  </si>
  <si>
    <t>cust_4920</t>
  </si>
  <si>
    <t>cust_4921</t>
  </si>
  <si>
    <t>cust_4922</t>
  </si>
  <si>
    <t>cust_4923</t>
  </si>
  <si>
    <t>cust_4924</t>
  </si>
  <si>
    <t>cust_4925</t>
  </si>
  <si>
    <t>cust_4926</t>
  </si>
  <si>
    <t>cust_4927</t>
  </si>
  <si>
    <t>cust_4928</t>
  </si>
  <si>
    <t>cust_4929</t>
  </si>
  <si>
    <t>cust_4930</t>
  </si>
  <si>
    <t>cust_4931</t>
  </si>
  <si>
    <t>cust_4932</t>
  </si>
  <si>
    <t>cust_4933</t>
  </si>
  <si>
    <t>cust_4934</t>
  </si>
  <si>
    <t>cust_4935</t>
  </si>
  <si>
    <t>cust_4936</t>
  </si>
  <si>
    <t>cust_4937</t>
  </si>
  <si>
    <t>cust_4938</t>
  </si>
  <si>
    <t>cust_4939</t>
  </si>
  <si>
    <t>cust_4940</t>
  </si>
  <si>
    <t>cust_4941</t>
  </si>
  <si>
    <t>cust_4942</t>
  </si>
  <si>
    <t>cust_4943</t>
  </si>
  <si>
    <t>cust_4944</t>
  </si>
  <si>
    <t>cust_4945</t>
  </si>
  <si>
    <t>cust_4946</t>
  </si>
  <si>
    <t>cust_4947</t>
  </si>
  <si>
    <t>cust_4948</t>
  </si>
  <si>
    <t>cust_4949</t>
  </si>
  <si>
    <t>cust_4950</t>
  </si>
  <si>
    <t>cust_4951</t>
  </si>
  <si>
    <t>cust_4952</t>
  </si>
  <si>
    <t>cust_4953</t>
  </si>
  <si>
    <t>cust_4954</t>
  </si>
  <si>
    <t>cust_4955</t>
  </si>
  <si>
    <t>cust_4956</t>
  </si>
  <si>
    <t>cust_4957</t>
  </si>
  <si>
    <t>cust_4958</t>
  </si>
  <si>
    <t>cust_4959</t>
  </si>
  <si>
    <t>cust_4960</t>
  </si>
  <si>
    <t>cust_4961</t>
  </si>
  <si>
    <t>cust_4962</t>
  </si>
  <si>
    <t>cust_4963</t>
  </si>
  <si>
    <t>cust_4964</t>
  </si>
  <si>
    <t>cust_4965</t>
  </si>
  <si>
    <t>cust_4966</t>
  </si>
  <si>
    <t>cust_4967</t>
  </si>
  <si>
    <t>cust_4968</t>
  </si>
  <si>
    <t>cust_4969</t>
  </si>
  <si>
    <t>cust_4970</t>
  </si>
  <si>
    <t>cust_4971</t>
  </si>
  <si>
    <t>cust_4972</t>
  </si>
  <si>
    <t>cust_4973</t>
  </si>
  <si>
    <t>cust_4974</t>
  </si>
  <si>
    <t>cust_4975</t>
  </si>
  <si>
    <t>cust_4976</t>
  </si>
  <si>
    <t>cust_4977</t>
  </si>
  <si>
    <t>cust_4978</t>
  </si>
  <si>
    <t>cust_4979</t>
  </si>
  <si>
    <t>cust_4980</t>
  </si>
  <si>
    <t>cust_4981</t>
  </si>
  <si>
    <t>cust_4982</t>
  </si>
  <si>
    <t>cust_4983</t>
  </si>
  <si>
    <t>cust_4984</t>
  </si>
  <si>
    <t>cust_4985</t>
  </si>
  <si>
    <t>cust_4986</t>
  </si>
  <si>
    <t>cust_4987</t>
  </si>
  <si>
    <t>cust_4988</t>
  </si>
  <si>
    <t>cust_4989</t>
  </si>
  <si>
    <t>cust_4990</t>
  </si>
  <si>
    <t>cust_4991</t>
  </si>
  <si>
    <t>cust_4992</t>
  </si>
  <si>
    <t>cust_4993</t>
  </si>
  <si>
    <t>cust_4994</t>
  </si>
  <si>
    <t>cust_4995</t>
  </si>
  <si>
    <t>cust_4996</t>
  </si>
  <si>
    <t>cust_4997</t>
  </si>
  <si>
    <t>cust_4998</t>
  </si>
  <si>
    <t>cust_4999</t>
  </si>
  <si>
    <t>cust_5000</t>
  </si>
  <si>
    <t>cust_5001</t>
  </si>
  <si>
    <t>cust_5002</t>
  </si>
  <si>
    <t>cust_5003</t>
  </si>
  <si>
    <t>cust_5004</t>
  </si>
  <si>
    <t>cust_5005</t>
  </si>
  <si>
    <t>cust_5006</t>
  </si>
  <si>
    <t>cust_5007</t>
  </si>
  <si>
    <t>cust_5008</t>
  </si>
  <si>
    <t>cust_5009</t>
  </si>
  <si>
    <t>cust_5010</t>
  </si>
  <si>
    <t>cust_5011</t>
  </si>
  <si>
    <t>cust_5012</t>
  </si>
  <si>
    <t>cust_5013</t>
  </si>
  <si>
    <t>cust_5014</t>
  </si>
  <si>
    <t>cust_5015</t>
  </si>
  <si>
    <t>cust_5016</t>
  </si>
  <si>
    <t>cust_5017</t>
  </si>
  <si>
    <t>cust_5018</t>
  </si>
  <si>
    <t>cust_5019</t>
  </si>
  <si>
    <t>cust_5020</t>
  </si>
  <si>
    <t>cust_5021</t>
  </si>
  <si>
    <t>cust_5022</t>
  </si>
  <si>
    <t>cust_5023</t>
  </si>
  <si>
    <t>cust_5024</t>
  </si>
  <si>
    <t>cust_5025</t>
  </si>
  <si>
    <t>cust_5026</t>
  </si>
  <si>
    <t>cust_5027</t>
  </si>
  <si>
    <t>cust_5028</t>
  </si>
  <si>
    <t>cust_5029</t>
  </si>
  <si>
    <t>cust_5030</t>
  </si>
  <si>
    <t>cust_5031</t>
  </si>
  <si>
    <t>cust_5032</t>
  </si>
  <si>
    <t>cust_5033</t>
  </si>
  <si>
    <t>cust_5034</t>
  </si>
  <si>
    <t>cust_5035</t>
  </si>
  <si>
    <t>cust_5036</t>
  </si>
  <si>
    <t>cust_5037</t>
  </si>
  <si>
    <t>cust_5038</t>
  </si>
  <si>
    <t>cust_5039</t>
  </si>
  <si>
    <t>cust_5040</t>
  </si>
  <si>
    <t>cust_5041</t>
  </si>
  <si>
    <t>cust_5042</t>
  </si>
  <si>
    <t>cust_5043</t>
  </si>
  <si>
    <t>cust_5044</t>
  </si>
  <si>
    <t>cust_5045</t>
  </si>
  <si>
    <t>cust_5046</t>
  </si>
  <si>
    <t>cust_5047</t>
  </si>
  <si>
    <t>cust_5048</t>
  </si>
  <si>
    <t>cust_5049</t>
  </si>
  <si>
    <t>cust_5050</t>
  </si>
  <si>
    <t>cust_5051</t>
  </si>
  <si>
    <t>cust_5052</t>
  </si>
  <si>
    <t>cust_5053</t>
  </si>
  <si>
    <t>cust_5054</t>
  </si>
  <si>
    <t>cust_5055</t>
  </si>
  <si>
    <t>cust_5056</t>
  </si>
  <si>
    <t>cust_5057</t>
  </si>
  <si>
    <t>cust_5058</t>
  </si>
  <si>
    <t>cust_5059</t>
  </si>
  <si>
    <t>cust_5060</t>
  </si>
  <si>
    <t>cust_5061</t>
  </si>
  <si>
    <t>cust_5062</t>
  </si>
  <si>
    <t>cust_5063</t>
  </si>
  <si>
    <t>cust_5064</t>
  </si>
  <si>
    <t>cust_5065</t>
  </si>
  <si>
    <t>cust_5066</t>
  </si>
  <si>
    <t>cust_5067</t>
  </si>
  <si>
    <t>cust_5068</t>
  </si>
  <si>
    <t>cust_5069</t>
  </si>
  <si>
    <t>cust_5070</t>
  </si>
  <si>
    <t>cust_5071</t>
  </si>
  <si>
    <t>cust_5072</t>
  </si>
  <si>
    <t>cust_5073</t>
  </si>
  <si>
    <t>cust_5074</t>
  </si>
  <si>
    <t>cust_5075</t>
  </si>
  <si>
    <t>cust_5076</t>
  </si>
  <si>
    <t>cust_5077</t>
  </si>
  <si>
    <t>cust_5078</t>
  </si>
  <si>
    <t>cust_5079</t>
  </si>
  <si>
    <t>cust_5080</t>
  </si>
  <si>
    <t>cust_5081</t>
  </si>
  <si>
    <t>cust_5082</t>
  </si>
  <si>
    <t>cust_5083</t>
  </si>
  <si>
    <t>cust_5084</t>
  </si>
  <si>
    <t>cust_5085</t>
  </si>
  <si>
    <t>cust_5086</t>
  </si>
  <si>
    <t>cust_5087</t>
  </si>
  <si>
    <t>cust_5088</t>
  </si>
  <si>
    <t>cust_5089</t>
  </si>
  <si>
    <t>cust_5090</t>
  </si>
  <si>
    <t>cust_5091</t>
  </si>
  <si>
    <t>cust_5092</t>
  </si>
  <si>
    <t>cust_5093</t>
  </si>
  <si>
    <t>cust_5094</t>
  </si>
  <si>
    <t>cust_5095</t>
  </si>
  <si>
    <t>cust_5096</t>
  </si>
  <si>
    <t>cust_5097</t>
  </si>
  <si>
    <t>cust_5098</t>
  </si>
  <si>
    <t>cust_5099</t>
  </si>
  <si>
    <t>cust_5100</t>
  </si>
  <si>
    <t>cust_5101</t>
  </si>
  <si>
    <t>cust_5102</t>
  </si>
  <si>
    <t>cust_5103</t>
  </si>
  <si>
    <t>cust_5104</t>
  </si>
  <si>
    <t>cust_5105</t>
  </si>
  <si>
    <t>cust_5106</t>
  </si>
  <si>
    <t>cust_5107</t>
  </si>
  <si>
    <t>cust_5108</t>
  </si>
  <si>
    <t>cust_5109</t>
  </si>
  <si>
    <t>cust_5110</t>
  </si>
  <si>
    <t>cust_5111</t>
  </si>
  <si>
    <t>cust_5112</t>
  </si>
  <si>
    <t>cust_5113</t>
  </si>
  <si>
    <t>cust_5114</t>
  </si>
  <si>
    <t>cust_5115</t>
  </si>
  <si>
    <t>cust_5116</t>
  </si>
  <si>
    <t>cust_5117</t>
  </si>
  <si>
    <t>cust_5118</t>
  </si>
  <si>
    <t>cust_5119</t>
  </si>
  <si>
    <t>cust_5120</t>
  </si>
  <si>
    <t>cust_5121</t>
  </si>
  <si>
    <t>cust_5122</t>
  </si>
  <si>
    <t>cust_5123</t>
  </si>
  <si>
    <t>cust_5124</t>
  </si>
  <si>
    <t>cust_5125</t>
  </si>
  <si>
    <t>cust_5126</t>
  </si>
  <si>
    <t>cust_5127</t>
  </si>
  <si>
    <t>cust_5128</t>
  </si>
  <si>
    <t>cust_5129</t>
  </si>
  <si>
    <t>cust_5130</t>
  </si>
  <si>
    <t>cust_5131</t>
  </si>
  <si>
    <t>cust_5132</t>
  </si>
  <si>
    <t>cust_5133</t>
  </si>
  <si>
    <t>cust_5134</t>
  </si>
  <si>
    <t>cust_5135</t>
  </si>
  <si>
    <t>cust_5136</t>
  </si>
  <si>
    <t>cust_5137</t>
  </si>
  <si>
    <t>cust_5138</t>
  </si>
  <si>
    <t>cust_5139</t>
  </si>
  <si>
    <t>cust_5140</t>
  </si>
  <si>
    <t>cust_5141</t>
  </si>
  <si>
    <t>cust_5142</t>
  </si>
  <si>
    <t>cust_5143</t>
  </si>
  <si>
    <t>cust_5144</t>
  </si>
  <si>
    <t>cust_5145</t>
  </si>
  <si>
    <t>cust_5146</t>
  </si>
  <si>
    <t>cust_5147</t>
  </si>
  <si>
    <t>cust_5148</t>
  </si>
  <si>
    <t>cust_5149</t>
  </si>
  <si>
    <t>cust_5150</t>
  </si>
  <si>
    <t>cust_5151</t>
  </si>
  <si>
    <t>cust_5152</t>
  </si>
  <si>
    <t>cust_5153</t>
  </si>
  <si>
    <t>cust_5154</t>
  </si>
  <si>
    <t>cust_5155</t>
  </si>
  <si>
    <t>cust_5156</t>
  </si>
  <si>
    <t>cust_5157</t>
  </si>
  <si>
    <t>cust_5158</t>
  </si>
  <si>
    <t>cust_5159</t>
  </si>
  <si>
    <t>cust_5160</t>
  </si>
  <si>
    <t>cust_5161</t>
  </si>
  <si>
    <t>cust_5162</t>
  </si>
  <si>
    <t>cust_5163</t>
  </si>
  <si>
    <t>cust_5164</t>
  </si>
  <si>
    <t>cust_5165</t>
  </si>
  <si>
    <t>cust_5166</t>
  </si>
  <si>
    <t>cust_5167</t>
  </si>
  <si>
    <t>cust_5168</t>
  </si>
  <si>
    <t>cust_5169</t>
  </si>
  <si>
    <t>cust_5170</t>
  </si>
  <si>
    <t>cust_5171</t>
  </si>
  <si>
    <t>cust_5172</t>
  </si>
  <si>
    <t>cust_5173</t>
  </si>
  <si>
    <t>cust_5174</t>
  </si>
  <si>
    <t>cust_5175</t>
  </si>
  <si>
    <t>cust_5176</t>
  </si>
  <si>
    <t>cust_5177</t>
  </si>
  <si>
    <t>cust_5178</t>
  </si>
  <si>
    <t>cust_5179</t>
  </si>
  <si>
    <t>cust_5180</t>
  </si>
  <si>
    <t>cust_5181</t>
  </si>
  <si>
    <t>cust_5182</t>
  </si>
  <si>
    <t>cust_5183</t>
  </si>
  <si>
    <t>cust_5184</t>
  </si>
  <si>
    <t>cust_5185</t>
  </si>
  <si>
    <t>cust_5186</t>
  </si>
  <si>
    <t>cust_5187</t>
  </si>
  <si>
    <t>cust_5188</t>
  </si>
  <si>
    <t>cust_5189</t>
  </si>
  <si>
    <t>cust_5190</t>
  </si>
  <si>
    <t>cust_5191</t>
  </si>
  <si>
    <t>cust_5192</t>
  </si>
  <si>
    <t>cust_5193</t>
  </si>
  <si>
    <t>cust_5194</t>
  </si>
  <si>
    <t>cust_5195</t>
  </si>
  <si>
    <t>cust_5196</t>
  </si>
  <si>
    <t>cust_5197</t>
  </si>
  <si>
    <t>cust_5198</t>
  </si>
  <si>
    <t>cust_5199</t>
  </si>
  <si>
    <t>cust_5200</t>
  </si>
  <si>
    <t>cust_5201</t>
  </si>
  <si>
    <t>cust_5202</t>
  </si>
  <si>
    <t>cust_5203</t>
  </si>
  <si>
    <t>cust_5204</t>
  </si>
  <si>
    <t>cust_5205</t>
  </si>
  <si>
    <t>cust_5206</t>
  </si>
  <si>
    <t>cust_5207</t>
  </si>
  <si>
    <t>cust_5208</t>
  </si>
  <si>
    <t>cust_5209</t>
  </si>
  <si>
    <t>cust_5210</t>
  </si>
  <si>
    <t>cust_5211</t>
  </si>
  <si>
    <t>cust_5212</t>
  </si>
  <si>
    <t>cust_5213</t>
  </si>
  <si>
    <t>cust_5214</t>
  </si>
  <si>
    <t>cust_5215</t>
  </si>
  <si>
    <t>cust_5216</t>
  </si>
  <si>
    <t>cust_5217</t>
  </si>
  <si>
    <t>cust_5218</t>
  </si>
  <si>
    <t>cust_5219</t>
  </si>
  <si>
    <t>cust_5220</t>
  </si>
  <si>
    <t>cust_5221</t>
  </si>
  <si>
    <t>cust_5222</t>
  </si>
  <si>
    <t>cust_5223</t>
  </si>
  <si>
    <t>cust_5224</t>
  </si>
  <si>
    <t>cust_5225</t>
  </si>
  <si>
    <t>cust_5226</t>
  </si>
  <si>
    <t>cust_5227</t>
  </si>
  <si>
    <t>cust_5228</t>
  </si>
  <si>
    <t>cust_5229</t>
  </si>
  <si>
    <t>cust_5230</t>
  </si>
  <si>
    <t>cust_5231</t>
  </si>
  <si>
    <t>cust_5232</t>
  </si>
  <si>
    <t>cust_5233</t>
  </si>
  <si>
    <t>cust_5234</t>
  </si>
  <si>
    <t>cust_5235</t>
  </si>
  <si>
    <t>cust_5236</t>
  </si>
  <si>
    <t>cust_5237</t>
  </si>
  <si>
    <t>cust_5238</t>
  </si>
  <si>
    <t>cust_5239</t>
  </si>
  <si>
    <t>cust_5240</t>
  </si>
  <si>
    <t>cust_5241</t>
  </si>
  <si>
    <t>cust_5242</t>
  </si>
  <si>
    <t>cust_5243</t>
  </si>
  <si>
    <t>cust_5244</t>
  </si>
  <si>
    <t>cust_5245</t>
  </si>
  <si>
    <t>cust_5246</t>
  </si>
  <si>
    <t>cust_5247</t>
  </si>
  <si>
    <t>cust_5248</t>
  </si>
  <si>
    <t>cust_5249</t>
  </si>
  <si>
    <t>cust_5250</t>
  </si>
  <si>
    <t>cust_5251</t>
  </si>
  <si>
    <t>cust_5252</t>
  </si>
  <si>
    <t>cust_5253</t>
  </si>
  <si>
    <t>cust_5254</t>
  </si>
  <si>
    <t>cust_5255</t>
  </si>
  <si>
    <t>cust_5256</t>
  </si>
  <si>
    <t>cust_5257</t>
  </si>
  <si>
    <t>cust_5258</t>
  </si>
  <si>
    <t>cust_5259</t>
  </si>
  <si>
    <t>cust_5260</t>
  </si>
  <si>
    <t>cust_5261</t>
  </si>
  <si>
    <t>cust_5262</t>
  </si>
  <si>
    <t>cust_5263</t>
  </si>
  <si>
    <t>cust_5264</t>
  </si>
  <si>
    <t>cust_5265</t>
  </si>
  <si>
    <t>cust_5266</t>
  </si>
  <si>
    <t>cust_5267</t>
  </si>
  <si>
    <t>cust_5268</t>
  </si>
  <si>
    <t>cust_5269</t>
  </si>
  <si>
    <t>cust_5270</t>
  </si>
  <si>
    <t>cust_5271</t>
  </si>
  <si>
    <t>cust_5272</t>
  </si>
  <si>
    <t>cust_5273</t>
  </si>
  <si>
    <t>cust_5274</t>
  </si>
  <si>
    <t>cust_5275</t>
  </si>
  <si>
    <t>cust_5276</t>
  </si>
  <si>
    <t>cust_5277</t>
  </si>
  <si>
    <t>cust_5278</t>
  </si>
  <si>
    <t>cust_5279</t>
  </si>
  <si>
    <t>cust_5280</t>
  </si>
  <si>
    <t>cust_5281</t>
  </si>
  <si>
    <t>cust_5282</t>
  </si>
  <si>
    <t>cust_5283</t>
  </si>
  <si>
    <t>cust_5284</t>
  </si>
  <si>
    <t>cust_5285</t>
  </si>
  <si>
    <t>cust_5286</t>
  </si>
  <si>
    <t>cust_5287</t>
  </si>
  <si>
    <t>cust_5288</t>
  </si>
  <si>
    <t>cust_5289</t>
  </si>
  <si>
    <t>cust_5290</t>
  </si>
  <si>
    <t>cust_5291</t>
  </si>
  <si>
    <t>cust_5292</t>
  </si>
  <si>
    <t>cust_5293</t>
  </si>
  <si>
    <t>cust_5294</t>
  </si>
  <si>
    <t>cust_5295</t>
  </si>
  <si>
    <t>cust_5296</t>
  </si>
  <si>
    <t>cust_5297</t>
  </si>
  <si>
    <t>cust_5298</t>
  </si>
  <si>
    <t>cust_5299</t>
  </si>
  <si>
    <t>cust_5300</t>
  </si>
  <si>
    <t>cust_5301</t>
  </si>
  <si>
    <t>cust_5302</t>
  </si>
  <si>
    <t>cust_5303</t>
  </si>
  <si>
    <t>cust_5304</t>
  </si>
  <si>
    <t>cust_5305</t>
  </si>
  <si>
    <t>cust_5306</t>
  </si>
  <si>
    <t>cust_5307</t>
  </si>
  <si>
    <t>cust_5308</t>
  </si>
  <si>
    <t>cust_5309</t>
  </si>
  <si>
    <t>cust_5310</t>
  </si>
  <si>
    <t>cust_5311</t>
  </si>
  <si>
    <t>cust_5312</t>
  </si>
  <si>
    <t>cust_5313</t>
  </si>
  <si>
    <t>cust_5314</t>
  </si>
  <si>
    <t>cust_5315</t>
  </si>
  <si>
    <t>cust_5316</t>
  </si>
  <si>
    <t>cust_5317</t>
  </si>
  <si>
    <t>cust_5318</t>
  </si>
  <si>
    <t>cust_5319</t>
  </si>
  <si>
    <t>cust_5320</t>
  </si>
  <si>
    <t>cust_5321</t>
  </si>
  <si>
    <t>cust_5322</t>
  </si>
  <si>
    <t>cust_5323</t>
  </si>
  <si>
    <t>cust_5324</t>
  </si>
  <si>
    <t>cust_5325</t>
  </si>
  <si>
    <t>cust_5326</t>
  </si>
  <si>
    <t>cust_5327</t>
  </si>
  <si>
    <t>cust_5328</t>
  </si>
  <si>
    <t>cust_5329</t>
  </si>
  <si>
    <t>cust_5330</t>
  </si>
  <si>
    <t>cust_5331</t>
  </si>
  <si>
    <t>cust_5332</t>
  </si>
  <si>
    <t>cust_5333</t>
  </si>
  <si>
    <t>cust_5334</t>
  </si>
  <si>
    <t>cust_5335</t>
  </si>
  <si>
    <t>cust_5336</t>
  </si>
  <si>
    <t>cust_5337</t>
  </si>
  <si>
    <t>cust_5338</t>
  </si>
  <si>
    <t>cust_5339</t>
  </si>
  <si>
    <t>cust_5340</t>
  </si>
  <si>
    <t>cust_5341</t>
  </si>
  <si>
    <t>cust_5342</t>
  </si>
  <si>
    <t>cust_5343</t>
  </si>
  <si>
    <t>cust_5344</t>
  </si>
  <si>
    <t>cust_5345</t>
  </si>
  <si>
    <t>cust_5346</t>
  </si>
  <si>
    <t>cust_5347</t>
  </si>
  <si>
    <t>cust_5348</t>
  </si>
  <si>
    <t>cust_5349</t>
  </si>
  <si>
    <t>cust_5350</t>
  </si>
  <si>
    <t>cust_5351</t>
  </si>
  <si>
    <t>cust_5352</t>
  </si>
  <si>
    <t>cust_5353</t>
  </si>
  <si>
    <t>cust_5354</t>
  </si>
  <si>
    <t>cust_5355</t>
  </si>
  <si>
    <t>cust_5356</t>
  </si>
  <si>
    <t>cust_5357</t>
  </si>
  <si>
    <t>cust_5358</t>
  </si>
  <si>
    <t>cust_5359</t>
  </si>
  <si>
    <t>cust_5360</t>
  </si>
  <si>
    <t>cust_5361</t>
  </si>
  <si>
    <t>cust_5362</t>
  </si>
  <si>
    <t>cust_5363</t>
  </si>
  <si>
    <t>cust_5364</t>
  </si>
  <si>
    <t>cust_5365</t>
  </si>
  <si>
    <t>cust_5366</t>
  </si>
  <si>
    <t>cust_5367</t>
  </si>
  <si>
    <t>cust_5368</t>
  </si>
  <si>
    <t>cust_5369</t>
  </si>
  <si>
    <t>cust_5370</t>
  </si>
  <si>
    <t>cust_5371</t>
  </si>
  <si>
    <t>cust_5372</t>
  </si>
  <si>
    <t>cust_5373</t>
  </si>
  <si>
    <t>cust_5374</t>
  </si>
  <si>
    <t>cust_5375</t>
  </si>
  <si>
    <t>cust_5376</t>
  </si>
  <si>
    <t>cust_5377</t>
  </si>
  <si>
    <t>cust_5378</t>
  </si>
  <si>
    <t>cust_5379</t>
  </si>
  <si>
    <t>cust_5380</t>
  </si>
  <si>
    <t>cust_5381</t>
  </si>
  <si>
    <t>cust_5382</t>
  </si>
  <si>
    <t>cust_5383</t>
  </si>
  <si>
    <t>cust_5384</t>
  </si>
  <si>
    <t>cust_5385</t>
  </si>
  <si>
    <t>cust_5386</t>
  </si>
  <si>
    <t>cust_5387</t>
  </si>
  <si>
    <t>cust_5388</t>
  </si>
  <si>
    <t>cust_5389</t>
  </si>
  <si>
    <t>cust_5390</t>
  </si>
  <si>
    <t>cust_5391</t>
  </si>
  <si>
    <t>cust_5392</t>
  </si>
  <si>
    <t>cust_5393</t>
  </si>
  <si>
    <t>cust_5394</t>
  </si>
  <si>
    <t>cust_5395</t>
  </si>
  <si>
    <t>cust_5396</t>
  </si>
  <si>
    <t>cust_5397</t>
  </si>
  <si>
    <t>cust_5398</t>
  </si>
  <si>
    <t>cust_5399</t>
  </si>
  <si>
    <t>cust_5400</t>
  </si>
  <si>
    <t>cust_5401</t>
  </si>
  <si>
    <t>cust_5402</t>
  </si>
  <si>
    <t>cust_5403</t>
  </si>
  <si>
    <t>cust_5404</t>
  </si>
  <si>
    <t>cust_5405</t>
  </si>
  <si>
    <t>cust_5406</t>
  </si>
  <si>
    <t>cust_5407</t>
  </si>
  <si>
    <t>cust_5408</t>
  </si>
  <si>
    <t>cust_5409</t>
  </si>
  <si>
    <t>cust_5410</t>
  </si>
  <si>
    <t>cust_5411</t>
  </si>
  <si>
    <t>cust_5412</t>
  </si>
  <si>
    <t>cust_5413</t>
  </si>
  <si>
    <t>cust_5414</t>
  </si>
  <si>
    <t>cust_5415</t>
  </si>
  <si>
    <t>cust_5416</t>
  </si>
  <si>
    <t>cust_5417</t>
  </si>
  <si>
    <t>cust_5418</t>
  </si>
  <si>
    <t>cust_5419</t>
  </si>
  <si>
    <t>cust_5420</t>
  </si>
  <si>
    <t>cust_5421</t>
  </si>
  <si>
    <t>cust_5422</t>
  </si>
  <si>
    <t>cust_5423</t>
  </si>
  <si>
    <t>cust_5424</t>
  </si>
  <si>
    <t>cust_5425</t>
  </si>
  <si>
    <t>cust_5426</t>
  </si>
  <si>
    <t>cust_5427</t>
  </si>
  <si>
    <t>cust_5428</t>
  </si>
  <si>
    <t>cust_5429</t>
  </si>
  <si>
    <t>cust_5430</t>
  </si>
  <si>
    <t>cust_5431</t>
  </si>
  <si>
    <t>cust_5432</t>
  </si>
  <si>
    <t>cust_5433</t>
  </si>
  <si>
    <t>cust_5434</t>
  </si>
  <si>
    <t>cust_5435</t>
  </si>
  <si>
    <t>cust_5436</t>
  </si>
  <si>
    <t>cust_5437</t>
  </si>
  <si>
    <t>cust_5438</t>
  </si>
  <si>
    <t>cust_5439</t>
  </si>
  <si>
    <t>cust_5440</t>
  </si>
  <si>
    <t>cust_5441</t>
  </si>
  <si>
    <t>cust_5442</t>
  </si>
  <si>
    <t>cust_5443</t>
  </si>
  <si>
    <t>cust_5444</t>
  </si>
  <si>
    <t>cust_5445</t>
  </si>
  <si>
    <t>cust_5446</t>
  </si>
  <si>
    <t>cust_5447</t>
  </si>
  <si>
    <t>cust_5448</t>
  </si>
  <si>
    <t>cust_5449</t>
  </si>
  <si>
    <t>cust_5450</t>
  </si>
  <si>
    <t>cust_5451</t>
  </si>
  <si>
    <t>cust_5452</t>
  </si>
  <si>
    <t>cust_5453</t>
  </si>
  <si>
    <t>cust_5454</t>
  </si>
  <si>
    <t>cust_5455</t>
  </si>
  <si>
    <t>cust_5456</t>
  </si>
  <si>
    <t>cust_5457</t>
  </si>
  <si>
    <t>cust_5458</t>
  </si>
  <si>
    <t>cust_5459</t>
  </si>
  <si>
    <t>cust_5460</t>
  </si>
  <si>
    <t>cust_5461</t>
  </si>
  <si>
    <t>cust_5462</t>
  </si>
  <si>
    <t>cust_5463</t>
  </si>
  <si>
    <t>cust_5464</t>
  </si>
  <si>
    <t>cust_5465</t>
  </si>
  <si>
    <t>cust_5466</t>
  </si>
  <si>
    <t>cust_5467</t>
  </si>
  <si>
    <t>cust_5468</t>
  </si>
  <si>
    <t>cust_5469</t>
  </si>
  <si>
    <t>cust_5470</t>
  </si>
  <si>
    <t>cust_5471</t>
  </si>
  <si>
    <t>cust_5472</t>
  </si>
  <si>
    <t>cust_5473</t>
  </si>
  <si>
    <t>cust_5474</t>
  </si>
  <si>
    <t>cust_5475</t>
  </si>
  <si>
    <t>cust_5476</t>
  </si>
  <si>
    <t>cust_5477</t>
  </si>
  <si>
    <t>cust_5478</t>
  </si>
  <si>
    <t>cust_5479</t>
  </si>
  <si>
    <t>cust_5480</t>
  </si>
  <si>
    <t>cust_5481</t>
  </si>
  <si>
    <t>cust_5482</t>
  </si>
  <si>
    <t>cust_5483</t>
  </si>
  <si>
    <t>cust_5484</t>
  </si>
  <si>
    <t>cust_5485</t>
  </si>
  <si>
    <t>cust_5486</t>
  </si>
  <si>
    <t>cust_5487</t>
  </si>
  <si>
    <t>cust_5488</t>
  </si>
  <si>
    <t>cust_5489</t>
  </si>
  <si>
    <t>cust_5490</t>
  </si>
  <si>
    <t>cust_5491</t>
  </si>
  <si>
    <t>cust_5492</t>
  </si>
  <si>
    <t>cust_5493</t>
  </si>
  <si>
    <t>cust_5494</t>
  </si>
  <si>
    <t>cust_5495</t>
  </si>
  <si>
    <t>cust_5496</t>
  </si>
  <si>
    <t>cust_5497</t>
  </si>
  <si>
    <t>cust_5498</t>
  </si>
  <si>
    <t>cust_5499</t>
  </si>
  <si>
    <t>cust_5500</t>
  </si>
  <si>
    <t>cust_5501</t>
  </si>
  <si>
    <t>cust_5502</t>
  </si>
  <si>
    <t>cust_5503</t>
  </si>
  <si>
    <t>cust_5504</t>
  </si>
  <si>
    <t>cust_5505</t>
  </si>
  <si>
    <t>cust_5506</t>
  </si>
  <si>
    <t>cust_5507</t>
  </si>
  <si>
    <t>cust_5508</t>
  </si>
  <si>
    <t>cust_5509</t>
  </si>
  <si>
    <t>cust_5510</t>
  </si>
  <si>
    <t>cust_5511</t>
  </si>
  <si>
    <t>cust_5512</t>
  </si>
  <si>
    <t>cust_5513</t>
  </si>
  <si>
    <t>cust_5514</t>
  </si>
  <si>
    <t>cust_5515</t>
  </si>
  <si>
    <t>cust_5516</t>
  </si>
  <si>
    <t>cust_5517</t>
  </si>
  <si>
    <t>cust_5518</t>
  </si>
  <si>
    <t>cust_5519</t>
  </si>
  <si>
    <t>cust_5520</t>
  </si>
  <si>
    <t>cust_5521</t>
  </si>
  <si>
    <t>cust_5522</t>
  </si>
  <si>
    <t>cust_5523</t>
  </si>
  <si>
    <t>cust_5524</t>
  </si>
  <si>
    <t>cust_5525</t>
  </si>
  <si>
    <t>cust_5526</t>
  </si>
  <si>
    <t>cust_5527</t>
  </si>
  <si>
    <t>cust_5528</t>
  </si>
  <si>
    <t>cust_5529</t>
  </si>
  <si>
    <t>cust_5530</t>
  </si>
  <si>
    <t>cust_5531</t>
  </si>
  <si>
    <t>cust_5532</t>
  </si>
  <si>
    <t>cust_5533</t>
  </si>
  <si>
    <t>cust_5534</t>
  </si>
  <si>
    <t>cust_5535</t>
  </si>
  <si>
    <t>cust_5536</t>
  </si>
  <si>
    <t>cust_5537</t>
  </si>
  <si>
    <t>cust_5538</t>
  </si>
  <si>
    <t>cust_5539</t>
  </si>
  <si>
    <t>cust_5540</t>
  </si>
  <si>
    <t>cust_5541</t>
  </si>
  <si>
    <t>cust_5542</t>
  </si>
  <si>
    <t>cust_5543</t>
  </si>
  <si>
    <t>cust_5544</t>
  </si>
  <si>
    <t>cust_5545</t>
  </si>
  <si>
    <t>cust_5546</t>
  </si>
  <si>
    <t>cust_5547</t>
  </si>
  <si>
    <t>cust_5548</t>
  </si>
  <si>
    <t>cust_5549</t>
  </si>
  <si>
    <t>cust_5550</t>
  </si>
  <si>
    <t>cust_5551</t>
  </si>
  <si>
    <t>cust_5552</t>
  </si>
  <si>
    <t>cust_5553</t>
  </si>
  <si>
    <t>cust_5554</t>
  </si>
  <si>
    <t>cust_5555</t>
  </si>
  <si>
    <t>cust_5556</t>
  </si>
  <si>
    <t>cust_5557</t>
  </si>
  <si>
    <t>cust_5558</t>
  </si>
  <si>
    <t>cust_5559</t>
  </si>
  <si>
    <t>cust_5560</t>
  </si>
  <si>
    <t>cust_5561</t>
  </si>
  <si>
    <t>cust_5562</t>
  </si>
  <si>
    <t>cust_5563</t>
  </si>
  <si>
    <t>cust_5564</t>
  </si>
  <si>
    <t>cust_5565</t>
  </si>
  <si>
    <t>cust_5566</t>
  </si>
  <si>
    <t>cust_5567</t>
  </si>
  <si>
    <t>cust_5568</t>
  </si>
  <si>
    <t>cust_5569</t>
  </si>
  <si>
    <t>cust_5570</t>
  </si>
  <si>
    <t>cust_5571</t>
  </si>
  <si>
    <t>cust_5572</t>
  </si>
  <si>
    <t>cust_5573</t>
  </si>
  <si>
    <t>cust_5574</t>
  </si>
  <si>
    <t>cust_5575</t>
  </si>
  <si>
    <t>cust_5576</t>
  </si>
  <si>
    <t>cust_5577</t>
  </si>
  <si>
    <t>cust_5578</t>
  </si>
  <si>
    <t>cust_5579</t>
  </si>
  <si>
    <t>cust_5580</t>
  </si>
  <si>
    <t>cust_5581</t>
  </si>
  <si>
    <t>cust_5582</t>
  </si>
  <si>
    <t>cust_5583</t>
  </si>
  <si>
    <t>cust_5584</t>
  </si>
  <si>
    <t>cust_5585</t>
  </si>
  <si>
    <t>cust_5586</t>
  </si>
  <si>
    <t>cust_5587</t>
  </si>
  <si>
    <t>cust_5588</t>
  </si>
  <si>
    <t>cust_5589</t>
  </si>
  <si>
    <t>cust_5590</t>
  </si>
  <si>
    <t>cust_5591</t>
  </si>
  <si>
    <t>cust_5592</t>
  </si>
  <si>
    <t>cust_5593</t>
  </si>
  <si>
    <t>cust_5594</t>
  </si>
  <si>
    <t>cust_5595</t>
  </si>
  <si>
    <t>cust_5596</t>
  </si>
  <si>
    <t>cust_5597</t>
  </si>
  <si>
    <t>cust_5598</t>
  </si>
  <si>
    <t>cust_5599</t>
  </si>
  <si>
    <t>cust_5600</t>
  </si>
  <si>
    <t>cust_5601</t>
  </si>
  <si>
    <t>cust_5602</t>
  </si>
  <si>
    <t>cust_5603</t>
  </si>
  <si>
    <t>cust_5604</t>
  </si>
  <si>
    <t>cust_5605</t>
  </si>
  <si>
    <t>cust_5606</t>
  </si>
  <si>
    <t>cust_5607</t>
  </si>
  <si>
    <t>cust_5608</t>
  </si>
  <si>
    <t>cust_5609</t>
  </si>
  <si>
    <t>cust_5610</t>
  </si>
  <si>
    <t>cust_5611</t>
  </si>
  <si>
    <t>cust_5612</t>
  </si>
  <si>
    <t>cust_5613</t>
  </si>
  <si>
    <t>cust_5614</t>
  </si>
  <si>
    <t>cust_5615</t>
  </si>
  <si>
    <t>cust_5616</t>
  </si>
  <si>
    <t>cust_5617</t>
  </si>
  <si>
    <t>cust_5618</t>
  </si>
  <si>
    <t>cust_5619</t>
  </si>
  <si>
    <t>cust_5620</t>
  </si>
  <si>
    <t>cust_5621</t>
  </si>
  <si>
    <t>cust_5622</t>
  </si>
  <si>
    <t>cust_5623</t>
  </si>
  <si>
    <t>cust_5624</t>
  </si>
  <si>
    <t>cust_5625</t>
  </si>
  <si>
    <t>cust_5626</t>
  </si>
  <si>
    <t>cust_5627</t>
  </si>
  <si>
    <t>cust_5628</t>
  </si>
  <si>
    <t>cust_5629</t>
  </si>
  <si>
    <t>cust_5630</t>
  </si>
  <si>
    <t>cust_5631</t>
  </si>
  <si>
    <t>cust_5632</t>
  </si>
  <si>
    <t>cust_5633</t>
  </si>
  <si>
    <t>cust_5634</t>
  </si>
  <si>
    <t>cust_5635</t>
  </si>
  <si>
    <t>cust_5636</t>
  </si>
  <si>
    <t>cust_5637</t>
  </si>
  <si>
    <t>cust_5638</t>
  </si>
  <si>
    <t>cust_5639</t>
  </si>
  <si>
    <t>cust_5640</t>
  </si>
  <si>
    <t>cust_5641</t>
  </si>
  <si>
    <t>cust_5642</t>
  </si>
  <si>
    <t>cust_5643</t>
  </si>
  <si>
    <t>cust_5644</t>
  </si>
  <si>
    <t>cust_5645</t>
  </si>
  <si>
    <t>cust_5646</t>
  </si>
  <si>
    <t>cust_5647</t>
  </si>
  <si>
    <t>cust_5648</t>
  </si>
  <si>
    <t>cust_5649</t>
  </si>
  <si>
    <t>cust_5650</t>
  </si>
  <si>
    <t>cust_5651</t>
  </si>
  <si>
    <t>cust_5652</t>
  </si>
  <si>
    <t>cust_5653</t>
  </si>
  <si>
    <t>cust_5654</t>
  </si>
  <si>
    <t>cust_5655</t>
  </si>
  <si>
    <t>cust_5656</t>
  </si>
  <si>
    <t>cust_5657</t>
  </si>
  <si>
    <t>cust_5658</t>
  </si>
  <si>
    <t>cust_5659</t>
  </si>
  <si>
    <t>cust_5660</t>
  </si>
  <si>
    <t>cust_5661</t>
  </si>
  <si>
    <t>cust_5662</t>
  </si>
  <si>
    <t>cust_5663</t>
  </si>
  <si>
    <t>cust_5664</t>
  </si>
  <si>
    <t>cust_5665</t>
  </si>
  <si>
    <t>cust_5666</t>
  </si>
  <si>
    <t>cust_5667</t>
  </si>
  <si>
    <t>cust_5668</t>
  </si>
  <si>
    <t>cust_5669</t>
  </si>
  <si>
    <t>cust_5670</t>
  </si>
  <si>
    <t>cust_5671</t>
  </si>
  <si>
    <t>cust_5672</t>
  </si>
  <si>
    <t>cust_5673</t>
  </si>
  <si>
    <t>cust_5674</t>
  </si>
  <si>
    <t>cust_5675</t>
  </si>
  <si>
    <t>cust_5676</t>
  </si>
  <si>
    <t>cust_5677</t>
  </si>
  <si>
    <t>cust_5678</t>
  </si>
  <si>
    <t>cust_5679</t>
  </si>
  <si>
    <t>cust_5680</t>
  </si>
  <si>
    <t>cust_5681</t>
  </si>
  <si>
    <t>cust_5682</t>
  </si>
  <si>
    <t>cust_5683</t>
  </si>
  <si>
    <t>cust_5684</t>
  </si>
  <si>
    <t>cust_5685</t>
  </si>
  <si>
    <t>cust_5686</t>
  </si>
  <si>
    <t>cust_5687</t>
  </si>
  <si>
    <t>cust_5688</t>
  </si>
  <si>
    <t>cust_5689</t>
  </si>
  <si>
    <t>cust_5690</t>
  </si>
  <si>
    <t>cust_5691</t>
  </si>
  <si>
    <t>cust_5692</t>
  </si>
  <si>
    <t>cust_5693</t>
  </si>
  <si>
    <t>cust_5694</t>
  </si>
  <si>
    <t>cust_5695</t>
  </si>
  <si>
    <t>cust_5696</t>
  </si>
  <si>
    <t>cust_5697</t>
  </si>
  <si>
    <t>cust_5698</t>
  </si>
  <si>
    <t>cust_5699</t>
  </si>
  <si>
    <t>cust_5700</t>
  </si>
  <si>
    <t>cust_5701</t>
  </si>
  <si>
    <t>cust_5702</t>
  </si>
  <si>
    <t>cust_5703</t>
  </si>
  <si>
    <t>cust_5704</t>
  </si>
  <si>
    <t>cust_5705</t>
  </si>
  <si>
    <t>cust_5706</t>
  </si>
  <si>
    <t>cust_5707</t>
  </si>
  <si>
    <t>cust_5708</t>
  </si>
  <si>
    <t>cust_5709</t>
  </si>
  <si>
    <t>cust_5710</t>
  </si>
  <si>
    <t>cust_5711</t>
  </si>
  <si>
    <t>cust_5712</t>
  </si>
  <si>
    <t>cust_5713</t>
  </si>
  <si>
    <t>cust_5714</t>
  </si>
  <si>
    <t>cust_5715</t>
  </si>
  <si>
    <t>cust_5716</t>
  </si>
  <si>
    <t>cust_5717</t>
  </si>
  <si>
    <t>cust_5718</t>
  </si>
  <si>
    <t>cust_5719</t>
  </si>
  <si>
    <t>cust_5720</t>
  </si>
  <si>
    <t>cust_5721</t>
  </si>
  <si>
    <t>cust_5722</t>
  </si>
  <si>
    <t>cust_5723</t>
  </si>
  <si>
    <t>cust_5724</t>
  </si>
  <si>
    <t>cust_5725</t>
  </si>
  <si>
    <t>cust_5726</t>
  </si>
  <si>
    <t>cust_5727</t>
  </si>
  <si>
    <t>cust_5728</t>
  </si>
  <si>
    <t>cust_5729</t>
  </si>
  <si>
    <t>cust_5730</t>
  </si>
  <si>
    <t>cust_5731</t>
  </si>
  <si>
    <t>cust_5732</t>
  </si>
  <si>
    <t>cust_5733</t>
  </si>
  <si>
    <t>cust_5734</t>
  </si>
  <si>
    <t>cust_5735</t>
  </si>
  <si>
    <t>cust_5736</t>
  </si>
  <si>
    <t>cust_5737</t>
  </si>
  <si>
    <t>cust_5738</t>
  </si>
  <si>
    <t>cust_5739</t>
  </si>
  <si>
    <t>cust_5740</t>
  </si>
  <si>
    <t>cust_5741</t>
  </si>
  <si>
    <t>cust_5742</t>
  </si>
  <si>
    <t>cust_5743</t>
  </si>
  <si>
    <t>cust_5744</t>
  </si>
  <si>
    <t>cust_5745</t>
  </si>
  <si>
    <t>cust_5746</t>
  </si>
  <si>
    <t>cust_5747</t>
  </si>
  <si>
    <t>cust_5748</t>
  </si>
  <si>
    <t>cust_5749</t>
  </si>
  <si>
    <t>cust_5750</t>
  </si>
  <si>
    <t>cust_5751</t>
  </si>
  <si>
    <t>cust_5752</t>
  </si>
  <si>
    <t>cust_5753</t>
  </si>
  <si>
    <t>cust_5754</t>
  </si>
  <si>
    <t>cust_5755</t>
  </si>
  <si>
    <t>cust_5756</t>
  </si>
  <si>
    <t>cust_5757</t>
  </si>
  <si>
    <t>cust_5758</t>
  </si>
  <si>
    <t>cust_5759</t>
  </si>
  <si>
    <t>cust_5760</t>
  </si>
  <si>
    <t>cust_5761</t>
  </si>
  <si>
    <t>cust_5762</t>
  </si>
  <si>
    <t>cust_5763</t>
  </si>
  <si>
    <t>cust_5764</t>
  </si>
  <si>
    <t>cust_5765</t>
  </si>
  <si>
    <t>cust_5766</t>
  </si>
  <si>
    <t>cust_5767</t>
  </si>
  <si>
    <t>cust_5768</t>
  </si>
  <si>
    <t>cust_5769</t>
  </si>
  <si>
    <t>cust_5770</t>
  </si>
  <si>
    <t>cust_5771</t>
  </si>
  <si>
    <t>cust_5772</t>
  </si>
  <si>
    <t>cust_5773</t>
  </si>
  <si>
    <t>cust_5774</t>
  </si>
  <si>
    <t>cust_5775</t>
  </si>
  <si>
    <t>cust_5776</t>
  </si>
  <si>
    <t>cust_5777</t>
  </si>
  <si>
    <t>cust_5778</t>
  </si>
  <si>
    <t>cust_5779</t>
  </si>
  <si>
    <t>cust_5780</t>
  </si>
  <si>
    <t>cust_5781</t>
  </si>
  <si>
    <t>cust_5782</t>
  </si>
  <si>
    <t>cust_5783</t>
  </si>
  <si>
    <t>cust_5784</t>
  </si>
  <si>
    <t>cust_5785</t>
  </si>
  <si>
    <t>cust_5786</t>
  </si>
  <si>
    <t>cust_5787</t>
  </si>
  <si>
    <t>cust_5788</t>
  </si>
  <si>
    <t>cust_5789</t>
  </si>
  <si>
    <t>cust_5790</t>
  </si>
  <si>
    <t>cust_5791</t>
  </si>
  <si>
    <t>cust_5792</t>
  </si>
  <si>
    <t>cust_5793</t>
  </si>
  <si>
    <t>cust_5794</t>
  </si>
  <si>
    <t>cust_5795</t>
  </si>
  <si>
    <t>cust_5796</t>
  </si>
  <si>
    <t>cust_5797</t>
  </si>
  <si>
    <t>cust_5798</t>
  </si>
  <si>
    <t>cust_5799</t>
  </si>
  <si>
    <t>cust_5800</t>
  </si>
  <si>
    <t>cust_5801</t>
  </si>
  <si>
    <t>cust_5802</t>
  </si>
  <si>
    <t>cust_5803</t>
  </si>
  <si>
    <t>cust_5804</t>
  </si>
  <si>
    <t>cust_5805</t>
  </si>
  <si>
    <t>cust_5806</t>
  </si>
  <si>
    <t>cust_5807</t>
  </si>
  <si>
    <t>cust_5808</t>
  </si>
  <si>
    <t>cust_5809</t>
  </si>
  <si>
    <t>cust_5810</t>
  </si>
  <si>
    <t>cust_5811</t>
  </si>
  <si>
    <t>cust_5812</t>
  </si>
  <si>
    <t>cust_5813</t>
  </si>
  <si>
    <t>cust_5814</t>
  </si>
  <si>
    <t>cust_5815</t>
  </si>
  <si>
    <t>cust_5816</t>
  </si>
  <si>
    <t>cust_5817</t>
  </si>
  <si>
    <t>cust_5818</t>
  </si>
  <si>
    <t>cust_5819</t>
  </si>
  <si>
    <t>cust_5820</t>
  </si>
  <si>
    <t>cust_5821</t>
  </si>
  <si>
    <t>cust_5822</t>
  </si>
  <si>
    <t>cust_5823</t>
  </si>
  <si>
    <t>cust_5824</t>
  </si>
  <si>
    <t>cust_5825</t>
  </si>
  <si>
    <t>cust_5826</t>
  </si>
  <si>
    <t>cust_5827</t>
  </si>
  <si>
    <t>cust_5828</t>
  </si>
  <si>
    <t>cust_5829</t>
  </si>
  <si>
    <t>cust_5830</t>
  </si>
  <si>
    <t>cust_5831</t>
  </si>
  <si>
    <t>cust_5832</t>
  </si>
  <si>
    <t>cust_5833</t>
  </si>
  <si>
    <t>cust_5834</t>
  </si>
  <si>
    <t>cust_5835</t>
  </si>
  <si>
    <t>cust_5836</t>
  </si>
  <si>
    <t>cust_5837</t>
  </si>
  <si>
    <t>cust_5838</t>
  </si>
  <si>
    <t>cust_5839</t>
  </si>
  <si>
    <t>cust_5840</t>
  </si>
  <si>
    <t>cust_5841</t>
  </si>
  <si>
    <t>cust_5842</t>
  </si>
  <si>
    <t>cust_5843</t>
  </si>
  <si>
    <t>cust_5844</t>
  </si>
  <si>
    <t>cust_5845</t>
  </si>
  <si>
    <t>cust_5846</t>
  </si>
  <si>
    <t>cust_5847</t>
  </si>
  <si>
    <t>cust_5848</t>
  </si>
  <si>
    <t>cust_5849</t>
  </si>
  <si>
    <t>cust_5850</t>
  </si>
  <si>
    <t>cust_5851</t>
  </si>
  <si>
    <t>cust_5852</t>
  </si>
  <si>
    <t>cust_5853</t>
  </si>
  <si>
    <t>cust_5854</t>
  </si>
  <si>
    <t>cust_5855</t>
  </si>
  <si>
    <t>cust_5856</t>
  </si>
  <si>
    <t>cust_5857</t>
  </si>
  <si>
    <t>cust_5858</t>
  </si>
  <si>
    <t>cust_5859</t>
  </si>
  <si>
    <t>cust_5860</t>
  </si>
  <si>
    <t>cust_5861</t>
  </si>
  <si>
    <t>cust_5862</t>
  </si>
  <si>
    <t>cust_5863</t>
  </si>
  <si>
    <t>cust_5864</t>
  </si>
  <si>
    <t>cust_5865</t>
  </si>
  <si>
    <t>cust_5866</t>
  </si>
  <si>
    <t>cust_5867</t>
  </si>
  <si>
    <t>cust_5868</t>
  </si>
  <si>
    <t>cust_5869</t>
  </si>
  <si>
    <t>cust_5870</t>
  </si>
  <si>
    <t>cust_5871</t>
  </si>
  <si>
    <t>cust_5872</t>
  </si>
  <si>
    <t>cust_5873</t>
  </si>
  <si>
    <t>cust_5874</t>
  </si>
  <si>
    <t>cust_5875</t>
  </si>
  <si>
    <t>cust_5876</t>
  </si>
  <si>
    <t>cust_5877</t>
  </si>
  <si>
    <t>cust_5878</t>
  </si>
  <si>
    <t>cust_5879</t>
  </si>
  <si>
    <t>cust_5880</t>
  </si>
  <si>
    <t>cust_5881</t>
  </si>
  <si>
    <t>cust_5882</t>
  </si>
  <si>
    <t>cust_5883</t>
  </si>
  <si>
    <t>cust_5884</t>
  </si>
  <si>
    <t>cust_5885</t>
  </si>
  <si>
    <t>cust_5886</t>
  </si>
  <si>
    <t>cust_5887</t>
  </si>
  <si>
    <t>cust_5888</t>
  </si>
  <si>
    <t>cust_5889</t>
  </si>
  <si>
    <t>cust_5890</t>
  </si>
  <si>
    <t>cust_5891</t>
  </si>
  <si>
    <t>cust_5892</t>
  </si>
  <si>
    <t>cust_5893</t>
  </si>
  <si>
    <t>cust_5894</t>
  </si>
  <si>
    <t>cust_5895</t>
  </si>
  <si>
    <t>cust_5896</t>
  </si>
  <si>
    <t>cust_5897</t>
  </si>
  <si>
    <t>cust_5898</t>
  </si>
  <si>
    <t>cust_5899</t>
  </si>
  <si>
    <t>cust_5900</t>
  </si>
  <si>
    <t>cust_5901</t>
  </si>
  <si>
    <t>cust_5902</t>
  </si>
  <si>
    <t>cust_5903</t>
  </si>
  <si>
    <t>cust_5904</t>
  </si>
  <si>
    <t>cust_5905</t>
  </si>
  <si>
    <t>cust_5906</t>
  </si>
  <si>
    <t>cust_5907</t>
  </si>
  <si>
    <t>cust_5908</t>
  </si>
  <si>
    <t>cust_5909</t>
  </si>
  <si>
    <t>cust_5910</t>
  </si>
  <si>
    <t>cust_5911</t>
  </si>
  <si>
    <t>cust_5912</t>
  </si>
  <si>
    <t>cust_5913</t>
  </si>
  <si>
    <t>cust_5914</t>
  </si>
  <si>
    <t>cust_5915</t>
  </si>
  <si>
    <t>cust_5916</t>
  </si>
  <si>
    <t>cust_5917</t>
  </si>
  <si>
    <t>cust_5918</t>
  </si>
  <si>
    <t>cust_5919</t>
  </si>
  <si>
    <t>cust_5920</t>
  </si>
  <si>
    <t>cust_5921</t>
  </si>
  <si>
    <t>cust_5922</t>
  </si>
  <si>
    <t>cust_5923</t>
  </si>
  <si>
    <t>cust_5924</t>
  </si>
  <si>
    <t>cust_5925</t>
  </si>
  <si>
    <t>cust_5926</t>
  </si>
  <si>
    <t>cust_5927</t>
  </si>
  <si>
    <t>cust_5928</t>
  </si>
  <si>
    <t>cust_5929</t>
  </si>
  <si>
    <t>cust_5930</t>
  </si>
  <si>
    <t>cust_5931</t>
  </si>
  <si>
    <t>cust_5932</t>
  </si>
  <si>
    <t>cust_5933</t>
  </si>
  <si>
    <t>cust_5934</t>
  </si>
  <si>
    <t>cust_5935</t>
  </si>
  <si>
    <t>cust_5936</t>
  </si>
  <si>
    <t>cust_5937</t>
  </si>
  <si>
    <t>cust_5938</t>
  </si>
  <si>
    <t>cust_5939</t>
  </si>
  <si>
    <t>cust_5940</t>
  </si>
  <si>
    <t>cust_5941</t>
  </si>
  <si>
    <t>cust_5942</t>
  </si>
  <si>
    <t>cust_5943</t>
  </si>
  <si>
    <t>cust_5944</t>
  </si>
  <si>
    <t>cust_5945</t>
  </si>
  <si>
    <t>cust_5946</t>
  </si>
  <si>
    <t>cust_5947</t>
  </si>
  <si>
    <t>cust_5948</t>
  </si>
  <si>
    <t>cust_5949</t>
  </si>
  <si>
    <t>cust_5950</t>
  </si>
  <si>
    <t>cust_5951</t>
  </si>
  <si>
    <t>cust_5952</t>
  </si>
  <si>
    <t>cust_5953</t>
  </si>
  <si>
    <t>cust_5954</t>
  </si>
  <si>
    <t>cust_5955</t>
  </si>
  <si>
    <t>cust_5956</t>
  </si>
  <si>
    <t>cust_5957</t>
  </si>
  <si>
    <t>cust_5958</t>
  </si>
  <si>
    <t>cust_5959</t>
  </si>
  <si>
    <t>cust_5960</t>
  </si>
  <si>
    <t>cust_5961</t>
  </si>
  <si>
    <t>cust_5962</t>
  </si>
  <si>
    <t>cust_5963</t>
  </si>
  <si>
    <t>cust_5964</t>
  </si>
  <si>
    <t>cust_5965</t>
  </si>
  <si>
    <t>cust_5966</t>
  </si>
  <si>
    <t>cust_5967</t>
  </si>
  <si>
    <t>cust_5968</t>
  </si>
  <si>
    <t>cust_5969</t>
  </si>
  <si>
    <t>cust_5970</t>
  </si>
  <si>
    <t>cust_5971</t>
  </si>
  <si>
    <t>cust_5972</t>
  </si>
  <si>
    <t>cust_5973</t>
  </si>
  <si>
    <t>cust_5974</t>
  </si>
  <si>
    <t>cust_5975</t>
  </si>
  <si>
    <t>cust_5976</t>
  </si>
  <si>
    <t>cust_5977</t>
  </si>
  <si>
    <t>cust_5978</t>
  </si>
  <si>
    <t>cust_5979</t>
  </si>
  <si>
    <t>cust_5980</t>
  </si>
  <si>
    <t>cust_5981</t>
  </si>
  <si>
    <t>cust_5982</t>
  </si>
  <si>
    <t>cust_5983</t>
  </si>
  <si>
    <t>cust_5984</t>
  </si>
  <si>
    <t>cust_5985</t>
  </si>
  <si>
    <t>cust_5986</t>
  </si>
  <si>
    <t>cust_5987</t>
  </si>
  <si>
    <t>cust_5988</t>
  </si>
  <si>
    <t>cust_5989</t>
  </si>
  <si>
    <t>cust_5990</t>
  </si>
  <si>
    <t>cust_5991</t>
  </si>
  <si>
    <t>cust_5992</t>
  </si>
  <si>
    <t>cust_5993</t>
  </si>
  <si>
    <t>cust_5994</t>
  </si>
  <si>
    <t>cust_5995</t>
  </si>
  <si>
    <t>cust_5996</t>
  </si>
  <si>
    <t>cust_5997</t>
  </si>
  <si>
    <t>cust_5998</t>
  </si>
  <si>
    <t>cust_5999</t>
  </si>
  <si>
    <t>cust_6000</t>
  </si>
  <si>
    <t>cust_6001</t>
  </si>
  <si>
    <t>cust_6002</t>
  </si>
  <si>
    <t>cust_6003</t>
  </si>
  <si>
    <t>cust_6004</t>
  </si>
  <si>
    <t>cust_6005</t>
  </si>
  <si>
    <t>cust_6006</t>
  </si>
  <si>
    <t>cust_6007</t>
  </si>
  <si>
    <t>cust_6008</t>
  </si>
  <si>
    <t>cust_6009</t>
  </si>
  <si>
    <t>cust_6010</t>
  </si>
  <si>
    <t>cust_6011</t>
  </si>
  <si>
    <t>cust_6012</t>
  </si>
  <si>
    <t>cust_6013</t>
  </si>
  <si>
    <t>cust_6014</t>
  </si>
  <si>
    <t>cust_6015</t>
  </si>
  <si>
    <t>cust_6016</t>
  </si>
  <si>
    <t>cust_6017</t>
  </si>
  <si>
    <t>cust_6018</t>
  </si>
  <si>
    <t>cust_6019</t>
  </si>
  <si>
    <t>cust_6020</t>
  </si>
  <si>
    <t>cust_6021</t>
  </si>
  <si>
    <t>cust_6022</t>
  </si>
  <si>
    <t>cust_6023</t>
  </si>
  <si>
    <t>cust_6024</t>
  </si>
  <si>
    <t>cust_6025</t>
  </si>
  <si>
    <t>cust_6026</t>
  </si>
  <si>
    <t>cust_6027</t>
  </si>
  <si>
    <t>cust_6028</t>
  </si>
  <si>
    <t>cust_6029</t>
  </si>
  <si>
    <t>cust_6030</t>
  </si>
  <si>
    <t>cust_6031</t>
  </si>
  <si>
    <t>cust_6032</t>
  </si>
  <si>
    <t>cust_6033</t>
  </si>
  <si>
    <t>cust_6034</t>
  </si>
  <si>
    <t>cust_6035</t>
  </si>
  <si>
    <t>cust_6036</t>
  </si>
  <si>
    <t>cust_6037</t>
  </si>
  <si>
    <t>cust_6038</t>
  </si>
  <si>
    <t>cust_6039</t>
  </si>
  <si>
    <t>cust_6040</t>
  </si>
  <si>
    <t>cust_6041</t>
  </si>
  <si>
    <t>cust_6042</t>
  </si>
  <si>
    <t>cust_6043</t>
  </si>
  <si>
    <t>cust_6044</t>
  </si>
  <si>
    <t>cust_6045</t>
  </si>
  <si>
    <t>cust_6046</t>
  </si>
  <si>
    <t>cust_6047</t>
  </si>
  <si>
    <t>cust_6048</t>
  </si>
  <si>
    <t>cust_6049</t>
  </si>
  <si>
    <t>cust_6050</t>
  </si>
  <si>
    <t>cust_6051</t>
  </si>
  <si>
    <t>cust_6052</t>
  </si>
  <si>
    <t>cust_6053</t>
  </si>
  <si>
    <t>cust_6054</t>
  </si>
  <si>
    <t>cust_6055</t>
  </si>
  <si>
    <t>cust_6056</t>
  </si>
  <si>
    <t>cust_6057</t>
  </si>
  <si>
    <t>cust_6058</t>
  </si>
  <si>
    <t>cust_6059</t>
  </si>
  <si>
    <t>cust_6060</t>
  </si>
  <si>
    <t>cust_6061</t>
  </si>
  <si>
    <t>cust_6062</t>
  </si>
  <si>
    <t>cust_6063</t>
  </si>
  <si>
    <t>cust_6064</t>
  </si>
  <si>
    <t>cust_6065</t>
  </si>
  <si>
    <t>cust_6066</t>
  </si>
  <si>
    <t>cust_6067</t>
  </si>
  <si>
    <t>cust_6068</t>
  </si>
  <si>
    <t>cust_6069</t>
  </si>
  <si>
    <t>cust_6070</t>
  </si>
  <si>
    <t>cust_6071</t>
  </si>
  <si>
    <t>cust_6072</t>
  </si>
  <si>
    <t>cust_6073</t>
  </si>
  <si>
    <t>cust_6074</t>
  </si>
  <si>
    <t>cust_6075</t>
  </si>
  <si>
    <t>cust_6076</t>
  </si>
  <si>
    <t>cust_6077</t>
  </si>
  <si>
    <t>cust_6078</t>
  </si>
  <si>
    <t>cust_6079</t>
  </si>
  <si>
    <t>cust_6080</t>
  </si>
  <si>
    <t>cust_6081</t>
  </si>
  <si>
    <t>cust_6082</t>
  </si>
  <si>
    <t>cust_6083</t>
  </si>
  <si>
    <t>cust_6084</t>
  </si>
  <si>
    <t>cust_6085</t>
  </si>
  <si>
    <t>cust_6086</t>
  </si>
  <si>
    <t>cust_6087</t>
  </si>
  <si>
    <t>cust_6088</t>
  </si>
  <si>
    <t>cust_6089</t>
  </si>
  <si>
    <t>cust_6090</t>
  </si>
  <si>
    <t>cust_6091</t>
  </si>
  <si>
    <t>cust_6092</t>
  </si>
  <si>
    <t>cust_6093</t>
  </si>
  <si>
    <t>cust_6094</t>
  </si>
  <si>
    <t>cust_6095</t>
  </si>
  <si>
    <t>cust_6096</t>
  </si>
  <si>
    <t>cust_6097</t>
  </si>
  <si>
    <t>cust_6098</t>
  </si>
  <si>
    <t>cust_6099</t>
  </si>
  <si>
    <t>cust_6100</t>
  </si>
  <si>
    <t>cust_6101</t>
  </si>
  <si>
    <t>cust_6102</t>
  </si>
  <si>
    <t>cust_6103</t>
  </si>
  <si>
    <t>cust_6104</t>
  </si>
  <si>
    <t>cust_6105</t>
  </si>
  <si>
    <t>cust_6106</t>
  </si>
  <si>
    <t>cust_6107</t>
  </si>
  <si>
    <t>cust_6108</t>
  </si>
  <si>
    <t>cust_6109</t>
  </si>
  <si>
    <t>cust_6110</t>
  </si>
  <si>
    <t>cust_6111</t>
  </si>
  <si>
    <t>cust_6112</t>
  </si>
  <si>
    <t>cust_6113</t>
  </si>
  <si>
    <t>cust_6114</t>
  </si>
  <si>
    <t>cust_6115</t>
  </si>
  <si>
    <t>cust_6116</t>
  </si>
  <si>
    <t>cust_6117</t>
  </si>
  <si>
    <t>cust_6118</t>
  </si>
  <si>
    <t>cust_6119</t>
  </si>
  <si>
    <t>cust_6120</t>
  </si>
  <si>
    <t>cust_6121</t>
  </si>
  <si>
    <t>cust_6122</t>
  </si>
  <si>
    <t>cust_6123</t>
  </si>
  <si>
    <t>cust_6124</t>
  </si>
  <si>
    <t>cust_6125</t>
  </si>
  <si>
    <t>cust_6126</t>
  </si>
  <si>
    <t>cust_6127</t>
  </si>
  <si>
    <t>cust_6128</t>
  </si>
  <si>
    <t>cust_6129</t>
  </si>
  <si>
    <t>cust_6130</t>
  </si>
  <si>
    <t>cust_6131</t>
  </si>
  <si>
    <t>cust_6132</t>
  </si>
  <si>
    <t>cust_6133</t>
  </si>
  <si>
    <t>cust_6134</t>
  </si>
  <si>
    <t>cust_6135</t>
  </si>
  <si>
    <t>cust_6136</t>
  </si>
  <si>
    <t>cust_6137</t>
  </si>
  <si>
    <t>cust_6138</t>
  </si>
  <si>
    <t>cust_6139</t>
  </si>
  <si>
    <t>cust_6140</t>
  </si>
  <si>
    <t>cust_6141</t>
  </si>
  <si>
    <t>cust_6142</t>
  </si>
  <si>
    <t>cust_6143</t>
  </si>
  <si>
    <t>cust_6144</t>
  </si>
  <si>
    <t>cust_6145</t>
  </si>
  <si>
    <t>cust_6146</t>
  </si>
  <si>
    <t>cust_6147</t>
  </si>
  <si>
    <t>cust_6148</t>
  </si>
  <si>
    <t>cust_6149</t>
  </si>
  <si>
    <t>cust_6150</t>
  </si>
  <si>
    <t>cust_6151</t>
  </si>
  <si>
    <t>cust_6152</t>
  </si>
  <si>
    <t>cust_6153</t>
  </si>
  <si>
    <t>cust_6154</t>
  </si>
  <si>
    <t>cust_6155</t>
  </si>
  <si>
    <t>cust_6156</t>
  </si>
  <si>
    <t>cust_6157</t>
  </si>
  <si>
    <t>cust_6158</t>
  </si>
  <si>
    <t>cust_6159</t>
  </si>
  <si>
    <t>cust_6160</t>
  </si>
  <si>
    <t>cust_6161</t>
  </si>
  <si>
    <t>cust_6162</t>
  </si>
  <si>
    <t>cust_6163</t>
  </si>
  <si>
    <t>cust_6164</t>
  </si>
  <si>
    <t>cust_6165</t>
  </si>
  <si>
    <t>cust_6166</t>
  </si>
  <si>
    <t>cust_6167</t>
  </si>
  <si>
    <t>cust_6168</t>
  </si>
  <si>
    <t>cust_6169</t>
  </si>
  <si>
    <t>cust_6170</t>
  </si>
  <si>
    <t>cust_6171</t>
  </si>
  <si>
    <t>cust_6172</t>
  </si>
  <si>
    <t>cust_6173</t>
  </si>
  <si>
    <t>cust_6174</t>
  </si>
  <si>
    <t>cust_6175</t>
  </si>
  <si>
    <t>cust_6176</t>
  </si>
  <si>
    <t>cust_6177</t>
  </si>
  <si>
    <t>cust_6178</t>
  </si>
  <si>
    <t>cust_6179</t>
  </si>
  <si>
    <t>cust_6180</t>
  </si>
  <si>
    <t>cust_6181</t>
  </si>
  <si>
    <t>cust_6182</t>
  </si>
  <si>
    <t>cust_6183</t>
  </si>
  <si>
    <t>cust_6184</t>
  </si>
  <si>
    <t>cust_6185</t>
  </si>
  <si>
    <t>cust_6186</t>
  </si>
  <si>
    <t>cust_6187</t>
  </si>
  <si>
    <t>cust_6188</t>
  </si>
  <si>
    <t>cust_6189</t>
  </si>
  <si>
    <t>cust_6190</t>
  </si>
  <si>
    <t>cust_6191</t>
  </si>
  <si>
    <t>cust_6192</t>
  </si>
  <si>
    <t>cust_6193</t>
  </si>
  <si>
    <t>cust_6194</t>
  </si>
  <si>
    <t>cust_6195</t>
  </si>
  <si>
    <t>cust_6196</t>
  </si>
  <si>
    <t>cust_6197</t>
  </si>
  <si>
    <t>cust_6198</t>
  </si>
  <si>
    <t>cust_6199</t>
  </si>
  <si>
    <t>cust_6200</t>
  </si>
  <si>
    <t>cust_6201</t>
  </si>
  <si>
    <t>cust_6202</t>
  </si>
  <si>
    <t>cust_6203</t>
  </si>
  <si>
    <t>cust_6204</t>
  </si>
  <si>
    <t>cust_6205</t>
  </si>
  <si>
    <t>cust_6206</t>
  </si>
  <si>
    <t>cust_6207</t>
  </si>
  <si>
    <t>cust_6208</t>
  </si>
  <si>
    <t>cust_6209</t>
  </si>
  <si>
    <t>cust_6210</t>
  </si>
  <si>
    <t>cust_6211</t>
  </si>
  <si>
    <t>cust_6212</t>
  </si>
  <si>
    <t>cust_6213</t>
  </si>
  <si>
    <t>cust_6214</t>
  </si>
  <si>
    <t>cust_6215</t>
  </si>
  <si>
    <t>cust_6216</t>
  </si>
  <si>
    <t>cust_6217</t>
  </si>
  <si>
    <t>cust_6218</t>
  </si>
  <si>
    <t>cust_6219</t>
  </si>
  <si>
    <t>cust_6220</t>
  </si>
  <si>
    <t>cust_6221</t>
  </si>
  <si>
    <t>cust_6222</t>
  </si>
  <si>
    <t>cust_6223</t>
  </si>
  <si>
    <t>cust_6224</t>
  </si>
  <si>
    <t>cust_6225</t>
  </si>
  <si>
    <t>cust_6226</t>
  </si>
  <si>
    <t>cust_6227</t>
  </si>
  <si>
    <t>cust_6228</t>
  </si>
  <si>
    <t>cust_6229</t>
  </si>
  <si>
    <t>cust_6230</t>
  </si>
  <si>
    <t>cust_6231</t>
  </si>
  <si>
    <t>cust_6232</t>
  </si>
  <si>
    <t>cust_6233</t>
  </si>
  <si>
    <t>cust_6234</t>
  </si>
  <si>
    <t>cust_6235</t>
  </si>
  <si>
    <t>cust_6236</t>
  </si>
  <si>
    <t>cust_6237</t>
  </si>
  <si>
    <t>cust_6238</t>
  </si>
  <si>
    <t>cust_6239</t>
  </si>
  <si>
    <t>cust_6240</t>
  </si>
  <si>
    <t>cust_6241</t>
  </si>
  <si>
    <t>cust_6242</t>
  </si>
  <si>
    <t>cust_6243</t>
  </si>
  <si>
    <t>cust_6244</t>
  </si>
  <si>
    <t>cust_6245</t>
  </si>
  <si>
    <t>cust_6246</t>
  </si>
  <si>
    <t>cust_6247</t>
  </si>
  <si>
    <t>cust_6248</t>
  </si>
  <si>
    <t>cust_6249</t>
  </si>
  <si>
    <t>cust_6250</t>
  </si>
  <si>
    <t>cust_6251</t>
  </si>
  <si>
    <t>cust_6252</t>
  </si>
  <si>
    <t>cust_6253</t>
  </si>
  <si>
    <t>cust_6254</t>
  </si>
  <si>
    <t>cust_6255</t>
  </si>
  <si>
    <t>cust_6256</t>
  </si>
  <si>
    <t>cust_6257</t>
  </si>
  <si>
    <t>cust_6258</t>
  </si>
  <si>
    <t>cust_6259</t>
  </si>
  <si>
    <t>cust_6260</t>
  </si>
  <si>
    <t>cust_6261</t>
  </si>
  <si>
    <t>cust_6262</t>
  </si>
  <si>
    <t>cust_6263</t>
  </si>
  <si>
    <t>cust_6264</t>
  </si>
  <si>
    <t>cust_6265</t>
  </si>
  <si>
    <t>cust_6266</t>
  </si>
  <si>
    <t>cust_6267</t>
  </si>
  <si>
    <t>cust_6268</t>
  </si>
  <si>
    <t>cust_6269</t>
  </si>
  <si>
    <t>cust_6270</t>
  </si>
  <si>
    <t>cust_6271</t>
  </si>
  <si>
    <t>cust_6272</t>
  </si>
  <si>
    <t>cust_6273</t>
  </si>
  <si>
    <t>cust_6274</t>
  </si>
  <si>
    <t>cust_6275</t>
  </si>
  <si>
    <t>cust_6276</t>
  </si>
  <si>
    <t>cust_6277</t>
  </si>
  <si>
    <t>cust_6278</t>
  </si>
  <si>
    <t>cust_6279</t>
  </si>
  <si>
    <t>cust_6280</t>
  </si>
  <si>
    <t>cust_6281</t>
  </si>
  <si>
    <t>cust_6282</t>
  </si>
  <si>
    <t>cust_6283</t>
  </si>
  <si>
    <t>cust_6284</t>
  </si>
  <si>
    <t>cust_6285</t>
  </si>
  <si>
    <t>cust_6286</t>
  </si>
  <si>
    <t>cust_6287</t>
  </si>
  <si>
    <t>cust_6288</t>
  </si>
  <si>
    <t>cust_6289</t>
  </si>
  <si>
    <t>cust_6290</t>
  </si>
  <si>
    <t>cust_6291</t>
  </si>
  <si>
    <t>cust_6292</t>
  </si>
  <si>
    <t>cust_6293</t>
  </si>
  <si>
    <t>cust_6294</t>
  </si>
  <si>
    <t>cust_6295</t>
  </si>
  <si>
    <t>cust_6296</t>
  </si>
  <si>
    <t>cust_6297</t>
  </si>
  <si>
    <t>cust_6298</t>
  </si>
  <si>
    <t>cust_6299</t>
  </si>
  <si>
    <t>cust_6300</t>
  </si>
  <si>
    <t>cust_6301</t>
  </si>
  <si>
    <t>cust_6302</t>
  </si>
  <si>
    <t>cust_6303</t>
  </si>
  <si>
    <t>cust_6304</t>
  </si>
  <si>
    <t>cust_6305</t>
  </si>
  <si>
    <t>cust_6306</t>
  </si>
  <si>
    <t>cust_6307</t>
  </si>
  <si>
    <t>cust_6308</t>
  </si>
  <si>
    <t>cust_6309</t>
  </si>
  <si>
    <t>cust_6310</t>
  </si>
  <si>
    <t>cust_6311</t>
  </si>
  <si>
    <t>cust_6312</t>
  </si>
  <si>
    <t>cust_6313</t>
  </si>
  <si>
    <t>cust_6314</t>
  </si>
  <si>
    <t>cust_6315</t>
  </si>
  <si>
    <t>cust_6316</t>
  </si>
  <si>
    <t>cust_6317</t>
  </si>
  <si>
    <t>cust_6318</t>
  </si>
  <si>
    <t>cust_6319</t>
  </si>
  <si>
    <t>cust_6320</t>
  </si>
  <si>
    <t>cust_6321</t>
  </si>
  <si>
    <t>cust_6322</t>
  </si>
  <si>
    <t>cust_6323</t>
  </si>
  <si>
    <t>cust_6324</t>
  </si>
  <si>
    <t>cust_6325</t>
  </si>
  <si>
    <t>cust_6326</t>
  </si>
  <si>
    <t>cust_6327</t>
  </si>
  <si>
    <t>cust_6328</t>
  </si>
  <si>
    <t>cust_6329</t>
  </si>
  <si>
    <t>cust_6330</t>
  </si>
  <si>
    <t>cust_6331</t>
  </si>
  <si>
    <t>cust_6332</t>
  </si>
  <si>
    <t>cust_6333</t>
  </si>
  <si>
    <t>cust_6334</t>
  </si>
  <si>
    <t>cust_6335</t>
  </si>
  <si>
    <t>cust_6336</t>
  </si>
  <si>
    <t>cust_6337</t>
  </si>
  <si>
    <t>cust_6338</t>
  </si>
  <si>
    <t>cust_6339</t>
  </si>
  <si>
    <t>cust_6340</t>
  </si>
  <si>
    <t>cust_6341</t>
  </si>
  <si>
    <t>cust_6342</t>
  </si>
  <si>
    <t>cust_6343</t>
  </si>
  <si>
    <t>cust_6344</t>
  </si>
  <si>
    <t>cust_6345</t>
  </si>
  <si>
    <t>cust_6346</t>
  </si>
  <si>
    <t>cust_6347</t>
  </si>
  <si>
    <t>cust_6348</t>
  </si>
  <si>
    <t>cust_6349</t>
  </si>
  <si>
    <t>cust_6350</t>
  </si>
  <si>
    <t>cust_6351</t>
  </si>
  <si>
    <t>cust_6352</t>
  </si>
  <si>
    <t>cust_6353</t>
  </si>
  <si>
    <t>cust_6354</t>
  </si>
  <si>
    <t>cust_6355</t>
  </si>
  <si>
    <t>cust_6356</t>
  </si>
  <si>
    <t>cust_6357</t>
  </si>
  <si>
    <t>cust_6358</t>
  </si>
  <si>
    <t>cust_6359</t>
  </si>
  <si>
    <t>cust_6360</t>
  </si>
  <si>
    <t>cust_6361</t>
  </si>
  <si>
    <t>cust_6362</t>
  </si>
  <si>
    <t>cust_6363</t>
  </si>
  <si>
    <t>cust_6364</t>
  </si>
  <si>
    <t>cust_6365</t>
  </si>
  <si>
    <t>cust_6366</t>
  </si>
  <si>
    <t>cust_6367</t>
  </si>
  <si>
    <t>cust_6368</t>
  </si>
  <si>
    <t>cust_6369</t>
  </si>
  <si>
    <t>cust_6370</t>
  </si>
  <si>
    <t>cust_6371</t>
  </si>
  <si>
    <t>cust_6372</t>
  </si>
  <si>
    <t>cust_6373</t>
  </si>
  <si>
    <t>cust_6374</t>
  </si>
  <si>
    <t>cust_6375</t>
  </si>
  <si>
    <t>cust_6376</t>
  </si>
  <si>
    <t>cust_6377</t>
  </si>
  <si>
    <t>cust_6378</t>
  </si>
  <si>
    <t>cust_6379</t>
  </si>
  <si>
    <t>cust_6380</t>
  </si>
  <si>
    <t>cust_6381</t>
  </si>
  <si>
    <t>cust_6382</t>
  </si>
  <si>
    <t>cust_6383</t>
  </si>
  <si>
    <t>cust_6384</t>
  </si>
  <si>
    <t>cust_6385</t>
  </si>
  <si>
    <t>cust_6386</t>
  </si>
  <si>
    <t>cust_6387</t>
  </si>
  <si>
    <t>cust_6388</t>
  </si>
  <si>
    <t>cust_6389</t>
  </si>
  <si>
    <t>cust_6390</t>
  </si>
  <si>
    <t>cust_6391</t>
  </si>
  <si>
    <t>cust_6392</t>
  </si>
  <si>
    <t>cust_6393</t>
  </si>
  <si>
    <t>cust_6394</t>
  </si>
  <si>
    <t>cust_6395</t>
  </si>
  <si>
    <t>cust_6396</t>
  </si>
  <si>
    <t>cust_6397</t>
  </si>
  <si>
    <t>cust_6398</t>
  </si>
  <si>
    <t>cust_6399</t>
  </si>
  <si>
    <t>cust_6400</t>
  </si>
  <si>
    <t>cust_6401</t>
  </si>
  <si>
    <t>cust_6402</t>
  </si>
  <si>
    <t>cust_6403</t>
  </si>
  <si>
    <t>cust_6404</t>
  </si>
  <si>
    <t>cust_6405</t>
  </si>
  <si>
    <t>cust_6406</t>
  </si>
  <si>
    <t>cust_6407</t>
  </si>
  <si>
    <t>cust_6408</t>
  </si>
  <si>
    <t>cust_6409</t>
  </si>
  <si>
    <t>cust_6410</t>
  </si>
  <si>
    <t>cust_6411</t>
  </si>
  <si>
    <t>cust_6412</t>
  </si>
  <si>
    <t>cust_6413</t>
  </si>
  <si>
    <t>cust_6414</t>
  </si>
  <si>
    <t>cust_6415</t>
  </si>
  <si>
    <t>cust_6416</t>
  </si>
  <si>
    <t>cust_6417</t>
  </si>
  <si>
    <t>cust_6418</t>
  </si>
  <si>
    <t>cust_6419</t>
  </si>
  <si>
    <t>cust_6420</t>
  </si>
  <si>
    <t>cust_6421</t>
  </si>
  <si>
    <t>cust_6422</t>
  </si>
  <si>
    <t>cust_6423</t>
  </si>
  <si>
    <t>cust_6424</t>
  </si>
  <si>
    <t>cust_6425</t>
  </si>
  <si>
    <t>cust_6426</t>
  </si>
  <si>
    <t>cust_6427</t>
  </si>
  <si>
    <t>cust_6428</t>
  </si>
  <si>
    <t>cust_6429</t>
  </si>
  <si>
    <t>cust_6430</t>
  </si>
  <si>
    <t>cust_6431</t>
  </si>
  <si>
    <t>cust_6432</t>
  </si>
  <si>
    <t>cust_6433</t>
  </si>
  <si>
    <t>cust_6434</t>
  </si>
  <si>
    <t>cust_6435</t>
  </si>
  <si>
    <t>cust_6436</t>
  </si>
  <si>
    <t>cust_6437</t>
  </si>
  <si>
    <t>cust_6438</t>
  </si>
  <si>
    <t>cust_6439</t>
  </si>
  <si>
    <t>cust_6440</t>
  </si>
  <si>
    <t>cust_6441</t>
  </si>
  <si>
    <t>cust_6442</t>
  </si>
  <si>
    <t>cust_6443</t>
  </si>
  <si>
    <t>cust_6444</t>
  </si>
  <si>
    <t>cust_6445</t>
  </si>
  <si>
    <t>cust_6446</t>
  </si>
  <si>
    <t>cust_6447</t>
  </si>
  <si>
    <t>cust_6448</t>
  </si>
  <si>
    <t>cust_6449</t>
  </si>
  <si>
    <t>cust_6450</t>
  </si>
  <si>
    <t>cust_6451</t>
  </si>
  <si>
    <t>cust_6452</t>
  </si>
  <si>
    <t>cust_6453</t>
  </si>
  <si>
    <t>cust_6454</t>
  </si>
  <si>
    <t>cust_6455</t>
  </si>
  <si>
    <t>cust_6456</t>
  </si>
  <si>
    <t>cust_6457</t>
  </si>
  <si>
    <t>cust_6458</t>
  </si>
  <si>
    <t>cust_6459</t>
  </si>
  <si>
    <t>cust_6460</t>
  </si>
  <si>
    <t>cust_6461</t>
  </si>
  <si>
    <t>cust_6462</t>
  </si>
  <si>
    <t>cust_6463</t>
  </si>
  <si>
    <t>cust_6464</t>
  </si>
  <si>
    <t>cust_6465</t>
  </si>
  <si>
    <t>cust_6466</t>
  </si>
  <si>
    <t>cust_6467</t>
  </si>
  <si>
    <t>cust_6468</t>
  </si>
  <si>
    <t>cust_6469</t>
  </si>
  <si>
    <t>cust_6470</t>
  </si>
  <si>
    <t>cust_6471</t>
  </si>
  <si>
    <t>cust_6472</t>
  </si>
  <si>
    <t>cust_6473</t>
  </si>
  <si>
    <t>cust_6474</t>
  </si>
  <si>
    <t>cust_6475</t>
  </si>
  <si>
    <t>cust_6476</t>
  </si>
  <si>
    <t>cust_6477</t>
  </si>
  <si>
    <t>cust_6478</t>
  </si>
  <si>
    <t>cust_6479</t>
  </si>
  <si>
    <t>cust_6480</t>
  </si>
  <si>
    <t>cust_6481</t>
  </si>
  <si>
    <t>cust_6482</t>
  </si>
  <si>
    <t>cust_6483</t>
  </si>
  <si>
    <t>cust_6484</t>
  </si>
  <si>
    <t>cust_6485</t>
  </si>
  <si>
    <t>cust_6486</t>
  </si>
  <si>
    <t>cust_6487</t>
  </si>
  <si>
    <t>cust_6488</t>
  </si>
  <si>
    <t>cust_6489</t>
  </si>
  <si>
    <t>cust_6490</t>
  </si>
  <si>
    <t>cust_6491</t>
  </si>
  <si>
    <t>cust_6492</t>
  </si>
  <si>
    <t>cust_6493</t>
  </si>
  <si>
    <t>cust_6494</t>
  </si>
  <si>
    <t>cust_6495</t>
  </si>
  <si>
    <t>cust_6496</t>
  </si>
  <si>
    <t>cust_6497</t>
  </si>
  <si>
    <t>cust_6498</t>
  </si>
  <si>
    <t>cust_6499</t>
  </si>
  <si>
    <t>cust_6500</t>
  </si>
  <si>
    <t>cust_6501</t>
  </si>
  <si>
    <t>cust_6502</t>
  </si>
  <si>
    <t>cust_6503</t>
  </si>
  <si>
    <t>cust_6504</t>
  </si>
  <si>
    <t>cust_6505</t>
  </si>
  <si>
    <t>cust_6506</t>
  </si>
  <si>
    <t>cust_6507</t>
  </si>
  <si>
    <t>cust_6508</t>
  </si>
  <si>
    <t>cust_6509</t>
  </si>
  <si>
    <t>cust_6510</t>
  </si>
  <si>
    <t>cust_6511</t>
  </si>
  <si>
    <t>cust_6512</t>
  </si>
  <si>
    <t>cust_6513</t>
  </si>
  <si>
    <t>cust_6514</t>
  </si>
  <si>
    <t>cust_6515</t>
  </si>
  <si>
    <t>cust_6516</t>
  </si>
  <si>
    <t>cust_6517</t>
  </si>
  <si>
    <t>cust_6518</t>
  </si>
  <si>
    <t>cust_6519</t>
  </si>
  <si>
    <t>cust_6520</t>
  </si>
  <si>
    <t>cust_6521</t>
  </si>
  <si>
    <t>cust_6522</t>
  </si>
  <si>
    <t>cust_6523</t>
  </si>
  <si>
    <t>cust_6524</t>
  </si>
  <si>
    <t>cust_6525</t>
  </si>
  <si>
    <t>cust_6526</t>
  </si>
  <si>
    <t>cust_6527</t>
  </si>
  <si>
    <t>cust_6528</t>
  </si>
  <si>
    <t>cust_6529</t>
  </si>
  <si>
    <t>cust_6530</t>
  </si>
  <si>
    <t>cust_6531</t>
  </si>
  <si>
    <t>cust_6532</t>
  </si>
  <si>
    <t>cust_6533</t>
  </si>
  <si>
    <t>cust_6534</t>
  </si>
  <si>
    <t>cust_6535</t>
  </si>
  <si>
    <t>cust_6536</t>
  </si>
  <si>
    <t>cust_6537</t>
  </si>
  <si>
    <t>cust_6538</t>
  </si>
  <si>
    <t>cust_6539</t>
  </si>
  <si>
    <t>cust_6540</t>
  </si>
  <si>
    <t>cust_6541</t>
  </si>
  <si>
    <t>cust_6542</t>
  </si>
  <si>
    <t>cust_6543</t>
  </si>
  <si>
    <t>cust_6544</t>
  </si>
  <si>
    <t>cust_6545</t>
  </si>
  <si>
    <t>cust_6546</t>
  </si>
  <si>
    <t>cust_6547</t>
  </si>
  <si>
    <t>cust_6548</t>
  </si>
  <si>
    <t>cust_6549</t>
  </si>
  <si>
    <t>cust_6550</t>
  </si>
  <si>
    <t>cust_6551</t>
  </si>
  <si>
    <t>cust_6552</t>
  </si>
  <si>
    <t>cust_6553</t>
  </si>
  <si>
    <t>cust_6554</t>
  </si>
  <si>
    <t>cust_6555</t>
  </si>
  <si>
    <t>cust_6556</t>
  </si>
  <si>
    <t>cust_6557</t>
  </si>
  <si>
    <t>cust_6558</t>
  </si>
  <si>
    <t>cust_6559</t>
  </si>
  <si>
    <t>cust_6560</t>
  </si>
  <si>
    <t>cust_6561</t>
  </si>
  <si>
    <t>cust_6562</t>
  </si>
  <si>
    <t>cust_6563</t>
  </si>
  <si>
    <t>cust_6564</t>
  </si>
  <si>
    <t>cust_6565</t>
  </si>
  <si>
    <t>cust_6566</t>
  </si>
  <si>
    <t>cust_6567</t>
  </si>
  <si>
    <t>cust_6568</t>
  </si>
  <si>
    <t>cust_6569</t>
  </si>
  <si>
    <t>cust_6570</t>
  </si>
  <si>
    <t>cust_6571</t>
  </si>
  <si>
    <t>cust_6572</t>
  </si>
  <si>
    <t>cust_6573</t>
  </si>
  <si>
    <t>cust_6574</t>
  </si>
  <si>
    <t>cust_6575</t>
  </si>
  <si>
    <t>cust_6576</t>
  </si>
  <si>
    <t>cust_6577</t>
  </si>
  <si>
    <t>cust_6578</t>
  </si>
  <si>
    <t>cust_6579</t>
  </si>
  <si>
    <t>cust_6580</t>
  </si>
  <si>
    <t>cust_6581</t>
  </si>
  <si>
    <t>cust_6582</t>
  </si>
  <si>
    <t>cust_6583</t>
  </si>
  <si>
    <t>cust_6584</t>
  </si>
  <si>
    <t>cust_6585</t>
  </si>
  <si>
    <t>cust_6586</t>
  </si>
  <si>
    <t>cust_6587</t>
  </si>
  <si>
    <t>cust_6588</t>
  </si>
  <si>
    <t>cust_6589</t>
  </si>
  <si>
    <t>cust_6590</t>
  </si>
  <si>
    <t>cust_6591</t>
  </si>
  <si>
    <t>cust_6592</t>
  </si>
  <si>
    <t>cust_6593</t>
  </si>
  <si>
    <t>cust_6594</t>
  </si>
  <si>
    <t>cust_6595</t>
  </si>
  <si>
    <t>cust_6596</t>
  </si>
  <si>
    <t>cust_6597</t>
  </si>
  <si>
    <t>cust_6598</t>
  </si>
  <si>
    <t>cust_6599</t>
  </si>
  <si>
    <t>cust_6600</t>
  </si>
  <si>
    <t>cust_6601</t>
  </si>
  <si>
    <t>cust_6602</t>
  </si>
  <si>
    <t>cust_6603</t>
  </si>
  <si>
    <t>cust_6604</t>
  </si>
  <si>
    <t>cust_6605</t>
  </si>
  <si>
    <t>cust_6606</t>
  </si>
  <si>
    <t>cust_6607</t>
  </si>
  <si>
    <t>cust_6608</t>
  </si>
  <si>
    <t>cust_6609</t>
  </si>
  <si>
    <t>cust_6610</t>
  </si>
  <si>
    <t>cust_6611</t>
  </si>
  <si>
    <t>cust_6612</t>
  </si>
  <si>
    <t>cust_6613</t>
  </si>
  <si>
    <t>cust_6614</t>
  </si>
  <si>
    <t>cust_6615</t>
  </si>
  <si>
    <t>cust_6616</t>
  </si>
  <si>
    <t>cust_6617</t>
  </si>
  <si>
    <t>cust_6618</t>
  </si>
  <si>
    <t>cust_6619</t>
  </si>
  <si>
    <t>cust_6620</t>
  </si>
  <si>
    <t>cust_6621</t>
  </si>
  <si>
    <t>cust_6622</t>
  </si>
  <si>
    <t>cust_6623</t>
  </si>
  <si>
    <t>cust_6624</t>
  </si>
  <si>
    <t>cust_6625</t>
  </si>
  <si>
    <t>cust_6626</t>
  </si>
  <si>
    <t>cust_6627</t>
  </si>
  <si>
    <t>cust_6628</t>
  </si>
  <si>
    <t>cust_6629</t>
  </si>
  <si>
    <t>cust_6630</t>
  </si>
  <si>
    <t>cust_6631</t>
  </si>
  <si>
    <t>cust_6632</t>
  </si>
  <si>
    <t>cust_6633</t>
  </si>
  <si>
    <t>cust_6634</t>
  </si>
  <si>
    <t>cust_6635</t>
  </si>
  <si>
    <t>cust_6636</t>
  </si>
  <si>
    <t>cust_6637</t>
  </si>
  <si>
    <t>cust_6638</t>
  </si>
  <si>
    <t>cust_6639</t>
  </si>
  <si>
    <t>cust_6640</t>
  </si>
  <si>
    <t>cust_6641</t>
  </si>
  <si>
    <t>cust_6642</t>
  </si>
  <si>
    <t>cust_6643</t>
  </si>
  <si>
    <t>cust_6644</t>
  </si>
  <si>
    <t>cust_6645</t>
  </si>
  <si>
    <t>cust_6646</t>
  </si>
  <si>
    <t>cust_6647</t>
  </si>
  <si>
    <t>cust_6648</t>
  </si>
  <si>
    <t>cust_6649</t>
  </si>
  <si>
    <t>cust_6650</t>
  </si>
  <si>
    <t>cust_6651</t>
  </si>
  <si>
    <t>cust_6652</t>
  </si>
  <si>
    <t>cust_6653</t>
  </si>
  <si>
    <t>cust_6654</t>
  </si>
  <si>
    <t>cust_6655</t>
  </si>
  <si>
    <t>cust_6656</t>
  </si>
  <si>
    <t>cust_6657</t>
  </si>
  <si>
    <t>cust_6658</t>
  </si>
  <si>
    <t>cust_6659</t>
  </si>
  <si>
    <t>cust_6660</t>
  </si>
  <si>
    <t>cust_6661</t>
  </si>
  <si>
    <t>cust_6662</t>
  </si>
  <si>
    <t>cust_6663</t>
  </si>
  <si>
    <t>cust_6664</t>
  </si>
  <si>
    <t>cust_6665</t>
  </si>
  <si>
    <t>cust_6666</t>
  </si>
  <si>
    <t>cust_6667</t>
  </si>
  <si>
    <t>cust_6668</t>
  </si>
  <si>
    <t>cust_6669</t>
  </si>
  <si>
    <t>cust_6670</t>
  </si>
  <si>
    <t>cust_6671</t>
  </si>
  <si>
    <t>cust_6672</t>
  </si>
  <si>
    <t>cust_6673</t>
  </si>
  <si>
    <t>cust_6674</t>
  </si>
  <si>
    <t>cust_6675</t>
  </si>
  <si>
    <t>cust_6676</t>
  </si>
  <si>
    <t>cust_6677</t>
  </si>
  <si>
    <t>cust_6678</t>
  </si>
  <si>
    <t>cust_6679</t>
  </si>
  <si>
    <t>cust_6680</t>
  </si>
  <si>
    <t>cust_6681</t>
  </si>
  <si>
    <t>cust_6682</t>
  </si>
  <si>
    <t>cust_6683</t>
  </si>
  <si>
    <t>cust_6684</t>
  </si>
  <si>
    <t>cust_6685</t>
  </si>
  <si>
    <t>cust_6686</t>
  </si>
  <si>
    <t>cust_6687</t>
  </si>
  <si>
    <t>cust_6688</t>
  </si>
  <si>
    <t>cust_6689</t>
  </si>
  <si>
    <t>cust_6690</t>
  </si>
  <si>
    <t>cust_6691</t>
  </si>
  <si>
    <t>cust_6692</t>
  </si>
  <si>
    <t>cust_6693</t>
  </si>
  <si>
    <t>cust_6694</t>
  </si>
  <si>
    <t>cust_6695</t>
  </si>
  <si>
    <t>cust_6696</t>
  </si>
  <si>
    <t>cust_6697</t>
  </si>
  <si>
    <t>cust_6698</t>
  </si>
  <si>
    <t>cust_6699</t>
  </si>
  <si>
    <t>cust_6700</t>
  </si>
  <si>
    <t>cust_6701</t>
  </si>
  <si>
    <t>cust_6702</t>
  </si>
  <si>
    <t>cust_6703</t>
  </si>
  <si>
    <t>cust_6704</t>
  </si>
  <si>
    <t>cust_6705</t>
  </si>
  <si>
    <t>cust_6706</t>
  </si>
  <si>
    <t>cust_6707</t>
  </si>
  <si>
    <t>cust_6708</t>
  </si>
  <si>
    <t>cust_6709</t>
  </si>
  <si>
    <t>cust_6710</t>
  </si>
  <si>
    <t>cust_6711</t>
  </si>
  <si>
    <t>cust_6712</t>
  </si>
  <si>
    <t>cust_6713</t>
  </si>
  <si>
    <t>cust_6714</t>
  </si>
  <si>
    <t>cust_6715</t>
  </si>
  <si>
    <t>cust_6716</t>
  </si>
  <si>
    <t>cust_6717</t>
  </si>
  <si>
    <t>cust_6718</t>
  </si>
  <si>
    <t>cust_6719</t>
  </si>
  <si>
    <t>cust_6720</t>
  </si>
  <si>
    <t>cust_6721</t>
  </si>
  <si>
    <t>cust_6722</t>
  </si>
  <si>
    <t>cust_6723</t>
  </si>
  <si>
    <t>cust_6724</t>
  </si>
  <si>
    <t>cust_6725</t>
  </si>
  <si>
    <t>cust_6726</t>
  </si>
  <si>
    <t>cust_6727</t>
  </si>
  <si>
    <t>cust_6728</t>
  </si>
  <si>
    <t>cust_6729</t>
  </si>
  <si>
    <t>cust_6730</t>
  </si>
  <si>
    <t>cust_6731</t>
  </si>
  <si>
    <t>cust_6732</t>
  </si>
  <si>
    <t>cust_6733</t>
  </si>
  <si>
    <t>cust_6734</t>
  </si>
  <si>
    <t>cust_6735</t>
  </si>
  <si>
    <t>cust_6736</t>
  </si>
  <si>
    <t>cust_6737</t>
  </si>
  <si>
    <t>cust_6738</t>
  </si>
  <si>
    <t>cust_6739</t>
  </si>
  <si>
    <t>cust_6740</t>
  </si>
  <si>
    <t>cust_6741</t>
  </si>
  <si>
    <t>cust_6742</t>
  </si>
  <si>
    <t>cust_6743</t>
  </si>
  <si>
    <t>cust_6744</t>
  </si>
  <si>
    <t>cust_6745</t>
  </si>
  <si>
    <t>cust_6746</t>
  </si>
  <si>
    <t>cust_6747</t>
  </si>
  <si>
    <t>cust_6748</t>
  </si>
  <si>
    <t>cust_6749</t>
  </si>
  <si>
    <t>cust_6750</t>
  </si>
  <si>
    <t>cust_6751</t>
  </si>
  <si>
    <t>cust_6752</t>
  </si>
  <si>
    <t>cust_6753</t>
  </si>
  <si>
    <t>cust_6754</t>
  </si>
  <si>
    <t>cust_6755</t>
  </si>
  <si>
    <t>cust_6756</t>
  </si>
  <si>
    <t>cust_6757</t>
  </si>
  <si>
    <t>cust_6758</t>
  </si>
  <si>
    <t>cust_6759</t>
  </si>
  <si>
    <t>cust_6760</t>
  </si>
  <si>
    <t>cust_6761</t>
  </si>
  <si>
    <t>cust_6762</t>
  </si>
  <si>
    <t>cust_6763</t>
  </si>
  <si>
    <t>cust_6764</t>
  </si>
  <si>
    <t>cust_6765</t>
  </si>
  <si>
    <t>cust_6766</t>
  </si>
  <si>
    <t>cust_6767</t>
  </si>
  <si>
    <t>cust_6768</t>
  </si>
  <si>
    <t>cust_6769</t>
  </si>
  <si>
    <t>cust_6770</t>
  </si>
  <si>
    <t>cust_6771</t>
  </si>
  <si>
    <t>cust_6772</t>
  </si>
  <si>
    <t>cust_6773</t>
  </si>
  <si>
    <t>cust_6774</t>
  </si>
  <si>
    <t>cust_6775</t>
  </si>
  <si>
    <t>cust_6776</t>
  </si>
  <si>
    <t>cust_6777</t>
  </si>
  <si>
    <t>cust_6778</t>
  </si>
  <si>
    <t>cust_6779</t>
  </si>
  <si>
    <t>cust_6780</t>
  </si>
  <si>
    <t>cust_6781</t>
  </si>
  <si>
    <t>cust_6782</t>
  </si>
  <si>
    <t>cust_6783</t>
  </si>
  <si>
    <t>cust_6784</t>
  </si>
  <si>
    <t>cust_6785</t>
  </si>
  <si>
    <t>cust_6786</t>
  </si>
  <si>
    <t>cust_6787</t>
  </si>
  <si>
    <t>cust_6788</t>
  </si>
  <si>
    <t>cust_6789</t>
  </si>
  <si>
    <t>cust_6790</t>
  </si>
  <si>
    <t>cust_6791</t>
  </si>
  <si>
    <t>cust_6792</t>
  </si>
  <si>
    <t>cust_6793</t>
  </si>
  <si>
    <t>cust_6794</t>
  </si>
  <si>
    <t>cust_6795</t>
  </si>
  <si>
    <t>cust_6796</t>
  </si>
  <si>
    <t>cust_6797</t>
  </si>
  <si>
    <t>cust_6798</t>
  </si>
  <si>
    <t>cust_6799</t>
  </si>
  <si>
    <t>cust_6800</t>
  </si>
  <si>
    <t>cust_6801</t>
  </si>
  <si>
    <t>cust_6802</t>
  </si>
  <si>
    <t>cust_6803</t>
  </si>
  <si>
    <t>cust_6804</t>
  </si>
  <si>
    <t>cust_6805</t>
  </si>
  <si>
    <t>cust_6806</t>
  </si>
  <si>
    <t>cust_6807</t>
  </si>
  <si>
    <t>cust_6808</t>
  </si>
  <si>
    <t>cust_6809</t>
  </si>
  <si>
    <t>cust_6810</t>
  </si>
  <si>
    <t>cust_6811</t>
  </si>
  <si>
    <t>cust_6812</t>
  </si>
  <si>
    <t>cust_6813</t>
  </si>
  <si>
    <t>cust_6814</t>
  </si>
  <si>
    <t>cust_6815</t>
  </si>
  <si>
    <t>cust_6816</t>
  </si>
  <si>
    <t>cust_6817</t>
  </si>
  <si>
    <t>cust_6818</t>
  </si>
  <si>
    <t>cust_6819</t>
  </si>
  <si>
    <t>cust_6820</t>
  </si>
  <si>
    <t>cust_6821</t>
  </si>
  <si>
    <t>cust_6822</t>
  </si>
  <si>
    <t>cust_6823</t>
  </si>
  <si>
    <t>cust_6824</t>
  </si>
  <si>
    <t>cust_6825</t>
  </si>
  <si>
    <t>cust_6826</t>
  </si>
  <si>
    <t>cust_6827</t>
  </si>
  <si>
    <t>cust_6828</t>
  </si>
  <si>
    <t>cust_6829</t>
  </si>
  <si>
    <t>cust_6830</t>
  </si>
  <si>
    <t>cust_6831</t>
  </si>
  <si>
    <t>cust_6832</t>
  </si>
  <si>
    <t>cust_6833</t>
  </si>
  <si>
    <t>cust_6834</t>
  </si>
  <si>
    <t>cust_6835</t>
  </si>
  <si>
    <t>cust_6836</t>
  </si>
  <si>
    <t>cust_6837</t>
  </si>
  <si>
    <t>cust_6838</t>
  </si>
  <si>
    <t>cust_6839</t>
  </si>
  <si>
    <t>cust_6840</t>
  </si>
  <si>
    <t>cust_6841</t>
  </si>
  <si>
    <t>cust_6842</t>
  </si>
  <si>
    <t>cust_6843</t>
  </si>
  <si>
    <t>cust_6844</t>
  </si>
  <si>
    <t>cust_6845</t>
  </si>
  <si>
    <t>cust_6846</t>
  </si>
  <si>
    <t>cust_6847</t>
  </si>
  <si>
    <t>cust_6848</t>
  </si>
  <si>
    <t>cust_6849</t>
  </si>
  <si>
    <t>cust_6850</t>
  </si>
  <si>
    <t>cust_6851</t>
  </si>
  <si>
    <t>cust_6852</t>
  </si>
  <si>
    <t>cust_6853</t>
  </si>
  <si>
    <t>cust_6854</t>
  </si>
  <si>
    <t>cust_6855</t>
  </si>
  <si>
    <t>cust_6856</t>
  </si>
  <si>
    <t>cust_6857</t>
  </si>
  <si>
    <t>cust_6858</t>
  </si>
  <si>
    <t>cust_6859</t>
  </si>
  <si>
    <t>cust_6860</t>
  </si>
  <si>
    <t>cust_6861</t>
  </si>
  <si>
    <t>cust_6862</t>
  </si>
  <si>
    <t>cust_6863</t>
  </si>
  <si>
    <t>cust_6864</t>
  </si>
  <si>
    <t>cust_6865</t>
  </si>
  <si>
    <t>cust_6866</t>
  </si>
  <si>
    <t>cust_6867</t>
  </si>
  <si>
    <t>cust_6868</t>
  </si>
  <si>
    <t>cust_6869</t>
  </si>
  <si>
    <t>cust_6870</t>
  </si>
  <si>
    <t>cust_6871</t>
  </si>
  <si>
    <t>cust_6872</t>
  </si>
  <si>
    <t>cust_6873</t>
  </si>
  <si>
    <t>cust_6874</t>
  </si>
  <si>
    <t>cust_6875</t>
  </si>
  <si>
    <t>cust_6876</t>
  </si>
  <si>
    <t>cust_6877</t>
  </si>
  <si>
    <t>cust_6878</t>
  </si>
  <si>
    <t>cust_6879</t>
  </si>
  <si>
    <t>cust_6880</t>
  </si>
  <si>
    <t>cust_6881</t>
  </si>
  <si>
    <t>cust_6882</t>
  </si>
  <si>
    <t>cust_6883</t>
  </si>
  <si>
    <t>cust_6884</t>
  </si>
  <si>
    <t>cust_6885</t>
  </si>
  <si>
    <t>cust_6886</t>
  </si>
  <si>
    <t>cust_6887</t>
  </si>
  <si>
    <t>cust_6888</t>
  </si>
  <si>
    <t>cust_6889</t>
  </si>
  <si>
    <t>cust_6890</t>
  </si>
  <si>
    <t>cust_6891</t>
  </si>
  <si>
    <t>cust_6892</t>
  </si>
  <si>
    <t>cust_6893</t>
  </si>
  <si>
    <t>cust_6894</t>
  </si>
  <si>
    <t>cust_6895</t>
  </si>
  <si>
    <t>cust_6896</t>
  </si>
  <si>
    <t>cust_6897</t>
  </si>
  <si>
    <t>cust_6898</t>
  </si>
  <si>
    <t>cust_6899</t>
  </si>
  <si>
    <t>cust_6900</t>
  </si>
  <si>
    <t>cust_6901</t>
  </si>
  <si>
    <t>cust_6902</t>
  </si>
  <si>
    <t>cust_6903</t>
  </si>
  <si>
    <t>cust_6904</t>
  </si>
  <si>
    <t>cust_6905</t>
  </si>
  <si>
    <t>cust_6906</t>
  </si>
  <si>
    <t>cust_6907</t>
  </si>
  <si>
    <t>cust_6908</t>
  </si>
  <si>
    <t>cust_6909</t>
  </si>
  <si>
    <t>cust_6910</t>
  </si>
  <si>
    <t>cust_6911</t>
  </si>
  <si>
    <t>cust_6912</t>
  </si>
  <si>
    <t>cust_6913</t>
  </si>
  <si>
    <t>cust_6914</t>
  </si>
  <si>
    <t>cust_6915</t>
  </si>
  <si>
    <t>cust_6916</t>
  </si>
  <si>
    <t>cust_6917</t>
  </si>
  <si>
    <t>cust_6918</t>
  </si>
  <si>
    <t>cust_6919</t>
  </si>
  <si>
    <t>cust_6920</t>
  </si>
  <si>
    <t>cust_6921</t>
  </si>
  <si>
    <t>cust_6922</t>
  </si>
  <si>
    <t>cust_6923</t>
  </si>
  <si>
    <t>cust_6924</t>
  </si>
  <si>
    <t>cust_6925</t>
  </si>
  <si>
    <t>cust_6926</t>
  </si>
  <si>
    <t>cust_6927</t>
  </si>
  <si>
    <t>cust_6928</t>
  </si>
  <si>
    <t>cust_6929</t>
  </si>
  <si>
    <t>cust_6930</t>
  </si>
  <si>
    <t>cust_6931</t>
  </si>
  <si>
    <t>cust_6932</t>
  </si>
  <si>
    <t>cust_6933</t>
  </si>
  <si>
    <t>cust_6934</t>
  </si>
  <si>
    <t>cust_6935</t>
  </si>
  <si>
    <t>cust_6936</t>
  </si>
  <si>
    <t>cust_6937</t>
  </si>
  <si>
    <t>cust_6938</t>
  </si>
  <si>
    <t>cust_6939</t>
  </si>
  <si>
    <t>cust_6940</t>
  </si>
  <si>
    <t>cust_6941</t>
  </si>
  <si>
    <t>cust_6942</t>
  </si>
  <si>
    <t>cust_6943</t>
  </si>
  <si>
    <t>cust_6944</t>
  </si>
  <si>
    <t>cust_6945</t>
  </si>
  <si>
    <t>cust_6946</t>
  </si>
  <si>
    <t>cust_6947</t>
  </si>
  <si>
    <t>cust_6948</t>
  </si>
  <si>
    <t>cust_6949</t>
  </si>
  <si>
    <t>cust_6950</t>
  </si>
  <si>
    <t>cust_6951</t>
  </si>
  <si>
    <t>cust_6952</t>
  </si>
  <si>
    <t>cust_6953</t>
  </si>
  <si>
    <t>cust_6954</t>
  </si>
  <si>
    <t>cust_6955</t>
  </si>
  <si>
    <t>cust_6956</t>
  </si>
  <si>
    <t>cust_6957</t>
  </si>
  <si>
    <t>cust_6958</t>
  </si>
  <si>
    <t>cust_6959</t>
  </si>
  <si>
    <t>cust_6960</t>
  </si>
  <si>
    <t>cust_6961</t>
  </si>
  <si>
    <t>cust_6962</t>
  </si>
  <si>
    <t>cust_6963</t>
  </si>
  <si>
    <t>cust_6964</t>
  </si>
  <si>
    <t>cust_6965</t>
  </si>
  <si>
    <t>cust_6966</t>
  </si>
  <si>
    <t>cust_6967</t>
  </si>
  <si>
    <t>cust_6968</t>
  </si>
  <si>
    <t>cust_6969</t>
  </si>
  <si>
    <t>cust_6970</t>
  </si>
  <si>
    <t>cust_6971</t>
  </si>
  <si>
    <t>cust_6972</t>
  </si>
  <si>
    <t>cust_6973</t>
  </si>
  <si>
    <t>cust_6974</t>
  </si>
  <si>
    <t>cust_6975</t>
  </si>
  <si>
    <t>cust_6976</t>
  </si>
  <si>
    <t>cust_6977</t>
  </si>
  <si>
    <t>cust_6978</t>
  </si>
  <si>
    <t>cust_6979</t>
  </si>
  <si>
    <t>cust_6980</t>
  </si>
  <si>
    <t>cust_6981</t>
  </si>
  <si>
    <t>cust_6982</t>
  </si>
  <si>
    <t>cust_6983</t>
  </si>
  <si>
    <t>cust_6984</t>
  </si>
  <si>
    <t>cust_6985</t>
  </si>
  <si>
    <t>cust_6986</t>
  </si>
  <si>
    <t>cust_6987</t>
  </si>
  <si>
    <t>cust_6988</t>
  </si>
  <si>
    <t>cust_6989</t>
  </si>
  <si>
    <t>cust_6990</t>
  </si>
  <si>
    <t>cust_6991</t>
  </si>
  <si>
    <t>cust_6992</t>
  </si>
  <si>
    <t>cust_6993</t>
  </si>
  <si>
    <t>cust_6994</t>
  </si>
  <si>
    <t>cust_6995</t>
  </si>
  <si>
    <t>cust_6996</t>
  </si>
  <si>
    <t>cust_6997</t>
  </si>
  <si>
    <t>cust_6998</t>
  </si>
  <si>
    <t>cust_6999</t>
  </si>
  <si>
    <t>CREDILINK CHURN RISK DASHBOARD</t>
  </si>
  <si>
    <t>Date:</t>
  </si>
  <si>
    <t>Total Users</t>
  </si>
  <si>
    <t>At Risk Users</t>
  </si>
  <si>
    <t>% At Risk</t>
  </si>
  <si>
    <t>Critical Risk Users</t>
  </si>
  <si>
    <t>Revenue at Risk</t>
  </si>
  <si>
    <t>Row Labels</t>
  </si>
  <si>
    <t>Grand Total</t>
  </si>
  <si>
    <t>Column Labels</t>
  </si>
  <si>
    <t>Count of user_id</t>
  </si>
  <si>
    <t>Sum of Total_Spent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</si>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</sst>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rgb="FF0F1115"/>
      <name val="Segoe UI"/>
      <family val="2"/>
    </font>
    <font>
      <sz val="11"/>
      <color rgb="FF0F11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0" fontId="4" fillId="0" borderId="0" xfId="0" applyFont="1"/>
    <xf numFmtId="9" fontId="4" fillId="0" borderId="0" xfId="2" applyFont="1"/>
    <xf numFmtId="43" fontId="4" fillId="0" borderId="0" xfId="1" applyFont="1"/>
  </cellXfs>
  <cellStyles count="3">
    <cellStyle name="Comma" xfId="1" builtinId="3"/>
    <cellStyle name="Normal" xfId="0" builtinId="0"/>
    <cellStyle name="Percent" xfId="2" builtinId="5"/>
  </cellStyles>
  <dxfs count="17">
    <dxf>
      <font>
        <b val="0"/>
      </font>
    </dxf>
    <dxf>
      <font>
        <b val="0"/>
      </font>
    </dxf>
    <dxf>
      <font>
        <b val="0"/>
      </font>
    </dxf>
    <dxf>
      <font>
        <b val="0"/>
      </font>
      <numFmt numFmtId="0" formatCode="General"/>
    </dxf>
    <dxf>
      <font>
        <b val="0"/>
      </font>
    </dxf>
    <dxf>
      <font>
        <b val="0"/>
      </font>
    </dxf>
    <dxf>
      <font>
        <b val="0"/>
      </font>
      <numFmt numFmtId="0" formatCode="General"/>
    </dxf>
    <dxf>
      <font>
        <b val="0"/>
      </font>
    </dxf>
    <dxf>
      <font>
        <b val="0"/>
      </font>
      <numFmt numFmtId="0" formatCode="General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numFmt numFmtId="0" formatCode="General"/>
    </dxf>
    <dxf>
      <font>
        <b val="0"/>
      </font>
    </dxf>
    <dxf>
      <font>
        <b/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" refreshedDate="46029.200476736114" createdVersion="8" refreshedVersion="8" minRefreshableVersion="3" recordCount="7000" xr:uid="{4206E83B-1CDC-4E08-9C97-F01614B12EEF}">
  <cacheSource type="worksheet">
    <worksheetSource name="Query1"/>
  </cacheSource>
  <cacheFields count="15">
    <cacheField name="user_id" numFmtId="0">
      <sharedItems/>
    </cacheField>
    <cacheField name="Active_Days" numFmtId="0">
      <sharedItems containsSemiMixedTypes="0" containsString="0" containsNumber="1" containsInteger="1" minValue="1" maxValue="365"/>
    </cacheField>
    <cacheField name="Days_Active" numFmtId="0">
      <sharedItems containsSemiMixedTypes="0" containsString="0" containsNumber="1" containsInteger="1" minValue="1" maxValue="365"/>
    </cacheField>
    <cacheField name="User_Status" numFmtId="0">
      <sharedItems/>
    </cacheField>
    <cacheField name="Tenure_Category" numFmtId="0">
      <sharedItems/>
    </cacheField>
    <cacheField name="Churn_Prediction" numFmtId="0">
      <sharedItems containsSemiMixedTypes="0" containsString="0" containsNumber="1" containsInteger="1" minValue="0" maxValue="1" count="2">
        <n v="0"/>
        <n v="1"/>
      </sharedItems>
    </cacheField>
    <cacheField name="Risk_Category" numFmtId="0">
      <sharedItems count="2">
        <s v="Low Risk"/>
        <s v="Critical Risk"/>
      </sharedItems>
    </cacheField>
    <cacheField name="Total_Spent" numFmtId="0">
      <sharedItems containsSemiMixedTypes="0" containsString="0" containsNumber="1" minValue="1498.1436249999999" maxValue="19467727.68"/>
    </cacheField>
    <cacheField name="Customer_Value_Tier" numFmtId="0">
      <sharedItems count="4">
        <s v="Silver"/>
        <s v="Platinum"/>
        <s v="Bronze"/>
        <s v="Gold"/>
      </sharedItems>
    </cacheField>
    <cacheField name="Total_Transactions" numFmtId="0">
      <sharedItems containsSemiMixedTypes="0" containsString="0" containsNumber="1" containsInteger="1" minValue="1" maxValue="1000"/>
    </cacheField>
    <cacheField name="Avg_Transaction_Value" numFmtId="0">
      <sharedItems containsSemiMixedTypes="0" containsString="0" containsNumber="1" minValue="10.18582655" maxValue="19996.445090000001"/>
    </cacheField>
    <cacheField name="Preferred_Payment_Method" numFmtId="0">
      <sharedItems/>
    </cacheField>
    <cacheField name="Churn" numFmtId="0">
      <sharedItems containsSemiMixedTypes="0" containsString="0" containsNumber="1" containsInteger="1" minValue="0" maxValue="1"/>
    </cacheField>
    <cacheField name="Churn_Probability" numFmtId="0">
      <sharedItems containsSemiMixedTypes="0" containsString="0" containsNumber="1" minValue="0" maxValue="1"/>
    </cacheField>
    <cacheField name="Priority_Score" numFmtId="0">
      <sharedItems containsSemiMixedTypes="0" containsString="0" containsNumber="1" minValue="8.3081439528334314E-5" maxValue="0.967862351664043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0">
  <r>
    <s v="cust_0000"/>
    <n v="140"/>
    <n v="140"/>
    <s v="Long-term User"/>
    <s v="Long-term (&gt;3 months)"/>
    <x v="0"/>
    <x v="0"/>
    <n v="3213385.7319999998"/>
    <x v="0"/>
    <n v="192"/>
    <n v="16736.384020000001"/>
    <s v="Debit Card"/>
    <n v="0"/>
    <n v="0"/>
    <n v="6.6024875318165532E-2"/>
  </r>
  <r>
    <s v="cust_0001"/>
    <n v="229"/>
    <n v="229"/>
    <s v="Long-term User"/>
    <s v="Long-term (&gt;3 months)"/>
    <x v="0"/>
    <x v="0"/>
    <n v="14231463.25"/>
    <x v="1"/>
    <n v="979"/>
    <n v="14536.73468"/>
    <s v="UPI"/>
    <n v="0"/>
    <n v="0.01"/>
    <n v="0.29841138943237983"/>
  </r>
  <r>
    <s v="cust_0002"/>
    <n v="73"/>
    <n v="73"/>
    <s v="Long-term User"/>
    <s v="Medium (1-3 months)"/>
    <x v="1"/>
    <x v="1"/>
    <n v="2323191.6510000001"/>
    <x v="0"/>
    <n v="329"/>
    <n v="7061.3728000000001"/>
    <s v="Debit Card"/>
    <n v="1"/>
    <n v="0.995"/>
    <n v="0.64473421303579692"/>
  </r>
  <r>
    <s v="cust_0003"/>
    <n v="299"/>
    <n v="299"/>
    <s v="Long-term User"/>
    <s v="Long-term (&gt;3 months)"/>
    <x v="0"/>
    <x v="0"/>
    <n v="1166308.2279999999"/>
    <x v="2"/>
    <n v="71"/>
    <n v="16426.87645"/>
    <s v="Wallet Balance"/>
    <n v="0"/>
    <n v="0"/>
    <n v="2.3963931428899049E-2"/>
  </r>
  <r>
    <s v="cust_0004"/>
    <n v="236"/>
    <n v="236"/>
    <s v="Long-term User"/>
    <s v="Long-term (&gt;3 months)"/>
    <x v="0"/>
    <x v="0"/>
    <n v="9482481.3550000004"/>
    <x v="1"/>
    <n v="878"/>
    <n v="10800.09266"/>
    <s v="UPI"/>
    <n v="0"/>
    <n v="0"/>
    <n v="0.19483488799243365"/>
  </r>
  <r>
    <s v="cust_0005"/>
    <n v="195"/>
    <n v="195"/>
    <s v="Long-term User"/>
    <s v="Long-term (&gt;3 months)"/>
    <x v="0"/>
    <x v="0"/>
    <n v="4515033.358"/>
    <x v="3"/>
    <n v="741"/>
    <n v="6093.1624270000002"/>
    <s v="UPI"/>
    <n v="0"/>
    <n v="0"/>
    <n v="9.2769601716557404E-2"/>
  </r>
  <r>
    <s v="cust_0006"/>
    <n v="88"/>
    <n v="88"/>
    <s v="Long-term User"/>
    <s v="Medium (1-3 months)"/>
    <x v="1"/>
    <x v="1"/>
    <n v="8278599.8329999996"/>
    <x v="1"/>
    <n v="946"/>
    <n v="8751.1626149999993"/>
    <s v="Wallet Balance"/>
    <n v="1"/>
    <n v="0.995"/>
    <n v="0.7670989446550549"/>
  </r>
  <r>
    <s v="cust_0007"/>
    <n v="97"/>
    <n v="97"/>
    <s v="Long-term User"/>
    <s v="Long-term (&gt;3 months)"/>
    <x v="0"/>
    <x v="0"/>
    <n v="83455.956300000005"/>
    <x v="2"/>
    <n v="63"/>
    <n v="1324.697719"/>
    <s v="Credit Card"/>
    <n v="0"/>
    <n v="5.0000000000000001E-3"/>
    <n v="4.7147549559312515E-3"/>
  </r>
  <r>
    <s v="cust_0008"/>
    <n v="166"/>
    <n v="166"/>
    <s v="Long-term User"/>
    <s v="Long-term (&gt;3 months)"/>
    <x v="0"/>
    <x v="0"/>
    <n v="5612921.2199999997"/>
    <x v="3"/>
    <n v="297"/>
    <n v="18898.72465"/>
    <s v="Credit Card"/>
    <n v="0"/>
    <n v="0"/>
    <n v="0.11532771183698827"/>
  </r>
  <r>
    <s v="cust_0009"/>
    <n v="296"/>
    <n v="296"/>
    <s v="Long-term User"/>
    <s v="Long-term (&gt;3 months)"/>
    <x v="0"/>
    <x v="0"/>
    <n v="3034603.61"/>
    <x v="0"/>
    <n v="245"/>
    <n v="12386.13718"/>
    <s v="UPI"/>
    <n v="0"/>
    <n v="5.0000000000000001E-3"/>
    <n v="6.5351470287260557E-2"/>
  </r>
  <r>
    <s v="cust_0010"/>
    <n v="203"/>
    <n v="203"/>
    <s v="Long-term User"/>
    <s v="Long-term (&gt;3 months)"/>
    <x v="0"/>
    <x v="0"/>
    <n v="7591605.3190000001"/>
    <x v="3"/>
    <n v="519"/>
    <n v="14627.370559999999"/>
    <s v="UPI"/>
    <n v="0"/>
    <n v="0"/>
    <n v="0.15598338838074399"/>
  </r>
  <r>
    <s v="cust_0011"/>
    <n v="187"/>
    <n v="187"/>
    <s v="Long-term User"/>
    <s v="Long-term (&gt;3 months)"/>
    <x v="0"/>
    <x v="0"/>
    <n v="5319216.3190000001"/>
    <x v="3"/>
    <n v="393"/>
    <n v="13534.90157"/>
    <s v="Debit Card"/>
    <n v="0"/>
    <n v="0.01"/>
    <n v="0.1152930085407893"/>
  </r>
  <r>
    <s v="cust_0012"/>
    <n v="275"/>
    <n v="275"/>
    <s v="Long-term User"/>
    <s v="Long-term (&gt;3 months)"/>
    <x v="0"/>
    <x v="0"/>
    <n v="10312624.73"/>
    <x v="1"/>
    <n v="772"/>
    <n v="13358.322190000001"/>
    <s v="UPI"/>
    <n v="0"/>
    <n v="0"/>
    <n v="0.21189169890833404"/>
  </r>
  <r>
    <s v="cust_0013"/>
    <n v="20"/>
    <n v="20"/>
    <s v="Regular User"/>
    <s v="New (&lt;30 days)"/>
    <x v="1"/>
    <x v="1"/>
    <n v="213383.30720000001"/>
    <x v="2"/>
    <n v="601"/>
    <n v="355.04710010000002"/>
    <s v="Debit Card"/>
    <n v="1"/>
    <n v="1"/>
    <n v="0.60438434953904185"/>
  </r>
  <r>
    <s v="cust_0014"/>
    <n v="73"/>
    <n v="73"/>
    <s v="Long-term User"/>
    <s v="Medium (1-3 months)"/>
    <x v="1"/>
    <x v="1"/>
    <n v="1860654.423"/>
    <x v="0"/>
    <n v="177"/>
    <n v="10512.17188"/>
    <s v="Debit Card"/>
    <n v="1"/>
    <n v="0.99"/>
    <n v="0.63223054140851842"/>
  </r>
  <r>
    <s v="cust_0015"/>
    <n v="338"/>
    <n v="338"/>
    <s v="Long-term User"/>
    <s v="Long-term (&gt;3 months)"/>
    <x v="0"/>
    <x v="0"/>
    <n v="3352941.4440000001"/>
    <x v="0"/>
    <n v="204"/>
    <n v="16435.98747"/>
    <s v="Credit Card"/>
    <n v="0"/>
    <n v="0"/>
    <n v="6.8892302154906659E-2"/>
  </r>
  <r>
    <s v="cust_0016"/>
    <n v="361"/>
    <n v="361"/>
    <s v="Long-term User"/>
    <s v="Long-term (&gt;3 months)"/>
    <x v="0"/>
    <x v="0"/>
    <n v="581355.96849999996"/>
    <x v="2"/>
    <n v="646"/>
    <n v="899.93183969999995"/>
    <s v="UPI"/>
    <n v="0"/>
    <n v="0"/>
    <n v="1.1945019532962771E-2"/>
  </r>
  <r>
    <s v="cust_0017"/>
    <n v="310"/>
    <n v="310"/>
    <s v="Long-term User"/>
    <s v="Long-term (&gt;3 months)"/>
    <x v="0"/>
    <x v="0"/>
    <n v="11359508.699999999"/>
    <x v="1"/>
    <n v="594"/>
    <n v="19123.75202"/>
    <s v="Debit Card"/>
    <n v="0"/>
    <n v="0"/>
    <n v="0.23340184096924865"/>
  </r>
  <r>
    <s v="cust_0018"/>
    <n v="82"/>
    <n v="82"/>
    <s v="Long-term User"/>
    <s v="Medium (1-3 months)"/>
    <x v="1"/>
    <x v="1"/>
    <n v="8488952.0629999992"/>
    <x v="1"/>
    <n v="1000"/>
    <n v="8488.9520630000006"/>
    <s v="UPI"/>
    <n v="1"/>
    <n v="0.98"/>
    <n v="0.76242101518033967"/>
  </r>
  <r>
    <s v="cust_0019"/>
    <n v="296"/>
    <n v="296"/>
    <s v="Long-term User"/>
    <s v="Long-term (&gt;3 months)"/>
    <x v="0"/>
    <x v="0"/>
    <n v="3094070.8020000001"/>
    <x v="0"/>
    <n v="533"/>
    <n v="5805.010886"/>
    <s v="Debit Card"/>
    <n v="0"/>
    <n v="0"/>
    <n v="6.357333229349961E-2"/>
  </r>
  <r>
    <s v="cust_0020"/>
    <n v="356"/>
    <n v="356"/>
    <s v="Long-term User"/>
    <s v="Long-term (&gt;3 months)"/>
    <x v="0"/>
    <x v="0"/>
    <n v="9694050.3169999998"/>
    <x v="1"/>
    <n v="911"/>
    <n v="10641.10902"/>
    <s v="Credit Card"/>
    <n v="0"/>
    <n v="5.0000000000000001E-3"/>
    <n v="0.20218195849758261"/>
  </r>
  <r>
    <s v="cust_0021"/>
    <n v="27"/>
    <n v="27"/>
    <s v="Regular User"/>
    <s v="New (&lt;30 days)"/>
    <x v="1"/>
    <x v="1"/>
    <n v="2051362.767"/>
    <x v="0"/>
    <n v="128"/>
    <n v="16026.27161"/>
    <s v="Debit Card"/>
    <n v="1"/>
    <n v="0.98499999999999999"/>
    <n v="0.63314899243957368"/>
  </r>
  <r>
    <s v="cust_0022"/>
    <n v="141"/>
    <n v="141"/>
    <s v="Long-term User"/>
    <s v="Long-term (&gt;3 months)"/>
    <x v="0"/>
    <x v="0"/>
    <n v="1852568.969"/>
    <x v="0"/>
    <n v="195"/>
    <n v="9500.353685"/>
    <s v="Credit Card"/>
    <n v="0"/>
    <n v="0"/>
    <n v="3.8064410997555115E-2"/>
  </r>
  <r>
    <s v="cust_0023"/>
    <n v="47"/>
    <n v="47"/>
    <s v="Long-term User"/>
    <s v="Medium (1-3 months)"/>
    <x v="1"/>
    <x v="1"/>
    <n v="2503698.52"/>
    <x v="0"/>
    <n v="194"/>
    <n v="12905.662469999999"/>
    <s v="Wallet Balance"/>
    <n v="1"/>
    <n v="1"/>
    <n v="0.65144305614203046"/>
  </r>
  <r>
    <s v="cust_0024"/>
    <n v="112"/>
    <n v="112"/>
    <s v="Long-term User"/>
    <s v="Long-term (&gt;3 months)"/>
    <x v="0"/>
    <x v="0"/>
    <n v="1840605.105"/>
    <x v="0"/>
    <n v="184"/>
    <n v="10003.28861"/>
    <s v="Credit Card"/>
    <n v="0"/>
    <n v="0"/>
    <n v="3.7818591573806112E-2"/>
  </r>
  <r>
    <s v="cust_0025"/>
    <n v="235"/>
    <n v="235"/>
    <s v="Long-term User"/>
    <s v="Long-term (&gt;3 months)"/>
    <x v="0"/>
    <x v="0"/>
    <n v="3119395.7050000001"/>
    <x v="0"/>
    <n v="247"/>
    <n v="12629.13241"/>
    <s v="Credit Card"/>
    <n v="0"/>
    <n v="0"/>
    <n v="6.4093678651662753E-2"/>
  </r>
  <r>
    <s v="cust_0026"/>
    <n v="151"/>
    <n v="151"/>
    <s v="Long-term User"/>
    <s v="Long-term (&gt;3 months)"/>
    <x v="0"/>
    <x v="0"/>
    <n v="2417544.7689999999"/>
    <x v="0"/>
    <n v="873"/>
    <n v="2769.237995"/>
    <s v="Credit Card"/>
    <n v="0"/>
    <n v="0"/>
    <n v="4.9672870069651598E-2"/>
  </r>
  <r>
    <s v="cust_0027"/>
    <n v="315"/>
    <n v="315"/>
    <s v="Long-term User"/>
    <s v="Long-term (&gt;3 months)"/>
    <x v="0"/>
    <x v="0"/>
    <n v="682672.31019999995"/>
    <x v="2"/>
    <n v="872"/>
    <n v="782.88108969999996"/>
    <s v="Wallet Balance"/>
    <n v="0"/>
    <n v="0"/>
    <n v="1.4026748707838921E-2"/>
  </r>
  <r>
    <s v="cust_0028"/>
    <n v="333"/>
    <n v="333"/>
    <s v="Long-term User"/>
    <s v="Long-term (&gt;3 months)"/>
    <x v="0"/>
    <x v="0"/>
    <n v="889917.54839999997"/>
    <x v="2"/>
    <n v="324"/>
    <n v="2746.6590999999999"/>
    <s v="Credit Card"/>
    <n v="0"/>
    <n v="0"/>
    <n v="1.8284980415341417E-2"/>
  </r>
  <r>
    <s v="cust_0029"/>
    <n v="126"/>
    <n v="126"/>
    <s v="Long-term User"/>
    <s v="Long-term (&gt;3 months)"/>
    <x v="0"/>
    <x v="0"/>
    <n v="915824.7219"/>
    <x v="2"/>
    <n v="160"/>
    <n v="5723.9045120000001"/>
    <s v="UPI"/>
    <n v="0"/>
    <n v="0"/>
    <n v="1.8817290583756516E-2"/>
  </r>
  <r>
    <s v="cust_0030"/>
    <n v="7"/>
    <n v="7"/>
    <s v="New User"/>
    <s v="New (&lt;30 days)"/>
    <x v="1"/>
    <x v="1"/>
    <n v="3582658.9079999998"/>
    <x v="0"/>
    <n v="706"/>
    <n v="5074.5876879999996"/>
    <s v="UPI"/>
    <n v="1"/>
    <n v="1"/>
    <n v="0.67361226676045227"/>
  </r>
  <r>
    <s v="cust_0031"/>
    <n v="50"/>
    <n v="50"/>
    <s v="Long-term User"/>
    <s v="Medium (1-3 months)"/>
    <x v="1"/>
    <x v="1"/>
    <n v="7655174.9589999998"/>
    <x v="1"/>
    <n v="622"/>
    <n v="12307.355240000001"/>
    <s v="Wallet Balance"/>
    <n v="1"/>
    <n v="1"/>
    <n v="0.7572895426694195"/>
  </r>
  <r>
    <s v="cust_0032"/>
    <n v="360"/>
    <n v="360"/>
    <s v="Long-term User"/>
    <s v="Long-term (&gt;3 months)"/>
    <x v="0"/>
    <x v="0"/>
    <n v="8438987.3690000009"/>
    <x v="1"/>
    <n v="925"/>
    <n v="9123.2295880000001"/>
    <s v="Wallet Balance"/>
    <n v="0"/>
    <n v="0"/>
    <n v="0.17339439934060144"/>
  </r>
  <r>
    <s v="cust_0033"/>
    <n v="66"/>
    <n v="66"/>
    <s v="Long-term User"/>
    <s v="Medium (1-3 months)"/>
    <x v="1"/>
    <x v="1"/>
    <n v="51866.199050000003"/>
    <x v="2"/>
    <n v="66"/>
    <n v="785.85150069999997"/>
    <s v="Wallet Balance"/>
    <n v="1"/>
    <n v="0.98"/>
    <n v="0.58906568573184392"/>
  </r>
  <r>
    <s v="cust_0034"/>
    <n v="362"/>
    <n v="362"/>
    <s v="Long-term User"/>
    <s v="Long-term (&gt;3 months)"/>
    <x v="0"/>
    <x v="0"/>
    <n v="657481.60459999996"/>
    <x v="2"/>
    <n v="930"/>
    <n v="706.96946730000002"/>
    <s v="Debit Card"/>
    <n v="0"/>
    <n v="0"/>
    <n v="1.3509159680211841E-2"/>
  </r>
  <r>
    <s v="cust_0035"/>
    <n v="167"/>
    <n v="167"/>
    <s v="Long-term User"/>
    <s v="Long-term (&gt;3 months)"/>
    <x v="0"/>
    <x v="0"/>
    <n v="462496.9572"/>
    <x v="2"/>
    <n v="254"/>
    <n v="1820.8541620000001"/>
    <s v="Credit Card"/>
    <n v="0"/>
    <n v="0"/>
    <n v="9.5028441901854263E-3"/>
  </r>
  <r>
    <s v="cust_0036"/>
    <n v="252"/>
    <n v="252"/>
    <s v="Long-term User"/>
    <s v="Long-term (&gt;3 months)"/>
    <x v="0"/>
    <x v="0"/>
    <n v="2000270.1310000001"/>
    <x v="0"/>
    <n v="283"/>
    <n v="7068.0923359999997"/>
    <s v="Credit Card"/>
    <n v="0"/>
    <n v="0"/>
    <n v="4.1099200972591378E-2"/>
  </r>
  <r>
    <s v="cust_0037"/>
    <n v="263"/>
    <n v="263"/>
    <s v="Long-term User"/>
    <s v="Long-term (&gt;3 months)"/>
    <x v="0"/>
    <x v="0"/>
    <n v="8015.8313859999998"/>
    <x v="2"/>
    <n v="60"/>
    <n v="133.5971898"/>
    <s v="Wallet Balance"/>
    <n v="0"/>
    <n v="5.0000000000000001E-3"/>
    <n v="3.1646998872751852E-3"/>
  </r>
  <r>
    <s v="cust_0038"/>
    <n v="196"/>
    <n v="196"/>
    <s v="Long-term User"/>
    <s v="Long-term (&gt;3 months)"/>
    <x v="0"/>
    <x v="0"/>
    <n v="1166407.041"/>
    <x v="2"/>
    <n v="118"/>
    <n v="9884.8054360000006"/>
    <s v="Wallet Balance"/>
    <n v="0"/>
    <n v="0"/>
    <n v="2.3965961722349303E-2"/>
  </r>
  <r>
    <s v="cust_0039"/>
    <n v="183"/>
    <n v="183"/>
    <s v="Long-term User"/>
    <s v="Long-term (&gt;3 months)"/>
    <x v="0"/>
    <x v="0"/>
    <n v="3053969.727"/>
    <x v="0"/>
    <n v="423"/>
    <n v="7219.7865899999997"/>
    <s v="UPI"/>
    <n v="0"/>
    <n v="0"/>
    <n v="6.274938251036806E-2"/>
  </r>
  <r>
    <s v="cust_0040"/>
    <n v="264"/>
    <n v="264"/>
    <s v="Long-term User"/>
    <s v="Long-term (&gt;3 months)"/>
    <x v="0"/>
    <x v="0"/>
    <n v="6178979.0300000003"/>
    <x v="3"/>
    <n v="556"/>
    <n v="11113.271640000001"/>
    <s v="UPI"/>
    <n v="0"/>
    <n v="0"/>
    <n v="0.12695840277954826"/>
  </r>
  <r>
    <s v="cust_0041"/>
    <n v="288"/>
    <n v="288"/>
    <s v="Long-term User"/>
    <s v="Long-term (&gt;3 months)"/>
    <x v="0"/>
    <x v="0"/>
    <n v="14390457.720000001"/>
    <x v="1"/>
    <n v="998"/>
    <n v="14419.29631"/>
    <s v="Credit Card"/>
    <n v="0"/>
    <n v="0"/>
    <n v="0.29567822103416647"/>
  </r>
  <r>
    <s v="cust_0042"/>
    <n v="275"/>
    <n v="275"/>
    <s v="Long-term User"/>
    <s v="Long-term (&gt;3 months)"/>
    <x v="0"/>
    <x v="0"/>
    <n v="3629455.432"/>
    <x v="0"/>
    <n v="722"/>
    <n v="5026.9465810000002"/>
    <s v="UPI"/>
    <n v="0"/>
    <n v="0"/>
    <n v="7.4573786764619468E-2"/>
  </r>
  <r>
    <s v="cust_0043"/>
    <n v="118"/>
    <n v="118"/>
    <s v="Long-term User"/>
    <s v="Long-term (&gt;3 months)"/>
    <x v="0"/>
    <x v="0"/>
    <n v="113403.6762"/>
    <x v="2"/>
    <n v="36"/>
    <n v="3150.102116"/>
    <s v="UPI"/>
    <n v="0"/>
    <n v="5.0000000000000001E-3"/>
    <n v="5.3300855254207052E-3"/>
  </r>
  <r>
    <s v="cust_0044"/>
    <n v="313"/>
    <n v="313"/>
    <s v="Long-term User"/>
    <s v="Long-term (&gt;3 months)"/>
    <x v="0"/>
    <x v="0"/>
    <n v="2956762.3"/>
    <x v="0"/>
    <n v="531"/>
    <n v="5568.2905840000003"/>
    <s v="Credit Card"/>
    <n v="0"/>
    <n v="0"/>
    <n v="6.075207848808372E-2"/>
  </r>
  <r>
    <s v="cust_0045"/>
    <n v="347"/>
    <n v="347"/>
    <s v="Long-term User"/>
    <s v="Long-term (&gt;3 months)"/>
    <x v="0"/>
    <x v="0"/>
    <n v="4117.386657"/>
    <x v="2"/>
    <n v="91"/>
    <n v="45.246007220000003"/>
    <s v="Wallet Balance"/>
    <n v="0"/>
    <n v="0.01"/>
    <n v="6.0845992244124101E-3"/>
  </r>
  <r>
    <s v="cust_0046"/>
    <n v="277"/>
    <n v="277"/>
    <s v="Long-term User"/>
    <s v="Long-term (&gt;3 months)"/>
    <x v="0"/>
    <x v="0"/>
    <n v="725126.75329999998"/>
    <x v="2"/>
    <n v="301"/>
    <n v="2409.0589810000001"/>
    <s v="Wallet Balance"/>
    <n v="0"/>
    <n v="0"/>
    <n v="1.4899052734232619E-2"/>
  </r>
  <r>
    <s v="cust_0047"/>
    <n v="132"/>
    <n v="132"/>
    <s v="Long-term User"/>
    <s v="Long-term (&gt;3 months)"/>
    <x v="0"/>
    <x v="0"/>
    <n v="10873827.65"/>
    <x v="1"/>
    <n v="724"/>
    <n v="15019.098969999999"/>
    <s v="Credit Card"/>
    <n v="0"/>
    <n v="0"/>
    <n v="0.22342263727412073"/>
  </r>
  <r>
    <s v="cust_0048"/>
    <n v="147"/>
    <n v="147"/>
    <s v="Long-term User"/>
    <s v="Long-term (&gt;3 months)"/>
    <x v="0"/>
    <x v="0"/>
    <n v="4093404.3509999998"/>
    <x v="3"/>
    <n v="917"/>
    <n v="4463.9087799999998"/>
    <s v="Wallet Balance"/>
    <n v="0"/>
    <n v="0"/>
    <n v="8.4106464160279448E-2"/>
  </r>
  <r>
    <s v="cust_0049"/>
    <n v="29"/>
    <n v="29"/>
    <s v="Regular User"/>
    <s v="New (&lt;30 days)"/>
    <x v="1"/>
    <x v="1"/>
    <n v="18275279.66"/>
    <x v="1"/>
    <n v="919"/>
    <n v="19886.04968"/>
    <s v="Wallet Balance"/>
    <n v="1"/>
    <n v="0.94"/>
    <n v="0.93949897883100031"/>
  </r>
  <r>
    <s v="cust_0050"/>
    <n v="327"/>
    <n v="327"/>
    <s v="Long-term User"/>
    <s v="Long-term (&gt;3 months)"/>
    <x v="0"/>
    <x v="0"/>
    <n v="2469874.85"/>
    <x v="0"/>
    <n v="734"/>
    <n v="3364.9521119999999"/>
    <s v="Credit Card"/>
    <n v="0"/>
    <n v="0"/>
    <n v="5.0748087102890894E-2"/>
  </r>
  <r>
    <s v="cust_0051"/>
    <n v="320"/>
    <n v="320"/>
    <s v="Long-term User"/>
    <s v="Long-term (&gt;3 months)"/>
    <x v="0"/>
    <x v="0"/>
    <n v="3423727.611"/>
    <x v="0"/>
    <n v="217"/>
    <n v="15777.54659"/>
    <s v="Debit Card"/>
    <n v="0"/>
    <n v="0"/>
    <n v="7.034673316326151E-2"/>
  </r>
  <r>
    <s v="cust_0052"/>
    <n v="225"/>
    <n v="225"/>
    <s v="Long-term User"/>
    <s v="Long-term (&gt;3 months)"/>
    <x v="0"/>
    <x v="0"/>
    <n v="10366321.66"/>
    <x v="1"/>
    <n v="735"/>
    <n v="14103.83899"/>
    <s v="Wallet Balance"/>
    <n v="0"/>
    <n v="0"/>
    <n v="0.21299500034921387"/>
  </r>
  <r>
    <s v="cust_0053"/>
    <n v="139"/>
    <n v="139"/>
    <s v="Long-term User"/>
    <s v="Long-term (&gt;3 months)"/>
    <x v="0"/>
    <x v="0"/>
    <n v="5952816.0769999996"/>
    <x v="3"/>
    <n v="923"/>
    <n v="6449.4215350000004"/>
    <s v="Credit Card"/>
    <n v="0"/>
    <n v="0"/>
    <n v="0.12231147209061433"/>
  </r>
  <r>
    <s v="cust_0054"/>
    <n v="289"/>
    <n v="289"/>
    <s v="Long-term User"/>
    <s v="Long-term (&gt;3 months)"/>
    <x v="0"/>
    <x v="0"/>
    <n v="648904.59699999995"/>
    <x v="2"/>
    <n v="98"/>
    <n v="6621.4754800000001"/>
    <s v="Debit Card"/>
    <n v="0"/>
    <n v="0"/>
    <n v="1.3332929403294386E-2"/>
  </r>
  <r>
    <s v="cust_0055"/>
    <n v="281"/>
    <n v="281"/>
    <s v="Long-term User"/>
    <s v="Long-term (&gt;3 months)"/>
    <x v="0"/>
    <x v="0"/>
    <n v="5141580.6229999997"/>
    <x v="3"/>
    <n v="456"/>
    <n v="11275.3961"/>
    <s v="UPI"/>
    <n v="0"/>
    <n v="0"/>
    <n v="0.10564315892464754"/>
  </r>
  <r>
    <s v="cust_0056"/>
    <n v="26"/>
    <n v="26"/>
    <s v="Regular User"/>
    <s v="New (&lt;30 days)"/>
    <x v="1"/>
    <x v="1"/>
    <n v="9052996.8090000004"/>
    <x v="1"/>
    <n v="531"/>
    <n v="17048.958210000001"/>
    <s v="Wallet Balance"/>
    <n v="1"/>
    <n v="0.98499999999999999"/>
    <n v="0.77701034404853564"/>
  </r>
  <r>
    <s v="cust_0057"/>
    <n v="292"/>
    <n v="292"/>
    <s v="Long-term User"/>
    <s v="Long-term (&gt;3 months)"/>
    <x v="0"/>
    <x v="0"/>
    <n v="6253470.5029999996"/>
    <x v="3"/>
    <n v="809"/>
    <n v="7729.8770130000003"/>
    <s v="Credit Card"/>
    <n v="0"/>
    <n v="0"/>
    <n v="0.12848896606303875"/>
  </r>
  <r>
    <s v="cust_0058"/>
    <n v="267"/>
    <n v="267"/>
    <s v="Long-term User"/>
    <s v="Long-term (&gt;3 months)"/>
    <x v="0"/>
    <x v="0"/>
    <n v="663346.37089999998"/>
    <x v="2"/>
    <n v="538"/>
    <n v="1232.9858200000001"/>
    <s v="UPI"/>
    <n v="0"/>
    <n v="5.0000000000000001E-3"/>
    <n v="1.6629662008915053E-2"/>
  </r>
  <r>
    <s v="cust_0059"/>
    <n v="286"/>
    <n v="286"/>
    <s v="Long-term User"/>
    <s v="Long-term (&gt;3 months)"/>
    <x v="0"/>
    <x v="0"/>
    <n v="209849.90169999999"/>
    <x v="2"/>
    <n v="28"/>
    <n v="7494.6393459999999"/>
    <s v="UPI"/>
    <n v="0"/>
    <n v="0"/>
    <n v="4.3117492734519288E-3"/>
  </r>
  <r>
    <s v="cust_0060"/>
    <n v="313"/>
    <n v="313"/>
    <s v="Long-term User"/>
    <s v="Long-term (&gt;3 months)"/>
    <x v="0"/>
    <x v="0"/>
    <n v="2392807.875"/>
    <x v="0"/>
    <n v="576"/>
    <n v="4154.1803380000001"/>
    <s v="Debit Card"/>
    <n v="0"/>
    <n v="0"/>
    <n v="4.9164605429697486E-2"/>
  </r>
  <r>
    <s v="cust_0061"/>
    <n v="97"/>
    <n v="97"/>
    <s v="Long-term User"/>
    <s v="Long-term (&gt;3 months)"/>
    <x v="0"/>
    <x v="0"/>
    <n v="6086258.4400000004"/>
    <x v="3"/>
    <n v="324"/>
    <n v="18784.74827"/>
    <s v="Credit Card"/>
    <n v="0"/>
    <n v="0.01"/>
    <n v="0.13105328901333801"/>
  </r>
  <r>
    <s v="cust_0062"/>
    <n v="138"/>
    <n v="138"/>
    <s v="Long-term User"/>
    <s v="Long-term (&gt;3 months)"/>
    <x v="0"/>
    <x v="0"/>
    <n v="3110518.6630000002"/>
    <x v="0"/>
    <n v="223"/>
    <n v="13948.51418"/>
    <s v="Debit Card"/>
    <n v="0"/>
    <n v="0"/>
    <n v="6.3911283620338794E-2"/>
  </r>
  <r>
    <s v="cust_0063"/>
    <n v="281"/>
    <n v="281"/>
    <s v="Long-term User"/>
    <s v="Long-term (&gt;3 months)"/>
    <x v="0"/>
    <x v="0"/>
    <n v="82091.596609999993"/>
    <x v="2"/>
    <n v="80"/>
    <n v="1026.1449580000001"/>
    <s v="UPI"/>
    <n v="0"/>
    <n v="0"/>
    <n v="1.6867216957084535E-3"/>
  </r>
  <r>
    <s v="cust_0064"/>
    <n v="96"/>
    <n v="96"/>
    <s v="Long-term User"/>
    <s v="Long-term (&gt;3 months)"/>
    <x v="0"/>
    <x v="0"/>
    <n v="3303031.4040000001"/>
    <x v="0"/>
    <n v="563"/>
    <n v="5866.8408600000002"/>
    <s v="Wallet Balance"/>
    <n v="0"/>
    <n v="5.0000000000000001E-3"/>
    <n v="7.0866809281359341E-2"/>
  </r>
  <r>
    <s v="cust_0065"/>
    <n v="57"/>
    <n v="57"/>
    <s v="Long-term User"/>
    <s v="Medium (1-3 months)"/>
    <x v="1"/>
    <x v="1"/>
    <n v="464328.24959999998"/>
    <x v="2"/>
    <n v="458"/>
    <n v="1013.817139"/>
    <s v="Debit Card"/>
    <n v="1"/>
    <n v="1"/>
    <n v="0.60954047143523638"/>
  </r>
  <r>
    <s v="cust_0066"/>
    <n v="123"/>
    <n v="123"/>
    <s v="Long-term User"/>
    <s v="Long-term (&gt;3 months)"/>
    <x v="0"/>
    <x v="0"/>
    <n v="10193648.41"/>
    <x v="1"/>
    <n v="614"/>
    <n v="16602.033240000001"/>
    <s v="Credit Card"/>
    <n v="0"/>
    <n v="0"/>
    <n v="0.20944711324418941"/>
  </r>
  <r>
    <s v="cust_0067"/>
    <n v="231"/>
    <n v="231"/>
    <s v="Long-term User"/>
    <s v="Long-term (&gt;3 months)"/>
    <x v="0"/>
    <x v="0"/>
    <n v="3190328.253"/>
    <x v="0"/>
    <n v="176"/>
    <n v="18126.86507"/>
    <s v="Credit Card"/>
    <n v="0"/>
    <n v="0"/>
    <n v="6.5551117324854635E-2"/>
  </r>
  <r>
    <s v="cust_0068"/>
    <n v="290"/>
    <n v="290"/>
    <s v="Long-term User"/>
    <s v="Long-term (&gt;3 months)"/>
    <x v="0"/>
    <x v="0"/>
    <n v="1176832.9850000001"/>
    <x v="2"/>
    <n v="522"/>
    <n v="2254.469321"/>
    <s v="UPI"/>
    <n v="0"/>
    <n v="5.0000000000000001E-3"/>
    <n v="2.7180181772503611E-2"/>
  </r>
  <r>
    <s v="cust_0069"/>
    <n v="86"/>
    <n v="86"/>
    <s v="Long-term User"/>
    <s v="Medium (1-3 months)"/>
    <x v="1"/>
    <x v="1"/>
    <n v="6599737.1169999996"/>
    <x v="3"/>
    <n v="749"/>
    <n v="8811.3980200000005"/>
    <s v="Credit Card"/>
    <n v="1"/>
    <n v="1"/>
    <n v="0.73560364569471925"/>
  </r>
  <r>
    <s v="cust_0070"/>
    <n v="310"/>
    <n v="310"/>
    <s v="Long-term User"/>
    <s v="Long-term (&gt;3 months)"/>
    <x v="0"/>
    <x v="0"/>
    <n v="8517724.4890000001"/>
    <x v="1"/>
    <n v="457"/>
    <n v="18638.346799999999"/>
    <s v="Debit Card"/>
    <n v="0"/>
    <n v="0"/>
    <n v="0.17501219719136735"/>
  </r>
  <r>
    <s v="cust_0071"/>
    <n v="51"/>
    <n v="51"/>
    <s v="Long-term User"/>
    <s v="Medium (1-3 months)"/>
    <x v="1"/>
    <x v="1"/>
    <n v="1232106.6240000001"/>
    <x v="2"/>
    <n v="423"/>
    <n v="2912.7816170000001"/>
    <s v="Debit Card"/>
    <n v="1"/>
    <n v="1"/>
    <n v="0.62531587957778545"/>
  </r>
  <r>
    <s v="cust_0072"/>
    <n v="228"/>
    <n v="228"/>
    <s v="Long-term User"/>
    <s v="Long-term (&gt;3 months)"/>
    <x v="0"/>
    <x v="0"/>
    <n v="584515.27769999998"/>
    <x v="2"/>
    <n v="100"/>
    <n v="5845.1527770000002"/>
    <s v="Wallet Balance"/>
    <n v="0"/>
    <n v="0"/>
    <n v="1.2009933307224073E-2"/>
  </r>
  <r>
    <s v="cust_0073"/>
    <n v="6"/>
    <n v="6"/>
    <s v="New User"/>
    <s v="New (&lt;30 days)"/>
    <x v="1"/>
    <x v="1"/>
    <n v="5422280.7290000003"/>
    <x v="3"/>
    <n v="890"/>
    <n v="6092.4502570000004"/>
    <s v="UPI"/>
    <n v="1"/>
    <n v="1"/>
    <n v="0.71141065496967126"/>
  </r>
  <r>
    <s v="cust_0074"/>
    <n v="310"/>
    <n v="310"/>
    <s v="Long-term User"/>
    <s v="Long-term (&gt;3 months)"/>
    <x v="0"/>
    <x v="0"/>
    <n v="452040.58909999998"/>
    <x v="2"/>
    <n v="740"/>
    <n v="610.86566089999997"/>
    <s v="UPI"/>
    <n v="0"/>
    <n v="5.0000000000000001E-3"/>
    <n v="1.228799902136293E-2"/>
  </r>
  <r>
    <s v="cust_0075"/>
    <n v="273"/>
    <n v="273"/>
    <s v="Long-term User"/>
    <s v="Long-term (&gt;3 months)"/>
    <x v="0"/>
    <x v="0"/>
    <n v="296246.09049999999"/>
    <x v="2"/>
    <n v="403"/>
    <n v="735.10196150000002"/>
    <s v="Debit Card"/>
    <n v="0"/>
    <n v="0"/>
    <n v="6.0869166729581045E-3"/>
  </r>
  <r>
    <s v="cust_0076"/>
    <n v="344"/>
    <n v="344"/>
    <s v="Long-term User"/>
    <s v="Long-term (&gt;3 months)"/>
    <x v="0"/>
    <x v="0"/>
    <n v="10976445.279999999"/>
    <x v="1"/>
    <n v="576"/>
    <n v="19056.32861"/>
    <s v="UPI"/>
    <n v="0"/>
    <n v="0"/>
    <n v="0.22553110379238672"/>
  </r>
  <r>
    <s v="cust_0077"/>
    <n v="2"/>
    <n v="2"/>
    <s v="New User"/>
    <s v="New (&lt;30 days)"/>
    <x v="1"/>
    <x v="1"/>
    <n v="4341933.676"/>
    <x v="3"/>
    <n v="380"/>
    <n v="11426.141250000001"/>
    <s v="Debit Card"/>
    <n v="1"/>
    <n v="0.98"/>
    <n v="0.67721295278771843"/>
  </r>
  <r>
    <s v="cust_0078"/>
    <n v="276"/>
    <n v="276"/>
    <s v="Long-term User"/>
    <s v="Long-term (&gt;3 months)"/>
    <x v="0"/>
    <x v="0"/>
    <n v="3260286.8709999998"/>
    <x v="0"/>
    <n v="531"/>
    <n v="6139.8999450000001"/>
    <s v="Debit Card"/>
    <n v="0"/>
    <n v="0"/>
    <n v="6.6988544828463517E-2"/>
  </r>
  <r>
    <s v="cust_0079"/>
    <n v="91"/>
    <n v="91"/>
    <s v="Long-term User"/>
    <s v="Long-term (&gt;3 months)"/>
    <x v="1"/>
    <x v="1"/>
    <n v="2516462.5469999998"/>
    <x v="0"/>
    <n v="332"/>
    <n v="7579.7064680000003"/>
    <s v="Wallet Balance"/>
    <n v="1"/>
    <n v="1"/>
    <n v="0.65170531637516715"/>
  </r>
  <r>
    <s v="cust_0080"/>
    <n v="262"/>
    <n v="262"/>
    <s v="Long-term User"/>
    <s v="Long-term (&gt;3 months)"/>
    <x v="0"/>
    <x v="0"/>
    <n v="4547307.8269999996"/>
    <x v="3"/>
    <n v="318"/>
    <n v="14299.710150000001"/>
    <s v="Debit Card"/>
    <n v="0"/>
    <n v="0"/>
    <n v="9.3432739593365843E-2"/>
  </r>
  <r>
    <s v="cust_0081"/>
    <n v="242"/>
    <n v="242"/>
    <s v="Long-term User"/>
    <s v="Long-term (&gt;3 months)"/>
    <x v="0"/>
    <x v="0"/>
    <n v="4790851.3210000005"/>
    <x v="3"/>
    <n v="653"/>
    <n v="7336.6788989999995"/>
    <s v="Debit Card"/>
    <n v="0"/>
    <n v="0"/>
    <n v="9.8436785222177525E-2"/>
  </r>
  <r>
    <s v="cust_0082"/>
    <n v="246"/>
    <n v="246"/>
    <s v="Long-term User"/>
    <s v="Long-term (&gt;3 months)"/>
    <x v="0"/>
    <x v="0"/>
    <n v="2450293.656"/>
    <x v="0"/>
    <n v="537"/>
    <n v="4562.9304579999998"/>
    <s v="Wallet Balance"/>
    <n v="0"/>
    <n v="0.01"/>
    <n v="5.6345755730234252E-2"/>
  </r>
  <r>
    <s v="cust_0083"/>
    <n v="79"/>
    <n v="79"/>
    <s v="Long-term User"/>
    <s v="Medium (1-3 months)"/>
    <x v="1"/>
    <x v="1"/>
    <n v="1513839.0589999999"/>
    <x v="0"/>
    <n v="740"/>
    <n v="2045.7284589999999"/>
    <s v="UPI"/>
    <n v="1"/>
    <n v="0.99"/>
    <n v="0.62510458670644398"/>
  </r>
  <r>
    <s v="cust_0084"/>
    <n v="311"/>
    <n v="311"/>
    <s v="Long-term User"/>
    <s v="Long-term (&gt;3 months)"/>
    <x v="0"/>
    <x v="0"/>
    <n v="1297742.01"/>
    <x v="2"/>
    <n v="89"/>
    <n v="14581.3709"/>
    <s v="Debit Card"/>
    <n v="0"/>
    <n v="5.0000000000000001E-3"/>
    <n v="2.966447838867654E-2"/>
  </r>
  <r>
    <s v="cust_0085"/>
    <n v="304"/>
    <n v="304"/>
    <s v="Long-term User"/>
    <s v="Long-term (&gt;3 months)"/>
    <x v="0"/>
    <x v="0"/>
    <n v="2186174.7889999999"/>
    <x v="0"/>
    <n v="604"/>
    <n v="3619.4946829999999"/>
    <s v="Credit Card"/>
    <n v="0"/>
    <n v="5.0000000000000001E-3"/>
    <n v="4.7918951506517066E-2"/>
  </r>
  <r>
    <s v="cust_0086"/>
    <n v="58"/>
    <n v="58"/>
    <s v="Long-term User"/>
    <s v="Medium (1-3 months)"/>
    <x v="1"/>
    <x v="1"/>
    <n v="716559.41599999997"/>
    <x v="2"/>
    <n v="511"/>
    <n v="1402.268916"/>
    <s v="Wallet Balance"/>
    <n v="1"/>
    <n v="1"/>
    <n v="0.61472302115127997"/>
  </r>
  <r>
    <s v="cust_0087"/>
    <n v="225"/>
    <n v="225"/>
    <s v="Long-term User"/>
    <s v="Long-term (&gt;3 months)"/>
    <x v="0"/>
    <x v="0"/>
    <n v="358882.41330000001"/>
    <x v="2"/>
    <n v="42"/>
    <n v="8544.8193649999994"/>
    <s v="UPI"/>
    <n v="0"/>
    <n v="5.0000000000000001E-3"/>
    <n v="1.0373894256157996E-2"/>
  </r>
  <r>
    <s v="cust_0088"/>
    <n v="202"/>
    <n v="202"/>
    <s v="Long-term User"/>
    <s v="Long-term (&gt;3 months)"/>
    <x v="0"/>
    <x v="0"/>
    <n v="708905.821"/>
    <x v="2"/>
    <n v="885"/>
    <n v="801.02352659999997"/>
    <s v="Wallet Balance"/>
    <n v="0"/>
    <n v="5.0000000000000001E-3"/>
    <n v="1.7565764071752209E-2"/>
  </r>
  <r>
    <s v="cust_0089"/>
    <n v="6"/>
    <n v="6"/>
    <s v="New User"/>
    <s v="New (&lt;30 days)"/>
    <x v="1"/>
    <x v="1"/>
    <n v="15575351.130000001"/>
    <x v="1"/>
    <n v="807"/>
    <n v="19300.31119"/>
    <s v="Debit Card"/>
    <n v="1"/>
    <n v="0.98"/>
    <n v="0.90802401895114238"/>
  </r>
  <r>
    <s v="cust_0090"/>
    <n v="30"/>
    <n v="30"/>
    <s v="Regular User"/>
    <s v="New (&lt;30 days)"/>
    <x v="1"/>
    <x v="1"/>
    <n v="11620917.029999999"/>
    <x v="1"/>
    <n v="926"/>
    <n v="12549.58642"/>
    <s v="UPI"/>
    <n v="1"/>
    <n v="0.98"/>
    <n v="0.82677295226270597"/>
  </r>
  <r>
    <s v="cust_0091"/>
    <n v="151"/>
    <n v="151"/>
    <s v="Long-term User"/>
    <s v="Long-term (&gt;3 months)"/>
    <x v="0"/>
    <x v="0"/>
    <n v="1191277.1950000001"/>
    <x v="2"/>
    <n v="389"/>
    <n v="3062.4092409999998"/>
    <s v="Credit Card"/>
    <n v="0"/>
    <n v="0.01"/>
    <n v="3.0476964432245443E-2"/>
  </r>
  <r>
    <s v="cust_0092"/>
    <n v="36"/>
    <n v="36"/>
    <s v="Long-term User"/>
    <s v="Medium (1-3 months)"/>
    <x v="1"/>
    <x v="1"/>
    <n v="280045.93219999998"/>
    <x v="2"/>
    <n v="81"/>
    <n v="3457.357188"/>
    <s v="Wallet Balance"/>
    <n v="1"/>
    <n v="1"/>
    <n v="0.60575405485022682"/>
  </r>
  <r>
    <s v="cust_0093"/>
    <n v="110"/>
    <n v="110"/>
    <s v="Long-term User"/>
    <s v="Long-term (&gt;3 months)"/>
    <x v="0"/>
    <x v="0"/>
    <n v="4583150.2709999997"/>
    <x v="3"/>
    <n v="402"/>
    <n v="11400.87132"/>
    <s v="Credit Card"/>
    <n v="0"/>
    <n v="0.01"/>
    <n v="0.10016918802924205"/>
  </r>
  <r>
    <s v="cust_0094"/>
    <n v="121"/>
    <n v="121"/>
    <s v="Long-term User"/>
    <s v="Long-term (&gt;3 months)"/>
    <x v="0"/>
    <x v="0"/>
    <n v="763739.19530000002"/>
    <x v="2"/>
    <n v="107"/>
    <n v="7137.7494889999998"/>
    <s v="Wallet Balance"/>
    <n v="0"/>
    <n v="0"/>
    <n v="1.5692415835148976E-2"/>
  </r>
  <r>
    <s v="cust_0095"/>
    <n v="241"/>
    <n v="241"/>
    <s v="Long-term User"/>
    <s v="Long-term (&gt;3 months)"/>
    <x v="0"/>
    <x v="0"/>
    <n v="1719122.736"/>
    <x v="0"/>
    <n v="111"/>
    <n v="15487.59222"/>
    <s v="Debit Card"/>
    <n v="0"/>
    <n v="5.0000000000000001E-3"/>
    <n v="3.832251455861746E-2"/>
  </r>
  <r>
    <s v="cust_0096"/>
    <n v="259"/>
    <n v="259"/>
    <s v="Long-term User"/>
    <s v="Long-term (&gt;3 months)"/>
    <x v="0"/>
    <x v="0"/>
    <n v="3025026.0460000001"/>
    <x v="0"/>
    <n v="277"/>
    <n v="10920.67165"/>
    <s v="Wallet Balance"/>
    <n v="0"/>
    <n v="0"/>
    <n v="6.2154681752770446E-2"/>
  </r>
  <r>
    <s v="cust_0097"/>
    <n v="90"/>
    <n v="90"/>
    <s v="Long-term User"/>
    <s v="Medium (1-3 months)"/>
    <x v="1"/>
    <x v="1"/>
    <n v="1855881.6529999999"/>
    <x v="0"/>
    <n v="214"/>
    <n v="8672.3441719999992"/>
    <s v="Credit Card"/>
    <n v="1"/>
    <n v="0.995"/>
    <n v="0.63513247613704038"/>
  </r>
  <r>
    <s v="cust_0098"/>
    <n v="30"/>
    <n v="30"/>
    <s v="Regular User"/>
    <s v="New (&lt;30 days)"/>
    <x v="1"/>
    <x v="1"/>
    <n v="14310161.539999999"/>
    <x v="1"/>
    <n v="743"/>
    <n v="19259.975160000002"/>
    <s v="Wallet Balance"/>
    <n v="1"/>
    <n v="0.98499999999999999"/>
    <n v="0.88502838944991857"/>
  </r>
  <r>
    <s v="cust_0099"/>
    <n v="237"/>
    <n v="237"/>
    <s v="Long-term User"/>
    <s v="Long-term (&gt;3 months)"/>
    <x v="0"/>
    <x v="0"/>
    <n v="6397311.1960000005"/>
    <x v="3"/>
    <n v="818"/>
    <n v="7820.6738340000002"/>
    <s v="Debit Card"/>
    <n v="0"/>
    <n v="0"/>
    <n v="0.13144443565588237"/>
  </r>
  <r>
    <s v="cust_0100"/>
    <n v="170"/>
    <n v="170"/>
    <s v="Long-term User"/>
    <s v="Long-term (&gt;3 months)"/>
    <x v="0"/>
    <x v="0"/>
    <n v="4057215.4580000001"/>
    <x v="3"/>
    <n v="506"/>
    <n v="8018.2123670000001"/>
    <s v="Debit Card"/>
    <n v="0"/>
    <n v="0"/>
    <n v="8.3362897297318272E-2"/>
  </r>
  <r>
    <s v="cust_0101"/>
    <n v="149"/>
    <n v="149"/>
    <s v="Long-term User"/>
    <s v="Long-term (&gt;3 months)"/>
    <x v="0"/>
    <x v="0"/>
    <n v="1611573.6740000001"/>
    <x v="0"/>
    <n v="121"/>
    <n v="13318.7907"/>
    <s v="Wallet Balance"/>
    <n v="0"/>
    <n v="0"/>
    <n v="3.3112722768474649E-2"/>
  </r>
  <r>
    <s v="cust_0102"/>
    <n v="88"/>
    <n v="88"/>
    <s v="Long-term User"/>
    <s v="Medium (1-3 months)"/>
    <x v="1"/>
    <x v="1"/>
    <n v="2169657.9040000001"/>
    <x v="0"/>
    <n v="134"/>
    <n v="16191.4769"/>
    <s v="UPI"/>
    <n v="1"/>
    <n v="0.995"/>
    <n v="0.64157958195560705"/>
  </r>
  <r>
    <s v="cust_0103"/>
    <n v="4"/>
    <n v="4"/>
    <s v="New User"/>
    <s v="New (&lt;30 days)"/>
    <x v="1"/>
    <x v="1"/>
    <n v="10247934.810000001"/>
    <x v="1"/>
    <n v="818"/>
    <n v="12528.03767"/>
    <s v="Debit Card"/>
    <n v="1"/>
    <n v="0.99"/>
    <n v="0.80456252642219006"/>
  </r>
  <r>
    <s v="cust_0104"/>
    <n v="252"/>
    <n v="252"/>
    <s v="Long-term User"/>
    <s v="Long-term (&gt;3 months)"/>
    <x v="0"/>
    <x v="0"/>
    <n v="10062157.199999999"/>
    <x v="1"/>
    <n v="720"/>
    <n v="13975.218339999999"/>
    <s v="Wallet Balance"/>
    <n v="0"/>
    <n v="0"/>
    <n v="0.20674538632132747"/>
  </r>
  <r>
    <s v="cust_0105"/>
    <n v="51"/>
    <n v="51"/>
    <s v="Long-term User"/>
    <s v="Medium (1-3 months)"/>
    <x v="1"/>
    <x v="1"/>
    <n v="7181235.7779999999"/>
    <x v="3"/>
    <n v="962"/>
    <n v="7464.9020559999999"/>
    <s v="Debit Card"/>
    <n v="1"/>
    <n v="1"/>
    <n v="0.74755159710555397"/>
  </r>
  <r>
    <s v="cust_0106"/>
    <n v="24"/>
    <n v="24"/>
    <s v="Regular User"/>
    <s v="New (&lt;30 days)"/>
    <x v="1"/>
    <x v="1"/>
    <n v="3559797.5929999999"/>
    <x v="0"/>
    <n v="371"/>
    <n v="9595.1417610000008"/>
    <s v="Debit Card"/>
    <n v="1"/>
    <n v="1"/>
    <n v="0.67314253931458323"/>
  </r>
  <r>
    <s v="cust_0107"/>
    <n v="46"/>
    <n v="46"/>
    <s v="Long-term User"/>
    <s v="Medium (1-3 months)"/>
    <x v="1"/>
    <x v="1"/>
    <n v="1014823.964"/>
    <x v="2"/>
    <n v="257"/>
    <n v="3948.7313779999999"/>
    <s v="Debit Card"/>
    <n v="1"/>
    <n v="1"/>
    <n v="0.62085141071790462"/>
  </r>
  <r>
    <s v="cust_0108"/>
    <n v="116"/>
    <n v="116"/>
    <s v="Long-term User"/>
    <s v="Long-term (&gt;3 months)"/>
    <x v="0"/>
    <x v="0"/>
    <n v="9484864.7620000001"/>
    <x v="1"/>
    <n v="697"/>
    <n v="13608.127350000001"/>
    <s v="Debit Card"/>
    <n v="0"/>
    <n v="0"/>
    <n v="0.19488385943972689"/>
  </r>
  <r>
    <s v="cust_0109"/>
    <n v="27"/>
    <n v="27"/>
    <s v="Regular User"/>
    <s v="New (&lt;30 days)"/>
    <x v="1"/>
    <x v="1"/>
    <n v="3540585.7829999998"/>
    <x v="0"/>
    <n v="798"/>
    <n v="4436.8242890000001"/>
    <s v="Debit Card"/>
    <n v="1"/>
    <n v="1"/>
    <n v="0.67274779761045023"/>
  </r>
  <r>
    <s v="cust_0110"/>
    <n v="95"/>
    <n v="95"/>
    <s v="Long-term User"/>
    <s v="Long-term (&gt;3 months)"/>
    <x v="0"/>
    <x v="0"/>
    <n v="33507.666290000001"/>
    <x v="2"/>
    <n v="954"/>
    <n v="35.123339919999999"/>
    <s v="Debit Card"/>
    <n v="0"/>
    <n v="0.01"/>
    <n v="6.6884761661100038E-3"/>
  </r>
  <r>
    <s v="cust_0111"/>
    <n v="99"/>
    <n v="99"/>
    <s v="Long-term User"/>
    <s v="Long-term (&gt;3 months)"/>
    <x v="0"/>
    <x v="0"/>
    <n v="16341416.68"/>
    <x v="1"/>
    <n v="875"/>
    <n v="18675.904770000001"/>
    <s v="UPI"/>
    <n v="0"/>
    <n v="0.01"/>
    <n v="0.34176423398994249"/>
  </r>
  <r>
    <s v="cust_0112"/>
    <n v="116"/>
    <n v="116"/>
    <s v="Long-term User"/>
    <s v="Long-term (&gt;3 months)"/>
    <x v="0"/>
    <x v="0"/>
    <n v="1102904.041"/>
    <x v="2"/>
    <n v="180"/>
    <n v="6127.2446719999998"/>
    <s v="UPI"/>
    <n v="0"/>
    <n v="5.0000000000000001E-3"/>
    <n v="2.5661176674113002E-2"/>
  </r>
  <r>
    <s v="cust_0113"/>
    <n v="276"/>
    <n v="276"/>
    <s v="Long-term User"/>
    <s v="Long-term (&gt;3 months)"/>
    <x v="0"/>
    <x v="0"/>
    <n v="3676649.335"/>
    <x v="0"/>
    <n v="933"/>
    <n v="3940.6745289999999"/>
    <s v="Debit Card"/>
    <n v="0"/>
    <n v="0"/>
    <n v="7.5543471645685159E-2"/>
  </r>
  <r>
    <s v="cust_0114"/>
    <n v="336"/>
    <n v="336"/>
    <s v="Long-term User"/>
    <s v="Long-term (&gt;3 months)"/>
    <x v="0"/>
    <x v="0"/>
    <n v="257772.1513"/>
    <x v="2"/>
    <n v="48"/>
    <n v="5370.2531520000002"/>
    <s v="UPI"/>
    <n v="0"/>
    <n v="0"/>
    <n v="5.2963993648795487E-3"/>
  </r>
  <r>
    <s v="cust_0115"/>
    <n v="95"/>
    <n v="95"/>
    <s v="Long-term User"/>
    <s v="Long-term (&gt;3 months)"/>
    <x v="0"/>
    <x v="0"/>
    <n v="3962774.0359999998"/>
    <x v="3"/>
    <n v="599"/>
    <n v="6615.6494750000002"/>
    <s v="Debit Card"/>
    <n v="0"/>
    <n v="0"/>
    <n v="8.1422425896600592E-2"/>
  </r>
  <r>
    <s v="cust_0116"/>
    <n v="199"/>
    <n v="199"/>
    <s v="Long-term User"/>
    <s v="Long-term (&gt;3 months)"/>
    <x v="0"/>
    <x v="0"/>
    <n v="8518076.2090000007"/>
    <x v="1"/>
    <n v="897"/>
    <n v="9496.1830649999993"/>
    <s v="Debit Card"/>
    <n v="0"/>
    <n v="0"/>
    <n v="0.17501942392076858"/>
  </r>
  <r>
    <s v="cust_0117"/>
    <n v="146"/>
    <n v="146"/>
    <s v="Long-term User"/>
    <s v="Long-term (&gt;3 months)"/>
    <x v="0"/>
    <x v="0"/>
    <n v="26530.458170000002"/>
    <x v="2"/>
    <n v="19"/>
    <n v="1396.3399039999999"/>
    <s v="Wallet Balance"/>
    <n v="0"/>
    <n v="5.0000000000000001E-3"/>
    <n v="3.5451166896536329E-3"/>
  </r>
  <r>
    <s v="cust_0118"/>
    <n v="155"/>
    <n v="155"/>
    <s v="Long-term User"/>
    <s v="Long-term (&gt;3 months)"/>
    <x v="0"/>
    <x v="0"/>
    <n v="48895.074059999999"/>
    <x v="2"/>
    <n v="46"/>
    <n v="1062.936393"/>
    <s v="Credit Card"/>
    <n v="0"/>
    <n v="0"/>
    <n v="1.0046385456733489E-3"/>
  </r>
  <r>
    <s v="cust_0119"/>
    <n v="270"/>
    <n v="270"/>
    <s v="Long-term User"/>
    <s v="Long-term (&gt;3 months)"/>
    <x v="0"/>
    <x v="0"/>
    <n v="2645244.0780000002"/>
    <x v="0"/>
    <n v="451"/>
    <n v="5865.2862029999997"/>
    <s v="UPI"/>
    <n v="0"/>
    <n v="0"/>
    <n v="5.4351367996945399E-2"/>
  </r>
  <r>
    <s v="cust_0120"/>
    <n v="321"/>
    <n v="321"/>
    <s v="Long-term User"/>
    <s v="Long-term (&gt;3 months)"/>
    <x v="0"/>
    <x v="0"/>
    <n v="5318283.7359999996"/>
    <x v="3"/>
    <n v="898"/>
    <n v="5922.364963"/>
    <s v="Credit Card"/>
    <n v="0"/>
    <n v="0"/>
    <n v="0.10927384692079277"/>
  </r>
  <r>
    <s v="cust_0121"/>
    <n v="276"/>
    <n v="276"/>
    <s v="Long-term User"/>
    <s v="Long-term (&gt;3 months)"/>
    <x v="0"/>
    <x v="0"/>
    <n v="132257.8933"/>
    <x v="2"/>
    <n v="56"/>
    <n v="2361.748094"/>
    <s v="Debit Card"/>
    <n v="0"/>
    <n v="0.01"/>
    <n v="8.717479830702049E-3"/>
  </r>
  <r>
    <s v="cust_0122"/>
    <n v="326"/>
    <n v="326"/>
    <s v="Long-term User"/>
    <s v="Long-term (&gt;3 months)"/>
    <x v="0"/>
    <x v="0"/>
    <n v="6003421.9220000003"/>
    <x v="3"/>
    <n v="741"/>
    <n v="8101.7839700000004"/>
    <s v="Wallet Balance"/>
    <n v="0"/>
    <n v="0"/>
    <n v="0.1233512615479528"/>
  </r>
  <r>
    <s v="cust_0123"/>
    <n v="256"/>
    <n v="256"/>
    <s v="Long-term User"/>
    <s v="Long-term (&gt;3 months)"/>
    <x v="0"/>
    <x v="0"/>
    <n v="3736840.6320000002"/>
    <x v="0"/>
    <n v="657"/>
    <n v="5687.7330769999999"/>
    <s v="Debit Card"/>
    <n v="0"/>
    <n v="0"/>
    <n v="7.6780211710871848E-2"/>
  </r>
  <r>
    <s v="cust_0124"/>
    <n v="45"/>
    <n v="45"/>
    <s v="Long-term User"/>
    <s v="Medium (1-3 months)"/>
    <x v="1"/>
    <x v="1"/>
    <n v="48838.246030000002"/>
    <x v="2"/>
    <n v="92"/>
    <n v="530.85050039999999"/>
    <s v="Debit Card"/>
    <n v="1"/>
    <n v="0.995"/>
    <n v="0.59800347091006767"/>
  </r>
  <r>
    <s v="cust_0125"/>
    <n v="1"/>
    <n v="1"/>
    <s v="New User"/>
    <s v="New (&lt;30 days)"/>
    <x v="1"/>
    <x v="1"/>
    <n v="1452675.7890000001"/>
    <x v="0"/>
    <n v="82"/>
    <n v="17715.558400000002"/>
    <s v="Wallet Balance"/>
    <n v="1"/>
    <n v="1"/>
    <n v="0.62984787568181144"/>
  </r>
  <r>
    <s v="cust_0126"/>
    <n v="147"/>
    <n v="147"/>
    <s v="Long-term User"/>
    <s v="Long-term (&gt;3 months)"/>
    <x v="0"/>
    <x v="0"/>
    <n v="13060760.369999999"/>
    <x v="1"/>
    <n v="737"/>
    <n v="17721.52017"/>
    <s v="Wallet Balance"/>
    <n v="0"/>
    <n v="0"/>
    <n v="0.26835716185649872"/>
  </r>
  <r>
    <s v="cust_0127"/>
    <n v="295"/>
    <n v="295"/>
    <s v="Long-term User"/>
    <s v="Long-term (&gt;3 months)"/>
    <x v="0"/>
    <x v="0"/>
    <n v="331132.70559999999"/>
    <x v="2"/>
    <n v="79"/>
    <n v="4191.5532359999997"/>
    <s v="UPI"/>
    <n v="0"/>
    <n v="5.0000000000000001E-3"/>
    <n v="9.8037258593911061E-3"/>
  </r>
  <r>
    <s v="cust_0128"/>
    <n v="155"/>
    <n v="155"/>
    <s v="Long-term User"/>
    <s v="Long-term (&gt;3 months)"/>
    <x v="0"/>
    <x v="0"/>
    <n v="2161970.0869999998"/>
    <x v="0"/>
    <n v="662"/>
    <n v="3265.8158410000001"/>
    <s v="Wallet Balance"/>
    <n v="0"/>
    <n v="0"/>
    <n v="4.442162172262315E-2"/>
  </r>
  <r>
    <s v="cust_0129"/>
    <n v="56"/>
    <n v="56"/>
    <s v="Long-term User"/>
    <s v="Medium (1-3 months)"/>
    <x v="1"/>
    <x v="1"/>
    <n v="9559683.8000000007"/>
    <x v="1"/>
    <n v="873"/>
    <n v="10950.38236"/>
    <s v="UPI"/>
    <n v="1"/>
    <n v="1"/>
    <n v="0.79642115314405304"/>
  </r>
  <r>
    <s v="cust_0130"/>
    <n v="226"/>
    <n v="226"/>
    <s v="Long-term User"/>
    <s v="Long-term (&gt;3 months)"/>
    <x v="0"/>
    <x v="0"/>
    <n v="3571109.7940000002"/>
    <x v="0"/>
    <n v="283"/>
    <n v="12618.76252"/>
    <s v="UPI"/>
    <n v="0"/>
    <n v="0"/>
    <n v="7.3374969132504339E-2"/>
  </r>
  <r>
    <s v="cust_0131"/>
    <n v="7"/>
    <n v="7"/>
    <s v="New User"/>
    <s v="New (&lt;30 days)"/>
    <x v="1"/>
    <x v="1"/>
    <n v="5956046.75"/>
    <x v="3"/>
    <n v="311"/>
    <n v="19151.275720000001"/>
    <s v="UPI"/>
    <n v="1"/>
    <n v="0.995"/>
    <n v="0.7193778521644083"/>
  </r>
  <r>
    <s v="cust_0132"/>
    <n v="20"/>
    <n v="20"/>
    <s v="Regular User"/>
    <s v="New (&lt;30 days)"/>
    <x v="1"/>
    <x v="1"/>
    <n v="7530536.0609999998"/>
    <x v="3"/>
    <n v="997"/>
    <n v="7553.1956479999999"/>
    <s v="Credit Card"/>
    <n v="1"/>
    <n v="0.98"/>
    <n v="0.7427286090042533"/>
  </r>
  <r>
    <s v="cust_0133"/>
    <n v="159"/>
    <n v="159"/>
    <s v="Long-term User"/>
    <s v="Long-term (&gt;3 months)"/>
    <x v="0"/>
    <x v="0"/>
    <n v="1978851.977"/>
    <x v="0"/>
    <n v="160"/>
    <n v="12367.824850000001"/>
    <s v="Credit Card"/>
    <n v="0"/>
    <n v="0"/>
    <n v="4.0659125903696636E-2"/>
  </r>
  <r>
    <s v="cust_0134"/>
    <n v="340"/>
    <n v="340"/>
    <s v="Long-term User"/>
    <s v="Long-term (&gt;3 months)"/>
    <x v="0"/>
    <x v="0"/>
    <n v="5550489.1569999997"/>
    <x v="3"/>
    <n v="316"/>
    <n v="17564.839110000001"/>
    <s v="UPI"/>
    <n v="0"/>
    <n v="5.0000000000000001E-3"/>
    <n v="0.11704493114421868"/>
  </r>
  <r>
    <s v="cust_0135"/>
    <n v="79"/>
    <n v="79"/>
    <s v="Long-term User"/>
    <s v="Medium (1-3 months)"/>
    <x v="1"/>
    <x v="1"/>
    <n v="7897013.3080000002"/>
    <x v="1"/>
    <n v="877"/>
    <n v="9004.5761779999993"/>
    <s v="UPI"/>
    <n v="1"/>
    <n v="1"/>
    <n v="0.76225855298177259"/>
  </r>
  <r>
    <s v="cust_0136"/>
    <n v="1"/>
    <n v="1"/>
    <s v="New User"/>
    <s v="New (&lt;30 days)"/>
    <x v="1"/>
    <x v="1"/>
    <n v="2404122.0430000001"/>
    <x v="0"/>
    <n v="979"/>
    <n v="2455.691566"/>
    <s v="Credit Card"/>
    <n v="1"/>
    <n v="0.995"/>
    <n v="0.64639707566322402"/>
  </r>
  <r>
    <s v="cust_0137"/>
    <n v="336"/>
    <n v="336"/>
    <s v="Long-term User"/>
    <s v="Long-term (&gt;3 months)"/>
    <x v="0"/>
    <x v="0"/>
    <n v="5046854.3909999998"/>
    <x v="3"/>
    <n v="668"/>
    <n v="7555.1712440000001"/>
    <s v="UPI"/>
    <n v="0"/>
    <n v="0"/>
    <n v="0.10369683558261074"/>
  </r>
  <r>
    <s v="cust_0138"/>
    <n v="229"/>
    <n v="229"/>
    <s v="Long-term User"/>
    <s v="Long-term (&gt;3 months)"/>
    <x v="0"/>
    <x v="0"/>
    <n v="427435.76689999999"/>
    <x v="2"/>
    <n v="156"/>
    <n v="2739.9728650000002"/>
    <s v="Debit Card"/>
    <n v="0"/>
    <n v="0"/>
    <n v="8.7824480376129856E-3"/>
  </r>
  <r>
    <s v="cust_0139"/>
    <n v="213"/>
    <n v="213"/>
    <s v="Long-term User"/>
    <s v="Long-term (&gt;3 months)"/>
    <x v="0"/>
    <x v="0"/>
    <n v="304249.12579999998"/>
    <x v="2"/>
    <n v="888"/>
    <n v="342.62288940000002"/>
    <s v="Debit Card"/>
    <n v="0"/>
    <n v="0.01"/>
    <n v="1.2251353641289479E-2"/>
  </r>
  <r>
    <s v="cust_0140"/>
    <n v="283"/>
    <n v="283"/>
    <s v="Long-term User"/>
    <s v="Long-term (&gt;3 months)"/>
    <x v="0"/>
    <x v="0"/>
    <n v="10733951.560000001"/>
    <x v="1"/>
    <n v="714"/>
    <n v="15033.545599999999"/>
    <s v="Wallet Balance"/>
    <n v="0"/>
    <n v="0"/>
    <n v="0.22054862768657757"/>
  </r>
  <r>
    <s v="cust_0141"/>
    <n v="248"/>
    <n v="248"/>
    <s v="Long-term User"/>
    <s v="Long-term (&gt;3 months)"/>
    <x v="0"/>
    <x v="0"/>
    <n v="2235210.014"/>
    <x v="0"/>
    <n v="468"/>
    <n v="4776.0897729999997"/>
    <s v="UPI"/>
    <n v="0"/>
    <n v="0"/>
    <n v="4.5926469709072902E-2"/>
  </r>
  <r>
    <s v="cust_0142"/>
    <n v="119"/>
    <n v="119"/>
    <s v="Long-term User"/>
    <s v="Long-term (&gt;3 months)"/>
    <x v="0"/>
    <x v="0"/>
    <n v="46161.299460000002"/>
    <x v="2"/>
    <n v="921"/>
    <n v="50.120846319999998"/>
    <s v="UPI"/>
    <n v="0"/>
    <n v="0"/>
    <n v="9.4846815650546446E-4"/>
  </r>
  <r>
    <s v="cust_0143"/>
    <n v="227"/>
    <n v="227"/>
    <s v="Long-term User"/>
    <s v="Long-term (&gt;3 months)"/>
    <x v="0"/>
    <x v="0"/>
    <n v="14884784.17"/>
    <x v="1"/>
    <n v="853"/>
    <n v="17449.92283"/>
    <s v="Debit Card"/>
    <n v="0"/>
    <n v="5.0000000000000001E-3"/>
    <n v="0.3088350602529078"/>
  </r>
  <r>
    <s v="cust_0144"/>
    <n v="24"/>
    <n v="24"/>
    <s v="Regular User"/>
    <s v="New (&lt;30 days)"/>
    <x v="1"/>
    <x v="1"/>
    <n v="4103178.5630000001"/>
    <x v="3"/>
    <n v="462"/>
    <n v="8881.3388809999997"/>
    <s v="UPI"/>
    <n v="1"/>
    <n v="1"/>
    <n v="0.68430729318687489"/>
  </r>
  <r>
    <s v="cust_0145"/>
    <n v="190"/>
    <n v="190"/>
    <s v="Long-term User"/>
    <s v="Long-term (&gt;3 months)"/>
    <x v="0"/>
    <x v="0"/>
    <n v="4086226.8810000001"/>
    <x v="3"/>
    <n v="854"/>
    <n v="4784.808994"/>
    <s v="Debit Card"/>
    <n v="0"/>
    <n v="0"/>
    <n v="8.3958989937956641E-2"/>
  </r>
  <r>
    <s v="cust_0146"/>
    <n v="308"/>
    <n v="308"/>
    <s v="Long-term User"/>
    <s v="Long-term (&gt;3 months)"/>
    <x v="0"/>
    <x v="0"/>
    <n v="615791.071"/>
    <x v="2"/>
    <n v="117"/>
    <n v="5263.1715469999999"/>
    <s v="Debit Card"/>
    <n v="0"/>
    <n v="0"/>
    <n v="1.2652551568874217E-2"/>
  </r>
  <r>
    <s v="cust_0147"/>
    <n v="307"/>
    <n v="307"/>
    <s v="Long-term User"/>
    <s v="Long-term (&gt;3 months)"/>
    <x v="0"/>
    <x v="0"/>
    <n v="3209022.7560000001"/>
    <x v="0"/>
    <n v="666"/>
    <n v="4818.3524870000001"/>
    <s v="UPI"/>
    <n v="0"/>
    <n v="0"/>
    <n v="6.5935230012422283E-2"/>
  </r>
  <r>
    <s v="cust_0148"/>
    <n v="57"/>
    <n v="57"/>
    <s v="Long-term User"/>
    <s v="Medium (1-3 months)"/>
    <x v="1"/>
    <x v="1"/>
    <n v="1419300.669"/>
    <x v="0"/>
    <n v="364"/>
    <n v="3899.1776620000001"/>
    <s v="UPI"/>
    <n v="1"/>
    <n v="0.99"/>
    <n v="0.62316212292116879"/>
  </r>
  <r>
    <s v="cust_0149"/>
    <n v="311"/>
    <n v="311"/>
    <s v="Long-term User"/>
    <s v="Long-term (&gt;3 months)"/>
    <x v="0"/>
    <x v="0"/>
    <n v="14184412.609999999"/>
    <x v="1"/>
    <n v="843"/>
    <n v="16826.112229999999"/>
    <s v="Debit Card"/>
    <n v="0"/>
    <n v="0"/>
    <n v="0.29144464815114984"/>
  </r>
  <r>
    <s v="cust_0150"/>
    <n v="309"/>
    <n v="309"/>
    <s v="Long-term User"/>
    <s v="Long-term (&gt;3 months)"/>
    <x v="0"/>
    <x v="0"/>
    <n v="2154820.4330000002"/>
    <x v="0"/>
    <n v="631"/>
    <n v="3414.9293710000002"/>
    <s v="UPI"/>
    <n v="0"/>
    <n v="0"/>
    <n v="4.4274719030793441E-2"/>
  </r>
  <r>
    <s v="cust_0151"/>
    <n v="89"/>
    <n v="89"/>
    <s v="Long-term User"/>
    <s v="Medium (1-3 months)"/>
    <x v="1"/>
    <x v="1"/>
    <n v="7992688.818"/>
    <x v="1"/>
    <n v="711"/>
    <n v="11241.475130000001"/>
    <s v="UPI"/>
    <n v="1"/>
    <n v="0.995"/>
    <n v="0.76122438097305456"/>
  </r>
  <r>
    <s v="cust_0152"/>
    <n v="275"/>
    <n v="275"/>
    <s v="Long-term User"/>
    <s v="Long-term (&gt;3 months)"/>
    <x v="0"/>
    <x v="0"/>
    <n v="1420291.7339999999"/>
    <x v="0"/>
    <n v="913"/>
    <n v="1555.631691"/>
    <s v="Credit Card"/>
    <n v="0"/>
    <n v="5.0000000000000001E-3"/>
    <n v="3.2182486160603617E-2"/>
  </r>
  <r>
    <s v="cust_0153"/>
    <n v="109"/>
    <n v="109"/>
    <s v="Long-term User"/>
    <s v="Long-term (&gt;3 months)"/>
    <x v="0"/>
    <x v="0"/>
    <n v="8849774.4560000002"/>
    <x v="1"/>
    <n v="466"/>
    <n v="18990.93231"/>
    <s v="Credit Card"/>
    <n v="0"/>
    <n v="0"/>
    <n v="0.18183476986051617"/>
  </r>
  <r>
    <s v="cust_0154"/>
    <n v="141"/>
    <n v="141"/>
    <s v="Long-term User"/>
    <s v="Long-term (&gt;3 months)"/>
    <x v="0"/>
    <x v="0"/>
    <n v="9354439.8359999992"/>
    <x v="1"/>
    <n v="775"/>
    <n v="12070.24495"/>
    <s v="Debit Card"/>
    <n v="0"/>
    <n v="0"/>
    <n v="0.19220404126795346"/>
  </r>
  <r>
    <s v="cust_0155"/>
    <n v="285"/>
    <n v="285"/>
    <s v="Long-term User"/>
    <s v="Long-term (&gt;3 months)"/>
    <x v="0"/>
    <x v="0"/>
    <n v="3323779.4410000001"/>
    <x v="0"/>
    <n v="184"/>
    <n v="18064.018700000001"/>
    <s v="Debit Card"/>
    <n v="0"/>
    <n v="0.01"/>
    <n v="7.4293115573311752E-2"/>
  </r>
  <r>
    <s v="cust_0156"/>
    <n v="244"/>
    <n v="244"/>
    <s v="Long-term User"/>
    <s v="Long-term (&gt;3 months)"/>
    <x v="0"/>
    <x v="0"/>
    <n v="7645033.7390000001"/>
    <x v="3"/>
    <n v="960"/>
    <n v="7963.5768120000002"/>
    <s v="Wallet Balance"/>
    <n v="0"/>
    <n v="0"/>
    <n v="0.15708117279355738"/>
  </r>
  <r>
    <s v="cust_0157"/>
    <n v="74"/>
    <n v="74"/>
    <s v="Long-term User"/>
    <s v="Medium (1-3 months)"/>
    <x v="1"/>
    <x v="1"/>
    <n v="10702120.710000001"/>
    <x v="1"/>
    <n v="660"/>
    <n v="16215.334409999999"/>
    <s v="Wallet Balance"/>
    <n v="1"/>
    <n v="1"/>
    <n v="0.81989460477187037"/>
  </r>
  <r>
    <s v="cust_0158"/>
    <n v="355"/>
    <n v="355"/>
    <s v="Long-term User"/>
    <s v="Long-term (&gt;3 months)"/>
    <x v="0"/>
    <x v="0"/>
    <n v="2834375.8050000002"/>
    <x v="0"/>
    <n v="166"/>
    <n v="17074.553039999999"/>
    <s v="Debit Card"/>
    <n v="0"/>
    <n v="5.0000000000000001E-3"/>
    <n v="6.1237424553906655E-2"/>
  </r>
  <r>
    <s v="cust_0159"/>
    <n v="262"/>
    <n v="262"/>
    <s v="Long-term User"/>
    <s v="Long-term (&gt;3 months)"/>
    <x v="0"/>
    <x v="0"/>
    <n v="1054646.7250000001"/>
    <x v="2"/>
    <n v="75"/>
    <n v="14061.956330000001"/>
    <s v="Credit Card"/>
    <n v="0"/>
    <n v="0"/>
    <n v="2.1669642031894296E-2"/>
  </r>
  <r>
    <s v="cust_0160"/>
    <n v="176"/>
    <n v="176"/>
    <s v="Long-term User"/>
    <s v="Long-term (&gt;3 months)"/>
    <x v="0"/>
    <x v="0"/>
    <n v="1397278.851"/>
    <x v="0"/>
    <n v="748"/>
    <n v="1868.0198539999999"/>
    <s v="Debit Card"/>
    <n v="0"/>
    <n v="0"/>
    <n v="2.870964447351464E-2"/>
  </r>
  <r>
    <s v="cust_0161"/>
    <n v="230"/>
    <n v="230"/>
    <s v="Long-term User"/>
    <s v="Long-term (&gt;3 months)"/>
    <x v="0"/>
    <x v="0"/>
    <n v="273770.2059"/>
    <x v="2"/>
    <n v="826"/>
    <n v="331.4409273"/>
    <s v="Debit Card"/>
    <n v="0"/>
    <n v="1.4999999999999999E-2"/>
    <n v="1.4625108598190542E-2"/>
  </r>
  <r>
    <s v="cust_0162"/>
    <n v="76"/>
    <n v="76"/>
    <s v="Long-term User"/>
    <s v="Medium (1-3 months)"/>
    <x v="1"/>
    <x v="1"/>
    <n v="919226.13370000001"/>
    <x v="2"/>
    <n v="272"/>
    <n v="3379.5078440000002"/>
    <s v="Credit Card"/>
    <n v="1"/>
    <n v="1"/>
    <n v="0.61888717879784927"/>
  </r>
  <r>
    <s v="cust_0163"/>
    <n v="323"/>
    <n v="323"/>
    <s v="Long-term User"/>
    <s v="Long-term (&gt;3 months)"/>
    <x v="0"/>
    <x v="0"/>
    <n v="1638191.1329999999"/>
    <x v="0"/>
    <n v="691"/>
    <n v="2370.7541719999999"/>
    <s v="Wallet Balance"/>
    <n v="0"/>
    <n v="0"/>
    <n v="3.3659627048984897E-2"/>
  </r>
  <r>
    <s v="cust_0164"/>
    <n v="183"/>
    <n v="183"/>
    <s v="Long-term User"/>
    <s v="Long-term (&gt;3 months)"/>
    <x v="0"/>
    <x v="0"/>
    <n v="7296267.4589999998"/>
    <x v="3"/>
    <n v="503"/>
    <n v="14505.501910000001"/>
    <s v="Debit Card"/>
    <n v="0"/>
    <n v="0"/>
    <n v="0.14991513296121881"/>
  </r>
  <r>
    <s v="cust_0165"/>
    <n v="274"/>
    <n v="274"/>
    <s v="Long-term User"/>
    <s v="Long-term (&gt;3 months)"/>
    <x v="0"/>
    <x v="0"/>
    <n v="8859930.2449999992"/>
    <x v="1"/>
    <n v="795"/>
    <n v="11144.566349999999"/>
    <s v="Wallet Balance"/>
    <n v="0"/>
    <n v="0"/>
    <n v="0.18204343908307638"/>
  </r>
  <r>
    <s v="cust_0166"/>
    <n v="277"/>
    <n v="277"/>
    <s v="Long-term User"/>
    <s v="Long-term (&gt;3 months)"/>
    <x v="0"/>
    <x v="0"/>
    <n v="5924875.6310000001"/>
    <x v="3"/>
    <n v="563"/>
    <n v="10523.75778"/>
    <s v="UPI"/>
    <n v="0"/>
    <n v="0"/>
    <n v="0.1217373846273157"/>
  </r>
  <r>
    <s v="cust_0167"/>
    <n v="227"/>
    <n v="227"/>
    <s v="Long-term User"/>
    <s v="Long-term (&gt;3 months)"/>
    <x v="0"/>
    <x v="0"/>
    <n v="2973047.7749999999"/>
    <x v="0"/>
    <n v="587"/>
    <n v="5064.8173340000003"/>
    <s v="Credit Card"/>
    <n v="0"/>
    <n v="0"/>
    <n v="6.1086693298146644E-2"/>
  </r>
  <r>
    <s v="cust_0168"/>
    <n v="165"/>
    <n v="165"/>
    <s v="Long-term User"/>
    <s v="Long-term (&gt;3 months)"/>
    <x v="0"/>
    <x v="0"/>
    <n v="2033996.6569999999"/>
    <x v="0"/>
    <n v="656"/>
    <n v="3100.6046590000001"/>
    <s v="Debit Card"/>
    <n v="0"/>
    <n v="0"/>
    <n v="4.1792174010932132E-2"/>
  </r>
  <r>
    <s v="cust_0169"/>
    <n v="275"/>
    <n v="275"/>
    <s v="Long-term User"/>
    <s v="Long-term (&gt;3 months)"/>
    <x v="0"/>
    <x v="0"/>
    <n v="1419640.6129999999"/>
    <x v="0"/>
    <n v="343"/>
    <n v="4138.893916"/>
    <s v="Debit Card"/>
    <n v="0"/>
    <n v="0"/>
    <n v="2.9169107691155046E-2"/>
  </r>
  <r>
    <s v="cust_0170"/>
    <n v="217"/>
    <n v="217"/>
    <s v="Long-term User"/>
    <s v="Long-term (&gt;3 months)"/>
    <x v="0"/>
    <x v="0"/>
    <n v="5608076.165"/>
    <x v="3"/>
    <n v="700"/>
    <n v="8011.537378"/>
    <s v="Wallet Balance"/>
    <n v="0"/>
    <n v="0"/>
    <n v="0.11522816133824204"/>
  </r>
  <r>
    <s v="cust_0171"/>
    <n v="312"/>
    <n v="312"/>
    <s v="Long-term User"/>
    <s v="Long-term (&gt;3 months)"/>
    <x v="0"/>
    <x v="0"/>
    <n v="9401468.8169999998"/>
    <x v="1"/>
    <n v="635"/>
    <n v="14805.4627"/>
    <s v="UPI"/>
    <n v="0"/>
    <n v="0"/>
    <n v="0.1931703375254939"/>
  </r>
  <r>
    <s v="cust_0172"/>
    <n v="190"/>
    <n v="190"/>
    <s v="Long-term User"/>
    <s v="Long-term (&gt;3 months)"/>
    <x v="0"/>
    <x v="0"/>
    <n v="4302532.3669999996"/>
    <x v="3"/>
    <n v="844"/>
    <n v="5097.7871649999997"/>
    <s v="Credit Card"/>
    <n v="0"/>
    <n v="0"/>
    <n v="8.840338097435313E-2"/>
  </r>
  <r>
    <s v="cust_0173"/>
    <n v="18"/>
    <n v="18"/>
    <s v="Regular User"/>
    <s v="New (&lt;30 days)"/>
    <x v="1"/>
    <x v="1"/>
    <n v="3507793.7480000001"/>
    <x v="0"/>
    <n v="251"/>
    <n v="13975.2739"/>
    <s v="UPI"/>
    <n v="1"/>
    <n v="0.98499999999999999"/>
    <n v="0.66307402539544869"/>
  </r>
  <r>
    <s v="cust_0174"/>
    <n v="232"/>
    <n v="232"/>
    <s v="Long-term User"/>
    <s v="Long-term (&gt;3 months)"/>
    <x v="0"/>
    <x v="0"/>
    <n v="7946939.602"/>
    <x v="1"/>
    <n v="808"/>
    <n v="9835.3212899999999"/>
    <s v="UPI"/>
    <n v="0"/>
    <n v="0.01"/>
    <n v="0.16928437982341862"/>
  </r>
  <r>
    <s v="cust_0175"/>
    <n v="184"/>
    <n v="184"/>
    <s v="Long-term User"/>
    <s v="Long-term (&gt;3 months)"/>
    <x v="0"/>
    <x v="0"/>
    <n v="14787818.74"/>
    <x v="1"/>
    <n v="835"/>
    <n v="17709.96256"/>
    <s v="Debit Card"/>
    <n v="0"/>
    <n v="0"/>
    <n v="0.30384272850071015"/>
  </r>
  <r>
    <s v="cust_0176"/>
    <n v="106"/>
    <n v="106"/>
    <s v="Long-term User"/>
    <s v="Long-term (&gt;3 months)"/>
    <x v="0"/>
    <x v="0"/>
    <n v="606575.06940000004"/>
    <x v="2"/>
    <n v="130"/>
    <n v="4665.9620720000003"/>
    <s v="Wallet Balance"/>
    <n v="0"/>
    <n v="5.0000000000000001E-3"/>
    <n v="1.5463191993858833E-2"/>
  </r>
  <r>
    <s v="cust_0177"/>
    <n v="243"/>
    <n v="243"/>
    <s v="Long-term User"/>
    <s v="Long-term (&gt;3 months)"/>
    <x v="0"/>
    <x v="0"/>
    <n v="6893285.5650000004"/>
    <x v="3"/>
    <n v="764"/>
    <n v="9022.625086"/>
    <s v="Wallet Balance"/>
    <n v="0"/>
    <n v="0"/>
    <n v="0.14163513437845665"/>
  </r>
  <r>
    <s v="cust_0178"/>
    <n v="53"/>
    <n v="53"/>
    <s v="Long-term User"/>
    <s v="Medium (1-3 months)"/>
    <x v="1"/>
    <x v="1"/>
    <n v="695353.67299999995"/>
    <x v="2"/>
    <n v="358"/>
    <n v="1942.328696"/>
    <s v="Debit Card"/>
    <n v="1"/>
    <n v="1"/>
    <n v="0.61428731045409812"/>
  </r>
  <r>
    <s v="cust_0179"/>
    <n v="226"/>
    <n v="226"/>
    <s v="Long-term User"/>
    <s v="Long-term (&gt;3 months)"/>
    <x v="0"/>
    <x v="0"/>
    <n v="6333967.4869999997"/>
    <x v="3"/>
    <n v="944"/>
    <n v="6709.7113209999998"/>
    <s v="Debit Card"/>
    <n v="0"/>
    <n v="0"/>
    <n v="0.13014292353199794"/>
  </r>
  <r>
    <s v="cust_0180"/>
    <n v="202"/>
    <n v="202"/>
    <s v="Long-term User"/>
    <s v="Long-term (&gt;3 months)"/>
    <x v="0"/>
    <x v="0"/>
    <n v="7018637.733"/>
    <x v="3"/>
    <n v="692"/>
    <n v="10142.540080000001"/>
    <s v="UPI"/>
    <n v="0"/>
    <n v="0"/>
    <n v="0.14421072347771818"/>
  </r>
  <r>
    <s v="cust_0181"/>
    <n v="86"/>
    <n v="86"/>
    <s v="Long-term User"/>
    <s v="Medium (1-3 months)"/>
    <x v="1"/>
    <x v="1"/>
    <n v="5980250.5690000001"/>
    <x v="3"/>
    <n v="408"/>
    <n v="14657.47688"/>
    <s v="Wallet Balance"/>
    <n v="1"/>
    <n v="1"/>
    <n v="0.72287516380545547"/>
  </r>
  <r>
    <s v="cust_0182"/>
    <n v="50"/>
    <n v="50"/>
    <s v="Long-term User"/>
    <s v="Medium (1-3 months)"/>
    <x v="1"/>
    <x v="1"/>
    <n v="3417792.5630000001"/>
    <x v="0"/>
    <n v="861"/>
    <n v="3969.5616300000002"/>
    <s v="Credit Card"/>
    <n v="1"/>
    <n v="0.995"/>
    <n v="0.6672247867687453"/>
  </r>
  <r>
    <s v="cust_0183"/>
    <n v="260"/>
    <n v="260"/>
    <s v="Long-term User"/>
    <s v="Long-term (&gt;3 months)"/>
    <x v="0"/>
    <x v="0"/>
    <n v="2162982.5150000001"/>
    <x v="0"/>
    <n v="495"/>
    <n v="4369.6616469999999"/>
    <s v="Debit Card"/>
    <n v="0"/>
    <n v="0"/>
    <n v="4.4442423903887279E-2"/>
  </r>
  <r>
    <s v="cust_0184"/>
    <n v="319"/>
    <n v="319"/>
    <s v="Long-term User"/>
    <s v="Long-term (&gt;3 months)"/>
    <x v="0"/>
    <x v="0"/>
    <n v="7859119.9220000003"/>
    <x v="1"/>
    <n v="622"/>
    <n v="12635.241029999999"/>
    <s v="UPI"/>
    <n v="0"/>
    <n v="0"/>
    <n v="0.16147996419888283"/>
  </r>
  <r>
    <s v="cust_0185"/>
    <n v="195"/>
    <n v="195"/>
    <s v="Long-term User"/>
    <s v="Long-term (&gt;3 months)"/>
    <x v="0"/>
    <x v="0"/>
    <n v="3689869.5860000001"/>
    <x v="0"/>
    <n v="482"/>
    <n v="7655.331091"/>
    <s v="Wallet Balance"/>
    <n v="0"/>
    <n v="0"/>
    <n v="7.5815105833656304E-2"/>
  </r>
  <r>
    <s v="cust_0186"/>
    <n v="248"/>
    <n v="248"/>
    <s v="Long-term User"/>
    <s v="Long-term (&gt;3 months)"/>
    <x v="0"/>
    <x v="0"/>
    <n v="9454134.8680000007"/>
    <x v="1"/>
    <n v="980"/>
    <n v="9647.0763960000004"/>
    <s v="Debit Card"/>
    <n v="0"/>
    <n v="0"/>
    <n v="0.19425245767563565"/>
  </r>
  <r>
    <s v="cust_0187"/>
    <n v="56"/>
    <n v="56"/>
    <s v="Long-term User"/>
    <s v="Medium (1-3 months)"/>
    <x v="1"/>
    <x v="1"/>
    <n v="14215685.619999999"/>
    <x v="1"/>
    <n v="850"/>
    <n v="16724.336029999999"/>
    <s v="UPI"/>
    <n v="1"/>
    <n v="0.97499999999999998"/>
    <n v="0.87708720922482097"/>
  </r>
  <r>
    <s v="cust_0188"/>
    <n v="177"/>
    <n v="177"/>
    <s v="Long-term User"/>
    <s v="Long-term (&gt;3 months)"/>
    <x v="0"/>
    <x v="0"/>
    <n v="778960.66469999996"/>
    <x v="2"/>
    <n v="78"/>
    <n v="9986.6751879999993"/>
    <s v="Wallet Balance"/>
    <n v="0"/>
    <n v="0"/>
    <n v="1.6005168708010199E-2"/>
  </r>
  <r>
    <s v="cust_0189"/>
    <n v="150"/>
    <n v="150"/>
    <s v="Long-term User"/>
    <s v="Long-term (&gt;3 months)"/>
    <x v="0"/>
    <x v="0"/>
    <n v="12766286.439999999"/>
    <x v="1"/>
    <n v="978"/>
    <n v="13053.46262"/>
    <s v="Credit Card"/>
    <n v="0"/>
    <n v="0"/>
    <n v="0.26230665745577147"/>
  </r>
  <r>
    <s v="cust_0190"/>
    <n v="13"/>
    <n v="13"/>
    <s v="Regular User"/>
    <s v="New (&lt;30 days)"/>
    <x v="1"/>
    <x v="1"/>
    <n v="6753411.6050000004"/>
    <x v="3"/>
    <n v="514"/>
    <n v="13138.933080000001"/>
    <s v="UPI"/>
    <n v="1"/>
    <n v="1"/>
    <n v="0.73876116855565144"/>
  </r>
  <r>
    <s v="cust_0191"/>
    <n v="361"/>
    <n v="361"/>
    <s v="Long-term User"/>
    <s v="Long-term (&gt;3 months)"/>
    <x v="0"/>
    <x v="0"/>
    <n v="5159819.0789999999"/>
    <x v="3"/>
    <n v="321"/>
    <n v="16074.202740000001"/>
    <s v="Credit Card"/>
    <n v="0"/>
    <n v="0"/>
    <n v="0.10601790129416891"/>
  </r>
  <r>
    <s v="cust_0192"/>
    <n v="289"/>
    <n v="289"/>
    <s v="Long-term User"/>
    <s v="Long-term (&gt;3 months)"/>
    <x v="0"/>
    <x v="0"/>
    <n v="10059929.800000001"/>
    <x v="1"/>
    <n v="788"/>
    <n v="12766.408369999999"/>
    <s v="UPI"/>
    <n v="0"/>
    <n v="0"/>
    <n v="0.20669962032261183"/>
  </r>
  <r>
    <s v="cust_0193"/>
    <n v="64"/>
    <n v="64"/>
    <s v="Long-term User"/>
    <s v="Medium (1-3 months)"/>
    <x v="1"/>
    <x v="1"/>
    <n v="378609.04029999999"/>
    <x v="2"/>
    <n v="290"/>
    <n v="1305.548415"/>
    <s v="Credit Card"/>
    <n v="1"/>
    <n v="1"/>
    <n v="0.60777921381526123"/>
  </r>
  <r>
    <s v="cust_0194"/>
    <n v="339"/>
    <n v="339"/>
    <s v="Long-term User"/>
    <s v="Long-term (&gt;3 months)"/>
    <x v="0"/>
    <x v="0"/>
    <n v="2034461.263"/>
    <x v="0"/>
    <n v="297"/>
    <n v="6850.0379240000002"/>
    <s v="Wallet Balance"/>
    <n v="0"/>
    <n v="0"/>
    <n v="4.1801720189256319E-2"/>
  </r>
  <r>
    <s v="cust_0195"/>
    <n v="105"/>
    <n v="105"/>
    <s v="Long-term User"/>
    <s v="Long-term (&gt;3 months)"/>
    <x v="0"/>
    <x v="0"/>
    <n v="13474559.18"/>
    <x v="1"/>
    <n v="681"/>
    <n v="19786.430509999998"/>
    <s v="Credit Card"/>
    <n v="0"/>
    <n v="5.0000000000000001E-3"/>
    <n v="0.27985941372280387"/>
  </r>
  <r>
    <s v="cust_0196"/>
    <n v="239"/>
    <n v="239"/>
    <s v="Long-term User"/>
    <s v="Long-term (&gt;3 months)"/>
    <x v="0"/>
    <x v="0"/>
    <n v="2961556.986"/>
    <x v="0"/>
    <n v="752"/>
    <n v="3938.2406729999998"/>
    <s v="Credit Card"/>
    <n v="0"/>
    <n v="0"/>
    <n v="6.0850594063785471E-2"/>
  </r>
  <r>
    <s v="cust_0197"/>
    <n v="34"/>
    <n v="34"/>
    <s v="Long-term User"/>
    <s v="Medium (1-3 months)"/>
    <x v="1"/>
    <x v="1"/>
    <n v="11398291.560000001"/>
    <x v="1"/>
    <n v="971"/>
    <n v="11738.71428"/>
    <s v="Credit Card"/>
    <n v="1"/>
    <n v="0.995"/>
    <n v="0.83119870561904219"/>
  </r>
  <r>
    <s v="cust_0198"/>
    <n v="324"/>
    <n v="324"/>
    <s v="Long-term User"/>
    <s v="Long-term (&gt;3 months)"/>
    <x v="0"/>
    <x v="0"/>
    <n v="8008682.1109999996"/>
    <x v="1"/>
    <n v="475"/>
    <n v="16860.383389999999"/>
    <s v="Wallet Balance"/>
    <n v="0"/>
    <n v="5.0000000000000001E-3"/>
    <n v="0.16755299237060214"/>
  </r>
  <r>
    <s v="cust_0199"/>
    <n v="39"/>
    <n v="39"/>
    <s v="Long-term User"/>
    <s v="Medium (1-3 months)"/>
    <x v="1"/>
    <x v="1"/>
    <n v="269912.0295"/>
    <x v="2"/>
    <n v="23"/>
    <n v="11735.305630000001"/>
    <s v="Debit Card"/>
    <n v="1"/>
    <n v="0.98499999999999999"/>
    <n v="0.59654583532164962"/>
  </r>
  <r>
    <s v="cust_0200"/>
    <n v="225"/>
    <n v="225"/>
    <s v="Long-term User"/>
    <s v="Long-term (&gt;3 months)"/>
    <x v="0"/>
    <x v="0"/>
    <n v="6006056.0630000001"/>
    <x v="3"/>
    <n v="806"/>
    <n v="7451.68246"/>
    <s v="Debit Card"/>
    <n v="0"/>
    <n v="0"/>
    <n v="0.12340538478294556"/>
  </r>
  <r>
    <s v="cust_0201"/>
    <n v="129"/>
    <n v="129"/>
    <s v="Long-term User"/>
    <s v="Long-term (&gt;3 months)"/>
    <x v="0"/>
    <x v="0"/>
    <n v="277568.26260000002"/>
    <x v="2"/>
    <n v="172"/>
    <n v="1613.768969"/>
    <s v="UPI"/>
    <n v="0"/>
    <n v="5.0000000000000001E-3"/>
    <n v="8.7031466057573299E-3"/>
  </r>
  <r>
    <s v="cust_0202"/>
    <n v="133"/>
    <n v="133"/>
    <s v="Long-term User"/>
    <s v="Long-term (&gt;3 months)"/>
    <x v="0"/>
    <x v="0"/>
    <n v="6045133.9699999997"/>
    <x v="3"/>
    <n v="835"/>
    <n v="7239.6814020000002"/>
    <s v="Debit Card"/>
    <n v="0"/>
    <n v="5.0000000000000001E-3"/>
    <n v="0.12720831171190905"/>
  </r>
  <r>
    <s v="cust_0203"/>
    <n v="40"/>
    <n v="40"/>
    <s v="Long-term User"/>
    <s v="Medium (1-3 months)"/>
    <x v="1"/>
    <x v="1"/>
    <n v="1160550.399"/>
    <x v="2"/>
    <n v="318"/>
    <n v="3649.529556"/>
    <s v="Credit Card"/>
    <n v="1"/>
    <n v="1"/>
    <n v="0.62384562632221896"/>
  </r>
  <r>
    <s v="cust_0204"/>
    <n v="319"/>
    <n v="319"/>
    <s v="Long-term User"/>
    <s v="Long-term (&gt;3 months)"/>
    <x v="0"/>
    <x v="0"/>
    <n v="17449624.109999999"/>
    <x v="1"/>
    <n v="908"/>
    <n v="19217.647700000001"/>
    <s v="Wallet Balance"/>
    <n v="0"/>
    <n v="5.0000000000000001E-3"/>
    <n v="0.36153437847143749"/>
  </r>
  <r>
    <s v="cust_0205"/>
    <n v="221"/>
    <n v="221"/>
    <s v="Long-term User"/>
    <s v="Long-term (&gt;3 months)"/>
    <x v="0"/>
    <x v="0"/>
    <n v="11414182.24"/>
    <x v="1"/>
    <n v="798"/>
    <n v="14303.486510000001"/>
    <s v="Debit Card"/>
    <n v="0"/>
    <n v="0"/>
    <n v="0.23452520864520335"/>
  </r>
  <r>
    <s v="cust_0206"/>
    <n v="94"/>
    <n v="94"/>
    <s v="Long-term User"/>
    <s v="Long-term (&gt;3 months)"/>
    <x v="0"/>
    <x v="0"/>
    <n v="14855257.73"/>
    <x v="1"/>
    <n v="991"/>
    <n v="14990.169260000001"/>
    <s v="Wallet Balance"/>
    <n v="0"/>
    <n v="0"/>
    <n v="0.30522838564793409"/>
  </r>
  <r>
    <s v="cust_0207"/>
    <n v="99"/>
    <n v="99"/>
    <s v="Long-term User"/>
    <s v="Long-term (&gt;3 months)"/>
    <x v="0"/>
    <x v="0"/>
    <n v="7459896.9110000003"/>
    <x v="3"/>
    <n v="855"/>
    <n v="8725.0256270000009"/>
    <s v="Credit Card"/>
    <n v="0"/>
    <n v="5.0000000000000001E-3"/>
    <n v="0.15627719872851645"/>
  </r>
  <r>
    <s v="cust_0208"/>
    <n v="60"/>
    <n v="60"/>
    <s v="Long-term User"/>
    <s v="Medium (1-3 months)"/>
    <x v="1"/>
    <x v="1"/>
    <n v="426182.00449999998"/>
    <x v="2"/>
    <n v="193"/>
    <n v="2208.1969140000001"/>
    <s v="Debit Card"/>
    <n v="1"/>
    <n v="1"/>
    <n v="0.60875668720058851"/>
  </r>
  <r>
    <s v="cust_0209"/>
    <n v="129"/>
    <n v="129"/>
    <s v="Long-term User"/>
    <s v="Long-term (&gt;3 months)"/>
    <x v="0"/>
    <x v="0"/>
    <n v="3637672.202"/>
    <x v="0"/>
    <n v="681"/>
    <n v="5341.662558"/>
    <s v="UPI"/>
    <n v="0"/>
    <n v="0"/>
    <n v="7.474261530249636E-2"/>
  </r>
  <r>
    <s v="cust_0210"/>
    <n v="132"/>
    <n v="132"/>
    <s v="Long-term User"/>
    <s v="Long-term (&gt;3 months)"/>
    <x v="0"/>
    <x v="0"/>
    <n v="4764688.4730000002"/>
    <x v="3"/>
    <n v="916"/>
    <n v="5201.6249699999998"/>
    <s v="UPI"/>
    <n v="0"/>
    <n v="0"/>
    <n v="9.7899221754472382E-2"/>
  </r>
  <r>
    <s v="cust_0211"/>
    <n v="301"/>
    <n v="301"/>
    <s v="Long-term User"/>
    <s v="Long-term (&gt;3 months)"/>
    <x v="0"/>
    <x v="0"/>
    <n v="1149404.868"/>
    <x v="2"/>
    <n v="118"/>
    <n v="9740.7192230000001"/>
    <s v="Credit Card"/>
    <n v="0"/>
    <n v="0"/>
    <n v="2.3616621043673857E-2"/>
  </r>
  <r>
    <s v="cust_0212"/>
    <n v="69"/>
    <n v="69"/>
    <s v="Long-term User"/>
    <s v="Medium (1-3 months)"/>
    <x v="1"/>
    <x v="1"/>
    <n v="55349.91562"/>
    <x v="2"/>
    <n v="6"/>
    <n v="9224.9859359999991"/>
    <s v="Wallet Balance"/>
    <n v="1"/>
    <n v="0.97499999999999998"/>
    <n v="0.58613726504766883"/>
  </r>
  <r>
    <s v="cust_0213"/>
    <n v="14"/>
    <n v="14"/>
    <s v="Regular User"/>
    <s v="New (&lt;30 days)"/>
    <x v="1"/>
    <x v="1"/>
    <n v="7312038.9139999999"/>
    <x v="3"/>
    <n v="843"/>
    <n v="8673.8302650000005"/>
    <s v="Credit Card"/>
    <n v="1"/>
    <n v="1"/>
    <n v="0.75023918629213127"/>
  </r>
  <r>
    <s v="cust_0214"/>
    <n v="151"/>
    <n v="151"/>
    <s v="Long-term User"/>
    <s v="Long-term (&gt;3 months)"/>
    <x v="0"/>
    <x v="0"/>
    <n v="4793576.7570000002"/>
    <x v="3"/>
    <n v="483"/>
    <n v="9924.589559"/>
    <s v="Debit Card"/>
    <n v="0"/>
    <n v="0"/>
    <n v="9.8492784279587797E-2"/>
  </r>
  <r>
    <s v="cust_0215"/>
    <n v="174"/>
    <n v="174"/>
    <s v="Long-term User"/>
    <s v="Long-term (&gt;3 months)"/>
    <x v="0"/>
    <x v="0"/>
    <n v="2605758.0660000001"/>
    <x v="0"/>
    <n v="132"/>
    <n v="19740.591410000001"/>
    <s v="Wallet Balance"/>
    <n v="0"/>
    <n v="5.0000000000000001E-3"/>
    <n v="5.6540055805835071E-2"/>
  </r>
  <r>
    <s v="cust_0216"/>
    <n v="345"/>
    <n v="345"/>
    <s v="Long-term User"/>
    <s v="Long-term (&gt;3 months)"/>
    <x v="0"/>
    <x v="0"/>
    <n v="555590.28410000005"/>
    <x v="2"/>
    <n v="93"/>
    <n v="5974.0890769999996"/>
    <s v="Wallet Balance"/>
    <n v="0"/>
    <n v="0"/>
    <n v="1.1415616516369929E-2"/>
  </r>
  <r>
    <s v="cust_0217"/>
    <n v="292"/>
    <n v="292"/>
    <s v="Long-term User"/>
    <s v="Long-term (&gt;3 months)"/>
    <x v="0"/>
    <x v="0"/>
    <n v="9391942.8829999994"/>
    <x v="1"/>
    <n v="763"/>
    <n v="12309.230519999999"/>
    <s v="Wallet Balance"/>
    <n v="0"/>
    <n v="0"/>
    <n v="0.19297460982359499"/>
  </r>
  <r>
    <s v="cust_0218"/>
    <n v="196"/>
    <n v="196"/>
    <s v="Long-term User"/>
    <s v="Long-term (&gt;3 months)"/>
    <x v="0"/>
    <x v="0"/>
    <n v="2504430.6170000001"/>
    <x v="0"/>
    <n v="522"/>
    <n v="4797.7598029999999"/>
    <s v="Wallet Balance"/>
    <n v="0"/>
    <n v="5.0000000000000001E-3"/>
    <n v="5.4458098411206059E-2"/>
  </r>
  <r>
    <s v="cust_0219"/>
    <n v="32"/>
    <n v="32"/>
    <s v="Long-term User"/>
    <s v="Medium (1-3 months)"/>
    <x v="1"/>
    <x v="1"/>
    <n v="5256989.5609999998"/>
    <x v="3"/>
    <n v="563"/>
    <n v="9337.4592560000001"/>
    <s v="Debit Card"/>
    <n v="1"/>
    <n v="0.995"/>
    <n v="0.70501444621399179"/>
  </r>
  <r>
    <s v="cust_0220"/>
    <n v="73"/>
    <n v="73"/>
    <s v="Long-term User"/>
    <s v="Medium (1-3 months)"/>
    <x v="1"/>
    <x v="1"/>
    <n v="3451735.3709999998"/>
    <x v="0"/>
    <n v="861"/>
    <n v="4008.9841710000001"/>
    <s v="Wallet Balance"/>
    <n v="1"/>
    <n v="1"/>
    <n v="0.67092220371555966"/>
  </r>
  <r>
    <s v="cust_0221"/>
    <n v="194"/>
    <n v="194"/>
    <s v="Long-term User"/>
    <s v="Long-term (&gt;3 months)"/>
    <x v="0"/>
    <x v="0"/>
    <n v="3283469.2579999999"/>
    <x v="0"/>
    <n v="294"/>
    <n v="11168.262779999999"/>
    <s v="Wallet Balance"/>
    <n v="0"/>
    <n v="0"/>
    <n v="6.7464869284631371E-2"/>
  </r>
  <r>
    <s v="cust_0222"/>
    <n v="50"/>
    <n v="50"/>
    <s v="Long-term User"/>
    <s v="Medium (1-3 months)"/>
    <x v="1"/>
    <x v="1"/>
    <n v="3402162.3769999999"/>
    <x v="0"/>
    <n v="641"/>
    <n v="5307.5856119999999"/>
    <s v="Credit Card"/>
    <n v="1"/>
    <n v="0.99"/>
    <n v="0.66390363606729885"/>
  </r>
  <r>
    <s v="cust_0223"/>
    <n v="57"/>
    <n v="57"/>
    <s v="Long-term User"/>
    <s v="Medium (1-3 months)"/>
    <x v="1"/>
    <x v="1"/>
    <n v="745410.44519999996"/>
    <x v="2"/>
    <n v="1000"/>
    <n v="745.41044520000003"/>
    <s v="UPI"/>
    <n v="1"/>
    <n v="0.98499999999999999"/>
    <n v="0.60631581820852753"/>
  </r>
  <r>
    <s v="cust_0224"/>
    <n v="117"/>
    <n v="117"/>
    <s v="Long-term User"/>
    <s v="Long-term (&gt;3 months)"/>
    <x v="0"/>
    <x v="0"/>
    <n v="6392449.4939999999"/>
    <x v="3"/>
    <n v="392"/>
    <n v="16307.269120000001"/>
    <s v="Wallet Balance"/>
    <n v="0"/>
    <n v="0"/>
    <n v="0.13134454311413504"/>
  </r>
  <r>
    <s v="cust_0225"/>
    <n v="192"/>
    <n v="192"/>
    <s v="Long-term User"/>
    <s v="Long-term (&gt;3 months)"/>
    <x v="0"/>
    <x v="0"/>
    <n v="640881.10309999995"/>
    <x v="2"/>
    <n v="249"/>
    <n v="2573.8196910000001"/>
    <s v="UPI"/>
    <n v="0"/>
    <n v="5.0000000000000001E-3"/>
    <n v="1.6168072075682539E-2"/>
  </r>
  <r>
    <s v="cust_0226"/>
    <n v="217"/>
    <n v="217"/>
    <s v="Long-term User"/>
    <s v="Long-term (&gt;3 months)"/>
    <x v="0"/>
    <x v="0"/>
    <n v="4523396.6950000003"/>
    <x v="3"/>
    <n v="614"/>
    <n v="7367.0955940000003"/>
    <s v="Wallet Balance"/>
    <n v="0"/>
    <n v="0"/>
    <n v="9.2941441740980846E-2"/>
  </r>
  <r>
    <s v="cust_0227"/>
    <n v="111"/>
    <n v="111"/>
    <s v="Long-term User"/>
    <s v="Long-term (&gt;3 months)"/>
    <x v="0"/>
    <x v="0"/>
    <n v="8106914.5650000004"/>
    <x v="1"/>
    <n v="849"/>
    <n v="9548.7804059999999"/>
    <s v="Wallet Balance"/>
    <n v="0"/>
    <n v="0"/>
    <n v="0.16657135744360282"/>
  </r>
  <r>
    <s v="cust_0228"/>
    <n v="89"/>
    <n v="89"/>
    <s v="Long-term User"/>
    <s v="Medium (1-3 months)"/>
    <x v="1"/>
    <x v="1"/>
    <n v="5149888.7489999998"/>
    <x v="3"/>
    <n v="595"/>
    <n v="8655.2752079999991"/>
    <s v="Credit Card"/>
    <n v="1"/>
    <n v="1"/>
    <n v="0.70581386453829831"/>
  </r>
  <r>
    <s v="cust_0229"/>
    <n v="360"/>
    <n v="360"/>
    <s v="Long-term User"/>
    <s v="Long-term (&gt;3 months)"/>
    <x v="0"/>
    <x v="0"/>
    <n v="10204789.210000001"/>
    <x v="1"/>
    <n v="703"/>
    <n v="14516.05862"/>
    <s v="UPI"/>
    <n v="0"/>
    <n v="0"/>
    <n v="0.20967602131570398"/>
  </r>
  <r>
    <s v="cust_0230"/>
    <n v="310"/>
    <n v="310"/>
    <s v="Long-term User"/>
    <s v="Long-term (&gt;3 months)"/>
    <x v="0"/>
    <x v="0"/>
    <n v="4978798.2520000003"/>
    <x v="3"/>
    <n v="417"/>
    <n v="11939.56415"/>
    <s v="Credit Card"/>
    <n v="0"/>
    <n v="5.0000000000000001E-3"/>
    <n v="0.10529849798268805"/>
  </r>
  <r>
    <s v="cust_0231"/>
    <n v="309"/>
    <n v="309"/>
    <s v="Long-term User"/>
    <s v="Long-term (&gt;3 months)"/>
    <x v="0"/>
    <x v="0"/>
    <n v="845769.20180000004"/>
    <x v="2"/>
    <n v="143"/>
    <n v="5914.4699419999997"/>
    <s v="Debit Card"/>
    <n v="0"/>
    <n v="0"/>
    <n v="1.7377872049625879E-2"/>
  </r>
  <r>
    <s v="cust_0232"/>
    <n v="157"/>
    <n v="157"/>
    <s v="Long-term User"/>
    <s v="Long-term (&gt;3 months)"/>
    <x v="0"/>
    <x v="0"/>
    <n v="247319.68309999999"/>
    <x v="2"/>
    <n v="237"/>
    <n v="1043.5429670000001"/>
    <s v="UPI"/>
    <n v="0"/>
    <n v="0"/>
    <n v="5.0816343266211136E-3"/>
  </r>
  <r>
    <s v="cust_0233"/>
    <n v="69"/>
    <n v="69"/>
    <s v="Long-term User"/>
    <s v="Medium (1-3 months)"/>
    <x v="1"/>
    <x v="1"/>
    <n v="4406662.9809999997"/>
    <x v="3"/>
    <n v="287"/>
    <n v="15354.226409999999"/>
    <s v="UPI"/>
    <n v="1"/>
    <n v="0.995"/>
    <n v="0.68754293451057769"/>
  </r>
  <r>
    <s v="cust_0234"/>
    <n v="270"/>
    <n v="270"/>
    <s v="Long-term User"/>
    <s v="Long-term (&gt;3 months)"/>
    <x v="0"/>
    <x v="0"/>
    <n v="1954793.7819999999"/>
    <x v="0"/>
    <n v="277"/>
    <n v="7057.0172620000003"/>
    <s v="Credit Card"/>
    <n v="0"/>
    <n v="0"/>
    <n v="4.0164806373539738E-2"/>
  </r>
  <r>
    <s v="cust_0235"/>
    <n v="225"/>
    <n v="225"/>
    <s v="Long-term User"/>
    <s v="Long-term (&gt;3 months)"/>
    <x v="0"/>
    <x v="0"/>
    <n v="6886896.2609999999"/>
    <x v="3"/>
    <n v="387"/>
    <n v="17795.597570000002"/>
    <s v="Wallet Balance"/>
    <n v="0"/>
    <n v="0"/>
    <n v="0.14150385446525826"/>
  </r>
  <r>
    <s v="cust_0236"/>
    <n v="5"/>
    <n v="5"/>
    <s v="New User"/>
    <s v="New (&lt;30 days)"/>
    <x v="1"/>
    <x v="1"/>
    <n v="3020544.6329999999"/>
    <x v="0"/>
    <n v="382"/>
    <n v="7907.1849039999997"/>
    <s v="Wallet Balance"/>
    <n v="1"/>
    <n v="1"/>
    <n v="0.66206260294267683"/>
  </r>
  <r>
    <s v="cust_0237"/>
    <n v="243"/>
    <n v="243"/>
    <s v="Long-term User"/>
    <s v="Long-term (&gt;3 months)"/>
    <x v="0"/>
    <x v="0"/>
    <n v="6460197.9919999996"/>
    <x v="3"/>
    <n v="450"/>
    <n v="14355.99554"/>
    <s v="Debit Card"/>
    <n v="0"/>
    <n v="0"/>
    <n v="0.13273655966816975"/>
  </r>
  <r>
    <s v="cust_0238"/>
    <n v="118"/>
    <n v="118"/>
    <s v="Long-term User"/>
    <s v="Long-term (&gt;3 months)"/>
    <x v="0"/>
    <x v="0"/>
    <n v="5468442.4400000004"/>
    <x v="3"/>
    <n v="291"/>
    <n v="18791.898420000001"/>
    <s v="Wallet Balance"/>
    <n v="0"/>
    <n v="0"/>
    <n v="0.1123591315820173"/>
  </r>
  <r>
    <s v="cust_0239"/>
    <n v="172"/>
    <n v="172"/>
    <s v="Long-term User"/>
    <s v="Long-term (&gt;3 months)"/>
    <x v="0"/>
    <x v="0"/>
    <n v="2201484.8360000001"/>
    <x v="0"/>
    <n v="169"/>
    <n v="13026.537490000001"/>
    <s v="UPI"/>
    <n v="0"/>
    <n v="0"/>
    <n v="4.5233524367852683E-2"/>
  </r>
  <r>
    <s v="cust_0240"/>
    <n v="143"/>
    <n v="143"/>
    <s v="Long-term User"/>
    <s v="Long-term (&gt;3 months)"/>
    <x v="0"/>
    <x v="0"/>
    <n v="3666110.017"/>
    <x v="0"/>
    <n v="443"/>
    <n v="8275.6433789999992"/>
    <s v="UPI"/>
    <n v="0"/>
    <n v="0"/>
    <n v="7.5326922119757125E-2"/>
  </r>
  <r>
    <s v="cust_0241"/>
    <n v="323"/>
    <n v="323"/>
    <s v="Long-term User"/>
    <s v="Long-term (&gt;3 months)"/>
    <x v="0"/>
    <x v="0"/>
    <n v="7447116.267"/>
    <x v="3"/>
    <n v="656"/>
    <n v="11352.311379999999"/>
    <s v="Debit Card"/>
    <n v="0"/>
    <n v="0"/>
    <n v="0.15301459706878334"/>
  </r>
  <r>
    <s v="cust_0242"/>
    <n v="257"/>
    <n v="257"/>
    <s v="Long-term User"/>
    <s v="Long-term (&gt;3 months)"/>
    <x v="0"/>
    <x v="0"/>
    <n v="2000718.355"/>
    <x v="0"/>
    <n v="184"/>
    <n v="10873.46932"/>
    <s v="Debit Card"/>
    <n v="0"/>
    <n v="5.0000000000000001E-3"/>
    <n v="4.4108410552823191E-2"/>
  </r>
  <r>
    <s v="cust_0243"/>
    <n v="365"/>
    <n v="365"/>
    <s v="Long-term User"/>
    <s v="Long-term (&gt;3 months)"/>
    <x v="0"/>
    <x v="0"/>
    <n v="526524.86399999994"/>
    <x v="2"/>
    <n v="45"/>
    <n v="11700.552530000001"/>
    <s v="Credit Card"/>
    <n v="0"/>
    <n v="0"/>
    <n v="1.0818414406750115E-2"/>
  </r>
  <r>
    <s v="cust_0244"/>
    <n v="318"/>
    <n v="318"/>
    <s v="Long-term User"/>
    <s v="Long-term (&gt;3 months)"/>
    <x v="0"/>
    <x v="0"/>
    <n v="2223423.2919999999"/>
    <x v="0"/>
    <n v="755"/>
    <n v="2944.931513"/>
    <s v="UPI"/>
    <n v="0"/>
    <n v="0"/>
    <n v="4.5684289991054568E-2"/>
  </r>
  <r>
    <s v="cust_0245"/>
    <n v="78"/>
    <n v="78"/>
    <s v="Long-term User"/>
    <s v="Medium (1-3 months)"/>
    <x v="1"/>
    <x v="1"/>
    <n v="11555846.779999999"/>
    <x v="1"/>
    <n v="827"/>
    <n v="13973.21255"/>
    <s v="UPI"/>
    <n v="1"/>
    <n v="0.98"/>
    <n v="0.82543596520248841"/>
  </r>
  <r>
    <s v="cust_0246"/>
    <n v="57"/>
    <n v="57"/>
    <s v="Long-term User"/>
    <s v="Medium (1-3 months)"/>
    <x v="1"/>
    <x v="1"/>
    <n v="2752306.591"/>
    <x v="0"/>
    <n v="946"/>
    <n v="2909.4150009999998"/>
    <s v="Debit Card"/>
    <n v="1"/>
    <n v="0.995"/>
    <n v="0.65355116274977598"/>
  </r>
  <r>
    <s v="cust_0247"/>
    <n v="20"/>
    <n v="20"/>
    <s v="Regular User"/>
    <s v="New (&lt;30 days)"/>
    <x v="1"/>
    <x v="1"/>
    <n v="296449.8787"/>
    <x v="2"/>
    <n v="981"/>
    <n v="302.19151749999997"/>
    <s v="Debit Card"/>
    <n v="1"/>
    <n v="0.98"/>
    <n v="0.59409110387350561"/>
  </r>
  <r>
    <s v="cust_0248"/>
    <n v="14"/>
    <n v="14"/>
    <s v="Regular User"/>
    <s v="New (&lt;30 days)"/>
    <x v="1"/>
    <x v="1"/>
    <n v="3349826.929"/>
    <x v="0"/>
    <n v="268"/>
    <n v="12499.35421"/>
    <s v="UPI"/>
    <n v="1"/>
    <n v="0.995"/>
    <n v="0.66582830875924803"/>
  </r>
  <r>
    <s v="cust_0249"/>
    <n v="206"/>
    <n v="206"/>
    <s v="Long-term User"/>
    <s v="Long-term (&gt;3 months)"/>
    <x v="0"/>
    <x v="0"/>
    <n v="1117220.699"/>
    <x v="2"/>
    <n v="476"/>
    <n v="2347.102308"/>
    <s v="Debit Card"/>
    <n v="0"/>
    <n v="0"/>
    <n v="2.2955338545191734E-2"/>
  </r>
  <r>
    <s v="cust_0250"/>
    <n v="237"/>
    <n v="237"/>
    <s v="Long-term User"/>
    <s v="Long-term (&gt;3 months)"/>
    <x v="0"/>
    <x v="0"/>
    <n v="3898863.74"/>
    <x v="3"/>
    <n v="253"/>
    <n v="15410.528619999999"/>
    <s v="Wallet Balance"/>
    <n v="0"/>
    <n v="0"/>
    <n v="8.0109272208599147E-2"/>
  </r>
  <r>
    <s v="cust_0251"/>
    <n v="181"/>
    <n v="181"/>
    <s v="Long-term User"/>
    <s v="Long-term (&gt;3 months)"/>
    <x v="0"/>
    <x v="0"/>
    <n v="6858981.1270000003"/>
    <x v="3"/>
    <n v="396"/>
    <n v="17320.65941"/>
    <s v="Credit Card"/>
    <n v="0"/>
    <n v="0"/>
    <n v="0.1409302870832021"/>
  </r>
  <r>
    <s v="cust_0252"/>
    <n v="291"/>
    <n v="291"/>
    <s v="Long-term User"/>
    <s v="Long-term (&gt;3 months)"/>
    <x v="0"/>
    <x v="0"/>
    <n v="5460738.3590000002"/>
    <x v="3"/>
    <n v="289"/>
    <n v="18895.28844"/>
    <s v="Wallet Balance"/>
    <n v="0"/>
    <n v="0"/>
    <n v="0.11220083717546639"/>
  </r>
  <r>
    <s v="cust_0253"/>
    <n v="189"/>
    <n v="189"/>
    <s v="Long-term User"/>
    <s v="Long-term (&gt;3 months)"/>
    <x v="0"/>
    <x v="0"/>
    <n v="2818093.6320000002"/>
    <x v="0"/>
    <n v="212"/>
    <n v="13292.894490000001"/>
    <s v="Credit Card"/>
    <n v="0"/>
    <n v="0"/>
    <n v="5.7902877589460923E-2"/>
  </r>
  <r>
    <s v="cust_0254"/>
    <n v="147"/>
    <n v="147"/>
    <s v="Long-term User"/>
    <s v="Long-term (&gt;3 months)"/>
    <x v="0"/>
    <x v="0"/>
    <n v="9645477.7090000007"/>
    <x v="1"/>
    <n v="1000"/>
    <n v="9645.4777090000007"/>
    <s v="Debit Card"/>
    <n v="0"/>
    <n v="5.0000000000000001E-3"/>
    <n v="0.20118394560571543"/>
  </r>
  <r>
    <s v="cust_0255"/>
    <n v="340"/>
    <n v="340"/>
    <s v="Long-term User"/>
    <s v="Long-term (&gt;3 months)"/>
    <x v="0"/>
    <x v="0"/>
    <n v="4858896.0750000002"/>
    <x v="3"/>
    <n v="689"/>
    <n v="7052.0988029999999"/>
    <s v="UPI"/>
    <n v="0"/>
    <n v="0"/>
    <n v="9.9834888896493959E-2"/>
  </r>
  <r>
    <s v="cust_0256"/>
    <n v="42"/>
    <n v="42"/>
    <s v="Long-term User"/>
    <s v="Medium (1-3 months)"/>
    <x v="1"/>
    <x v="1"/>
    <n v="206295.44519999999"/>
    <x v="2"/>
    <n v="21"/>
    <n v="9823.5926290000007"/>
    <s v="Wallet Balance"/>
    <n v="1"/>
    <n v="0.99"/>
    <n v="0.59823871647664217"/>
  </r>
  <r>
    <s v="cust_0257"/>
    <n v="354"/>
    <n v="354"/>
    <s v="Long-term User"/>
    <s v="Long-term (&gt;3 months)"/>
    <x v="0"/>
    <x v="0"/>
    <n v="1205584.57"/>
    <x v="2"/>
    <n v="316"/>
    <n v="3815.1410449999998"/>
    <s v="Wallet Balance"/>
    <n v="0"/>
    <n v="0"/>
    <n v="2.4770935567144735E-2"/>
  </r>
  <r>
    <s v="cust_0258"/>
    <n v="1"/>
    <n v="1"/>
    <s v="New User"/>
    <s v="New (&lt;30 days)"/>
    <x v="1"/>
    <x v="1"/>
    <n v="3933882.3629999999"/>
    <x v="3"/>
    <n v="564"/>
    <n v="6974.9687290000002"/>
    <s v="Debit Card"/>
    <n v="1"/>
    <n v="1"/>
    <n v="0.68082879373829419"/>
  </r>
  <r>
    <s v="cust_0259"/>
    <n v="324"/>
    <n v="324"/>
    <s v="Long-term User"/>
    <s v="Long-term (&gt;3 months)"/>
    <x v="0"/>
    <x v="0"/>
    <n v="6290306.8619999997"/>
    <x v="3"/>
    <n v="438"/>
    <n v="14361.431189999999"/>
    <s v="Wallet Balance"/>
    <n v="0"/>
    <n v="0"/>
    <n v="0.12924583629680195"/>
  </r>
  <r>
    <s v="cust_0260"/>
    <n v="104"/>
    <n v="104"/>
    <s v="Long-term User"/>
    <s v="Long-term (&gt;3 months)"/>
    <x v="0"/>
    <x v="0"/>
    <n v="1842708.6370000001"/>
    <x v="0"/>
    <n v="423"/>
    <n v="4356.2851929999997"/>
    <s v="UPI"/>
    <n v="0"/>
    <n v="0"/>
    <n v="3.786181247836317E-2"/>
  </r>
  <r>
    <s v="cust_0261"/>
    <n v="255"/>
    <n v="255"/>
    <s v="Long-term User"/>
    <s v="Long-term (&gt;3 months)"/>
    <x v="0"/>
    <x v="0"/>
    <n v="1232267.5759999999"/>
    <x v="2"/>
    <n v="233"/>
    <n v="5288.7020419999999"/>
    <s v="Credit Card"/>
    <n v="0"/>
    <n v="0"/>
    <n v="2.5319186630414176E-2"/>
  </r>
  <r>
    <s v="cust_0262"/>
    <n v="209"/>
    <n v="209"/>
    <s v="Long-term User"/>
    <s v="Long-term (&gt;3 months)"/>
    <x v="0"/>
    <x v="0"/>
    <n v="14164672.880000001"/>
    <x v="1"/>
    <n v="945"/>
    <n v="14989.071830000001"/>
    <s v="Wallet Balance"/>
    <n v="0"/>
    <n v="0"/>
    <n v="0.29103905936699442"/>
  </r>
  <r>
    <s v="cust_0263"/>
    <n v="218"/>
    <n v="218"/>
    <s v="Long-term User"/>
    <s v="Long-term (&gt;3 months)"/>
    <x v="0"/>
    <x v="0"/>
    <n v="438487.66389999999"/>
    <x v="2"/>
    <n v="123"/>
    <n v="3564.9403569999999"/>
    <s v="Credit Card"/>
    <n v="0"/>
    <n v="5.0000000000000001E-3"/>
    <n v="1.2009529434716237E-2"/>
  </r>
  <r>
    <s v="cust_0264"/>
    <n v="78"/>
    <n v="78"/>
    <s v="Long-term User"/>
    <s v="Medium (1-3 months)"/>
    <x v="1"/>
    <x v="1"/>
    <n v="4304705.9539999999"/>
    <x v="3"/>
    <n v="874"/>
    <n v="4925.2928540000003"/>
    <s v="Credit Card"/>
    <n v="1"/>
    <n v="1"/>
    <n v="0.68844804128675796"/>
  </r>
  <r>
    <s v="cust_0265"/>
    <n v="51"/>
    <n v="51"/>
    <s v="Long-term User"/>
    <s v="Medium (1-3 months)"/>
    <x v="1"/>
    <x v="1"/>
    <n v="346344.74959999998"/>
    <x v="2"/>
    <n v="960"/>
    <n v="360.77578080000001"/>
    <s v="UPI"/>
    <n v="1"/>
    <n v="0.98"/>
    <n v="0.59511628507020498"/>
  </r>
  <r>
    <s v="cust_0266"/>
    <n v="288"/>
    <n v="288"/>
    <s v="Long-term User"/>
    <s v="Long-term (&gt;3 months)"/>
    <x v="0"/>
    <x v="0"/>
    <n v="8815144.8629999999"/>
    <x v="1"/>
    <n v="612"/>
    <n v="14403.831469999999"/>
    <s v="Debit Card"/>
    <n v="0"/>
    <n v="5.0000000000000001E-3"/>
    <n v="0.18412324166227501"/>
  </r>
  <r>
    <s v="cust_0267"/>
    <n v="100"/>
    <n v="100"/>
    <s v="Long-term User"/>
    <s v="Long-term (&gt;3 months)"/>
    <x v="0"/>
    <x v="0"/>
    <n v="2645444.9470000002"/>
    <x v="0"/>
    <n v="214"/>
    <n v="12361.89228"/>
    <s v="UPI"/>
    <n v="0"/>
    <n v="0"/>
    <n v="5.4355495217200414E-2"/>
  </r>
  <r>
    <s v="cust_0268"/>
    <n v="212"/>
    <n v="212"/>
    <s v="Long-term User"/>
    <s v="Long-term (&gt;3 months)"/>
    <x v="0"/>
    <x v="0"/>
    <n v="12807285.51"/>
    <x v="1"/>
    <n v="922"/>
    <n v="13890.7652"/>
    <s v="UPI"/>
    <n v="0"/>
    <n v="0"/>
    <n v="0.26314905818530537"/>
  </r>
  <r>
    <s v="cust_0269"/>
    <n v="237"/>
    <n v="237"/>
    <s v="Long-term User"/>
    <s v="Long-term (&gt;3 months)"/>
    <x v="0"/>
    <x v="0"/>
    <n v="3603011.6359999999"/>
    <x v="0"/>
    <n v="839"/>
    <n v="4294.4119609999998"/>
    <s v="Credit Card"/>
    <n v="0"/>
    <n v="0"/>
    <n v="7.4030450707434595E-2"/>
  </r>
  <r>
    <s v="cust_0270"/>
    <n v="295"/>
    <n v="295"/>
    <s v="Long-term User"/>
    <s v="Long-term (&gt;3 months)"/>
    <x v="0"/>
    <x v="0"/>
    <n v="8896673.1710000001"/>
    <x v="1"/>
    <n v="647"/>
    <n v="13750.654049999999"/>
    <s v="Debit Card"/>
    <n v="0"/>
    <n v="0"/>
    <n v="0.18279838956530958"/>
  </r>
  <r>
    <s v="cust_0271"/>
    <n v="157"/>
    <n v="157"/>
    <s v="Long-term User"/>
    <s v="Long-term (&gt;3 months)"/>
    <x v="0"/>
    <x v="0"/>
    <n v="11549758.390000001"/>
    <x v="1"/>
    <n v="968"/>
    <n v="11931.568590000001"/>
    <s v="UPI"/>
    <n v="0"/>
    <n v="5.0000000000000001E-3"/>
    <n v="0.24031086811668412"/>
  </r>
  <r>
    <s v="cust_0272"/>
    <n v="298"/>
    <n v="298"/>
    <s v="Long-term User"/>
    <s v="Long-term (&gt;3 months)"/>
    <x v="0"/>
    <x v="0"/>
    <n v="6082902.6339999996"/>
    <x v="3"/>
    <n v="830"/>
    <n v="7328.7983549999999"/>
    <s v="Debit Card"/>
    <n v="0"/>
    <n v="5.0000000000000001E-3"/>
    <n v="0.12798433785365132"/>
  </r>
  <r>
    <s v="cust_0273"/>
    <n v="14"/>
    <n v="14"/>
    <s v="Regular User"/>
    <s v="New (&lt;30 days)"/>
    <x v="1"/>
    <x v="1"/>
    <n v="6396360.7209999999"/>
    <x v="3"/>
    <n v="730"/>
    <n v="8762.1379749999996"/>
    <s v="UPI"/>
    <n v="1"/>
    <n v="0.995"/>
    <n v="0.72842490641208724"/>
  </r>
  <r>
    <s v="cust_0274"/>
    <n v="116"/>
    <n v="116"/>
    <s v="Long-term User"/>
    <s v="Long-term (&gt;3 months)"/>
    <x v="0"/>
    <x v="0"/>
    <n v="6817638.5159999998"/>
    <x v="3"/>
    <n v="600"/>
    <n v="11362.73086"/>
    <s v="UPI"/>
    <n v="0"/>
    <n v="5.0000000000000001E-3"/>
    <n v="0.14308082767675123"/>
  </r>
  <r>
    <s v="cust_0275"/>
    <n v="139"/>
    <n v="139"/>
    <s v="Long-term User"/>
    <s v="Long-term (&gt;3 months)"/>
    <x v="0"/>
    <x v="0"/>
    <n v="7817761.1950000003"/>
    <x v="1"/>
    <n v="792"/>
    <n v="9870.9105999999992"/>
    <s v="Credit Card"/>
    <n v="0"/>
    <n v="0"/>
    <n v="0.16063017365979512"/>
  </r>
  <r>
    <s v="cust_0276"/>
    <n v="75"/>
    <n v="75"/>
    <s v="Long-term User"/>
    <s v="Medium (1-3 months)"/>
    <x v="1"/>
    <x v="1"/>
    <n v="513605.72149999999"/>
    <x v="2"/>
    <n v="40"/>
    <n v="12840.143040000001"/>
    <s v="Credit Card"/>
    <n v="1"/>
    <n v="1"/>
    <n v="0.61055296704253059"/>
  </r>
  <r>
    <s v="cust_0277"/>
    <n v="303"/>
    <n v="303"/>
    <s v="Long-term User"/>
    <s v="Long-term (&gt;3 months)"/>
    <x v="0"/>
    <x v="0"/>
    <n v="2728091.8810000001"/>
    <x v="0"/>
    <n v="752"/>
    <n v="3627.7817559999999"/>
    <s v="Credit Card"/>
    <n v="0"/>
    <n v="0"/>
    <n v="5.6053627333254342E-2"/>
  </r>
  <r>
    <s v="cust_0278"/>
    <n v="360"/>
    <n v="360"/>
    <s v="Long-term User"/>
    <s v="Long-term (&gt;3 months)"/>
    <x v="0"/>
    <x v="0"/>
    <n v="3591838.9440000001"/>
    <x v="0"/>
    <n v="332"/>
    <n v="10818.791999999999"/>
    <s v="Debit Card"/>
    <n v="0"/>
    <n v="0"/>
    <n v="7.3800887356566938E-2"/>
  </r>
  <r>
    <s v="cust_0279"/>
    <n v="24"/>
    <n v="24"/>
    <s v="Regular User"/>
    <s v="New (&lt;30 days)"/>
    <x v="1"/>
    <x v="1"/>
    <n v="8497454.9110000003"/>
    <x v="1"/>
    <n v="943"/>
    <n v="9011.0868620000001"/>
    <s v="UPI"/>
    <n v="1"/>
    <n v="1"/>
    <n v="0.77459572171291025"/>
  </r>
  <r>
    <s v="cust_0280"/>
    <n v="177"/>
    <n v="177"/>
    <s v="Long-term User"/>
    <s v="Long-term (&gt;3 months)"/>
    <x v="0"/>
    <x v="0"/>
    <n v="5978318.1900000004"/>
    <x v="3"/>
    <n v="648"/>
    <n v="9225.7996750000002"/>
    <s v="Wallet Balance"/>
    <n v="0"/>
    <n v="0"/>
    <n v="0.12283545955169228"/>
  </r>
  <r>
    <s v="cust_0281"/>
    <n v="55"/>
    <n v="55"/>
    <s v="Long-term User"/>
    <s v="Medium (1-3 months)"/>
    <x v="1"/>
    <x v="1"/>
    <n v="1709516.389"/>
    <x v="0"/>
    <n v="182"/>
    <n v="9392.9471909999993"/>
    <s v="Credit Card"/>
    <n v="1"/>
    <n v="1"/>
    <n v="0.63512513462485409"/>
  </r>
  <r>
    <s v="cust_0282"/>
    <n v="213"/>
    <n v="213"/>
    <s v="Long-term User"/>
    <s v="Long-term (&gt;3 months)"/>
    <x v="0"/>
    <x v="0"/>
    <n v="4672115.5080000004"/>
    <x v="3"/>
    <n v="265"/>
    <n v="17630.62456"/>
    <s v="Debit Card"/>
    <n v="0"/>
    <n v="0"/>
    <n v="9.5997141213349887E-2"/>
  </r>
  <r>
    <s v="cust_0283"/>
    <n v="326"/>
    <n v="326"/>
    <s v="Long-term User"/>
    <s v="Long-term (&gt;3 months)"/>
    <x v="0"/>
    <x v="0"/>
    <n v="12624633.52"/>
    <x v="1"/>
    <n v="771"/>
    <n v="16374.36255"/>
    <s v="Debit Card"/>
    <n v="0"/>
    <n v="0"/>
    <n v="0.25939613965259656"/>
  </r>
  <r>
    <s v="cust_0284"/>
    <n v="334"/>
    <n v="334"/>
    <s v="Long-term User"/>
    <s v="Long-term (&gt;3 months)"/>
    <x v="0"/>
    <x v="0"/>
    <n v="8741001.8460000008"/>
    <x v="1"/>
    <n v="694"/>
    <n v="12595.103520000001"/>
    <s v="UPI"/>
    <n v="0"/>
    <n v="0"/>
    <n v="0.17959983804334789"/>
  </r>
  <r>
    <s v="cust_0285"/>
    <n v="329"/>
    <n v="329"/>
    <s v="Long-term User"/>
    <s v="Long-term (&gt;3 months)"/>
    <x v="0"/>
    <x v="0"/>
    <n v="7639261.858"/>
    <x v="3"/>
    <n v="533"/>
    <n v="14332.573839999999"/>
    <s v="Wallet Balance"/>
    <n v="0"/>
    <n v="0"/>
    <n v="0.15696257896288801"/>
  </r>
  <r>
    <s v="cust_0286"/>
    <n v="163"/>
    <n v="163"/>
    <s v="Long-term User"/>
    <s v="Long-term (&gt;3 months)"/>
    <x v="0"/>
    <x v="0"/>
    <n v="747034.11179999996"/>
    <x v="2"/>
    <n v="863"/>
    <n v="865.62469499999997"/>
    <s v="Wallet Balance"/>
    <n v="0"/>
    <n v="0"/>
    <n v="1.5349179402534153E-2"/>
  </r>
  <r>
    <s v="cust_0287"/>
    <n v="300"/>
    <n v="300"/>
    <s v="Long-term User"/>
    <s v="Long-term (&gt;3 months)"/>
    <x v="0"/>
    <x v="0"/>
    <n v="6429194.4110000003"/>
    <x v="3"/>
    <n v="432"/>
    <n v="14882.394469999999"/>
    <s v="Wallet Balance"/>
    <n v="0"/>
    <n v="5.0000000000000001E-3"/>
    <n v="0.13509953450509743"/>
  </r>
  <r>
    <s v="cust_0288"/>
    <n v="164"/>
    <n v="164"/>
    <s v="Long-term User"/>
    <s v="Long-term (&gt;3 months)"/>
    <x v="0"/>
    <x v="0"/>
    <n v="9173911.4910000004"/>
    <x v="1"/>
    <n v="943"/>
    <n v="9728.4321220000002"/>
    <s v="Wallet Balance"/>
    <n v="0"/>
    <n v="0"/>
    <n v="0.18849475689809939"/>
  </r>
  <r>
    <s v="cust_0289"/>
    <n v="89"/>
    <n v="89"/>
    <s v="Long-term User"/>
    <s v="Medium (1-3 months)"/>
    <x v="1"/>
    <x v="1"/>
    <n v="6259985.4340000004"/>
    <x v="3"/>
    <n v="984"/>
    <n v="6361.7738149999996"/>
    <s v="Credit Card"/>
    <n v="1"/>
    <n v="0.91500000000000004"/>
    <n v="0.67762282721226152"/>
  </r>
  <r>
    <s v="cust_0290"/>
    <n v="15"/>
    <n v="15"/>
    <s v="Regular User"/>
    <s v="New (&lt;30 days)"/>
    <x v="1"/>
    <x v="1"/>
    <n v="549611.74360000005"/>
    <x v="2"/>
    <n v="196"/>
    <n v="2804.1415489999999"/>
    <s v="Wallet Balance"/>
    <n v="1"/>
    <n v="1"/>
    <n v="0.61129277648905345"/>
  </r>
  <r>
    <s v="cust_0291"/>
    <n v="301"/>
    <n v="301"/>
    <s v="Long-term User"/>
    <s v="Long-term (&gt;3 months)"/>
    <x v="0"/>
    <x v="0"/>
    <n v="1095718.773"/>
    <x v="2"/>
    <n v="724"/>
    <n v="1513.4237189999999"/>
    <s v="Credit Card"/>
    <n v="0"/>
    <n v="0"/>
    <n v="2.2513542227646368E-2"/>
  </r>
  <r>
    <s v="cust_0292"/>
    <n v="122"/>
    <n v="122"/>
    <s v="Long-term User"/>
    <s v="Long-term (&gt;3 months)"/>
    <x v="0"/>
    <x v="0"/>
    <n v="461797.81020000001"/>
    <x v="2"/>
    <n v="509"/>
    <n v="907.26485309999998"/>
    <s v="Wallet Balance"/>
    <n v="0"/>
    <n v="0"/>
    <n v="9.4884789389040811E-3"/>
  </r>
  <r>
    <s v="cust_0293"/>
    <n v="318"/>
    <n v="318"/>
    <s v="Long-term User"/>
    <s v="Long-term (&gt;3 months)"/>
    <x v="0"/>
    <x v="0"/>
    <n v="1450204.575"/>
    <x v="0"/>
    <n v="447"/>
    <n v="3244.3055359999998"/>
    <s v="Credit Card"/>
    <n v="0"/>
    <n v="0"/>
    <n v="2.9797100079427454E-2"/>
  </r>
  <r>
    <s v="cust_0294"/>
    <n v="348"/>
    <n v="348"/>
    <s v="Long-term User"/>
    <s v="Long-term (&gt;3 months)"/>
    <x v="0"/>
    <x v="0"/>
    <n v="323439.3138"/>
    <x v="2"/>
    <n v="528"/>
    <n v="612.57445800000005"/>
    <s v="Credit Card"/>
    <n v="0"/>
    <n v="0"/>
    <n v="6.6456510819654126E-3"/>
  </r>
  <r>
    <s v="cust_0295"/>
    <n v="178"/>
    <n v="178"/>
    <s v="Long-term User"/>
    <s v="Long-term (&gt;3 months)"/>
    <x v="0"/>
    <x v="0"/>
    <n v="2960414.7220000001"/>
    <x v="0"/>
    <n v="202"/>
    <n v="14655.51843"/>
    <s v="Wallet Balance"/>
    <n v="0"/>
    <n v="0"/>
    <n v="6.0827124164909221E-2"/>
  </r>
  <r>
    <s v="cust_0296"/>
    <n v="269"/>
    <n v="269"/>
    <s v="Long-term User"/>
    <s v="Long-term (&gt;3 months)"/>
    <x v="0"/>
    <x v="0"/>
    <n v="4357321.7089999998"/>
    <x v="3"/>
    <n v="875"/>
    <n v="4979.7962390000002"/>
    <s v="Debit Card"/>
    <n v="0"/>
    <n v="0"/>
    <n v="8.9529128013773412E-2"/>
  </r>
  <r>
    <s v="cust_0297"/>
    <n v="105"/>
    <n v="105"/>
    <s v="Long-term User"/>
    <s v="Long-term (&gt;3 months)"/>
    <x v="0"/>
    <x v="0"/>
    <n v="5388218.4280000003"/>
    <x v="3"/>
    <n v="730"/>
    <n v="7381.121134"/>
    <s v="Wallet Balance"/>
    <n v="0"/>
    <n v="0"/>
    <n v="0.11071078282105906"/>
  </r>
  <r>
    <s v="cust_0298"/>
    <n v="159"/>
    <n v="159"/>
    <s v="Long-term User"/>
    <s v="Long-term (&gt;3 months)"/>
    <x v="0"/>
    <x v="0"/>
    <n v="9955938.7540000007"/>
    <x v="1"/>
    <n v="605"/>
    <n v="16456.097109999999"/>
    <s v="Credit Card"/>
    <n v="0"/>
    <n v="0"/>
    <n v="0.20456293446570339"/>
  </r>
  <r>
    <s v="cust_0299"/>
    <n v="5"/>
    <n v="5"/>
    <s v="New User"/>
    <s v="New (&lt;30 days)"/>
    <x v="1"/>
    <x v="1"/>
    <n v="306166.44630000001"/>
    <x v="2"/>
    <n v="133"/>
    <n v="2302.0033560000002"/>
    <s v="Credit Card"/>
    <n v="1"/>
    <n v="1"/>
    <n v="0.60629074849068365"/>
  </r>
  <r>
    <s v="cust_0300"/>
    <n v="339"/>
    <n v="339"/>
    <s v="Long-term User"/>
    <s v="Long-term (&gt;3 months)"/>
    <x v="0"/>
    <x v="0"/>
    <n v="2323179.9279999998"/>
    <x v="0"/>
    <n v="139"/>
    <n v="16713.524659999999"/>
    <s v="Debit Card"/>
    <n v="0"/>
    <n v="0"/>
    <n v="4.7733972165363681E-2"/>
  </r>
  <r>
    <s v="cust_0301"/>
    <n v="141"/>
    <n v="141"/>
    <s v="Long-term User"/>
    <s v="Long-term (&gt;3 months)"/>
    <x v="0"/>
    <x v="0"/>
    <n v="8559461.3650000002"/>
    <x v="1"/>
    <n v="669"/>
    <n v="12794.411609999999"/>
    <s v="UPI"/>
    <n v="0"/>
    <n v="0"/>
    <n v="0.17586975749190265"/>
  </r>
  <r>
    <s v="cust_0302"/>
    <n v="169"/>
    <n v="169"/>
    <s v="Long-term User"/>
    <s v="Long-term (&gt;3 months)"/>
    <x v="0"/>
    <x v="0"/>
    <n v="3375654.8080000002"/>
    <x v="0"/>
    <n v="493"/>
    <n v="6847.169997"/>
    <s v="UPI"/>
    <n v="0"/>
    <n v="0"/>
    <n v="6.9358989677422905E-2"/>
  </r>
  <r>
    <s v="cust_0303"/>
    <n v="17"/>
    <n v="17"/>
    <s v="Regular User"/>
    <s v="New (&lt;30 days)"/>
    <x v="1"/>
    <x v="1"/>
    <n v="2003126.362"/>
    <x v="0"/>
    <n v="847"/>
    <n v="2364.9661890000002"/>
    <s v="Debit Card"/>
    <n v="1"/>
    <n v="1"/>
    <n v="0.64115788745201918"/>
  </r>
  <r>
    <s v="cust_0304"/>
    <n v="32"/>
    <n v="32"/>
    <s v="Long-term User"/>
    <s v="Medium (1-3 months)"/>
    <x v="1"/>
    <x v="1"/>
    <n v="128725.7314"/>
    <x v="2"/>
    <n v="70"/>
    <n v="1838.93902"/>
    <s v="Debit Card"/>
    <n v="1"/>
    <n v="1"/>
    <n v="0.60264490511714408"/>
  </r>
  <r>
    <s v="cust_0305"/>
    <n v="5"/>
    <n v="5"/>
    <s v="New User"/>
    <s v="New (&lt;30 days)"/>
    <x v="1"/>
    <x v="1"/>
    <n v="5481016.3310000002"/>
    <x v="3"/>
    <n v="816"/>
    <n v="6716.9317780000001"/>
    <s v="Wallet Balance"/>
    <n v="1"/>
    <n v="0.995"/>
    <n v="0.70961748512397516"/>
  </r>
  <r>
    <s v="cust_0306"/>
    <n v="137"/>
    <n v="137"/>
    <s v="Long-term User"/>
    <s v="Long-term (&gt;3 months)"/>
    <x v="0"/>
    <x v="0"/>
    <n v="42231.540520000002"/>
    <x v="2"/>
    <n v="15"/>
    <n v="2815.4360350000002"/>
    <s v="Credit Card"/>
    <n v="0"/>
    <n v="5.0000000000000001E-3"/>
    <n v="3.867724086019268E-3"/>
  </r>
  <r>
    <s v="cust_0307"/>
    <n v="107"/>
    <n v="107"/>
    <s v="Long-term User"/>
    <s v="Long-term (&gt;3 months)"/>
    <x v="0"/>
    <x v="0"/>
    <n v="4005062.0329999998"/>
    <x v="3"/>
    <n v="747"/>
    <n v="5361.5288270000001"/>
    <s v="UPI"/>
    <n v="0"/>
    <n v="0"/>
    <n v="8.2291309984052541E-2"/>
  </r>
  <r>
    <s v="cust_0308"/>
    <n v="162"/>
    <n v="162"/>
    <s v="Long-term User"/>
    <s v="Long-term (&gt;3 months)"/>
    <x v="0"/>
    <x v="0"/>
    <n v="226540.32759999999"/>
    <x v="2"/>
    <n v="212"/>
    <n v="1068.5864509999999"/>
    <s v="Wallet Balance"/>
    <n v="0"/>
    <n v="0"/>
    <n v="4.6546845389199521E-3"/>
  </r>
  <r>
    <s v="cust_0309"/>
    <n v="257"/>
    <n v="257"/>
    <s v="Long-term User"/>
    <s v="Long-term (&gt;3 months)"/>
    <x v="0"/>
    <x v="0"/>
    <n v="9547183.1160000004"/>
    <x v="1"/>
    <n v="802"/>
    <n v="11904.218349999999"/>
    <s v="UPI"/>
    <n v="0"/>
    <n v="5.0000000000000001E-3"/>
    <n v="0.19916430377353628"/>
  </r>
  <r>
    <s v="cust_0310"/>
    <n v="168"/>
    <n v="168"/>
    <s v="Long-term User"/>
    <s v="Long-term (&gt;3 months)"/>
    <x v="0"/>
    <x v="0"/>
    <n v="174844.1747"/>
    <x v="2"/>
    <n v="60"/>
    <n v="2914.0695780000001"/>
    <s v="Wallet Balance"/>
    <n v="0"/>
    <n v="0"/>
    <n v="3.5924927156162074E-3"/>
  </r>
  <r>
    <s v="cust_0311"/>
    <n v="288"/>
    <n v="288"/>
    <s v="Long-term User"/>
    <s v="Long-term (&gt;3 months)"/>
    <x v="0"/>
    <x v="0"/>
    <n v="3814543.8930000002"/>
    <x v="3"/>
    <n v="252"/>
    <n v="15137.078939999999"/>
    <s v="Credit Card"/>
    <n v="0"/>
    <n v="0"/>
    <n v="7.8376767041360221E-2"/>
  </r>
  <r>
    <s v="cust_0312"/>
    <n v="355"/>
    <n v="355"/>
    <s v="Long-term User"/>
    <s v="Long-term (&gt;3 months)"/>
    <x v="0"/>
    <x v="0"/>
    <n v="1949607.7279999999"/>
    <x v="0"/>
    <n v="446"/>
    <n v="4371.3177759999999"/>
    <s v="Wallet Balance"/>
    <n v="0"/>
    <n v="0"/>
    <n v="4.0058249427906527E-2"/>
  </r>
  <r>
    <s v="cust_0313"/>
    <n v="245"/>
    <n v="245"/>
    <s v="Long-term User"/>
    <s v="Long-term (&gt;3 months)"/>
    <x v="0"/>
    <x v="0"/>
    <n v="31923.103640000001"/>
    <x v="2"/>
    <n v="2"/>
    <n v="15961.551820000001"/>
    <s v="Credit Card"/>
    <n v="0"/>
    <n v="4.4999999999999998E-2"/>
    <n v="2.7655918434133345E-2"/>
  </r>
  <r>
    <s v="cust_0314"/>
    <n v="113"/>
    <n v="113"/>
    <s v="Long-term User"/>
    <s v="Long-term (&gt;3 months)"/>
    <x v="0"/>
    <x v="0"/>
    <n v="2846694.1970000002"/>
    <x v="0"/>
    <n v="748"/>
    <n v="3805.7409050000001"/>
    <s v="Wallet Balance"/>
    <n v="0"/>
    <n v="0"/>
    <n v="5.8490528402542367E-2"/>
  </r>
  <r>
    <s v="cust_0315"/>
    <n v="178"/>
    <n v="178"/>
    <s v="Long-term User"/>
    <s v="Long-term (&gt;3 months)"/>
    <x v="0"/>
    <x v="0"/>
    <n v="4848519.5159999998"/>
    <x v="3"/>
    <n v="336"/>
    <n v="14430.117609999999"/>
    <s v="Credit Card"/>
    <n v="0"/>
    <n v="0"/>
    <n v="9.962168355130803E-2"/>
  </r>
  <r>
    <s v="cust_0316"/>
    <n v="190"/>
    <n v="190"/>
    <s v="Long-term User"/>
    <s v="Long-term (&gt;3 months)"/>
    <x v="0"/>
    <x v="0"/>
    <n v="126695.0941"/>
    <x v="2"/>
    <n v="19"/>
    <n v="6668.1628460000002"/>
    <s v="Wallet Balance"/>
    <n v="0"/>
    <n v="5.0000000000000001E-3"/>
    <n v="5.6031819672546397E-3"/>
  </r>
  <r>
    <s v="cust_0317"/>
    <n v="11"/>
    <n v="11"/>
    <s v="Regular User"/>
    <s v="New (&lt;30 days)"/>
    <x v="1"/>
    <x v="1"/>
    <n v="11596569.289999999"/>
    <x v="1"/>
    <n v="994"/>
    <n v="11666.5687"/>
    <s v="Wallet Balance"/>
    <n v="1"/>
    <n v="1"/>
    <n v="0.83827268350201201"/>
  </r>
  <r>
    <s v="cust_0318"/>
    <n v="23"/>
    <n v="23"/>
    <s v="Regular User"/>
    <s v="New (&lt;30 days)"/>
    <x v="1"/>
    <x v="1"/>
    <n v="439178.66389999999"/>
    <x v="2"/>
    <n v="561"/>
    <n v="782.84966829999996"/>
    <s v="Credit Card"/>
    <n v="1"/>
    <n v="0.99"/>
    <n v="0.60302372729101172"/>
  </r>
  <r>
    <s v="cust_0319"/>
    <n v="119"/>
    <n v="119"/>
    <s v="Long-term User"/>
    <s v="Long-term (&gt;3 months)"/>
    <x v="0"/>
    <x v="0"/>
    <n v="772975.02690000006"/>
    <x v="2"/>
    <n v="78"/>
    <n v="9909.9362430000001"/>
    <s v="Debit Card"/>
    <n v="0"/>
    <n v="0"/>
    <n v="1.5882182853710437E-2"/>
  </r>
  <r>
    <s v="cust_0320"/>
    <n v="282"/>
    <n v="282"/>
    <s v="Long-term User"/>
    <s v="Long-term (&gt;3 months)"/>
    <x v="0"/>
    <x v="0"/>
    <n v="1407631.919"/>
    <x v="0"/>
    <n v="472"/>
    <n v="2982.2710149999998"/>
    <s v="Debit Card"/>
    <n v="0"/>
    <n v="0"/>
    <n v="2.8922367153226998E-2"/>
  </r>
  <r>
    <s v="cust_0321"/>
    <n v="319"/>
    <n v="319"/>
    <s v="Long-term User"/>
    <s v="Long-term (&gt;3 months)"/>
    <x v="0"/>
    <x v="0"/>
    <n v="272483.15759999998"/>
    <x v="2"/>
    <n v="28"/>
    <n v="9731.5413430000008"/>
    <s v="Wallet Balance"/>
    <n v="0"/>
    <n v="5.0000000000000001E-3"/>
    <n v="8.5986638415932477E-3"/>
  </r>
  <r>
    <s v="cust_0322"/>
    <n v="69"/>
    <n v="69"/>
    <s v="Long-term User"/>
    <s v="Medium (1-3 months)"/>
    <x v="1"/>
    <x v="1"/>
    <n v="1588030.655"/>
    <x v="0"/>
    <n v="560"/>
    <n v="2835.7690259999999"/>
    <s v="Credit Card"/>
    <n v="1"/>
    <n v="1"/>
    <n v="0.63262898846959825"/>
  </r>
  <r>
    <s v="cust_0323"/>
    <n v="346"/>
    <n v="346"/>
    <s v="Long-term User"/>
    <s v="Long-term (&gt;3 months)"/>
    <x v="0"/>
    <x v="0"/>
    <n v="5318426.199"/>
    <x v="3"/>
    <n v="608"/>
    <n v="8747.4115120000006"/>
    <s v="UPI"/>
    <n v="0"/>
    <n v="0"/>
    <n v="0.10927677408316819"/>
  </r>
  <r>
    <s v="cust_0324"/>
    <n v="134"/>
    <n v="134"/>
    <s v="Long-term User"/>
    <s v="Long-term (&gt;3 months)"/>
    <x v="0"/>
    <x v="0"/>
    <n v="366516.18239999999"/>
    <x v="2"/>
    <n v="165"/>
    <n v="2221.3101959999999"/>
    <s v="UPI"/>
    <n v="0"/>
    <n v="0"/>
    <n v="7.5307439763817362E-3"/>
  </r>
  <r>
    <s v="cust_0325"/>
    <n v="253"/>
    <n v="253"/>
    <s v="Long-term User"/>
    <s v="Long-term (&gt;3 months)"/>
    <x v="0"/>
    <x v="0"/>
    <n v="2018328.524"/>
    <x v="0"/>
    <n v="458"/>
    <n v="4406.8308399999996"/>
    <s v="UPI"/>
    <n v="0"/>
    <n v="5.0000000000000001E-3"/>
    <n v="4.4470243619105322E-2"/>
  </r>
  <r>
    <s v="cust_0326"/>
    <n v="51"/>
    <n v="51"/>
    <s v="Long-term User"/>
    <s v="Medium (1-3 months)"/>
    <x v="1"/>
    <x v="1"/>
    <n v="11250818.390000001"/>
    <x v="1"/>
    <n v="945"/>
    <n v="11905.627920000001"/>
    <s v="UPI"/>
    <n v="1"/>
    <n v="0.98499999999999999"/>
    <n v="0.82216860015580406"/>
  </r>
  <r>
    <s v="cust_0327"/>
    <n v="43"/>
    <n v="43"/>
    <s v="Long-term User"/>
    <s v="Medium (1-3 months)"/>
    <x v="1"/>
    <x v="1"/>
    <n v="17130832.260000002"/>
    <x v="1"/>
    <n v="877"/>
    <n v="19533.44614"/>
    <s v="UPI"/>
    <n v="1"/>
    <n v="0.98499999999999999"/>
    <n v="0.94298421801634746"/>
  </r>
  <r>
    <s v="cust_0328"/>
    <n v="141"/>
    <n v="141"/>
    <s v="Long-term User"/>
    <s v="Long-term (&gt;3 months)"/>
    <x v="0"/>
    <x v="0"/>
    <n v="1582099.82"/>
    <x v="0"/>
    <n v="176"/>
    <n v="8989.2035199999991"/>
    <s v="Credit Card"/>
    <n v="0"/>
    <n v="0"/>
    <n v="3.2507128638857151E-2"/>
  </r>
  <r>
    <s v="cust_0329"/>
    <n v="25"/>
    <n v="25"/>
    <s v="Regular User"/>
    <s v="New (&lt;30 days)"/>
    <x v="1"/>
    <x v="1"/>
    <n v="8041762.2369999997"/>
    <x v="1"/>
    <n v="585"/>
    <n v="13746.60212"/>
    <s v="Wallet Balance"/>
    <n v="1"/>
    <n v="1"/>
    <n v="0.76523268394105659"/>
  </r>
  <r>
    <s v="cust_0330"/>
    <n v="270"/>
    <n v="270"/>
    <s v="Long-term User"/>
    <s v="Long-term (&gt;3 months)"/>
    <x v="0"/>
    <x v="0"/>
    <n v="10620409.59"/>
    <x v="1"/>
    <n v="984"/>
    <n v="10793.09917"/>
    <s v="UPI"/>
    <n v="0"/>
    <n v="5.0000000000000001E-3"/>
    <n v="0.22121570066260554"/>
  </r>
  <r>
    <s v="cust_0331"/>
    <n v="361"/>
    <n v="361"/>
    <s v="Long-term User"/>
    <s v="Long-term (&gt;3 months)"/>
    <x v="0"/>
    <x v="0"/>
    <n v="8655847.9920000006"/>
    <x v="1"/>
    <n v="868"/>
    <n v="9972.1751069999991"/>
    <s v="Debit Card"/>
    <n v="0"/>
    <n v="0"/>
    <n v="0.1778501966799651"/>
  </r>
  <r>
    <s v="cust_0332"/>
    <n v="104"/>
    <n v="104"/>
    <s v="Long-term User"/>
    <s v="Long-term (&gt;3 months)"/>
    <x v="0"/>
    <x v="0"/>
    <n v="37799.669950000003"/>
    <x v="2"/>
    <n v="29"/>
    <n v="1303.436895"/>
    <s v="Debit Card"/>
    <n v="0"/>
    <n v="0"/>
    <n v="7.7666321558079261E-4"/>
  </r>
  <r>
    <s v="cust_0333"/>
    <n v="295"/>
    <n v="295"/>
    <s v="Long-term User"/>
    <s v="Long-term (&gt;3 months)"/>
    <x v="0"/>
    <x v="0"/>
    <n v="2767146.8480000002"/>
    <x v="0"/>
    <n v="956"/>
    <n v="2894.505071"/>
    <s v="UPI"/>
    <n v="0"/>
    <n v="0"/>
    <n v="5.6856082918045017E-2"/>
  </r>
  <r>
    <s v="cust_0334"/>
    <n v="153"/>
    <n v="153"/>
    <s v="Long-term User"/>
    <s v="Long-term (&gt;3 months)"/>
    <x v="0"/>
    <x v="0"/>
    <n v="11816094.76"/>
    <x v="1"/>
    <n v="669"/>
    <n v="17662.32401"/>
    <s v="Debit Card"/>
    <n v="0"/>
    <n v="0"/>
    <n v="0.24278323498718676"/>
  </r>
  <r>
    <s v="cust_0335"/>
    <n v="304"/>
    <n v="304"/>
    <s v="Long-term User"/>
    <s v="Long-term (&gt;3 months)"/>
    <x v="0"/>
    <x v="0"/>
    <n v="6780786.5269999998"/>
    <x v="3"/>
    <n v="826"/>
    <n v="8209.1846580000001"/>
    <s v="Credit Card"/>
    <n v="0"/>
    <n v="0"/>
    <n v="0.13932363629610831"/>
  </r>
  <r>
    <s v="cust_0336"/>
    <n v="305"/>
    <n v="305"/>
    <s v="Long-term User"/>
    <s v="Long-term (&gt;3 months)"/>
    <x v="0"/>
    <x v="0"/>
    <n v="10029053.060000001"/>
    <x v="1"/>
    <n v="816"/>
    <n v="12290.50621"/>
    <s v="UPI"/>
    <n v="0"/>
    <n v="0"/>
    <n v="0.20606520133940975"/>
  </r>
  <r>
    <s v="cust_0337"/>
    <n v="161"/>
    <n v="161"/>
    <s v="Long-term User"/>
    <s v="Long-term (&gt;3 months)"/>
    <x v="0"/>
    <x v="0"/>
    <n v="2948857.6680000001"/>
    <x v="0"/>
    <n v="279"/>
    <n v="10569.382320000001"/>
    <s v="Wallet Balance"/>
    <n v="0"/>
    <n v="0"/>
    <n v="6.0589663395168275E-2"/>
  </r>
  <r>
    <s v="cust_0338"/>
    <n v="283"/>
    <n v="283"/>
    <s v="Long-term User"/>
    <s v="Long-term (&gt;3 months)"/>
    <x v="0"/>
    <x v="0"/>
    <n v="2146232.031"/>
    <x v="0"/>
    <n v="283"/>
    <n v="7583.8587669999997"/>
    <s v="Credit Card"/>
    <n v="0"/>
    <n v="0"/>
    <n v="4.4098254635129563E-2"/>
  </r>
  <r>
    <s v="cust_0339"/>
    <n v="45"/>
    <n v="45"/>
    <s v="Long-term User"/>
    <s v="Medium (1-3 months)"/>
    <x v="1"/>
    <x v="1"/>
    <n v="3718214.8369999998"/>
    <x v="0"/>
    <n v="479"/>
    <n v="7762.452687"/>
    <s v="Debit Card"/>
    <n v="1"/>
    <n v="1"/>
    <n v="0.67639751075457821"/>
  </r>
  <r>
    <s v="cust_0340"/>
    <n v="287"/>
    <n v="287"/>
    <s v="Long-term User"/>
    <s v="Long-term (&gt;3 months)"/>
    <x v="0"/>
    <x v="0"/>
    <n v="5768033.898"/>
    <x v="3"/>
    <n v="519"/>
    <n v="11113.74547"/>
    <s v="UPI"/>
    <n v="0"/>
    <n v="0"/>
    <n v="0.11851478493662596"/>
  </r>
  <r>
    <s v="cust_0341"/>
    <n v="319"/>
    <n v="319"/>
    <s v="Long-term User"/>
    <s v="Long-term (&gt;3 months)"/>
    <x v="0"/>
    <x v="0"/>
    <n v="863584.50650000002"/>
    <x v="2"/>
    <n v="305"/>
    <n v="2831.4246119999998"/>
    <s v="Credit Card"/>
    <n v="0"/>
    <n v="0"/>
    <n v="1.7743920003302615E-2"/>
  </r>
  <r>
    <s v="cust_0342"/>
    <n v="166"/>
    <n v="166"/>
    <s v="Long-term User"/>
    <s v="Long-term (&gt;3 months)"/>
    <x v="0"/>
    <x v="0"/>
    <n v="5379407.9009999996"/>
    <x v="3"/>
    <n v="694"/>
    <n v="7751.308215"/>
    <s v="Credit Card"/>
    <n v="0"/>
    <n v="0"/>
    <n v="0.11052975446182119"/>
  </r>
  <r>
    <s v="cust_0343"/>
    <n v="207"/>
    <n v="207"/>
    <s v="Long-term User"/>
    <s v="Long-term (&gt;3 months)"/>
    <x v="0"/>
    <x v="0"/>
    <n v="975009.5379"/>
    <x v="2"/>
    <n v="109"/>
    <n v="8945.0416320000004"/>
    <s v="Credit Card"/>
    <n v="0"/>
    <n v="0"/>
    <n v="2.0033350659649254E-2"/>
  </r>
  <r>
    <s v="cust_0344"/>
    <n v="108"/>
    <n v="108"/>
    <s v="Long-term User"/>
    <s v="Long-term (&gt;3 months)"/>
    <x v="0"/>
    <x v="0"/>
    <n v="6383666.1200000001"/>
    <x v="3"/>
    <n v="324"/>
    <n v="19702.673210000001"/>
    <s v="Credit Card"/>
    <n v="0"/>
    <n v="0"/>
    <n v="0.13116407266284508"/>
  </r>
  <r>
    <s v="cust_0345"/>
    <n v="65"/>
    <n v="65"/>
    <s v="Long-term User"/>
    <s v="Medium (1-3 months)"/>
    <x v="1"/>
    <x v="1"/>
    <n v="1449329.6529999999"/>
    <x v="0"/>
    <n v="206"/>
    <n v="7035.5808379999999"/>
    <s v="Credit Card"/>
    <n v="1"/>
    <n v="0.995"/>
    <n v="0.62677912320992557"/>
  </r>
  <r>
    <s v="cust_0346"/>
    <n v="267"/>
    <n v="267"/>
    <s v="Long-term User"/>
    <s v="Long-term (&gt;3 months)"/>
    <x v="0"/>
    <x v="0"/>
    <n v="3017460.9180000001"/>
    <x v="0"/>
    <n v="234"/>
    <n v="12895.13213"/>
    <s v="Debit Card"/>
    <n v="0"/>
    <n v="0"/>
    <n v="6.199924238923811E-2"/>
  </r>
  <r>
    <s v="cust_0347"/>
    <n v="353"/>
    <n v="353"/>
    <s v="Long-term User"/>
    <s v="Long-term (&gt;3 months)"/>
    <x v="0"/>
    <x v="0"/>
    <n v="2586005.8190000001"/>
    <x v="0"/>
    <n v="938"/>
    <n v="2756.9358419999999"/>
    <s v="UPI"/>
    <n v="0"/>
    <n v="0.01"/>
    <n v="5.9134209837067124E-2"/>
  </r>
  <r>
    <s v="cust_0348"/>
    <n v="185"/>
    <n v="185"/>
    <s v="Long-term User"/>
    <s v="Long-term (&gt;3 months)"/>
    <x v="0"/>
    <x v="0"/>
    <n v="604089.55279999995"/>
    <x v="2"/>
    <n v="458"/>
    <n v="1318.9728230000001"/>
    <s v="Credit Card"/>
    <n v="0"/>
    <n v="0"/>
    <n v="1.2412122518451009E-2"/>
  </r>
  <r>
    <s v="cust_0349"/>
    <n v="224"/>
    <n v="224"/>
    <s v="Long-term User"/>
    <s v="Long-term (&gt;3 months)"/>
    <x v="0"/>
    <x v="0"/>
    <n v="3259807.3489999999"/>
    <x v="0"/>
    <n v="187"/>
    <n v="17432.12486"/>
    <s v="Credit Card"/>
    <n v="0"/>
    <n v="0"/>
    <n v="6.6978692173692872E-2"/>
  </r>
  <r>
    <s v="cust_0350"/>
    <n v="153"/>
    <n v="153"/>
    <s v="Long-term User"/>
    <s v="Long-term (&gt;3 months)"/>
    <x v="0"/>
    <x v="0"/>
    <n v="13740347.26"/>
    <x v="1"/>
    <n v="940"/>
    <n v="14617.3907"/>
    <s v="Debit Card"/>
    <n v="0"/>
    <n v="0"/>
    <n v="0.28232051497445232"/>
  </r>
  <r>
    <s v="cust_0351"/>
    <n v="289"/>
    <n v="289"/>
    <s v="Long-term User"/>
    <s v="Long-term (&gt;3 months)"/>
    <x v="0"/>
    <x v="0"/>
    <n v="3063982.7859999998"/>
    <x v="0"/>
    <n v="482"/>
    <n v="6356.810759"/>
    <s v="Wallet Balance"/>
    <n v="0"/>
    <n v="0"/>
    <n v="6.2955119084550495E-2"/>
  </r>
  <r>
    <s v="cust_0352"/>
    <n v="285"/>
    <n v="285"/>
    <s v="Long-term User"/>
    <s v="Long-term (&gt;3 months)"/>
    <x v="0"/>
    <x v="0"/>
    <n v="9308986.1640000008"/>
    <x v="1"/>
    <n v="922"/>
    <n v="10096.514279999999"/>
    <s v="UPI"/>
    <n v="0"/>
    <n v="0"/>
    <n v="0.19127011260925963"/>
  </r>
  <r>
    <s v="cust_0353"/>
    <n v="186"/>
    <n v="186"/>
    <s v="Long-term User"/>
    <s v="Long-term (&gt;3 months)"/>
    <x v="0"/>
    <x v="0"/>
    <n v="1108475.183"/>
    <x v="2"/>
    <n v="407"/>
    <n v="2723.5262469999998"/>
    <s v="UPI"/>
    <n v="0"/>
    <n v="0"/>
    <n v="2.2775645955614682E-2"/>
  </r>
  <r>
    <s v="cust_0354"/>
    <n v="226"/>
    <n v="226"/>
    <s v="Long-term User"/>
    <s v="Long-term (&gt;3 months)"/>
    <x v="0"/>
    <x v="0"/>
    <n v="11896898.93"/>
    <x v="1"/>
    <n v="841"/>
    <n v="14146.13428"/>
    <s v="Wallet Balance"/>
    <n v="0"/>
    <n v="0"/>
    <n v="0.24444350415322844"/>
  </r>
  <r>
    <s v="cust_0355"/>
    <n v="200"/>
    <n v="200"/>
    <s v="Long-term User"/>
    <s v="Long-term (&gt;3 months)"/>
    <x v="0"/>
    <x v="0"/>
    <n v="720697.44469999999"/>
    <x v="2"/>
    <n v="509"/>
    <n v="1415.9085359999999"/>
    <s v="UPI"/>
    <n v="0"/>
    <n v="5.0000000000000001E-3"/>
    <n v="1.7808044504144204E-2"/>
  </r>
  <r>
    <s v="cust_0356"/>
    <n v="11"/>
    <n v="11"/>
    <s v="Regular User"/>
    <s v="New (&lt;30 days)"/>
    <x v="1"/>
    <x v="1"/>
    <n v="13159345.91"/>
    <x v="1"/>
    <n v="869"/>
    <n v="15143.09081"/>
    <s v="UPI"/>
    <n v="1"/>
    <n v="0.97499999999999998"/>
    <n v="0.85538278172586391"/>
  </r>
  <r>
    <s v="cust_0357"/>
    <n v="325"/>
    <n v="325"/>
    <s v="Long-term User"/>
    <s v="Long-term (&gt;3 months)"/>
    <x v="0"/>
    <x v="0"/>
    <n v="5689456.1569999997"/>
    <x v="3"/>
    <n v="520"/>
    <n v="10941.261839999999"/>
    <s v="Wallet Balance"/>
    <n v="0"/>
    <n v="0"/>
    <n v="0.11690026181833256"/>
  </r>
  <r>
    <s v="cust_0358"/>
    <n v="277"/>
    <n v="277"/>
    <s v="Long-term User"/>
    <s v="Long-term (&gt;3 months)"/>
    <x v="0"/>
    <x v="0"/>
    <n v="295963.77110000001"/>
    <x v="2"/>
    <n v="53"/>
    <n v="5584.2220960000004"/>
    <s v="UPI"/>
    <n v="0"/>
    <n v="0"/>
    <n v="6.0811159055621233E-3"/>
  </r>
  <r>
    <s v="cust_0359"/>
    <n v="3"/>
    <n v="3"/>
    <s v="New User"/>
    <s v="New (&lt;30 days)"/>
    <x v="1"/>
    <x v="1"/>
    <n v="6866638.8119999999"/>
    <x v="3"/>
    <n v="398"/>
    <n v="17252.861339999999"/>
    <s v="Debit Card"/>
    <n v="1"/>
    <n v="0.995"/>
    <n v="0.73808762819924545"/>
  </r>
  <r>
    <s v="cust_0360"/>
    <n v="350"/>
    <n v="350"/>
    <s v="Long-term User"/>
    <s v="Long-term (&gt;3 months)"/>
    <x v="0"/>
    <x v="0"/>
    <n v="3924593.7609999999"/>
    <x v="3"/>
    <n v="199"/>
    <n v="19721.576690000002"/>
    <s v="Credit Card"/>
    <n v="0"/>
    <n v="0"/>
    <n v="8.06379424555419E-2"/>
  </r>
  <r>
    <s v="cust_0361"/>
    <n v="278"/>
    <n v="278"/>
    <s v="Long-term User"/>
    <s v="Long-term (&gt;3 months)"/>
    <x v="0"/>
    <x v="0"/>
    <n v="1991925.466"/>
    <x v="0"/>
    <n v="391"/>
    <n v="5094.4385329999996"/>
    <s v="UPI"/>
    <n v="0"/>
    <n v="0"/>
    <n v="4.0927744598490301E-2"/>
  </r>
  <r>
    <s v="cust_0362"/>
    <n v="62"/>
    <n v="62"/>
    <s v="Long-term User"/>
    <s v="Medium (1-3 months)"/>
    <x v="1"/>
    <x v="1"/>
    <n v="10466332.48"/>
    <x v="1"/>
    <n v="649"/>
    <n v="16126.86053"/>
    <s v="UPI"/>
    <n v="1"/>
    <n v="0.995"/>
    <n v="0.81204990519776987"/>
  </r>
  <r>
    <s v="cust_0363"/>
    <n v="5"/>
    <n v="5"/>
    <s v="New User"/>
    <s v="New (&lt;30 days)"/>
    <x v="1"/>
    <x v="1"/>
    <n v="11569490.82"/>
    <x v="1"/>
    <n v="771"/>
    <n v="15005.82466"/>
    <s v="Credit Card"/>
    <n v="1"/>
    <n v="1"/>
    <n v="0.83771630690901466"/>
  </r>
  <r>
    <s v="cust_0364"/>
    <n v="9"/>
    <n v="9"/>
    <s v="Regular User"/>
    <s v="New (&lt;30 days)"/>
    <x v="1"/>
    <x v="1"/>
    <n v="12644595.619999999"/>
    <x v="1"/>
    <n v="846"/>
    <n v="14946.33052"/>
    <s v="Credit Card"/>
    <n v="1"/>
    <n v="0.995"/>
    <n v="0.85680629743429826"/>
  </r>
  <r>
    <s v="cust_0365"/>
    <n v="58"/>
    <n v="58"/>
    <s v="Long-term User"/>
    <s v="Medium (1-3 months)"/>
    <x v="1"/>
    <x v="1"/>
    <n v="17479512.699999999"/>
    <x v="1"/>
    <n v="913"/>
    <n v="19145.139869999999"/>
    <s v="UPI"/>
    <n v="1"/>
    <n v="0.99"/>
    <n v="0.95314849410920055"/>
  </r>
  <r>
    <s v="cust_0366"/>
    <n v="280"/>
    <n v="280"/>
    <s v="Long-term User"/>
    <s v="Long-term (&gt;3 months)"/>
    <x v="0"/>
    <x v="0"/>
    <n v="4849262.8859999999"/>
    <x v="3"/>
    <n v="498"/>
    <n v="9737.4756749999997"/>
    <s v="Debit Card"/>
    <n v="0"/>
    <n v="0"/>
    <n v="9.9636957444845464E-2"/>
  </r>
  <r>
    <s v="cust_0367"/>
    <n v="238"/>
    <n v="238"/>
    <s v="Long-term User"/>
    <s v="Long-term (&gt;3 months)"/>
    <x v="0"/>
    <x v="0"/>
    <n v="2319698.4900000002"/>
    <x v="0"/>
    <n v="172"/>
    <n v="13486.619129999999"/>
    <s v="Credit Card"/>
    <n v="0"/>
    <n v="0"/>
    <n v="4.7662439666918549E-2"/>
  </r>
  <r>
    <s v="cust_0368"/>
    <n v="317"/>
    <n v="317"/>
    <s v="Long-term User"/>
    <s v="Long-term (&gt;3 months)"/>
    <x v="0"/>
    <x v="0"/>
    <n v="1417220.531"/>
    <x v="0"/>
    <n v="86"/>
    <n v="16479.308499999999"/>
    <s v="Credit Card"/>
    <n v="0"/>
    <n v="5.0000000000000001E-3"/>
    <n v="3.2119382689043248E-2"/>
  </r>
  <r>
    <s v="cust_0369"/>
    <n v="127"/>
    <n v="127"/>
    <s v="Long-term User"/>
    <s v="Long-term (&gt;3 months)"/>
    <x v="0"/>
    <x v="0"/>
    <n v="5354530.9129999997"/>
    <x v="3"/>
    <n v="558"/>
    <n v="9595.9335360000005"/>
    <s v="Wallet Balance"/>
    <n v="0"/>
    <n v="0"/>
    <n v="0.11001861133492084"/>
  </r>
  <r>
    <s v="cust_0370"/>
    <n v="304"/>
    <n v="304"/>
    <s v="Long-term User"/>
    <s v="Long-term (&gt;3 months)"/>
    <x v="0"/>
    <x v="0"/>
    <n v="8265808.7609999999"/>
    <x v="1"/>
    <n v="858"/>
    <n v="9633.8097440000001"/>
    <s v="Debit Card"/>
    <n v="0"/>
    <n v="0"/>
    <n v="0.16983612873302736"/>
  </r>
  <r>
    <s v="cust_0371"/>
    <n v="237"/>
    <n v="237"/>
    <s v="Long-term User"/>
    <s v="Long-term (&gt;3 months)"/>
    <x v="0"/>
    <x v="0"/>
    <n v="1186662.987"/>
    <x v="2"/>
    <n v="186"/>
    <n v="6379.9085340000001"/>
    <s v="Credit Card"/>
    <n v="0"/>
    <n v="0"/>
    <n v="2.4382157106483629E-2"/>
  </r>
  <r>
    <s v="cust_0372"/>
    <n v="219"/>
    <n v="219"/>
    <s v="Long-term User"/>
    <s v="Long-term (&gt;3 months)"/>
    <x v="0"/>
    <x v="0"/>
    <n v="2436518.1359999999"/>
    <x v="0"/>
    <n v="156"/>
    <n v="15618.706"/>
    <s v="Credit Card"/>
    <n v="0"/>
    <n v="5.0000000000000001E-3"/>
    <n v="5.306271252711503E-2"/>
  </r>
  <r>
    <s v="cust_0373"/>
    <n v="178"/>
    <n v="178"/>
    <s v="Long-term User"/>
    <s v="Long-term (&gt;3 months)"/>
    <x v="0"/>
    <x v="0"/>
    <n v="6767437.443"/>
    <x v="3"/>
    <n v="493"/>
    <n v="13727.05364"/>
    <s v="UPI"/>
    <n v="0"/>
    <n v="0"/>
    <n v="0.13904935499899082"/>
  </r>
  <r>
    <s v="cust_0374"/>
    <n v="318"/>
    <n v="318"/>
    <s v="Long-term User"/>
    <s v="Long-term (&gt;3 months)"/>
    <x v="0"/>
    <x v="0"/>
    <n v="8215740.7980000004"/>
    <x v="1"/>
    <n v="910"/>
    <n v="9028.286591"/>
    <s v="Credit Card"/>
    <n v="0"/>
    <n v="0"/>
    <n v="0.16880739104318521"/>
  </r>
  <r>
    <s v="cust_0375"/>
    <n v="149"/>
    <n v="149"/>
    <s v="Long-term User"/>
    <s v="Long-term (&gt;3 months)"/>
    <x v="0"/>
    <x v="0"/>
    <n v="4372513.2259999998"/>
    <x v="3"/>
    <n v="521"/>
    <n v="8392.5397809999995"/>
    <s v="Credit Card"/>
    <n v="0"/>
    <n v="0"/>
    <n v="8.9841265459903952E-2"/>
  </r>
  <r>
    <s v="cust_0376"/>
    <n v="38"/>
    <n v="38"/>
    <s v="Long-term User"/>
    <s v="Medium (1-3 months)"/>
    <x v="1"/>
    <x v="1"/>
    <n v="916088.98829999997"/>
    <x v="2"/>
    <n v="627"/>
    <n v="1461.066967"/>
    <s v="Wallet Balance"/>
    <n v="1"/>
    <n v="0.995"/>
    <n v="0.61582272041931496"/>
  </r>
  <r>
    <s v="cust_0377"/>
    <n v="118"/>
    <n v="118"/>
    <s v="Long-term User"/>
    <s v="Long-term (&gt;3 months)"/>
    <x v="0"/>
    <x v="0"/>
    <n v="93211.97812"/>
    <x v="2"/>
    <n v="666"/>
    <n v="139.95792510000001"/>
    <s v="Debit Card"/>
    <n v="0"/>
    <n v="5.0000000000000001E-3"/>
    <n v="4.9152102320757351E-3"/>
  </r>
  <r>
    <s v="cust_0378"/>
    <n v="315"/>
    <n v="315"/>
    <s v="Long-term User"/>
    <s v="Long-term (&gt;3 months)"/>
    <x v="0"/>
    <x v="0"/>
    <n v="1375736.7509999999"/>
    <x v="0"/>
    <n v="130"/>
    <n v="10582.590389999999"/>
    <s v="Credit Card"/>
    <n v="0"/>
    <n v="0"/>
    <n v="2.8267022707808905E-2"/>
  </r>
  <r>
    <s v="cust_0379"/>
    <n v="97"/>
    <n v="97"/>
    <s v="Long-term User"/>
    <s v="Long-term (&gt;3 months)"/>
    <x v="0"/>
    <x v="0"/>
    <n v="7043840.0259999996"/>
    <x v="3"/>
    <n v="843"/>
    <n v="8355.6821189999991"/>
    <s v="Debit Card"/>
    <n v="0"/>
    <n v="0"/>
    <n v="0.14472855058962894"/>
  </r>
  <r>
    <s v="cust_0380"/>
    <n v="17"/>
    <n v="17"/>
    <s v="Regular User"/>
    <s v="New (&lt;30 days)"/>
    <x v="1"/>
    <x v="1"/>
    <n v="1289744.7609999999"/>
    <x v="2"/>
    <n v="81"/>
    <n v="15922.77483"/>
    <s v="Debit Card"/>
    <n v="1"/>
    <n v="0.99"/>
    <n v="0.62050016031044053"/>
  </r>
  <r>
    <s v="cust_0381"/>
    <n v="325"/>
    <n v="325"/>
    <s v="Long-term User"/>
    <s v="Long-term (&gt;3 months)"/>
    <x v="0"/>
    <x v="0"/>
    <n v="4169339.361"/>
    <x v="3"/>
    <n v="384"/>
    <n v="10857.65459"/>
    <s v="Debit Card"/>
    <n v="0"/>
    <n v="0"/>
    <n v="8.5666687546350567E-2"/>
  </r>
  <r>
    <s v="cust_0382"/>
    <n v="279"/>
    <n v="279"/>
    <s v="Long-term User"/>
    <s v="Long-term (&gt;3 months)"/>
    <x v="0"/>
    <x v="0"/>
    <n v="15025272.550000001"/>
    <x v="1"/>
    <n v="802"/>
    <n v="18734.753809999998"/>
    <s v="Wallet Balance"/>
    <n v="0"/>
    <n v="0"/>
    <n v="0.3087216504561256"/>
  </r>
  <r>
    <s v="cust_0383"/>
    <n v="359"/>
    <n v="359"/>
    <s v="Long-term User"/>
    <s v="Long-term (&gt;3 months)"/>
    <x v="0"/>
    <x v="0"/>
    <n v="2590433.1609999998"/>
    <x v="0"/>
    <n v="659"/>
    <n v="3930.8545690000001"/>
    <s v="Credit Card"/>
    <n v="0"/>
    <n v="0"/>
    <n v="5.3225177659768863E-2"/>
  </r>
  <r>
    <s v="cust_0384"/>
    <n v="154"/>
    <n v="154"/>
    <s v="Long-term User"/>
    <s v="Long-term (&gt;3 months)"/>
    <x v="0"/>
    <x v="0"/>
    <n v="5841916.0650000004"/>
    <x v="3"/>
    <n v="295"/>
    <n v="19803.105299999999"/>
    <s v="Wallet Balance"/>
    <n v="0"/>
    <n v="0"/>
    <n v="0.12003282891616862"/>
  </r>
  <r>
    <s v="cust_0385"/>
    <n v="94"/>
    <n v="94"/>
    <s v="Long-term User"/>
    <s v="Long-term (&gt;3 months)"/>
    <x v="0"/>
    <x v="0"/>
    <n v="5834165.7910000002"/>
    <x v="3"/>
    <n v="978"/>
    <n v="5965.4046939999998"/>
    <s v="Debit Card"/>
    <n v="0"/>
    <n v="0"/>
    <n v="0.11987358539011578"/>
  </r>
  <r>
    <s v="cust_0386"/>
    <n v="175"/>
    <n v="175"/>
    <s v="Long-term User"/>
    <s v="Long-term (&gt;3 months)"/>
    <x v="0"/>
    <x v="0"/>
    <n v="3457202.8569999998"/>
    <x v="0"/>
    <n v="269"/>
    <n v="12852.05523"/>
    <s v="UPI"/>
    <n v="0"/>
    <n v="0"/>
    <n v="7.1034543195336086E-2"/>
  </r>
  <r>
    <s v="cust_0387"/>
    <n v="302"/>
    <n v="302"/>
    <s v="Long-term User"/>
    <s v="Long-term (&gt;3 months)"/>
    <x v="0"/>
    <x v="0"/>
    <n v="6477125.949"/>
    <x v="3"/>
    <n v="645"/>
    <n v="10042.05574"/>
    <s v="Credit Card"/>
    <n v="0"/>
    <n v="0"/>
    <n v="0.13308437544365734"/>
  </r>
  <r>
    <s v="cust_0388"/>
    <n v="29"/>
    <n v="29"/>
    <s v="Regular User"/>
    <s v="New (&lt;30 days)"/>
    <x v="1"/>
    <x v="1"/>
    <n v="4045237.9309999999"/>
    <x v="3"/>
    <n v="562"/>
    <n v="7197.9322609999999"/>
    <s v="Credit Card"/>
    <n v="1"/>
    <n v="0.995"/>
    <n v="0.68011679714229489"/>
  </r>
  <r>
    <s v="cust_0389"/>
    <n v="34"/>
    <n v="34"/>
    <s v="Long-term User"/>
    <s v="Medium (1-3 months)"/>
    <x v="1"/>
    <x v="1"/>
    <n v="1495212.9569999999"/>
    <x v="0"/>
    <n v="535"/>
    <n v="2794.7905730000002"/>
    <s v="Debit Card"/>
    <n v="1"/>
    <n v="1"/>
    <n v="0.63072187944227498"/>
  </r>
  <r>
    <s v="cust_0390"/>
    <n v="10"/>
    <n v="10"/>
    <s v="Regular User"/>
    <s v="New (&lt;30 days)"/>
    <x v="1"/>
    <x v="1"/>
    <n v="1022616.512"/>
    <x v="2"/>
    <n v="378"/>
    <n v="2705.3346879999999"/>
    <s v="Debit Card"/>
    <n v="1"/>
    <n v="1"/>
    <n v="0.62101152284045091"/>
  </r>
  <r>
    <s v="cust_0391"/>
    <n v="276"/>
    <n v="276"/>
    <s v="Long-term User"/>
    <s v="Long-term (&gt;3 months)"/>
    <x v="0"/>
    <x v="0"/>
    <n v="5351608.5599999996"/>
    <x v="3"/>
    <n v="376"/>
    <n v="14233.001490000001"/>
    <s v="Debit Card"/>
    <n v="0"/>
    <n v="0"/>
    <n v="0.1099585662583092"/>
  </r>
  <r>
    <s v="cust_0392"/>
    <n v="290"/>
    <n v="290"/>
    <s v="Long-term User"/>
    <s v="Long-term (&gt;3 months)"/>
    <x v="0"/>
    <x v="0"/>
    <n v="665196.50959999999"/>
    <x v="2"/>
    <n v="88"/>
    <n v="7559.051246"/>
    <s v="Debit Card"/>
    <n v="0"/>
    <n v="0"/>
    <n v="1.3667676485599989E-2"/>
  </r>
  <r>
    <s v="cust_0393"/>
    <n v="101"/>
    <n v="101"/>
    <s v="Long-term User"/>
    <s v="Long-term (&gt;3 months)"/>
    <x v="0"/>
    <x v="0"/>
    <n v="17784370.52"/>
    <x v="1"/>
    <n v="925"/>
    <n v="19226.3465"/>
    <s v="UPI"/>
    <n v="0"/>
    <n v="0.04"/>
    <n v="0.38941235448389017"/>
  </r>
  <r>
    <s v="cust_0394"/>
    <n v="141"/>
    <n v="141"/>
    <s v="Long-term User"/>
    <s v="Long-term (&gt;3 months)"/>
    <x v="0"/>
    <x v="0"/>
    <n v="4068301.0649999999"/>
    <x v="3"/>
    <n v="624"/>
    <n v="6519.7132449999999"/>
    <s v="Wallet Balance"/>
    <n v="0"/>
    <n v="0"/>
    <n v="8.3590671327903029E-2"/>
  </r>
  <r>
    <s v="cust_0395"/>
    <n v="87"/>
    <n v="87"/>
    <s v="Long-term User"/>
    <s v="Medium (1-3 months)"/>
    <x v="1"/>
    <x v="1"/>
    <n v="2183440.9509999999"/>
    <x v="0"/>
    <n v="111"/>
    <n v="19670.639200000001"/>
    <s v="Credit Card"/>
    <n v="1"/>
    <n v="0.98499999999999999"/>
    <n v="0.63586277981468042"/>
  </r>
  <r>
    <s v="cust_0396"/>
    <n v="301"/>
    <n v="301"/>
    <s v="Long-term User"/>
    <s v="Long-term (&gt;3 months)"/>
    <x v="0"/>
    <x v="0"/>
    <n v="2403983.9649999999"/>
    <x v="0"/>
    <n v="584"/>
    <n v="4116.4108990000004"/>
    <s v="Debit Card"/>
    <n v="0"/>
    <n v="0"/>
    <n v="4.9394238598677587E-2"/>
  </r>
  <r>
    <s v="cust_0397"/>
    <n v="128"/>
    <n v="128"/>
    <s v="Long-term User"/>
    <s v="Long-term (&gt;3 months)"/>
    <x v="0"/>
    <x v="0"/>
    <n v="318049.9754"/>
    <x v="2"/>
    <n v="154"/>
    <n v="2065.2595809999998"/>
    <s v="Wallet Balance"/>
    <n v="0"/>
    <n v="5.0000000000000001E-3"/>
    <n v="9.5349172872753064E-3"/>
  </r>
  <r>
    <s v="cust_0398"/>
    <n v="206"/>
    <n v="206"/>
    <s v="Long-term User"/>
    <s v="Long-term (&gt;3 months)"/>
    <x v="0"/>
    <x v="0"/>
    <n v="2897578.5350000001"/>
    <x v="0"/>
    <n v="463"/>
    <n v="6258.2689730000002"/>
    <s v="UPI"/>
    <n v="0"/>
    <n v="0"/>
    <n v="5.9536040006904392E-2"/>
  </r>
  <r>
    <s v="cust_0399"/>
    <n v="89"/>
    <n v="89"/>
    <s v="Long-term User"/>
    <s v="Medium (1-3 months)"/>
    <x v="1"/>
    <x v="1"/>
    <n v="10078605.93"/>
    <x v="1"/>
    <n v="569"/>
    <n v="17712.839940000002"/>
    <s v="Wallet Balance"/>
    <n v="1"/>
    <n v="0.98"/>
    <n v="0.79508335550335785"/>
  </r>
  <r>
    <s v="cust_0400"/>
    <n v="82"/>
    <n v="82"/>
    <s v="Long-term User"/>
    <s v="Medium (1-3 months)"/>
    <x v="1"/>
    <x v="1"/>
    <n v="8029759.8650000002"/>
    <x v="1"/>
    <n v="769"/>
    <n v="10441.820369999999"/>
    <s v="Debit Card"/>
    <n v="1"/>
    <n v="0.99"/>
    <n v="0.75898607330015821"/>
  </r>
  <r>
    <s v="cust_0401"/>
    <n v="212"/>
    <n v="212"/>
    <s v="Long-term User"/>
    <s v="Long-term (&gt;3 months)"/>
    <x v="0"/>
    <x v="0"/>
    <n v="424576.71639999998"/>
    <x v="2"/>
    <n v="156"/>
    <n v="2721.645618"/>
    <s v="Wallet Balance"/>
    <n v="0"/>
    <n v="5.0000000000000001E-3"/>
    <n v="1.1723703626411112E-2"/>
  </r>
  <r>
    <s v="cust_0402"/>
    <n v="119"/>
    <n v="119"/>
    <s v="Long-term User"/>
    <s v="Long-term (&gt;3 months)"/>
    <x v="0"/>
    <x v="0"/>
    <n v="2536222.5010000002"/>
    <x v="0"/>
    <n v="625"/>
    <n v="4057.9560019999999"/>
    <s v="Wallet Balance"/>
    <n v="0"/>
    <n v="5.0000000000000001E-3"/>
    <n v="5.5111320698317895E-2"/>
  </r>
  <r>
    <s v="cust_0403"/>
    <n v="348"/>
    <n v="348"/>
    <s v="Long-term User"/>
    <s v="Long-term (&gt;3 months)"/>
    <x v="0"/>
    <x v="0"/>
    <n v="1981808.0020000001"/>
    <x v="0"/>
    <n v="318"/>
    <n v="6232.1006360000001"/>
    <s v="UPI"/>
    <n v="0"/>
    <n v="0"/>
    <n v="4.0719862833010413E-2"/>
  </r>
  <r>
    <s v="cust_0404"/>
    <n v="136"/>
    <n v="136"/>
    <s v="Long-term User"/>
    <s v="Long-term (&gt;3 months)"/>
    <x v="0"/>
    <x v="0"/>
    <n v="6600355.0970000001"/>
    <x v="3"/>
    <n v="559"/>
    <n v="11807.43309"/>
    <s v="Credit Card"/>
    <n v="0"/>
    <n v="0"/>
    <n v="0.13561634322183"/>
  </r>
  <r>
    <s v="cust_0405"/>
    <n v="261"/>
    <n v="261"/>
    <s v="Long-term User"/>
    <s v="Long-term (&gt;3 months)"/>
    <x v="0"/>
    <x v="0"/>
    <n v="1583712.692"/>
    <x v="0"/>
    <n v="238"/>
    <n v="6654.2550080000001"/>
    <s v="UPI"/>
    <n v="0"/>
    <n v="5.0000000000000001E-3"/>
    <n v="3.5540268038103159E-2"/>
  </r>
  <r>
    <s v="cust_0406"/>
    <n v="276"/>
    <n v="276"/>
    <s v="Long-term User"/>
    <s v="Long-term (&gt;3 months)"/>
    <x v="0"/>
    <x v="0"/>
    <n v="4991166.108"/>
    <x v="3"/>
    <n v="334"/>
    <n v="14943.6111"/>
    <s v="Debit Card"/>
    <n v="0"/>
    <n v="0"/>
    <n v="0.10255261815949133"/>
  </r>
  <r>
    <s v="cust_0407"/>
    <n v="208"/>
    <n v="208"/>
    <s v="Long-term User"/>
    <s v="Long-term (&gt;3 months)"/>
    <x v="0"/>
    <x v="0"/>
    <n v="1306949.068"/>
    <x v="2"/>
    <n v="106"/>
    <n v="12329.708189999999"/>
    <s v="Credit Card"/>
    <n v="0"/>
    <n v="0"/>
    <n v="2.6853654201104995E-2"/>
  </r>
  <r>
    <s v="cust_0408"/>
    <n v="314"/>
    <n v="314"/>
    <s v="Long-term User"/>
    <s v="Long-term (&gt;3 months)"/>
    <x v="0"/>
    <x v="0"/>
    <n v="8424268.9979999997"/>
    <x v="1"/>
    <n v="482"/>
    <n v="17477.736509999999"/>
    <s v="Wallet Balance"/>
    <n v="0"/>
    <n v="0"/>
    <n v="0.17309198354268329"/>
  </r>
  <r>
    <s v="cust_0409"/>
    <n v="243"/>
    <n v="243"/>
    <s v="Long-term User"/>
    <s v="Long-term (&gt;3 months)"/>
    <x v="0"/>
    <x v="0"/>
    <n v="7006934.6090000002"/>
    <x v="3"/>
    <n v="699"/>
    <n v="10024.226909999999"/>
    <s v="Debit Card"/>
    <n v="0"/>
    <n v="0"/>
    <n v="0.14397026143320288"/>
  </r>
  <r>
    <s v="cust_0410"/>
    <n v="345"/>
    <n v="345"/>
    <s v="Long-term User"/>
    <s v="Long-term (&gt;3 months)"/>
    <x v="0"/>
    <x v="0"/>
    <n v="4448875.2829999998"/>
    <x v="3"/>
    <n v="671"/>
    <n v="6630.2165180000002"/>
    <s v="Wallet Balance"/>
    <n v="0"/>
    <n v="0"/>
    <n v="9.1410263306087092E-2"/>
  </r>
  <r>
    <s v="cust_0411"/>
    <n v="100"/>
    <n v="100"/>
    <s v="Long-term User"/>
    <s v="Long-term (&gt;3 months)"/>
    <x v="0"/>
    <x v="0"/>
    <n v="14147082.73"/>
    <x v="1"/>
    <n v="710"/>
    <n v="19925.468639999999"/>
    <s v="Wallet Balance"/>
    <n v="0"/>
    <n v="5.0000000000000001E-3"/>
    <n v="0.29367763762760835"/>
  </r>
  <r>
    <s v="cust_0412"/>
    <n v="115"/>
    <n v="115"/>
    <s v="Long-term User"/>
    <s v="Long-term (&gt;3 months)"/>
    <x v="0"/>
    <x v="0"/>
    <n v="2719500.0589999999"/>
    <x v="0"/>
    <n v="382"/>
    <n v="7119.110103"/>
    <s v="Wallet Balance"/>
    <n v="0"/>
    <n v="0"/>
    <n v="5.5877092667447871E-2"/>
  </r>
  <r>
    <s v="cust_0413"/>
    <n v="330"/>
    <n v="330"/>
    <s v="Long-term User"/>
    <s v="Long-term (&gt;3 months)"/>
    <x v="0"/>
    <x v="0"/>
    <n v="5910081.3039999995"/>
    <x v="3"/>
    <n v="689"/>
    <n v="8577.7667689999998"/>
    <s v="Wallet Balance"/>
    <n v="0"/>
    <n v="0"/>
    <n v="0.12143340817473361"/>
  </r>
  <r>
    <s v="cust_0414"/>
    <n v="16"/>
    <n v="16"/>
    <s v="Regular User"/>
    <s v="New (&lt;30 days)"/>
    <x v="1"/>
    <x v="1"/>
    <n v="4224142.2939999998"/>
    <x v="3"/>
    <n v="261"/>
    <n v="16184.453229999999"/>
    <s v="Wallet Balance"/>
    <n v="1"/>
    <n v="0.995"/>
    <n v="0.6837927138376737"/>
  </r>
  <r>
    <s v="cust_0415"/>
    <n v="4"/>
    <n v="4"/>
    <s v="New User"/>
    <s v="New (&lt;30 days)"/>
    <x v="1"/>
    <x v="1"/>
    <n v="1423688.814"/>
    <x v="0"/>
    <n v="799"/>
    <n v="1781.8383160000001"/>
    <s v="Credit Card"/>
    <n v="1"/>
    <n v="1"/>
    <n v="0.62925228536995848"/>
  </r>
  <r>
    <s v="cust_0416"/>
    <n v="266"/>
    <n v="266"/>
    <s v="Long-term User"/>
    <s v="Long-term (&gt;3 months)"/>
    <x v="0"/>
    <x v="0"/>
    <n v="2266629.605"/>
    <x v="0"/>
    <n v="293"/>
    <n v="7735.9372199999998"/>
    <s v="Debit Card"/>
    <n v="0"/>
    <n v="0"/>
    <n v="4.6572042556946226E-2"/>
  </r>
  <r>
    <s v="cust_0417"/>
    <n v="48"/>
    <n v="48"/>
    <s v="Long-term User"/>
    <s v="Medium (1-3 months)"/>
    <x v="1"/>
    <x v="1"/>
    <n v="577320.49719999998"/>
    <x v="2"/>
    <n v="335"/>
    <n v="1723.3447679999999"/>
    <s v="UPI"/>
    <n v="1"/>
    <n v="0.995"/>
    <n v="0.60886210340908153"/>
  </r>
  <r>
    <s v="cust_0418"/>
    <n v="223"/>
    <n v="223"/>
    <s v="Long-term User"/>
    <s v="Long-term (&gt;3 months)"/>
    <x v="0"/>
    <x v="0"/>
    <n v="1830544.4"/>
    <x v="0"/>
    <n v="655"/>
    <n v="2794.724275"/>
    <s v="Wallet Balance"/>
    <n v="0"/>
    <n v="0"/>
    <n v="3.7611876025584516E-2"/>
  </r>
  <r>
    <s v="cust_0419"/>
    <n v="204"/>
    <n v="204"/>
    <s v="Long-term User"/>
    <s v="Long-term (&gt;3 months)"/>
    <x v="0"/>
    <x v="0"/>
    <n v="84271.483399999997"/>
    <x v="2"/>
    <n v="820"/>
    <n v="102.7701017"/>
    <s v="Credit Card"/>
    <n v="0"/>
    <n v="0"/>
    <n v="1.7315114487979112E-3"/>
  </r>
  <r>
    <s v="cust_0420"/>
    <n v="20"/>
    <n v="20"/>
    <s v="Regular User"/>
    <s v="New (&lt;30 days)"/>
    <x v="1"/>
    <x v="1"/>
    <n v="142360.39980000001"/>
    <x v="2"/>
    <n v="709"/>
    <n v="200.7904087"/>
    <s v="UPI"/>
    <n v="1"/>
    <n v="0.995"/>
    <n v="0.59992505426704223"/>
  </r>
  <r>
    <s v="cust_0421"/>
    <n v="288"/>
    <n v="288"/>
    <s v="Long-term User"/>
    <s v="Long-term (&gt;3 months)"/>
    <x v="0"/>
    <x v="0"/>
    <n v="3623290.5380000002"/>
    <x v="0"/>
    <n v="476"/>
    <n v="7611.9549109999998"/>
    <s v="UPI"/>
    <n v="0"/>
    <n v="0"/>
    <n v="7.444711776449095E-2"/>
  </r>
  <r>
    <s v="cust_0422"/>
    <n v="194"/>
    <n v="194"/>
    <s v="Long-term User"/>
    <s v="Long-term (&gt;3 months)"/>
    <x v="0"/>
    <x v="0"/>
    <n v="3641666.5040000002"/>
    <x v="0"/>
    <n v="225"/>
    <n v="16185.18446"/>
    <s v="Wallet Balance"/>
    <n v="0"/>
    <n v="0"/>
    <n v="7.482468552796194E-2"/>
  </r>
  <r>
    <s v="cust_0423"/>
    <n v="316"/>
    <n v="316"/>
    <s v="Long-term User"/>
    <s v="Long-term (&gt;3 months)"/>
    <x v="0"/>
    <x v="0"/>
    <n v="10652004.970000001"/>
    <x v="1"/>
    <n v="907"/>
    <n v="11744.21717"/>
    <s v="Debit Card"/>
    <n v="0"/>
    <n v="0"/>
    <n v="0.2188648854163549"/>
  </r>
  <r>
    <s v="cust_0424"/>
    <n v="11"/>
    <n v="11"/>
    <s v="Regular User"/>
    <s v="New (&lt;30 days)"/>
    <x v="1"/>
    <x v="1"/>
    <n v="7049572.1169999996"/>
    <x v="3"/>
    <n v="555"/>
    <n v="12701.93174"/>
    <s v="Wallet Balance"/>
    <n v="1"/>
    <n v="1"/>
    <n v="0.74484632686211893"/>
  </r>
  <r>
    <s v="cust_0425"/>
    <n v="20"/>
    <n v="20"/>
    <s v="Regular User"/>
    <s v="New (&lt;30 days)"/>
    <x v="1"/>
    <x v="1"/>
    <n v="4716965.6859999998"/>
    <x v="3"/>
    <n v="454"/>
    <n v="10389.79226"/>
    <s v="Wallet Balance"/>
    <n v="1"/>
    <n v="1"/>
    <n v="0.69691866998624463"/>
  </r>
  <r>
    <s v="cust_0426"/>
    <n v="279"/>
    <n v="279"/>
    <s v="Long-term User"/>
    <s v="Long-term (&gt;3 months)"/>
    <x v="0"/>
    <x v="0"/>
    <n v="10871651.859999999"/>
    <x v="1"/>
    <n v="663"/>
    <n v="16397.664949999998"/>
    <s v="Credit Card"/>
    <n v="0"/>
    <n v="0"/>
    <n v="0.22337793169705977"/>
  </r>
  <r>
    <s v="cust_0427"/>
    <n v="333"/>
    <n v="333"/>
    <s v="Long-term User"/>
    <s v="Long-term (&gt;3 months)"/>
    <x v="0"/>
    <x v="0"/>
    <n v="5212196.1320000002"/>
    <x v="3"/>
    <n v="296"/>
    <n v="17608.77072"/>
    <s v="UPI"/>
    <n v="0"/>
    <n v="0"/>
    <n v="0.1070940834528871"/>
  </r>
  <r>
    <s v="cust_0428"/>
    <n v="35"/>
    <n v="35"/>
    <s v="Long-term User"/>
    <s v="Medium (1-3 months)"/>
    <x v="1"/>
    <x v="1"/>
    <n v="9772882.3640000001"/>
    <x v="1"/>
    <n v="575"/>
    <n v="16996.317159999999"/>
    <s v="Debit Card"/>
    <n v="1"/>
    <n v="1"/>
    <n v="0.8008017067968356"/>
  </r>
  <r>
    <s v="cust_0429"/>
    <n v="266"/>
    <n v="266"/>
    <s v="Long-term User"/>
    <s v="Long-term (&gt;3 months)"/>
    <x v="0"/>
    <x v="0"/>
    <n v="10428982.35"/>
    <x v="1"/>
    <n v="642"/>
    <n v="16244.5208"/>
    <s v="Debit Card"/>
    <n v="0"/>
    <n v="5.0000000000000001E-3"/>
    <n v="0.21728247860101568"/>
  </r>
  <r>
    <s v="cust_0430"/>
    <n v="232"/>
    <n v="232"/>
    <s v="Long-term User"/>
    <s v="Long-term (&gt;3 months)"/>
    <x v="0"/>
    <x v="0"/>
    <n v="2809087.139"/>
    <x v="0"/>
    <n v="767"/>
    <n v="3662.4343410000001"/>
    <s v="UPI"/>
    <n v="0"/>
    <n v="0"/>
    <n v="5.7717822751052576E-2"/>
  </r>
  <r>
    <s v="cust_0431"/>
    <n v="38"/>
    <n v="38"/>
    <s v="Long-term User"/>
    <s v="Medium (1-3 months)"/>
    <x v="1"/>
    <x v="1"/>
    <n v="5501174.2000000002"/>
    <x v="3"/>
    <n v="463"/>
    <n v="11881.58575"/>
    <s v="Wallet Balance"/>
    <n v="1"/>
    <n v="1"/>
    <n v="0.7130316653371227"/>
  </r>
  <r>
    <s v="cust_0432"/>
    <n v="83"/>
    <n v="83"/>
    <s v="Long-term User"/>
    <s v="Medium (1-3 months)"/>
    <x v="1"/>
    <x v="1"/>
    <n v="9958563.1579999998"/>
    <x v="1"/>
    <n v="855"/>
    <n v="11647.442290000001"/>
    <s v="UPI"/>
    <n v="1"/>
    <n v="1"/>
    <n v="0.80461685763625801"/>
  </r>
  <r>
    <s v="cust_0433"/>
    <n v="32"/>
    <n v="32"/>
    <s v="Long-term User"/>
    <s v="Medium (1-3 months)"/>
    <x v="1"/>
    <x v="1"/>
    <n v="2260610.5359999998"/>
    <x v="0"/>
    <n v="214"/>
    <n v="10563.600630000001"/>
    <s v="Wallet Balance"/>
    <n v="1"/>
    <n v="1"/>
    <n v="0.64644836979761977"/>
  </r>
  <r>
    <s v="cust_0434"/>
    <n v="54"/>
    <n v="54"/>
    <s v="Long-term User"/>
    <s v="Medium (1-3 months)"/>
    <x v="1"/>
    <x v="1"/>
    <n v="5628546.8799999999"/>
    <x v="3"/>
    <n v="585"/>
    <n v="9621.4476579999991"/>
    <s v="Wallet Balance"/>
    <n v="1"/>
    <n v="1"/>
    <n v="0.71564876954350332"/>
  </r>
  <r>
    <s v="cust_0435"/>
    <n v="225"/>
    <n v="225"/>
    <s v="Long-term User"/>
    <s v="Long-term (&gt;3 months)"/>
    <x v="0"/>
    <x v="0"/>
    <n v="1690344.3219999999"/>
    <x v="0"/>
    <n v="943"/>
    <n v="1792.5178390000001"/>
    <s v="Wallet Balance"/>
    <n v="0"/>
    <n v="0"/>
    <n v="3.473120951319985E-2"/>
  </r>
  <r>
    <s v="cust_0436"/>
    <n v="313"/>
    <n v="313"/>
    <s v="Long-term User"/>
    <s v="Long-term (&gt;3 months)"/>
    <x v="0"/>
    <x v="0"/>
    <n v="1264181.716"/>
    <x v="2"/>
    <n v="616"/>
    <n v="2052.243046"/>
    <s v="UPI"/>
    <n v="0"/>
    <n v="5.0000000000000001E-3"/>
    <n v="2.8974920890202219E-2"/>
  </r>
  <r>
    <s v="cust_0437"/>
    <n v="107"/>
    <n v="107"/>
    <s v="Long-term User"/>
    <s v="Long-term (&gt;3 months)"/>
    <x v="0"/>
    <x v="0"/>
    <n v="2851364.1579999998"/>
    <x v="0"/>
    <n v="158"/>
    <n v="18046.60859"/>
    <s v="Debit Card"/>
    <n v="0"/>
    <n v="5.0000000000000001E-3"/>
    <n v="6.1586481275456184E-2"/>
  </r>
  <r>
    <s v="cust_0438"/>
    <n v="25"/>
    <n v="25"/>
    <s v="Regular User"/>
    <s v="New (&lt;30 days)"/>
    <x v="1"/>
    <x v="1"/>
    <n v="3429220.122"/>
    <x v="0"/>
    <n v="272"/>
    <n v="12607.42692"/>
    <s v="Wallet Balance"/>
    <n v="1"/>
    <n v="1"/>
    <n v="0.67045958682734152"/>
  </r>
  <r>
    <s v="cust_0439"/>
    <n v="45"/>
    <n v="45"/>
    <s v="Long-term User"/>
    <s v="Medium (1-3 months)"/>
    <x v="1"/>
    <x v="1"/>
    <n v="4344827.3640000001"/>
    <x v="3"/>
    <n v="827"/>
    <n v="5253.7211180000004"/>
    <s v="Credit Card"/>
    <n v="1"/>
    <n v="0.995"/>
    <n v="0.6862724088895823"/>
  </r>
  <r>
    <s v="cust_0440"/>
    <n v="118"/>
    <n v="118"/>
    <s v="Long-term User"/>
    <s v="Long-term (&gt;3 months)"/>
    <x v="0"/>
    <x v="0"/>
    <n v="1331185.118"/>
    <x v="2"/>
    <n v="238"/>
    <n v="5593.2147800000002"/>
    <s v="Debit Card"/>
    <n v="0"/>
    <n v="0"/>
    <n v="2.7351628086879017E-2"/>
  </r>
  <r>
    <s v="cust_0441"/>
    <n v="294"/>
    <n v="294"/>
    <s v="Long-term User"/>
    <s v="Long-term (&gt;3 months)"/>
    <x v="0"/>
    <x v="0"/>
    <n v="3698961.7889999999"/>
    <x v="0"/>
    <n v="303"/>
    <n v="12207.794680000001"/>
    <s v="UPI"/>
    <n v="0"/>
    <n v="0"/>
    <n v="7.6001921740462733E-2"/>
  </r>
  <r>
    <s v="cust_0442"/>
    <n v="125"/>
    <n v="125"/>
    <s v="Long-term User"/>
    <s v="Long-term (&gt;3 months)"/>
    <x v="0"/>
    <x v="0"/>
    <n v="7199853.0460000001"/>
    <x v="3"/>
    <n v="884"/>
    <n v="8144.6301430000003"/>
    <s v="Debit Card"/>
    <n v="0"/>
    <n v="0"/>
    <n v="0.14793412285906807"/>
  </r>
  <r>
    <s v="cust_0443"/>
    <n v="36"/>
    <n v="36"/>
    <s v="Long-term User"/>
    <s v="Medium (1-3 months)"/>
    <x v="1"/>
    <x v="1"/>
    <n v="5917487.0190000003"/>
    <x v="3"/>
    <n v="670"/>
    <n v="8832.0701779999999"/>
    <s v="Credit Card"/>
    <n v="1"/>
    <n v="0.995"/>
    <n v="0.71858557210720142"/>
  </r>
  <r>
    <s v="cust_0444"/>
    <n v="344"/>
    <n v="344"/>
    <s v="Long-term User"/>
    <s v="Long-term (&gt;3 months)"/>
    <x v="0"/>
    <x v="0"/>
    <n v="759106.24600000004"/>
    <x v="2"/>
    <n v="621"/>
    <n v="1222.393311"/>
    <s v="Debit Card"/>
    <n v="0"/>
    <n v="0"/>
    <n v="1.559722343516981E-2"/>
  </r>
  <r>
    <s v="cust_0445"/>
    <n v="167"/>
    <n v="167"/>
    <s v="Long-term User"/>
    <s v="Long-term (&gt;3 months)"/>
    <x v="0"/>
    <x v="0"/>
    <n v="1450149.4990000001"/>
    <x v="0"/>
    <n v="521"/>
    <n v="2783.39635"/>
    <s v="Debit Card"/>
    <n v="0"/>
    <n v="0"/>
    <n v="2.979596844247618E-2"/>
  </r>
  <r>
    <s v="cust_0446"/>
    <n v="269"/>
    <n v="269"/>
    <s v="Long-term User"/>
    <s v="Long-term (&gt;3 months)"/>
    <x v="0"/>
    <x v="0"/>
    <n v="2527257.0839999998"/>
    <x v="0"/>
    <n v="321"/>
    <n v="7873.0750269999999"/>
    <s v="Debit Card"/>
    <n v="0"/>
    <n v="0"/>
    <n v="5.1927109841306343E-2"/>
  </r>
  <r>
    <s v="cust_0447"/>
    <n v="194"/>
    <n v="194"/>
    <s v="Long-term User"/>
    <s v="Long-term (&gt;3 months)"/>
    <x v="0"/>
    <x v="0"/>
    <n v="825807.1605"/>
    <x v="2"/>
    <n v="59"/>
    <n v="13996.731529999999"/>
    <s v="Debit Card"/>
    <n v="0"/>
    <n v="5.0000000000000001E-3"/>
    <n v="1.9967715474022905E-2"/>
  </r>
  <r>
    <s v="cust_0448"/>
    <n v="124"/>
    <n v="124"/>
    <s v="Long-term User"/>
    <s v="Long-term (&gt;3 months)"/>
    <x v="0"/>
    <x v="0"/>
    <n v="347269.8443"/>
    <x v="2"/>
    <n v="358"/>
    <n v="970.0274981"/>
    <s v="Debit Card"/>
    <n v="0"/>
    <n v="0"/>
    <n v="7.1352928294094566E-3"/>
  </r>
  <r>
    <s v="cust_0449"/>
    <n v="271"/>
    <n v="271"/>
    <s v="Long-term User"/>
    <s v="Long-term (&gt;3 months)"/>
    <x v="0"/>
    <x v="0"/>
    <n v="4715258.4359999998"/>
    <x v="3"/>
    <n v="704"/>
    <n v="6697.8102790000003"/>
    <s v="UPI"/>
    <n v="0"/>
    <n v="0"/>
    <n v="9.6883591418718676E-2"/>
  </r>
  <r>
    <s v="cust_0450"/>
    <n v="58"/>
    <n v="58"/>
    <s v="Long-term User"/>
    <s v="Medium (1-3 months)"/>
    <x v="1"/>
    <x v="1"/>
    <n v="9010108.4309999999"/>
    <x v="1"/>
    <n v="648"/>
    <n v="13904.48832"/>
    <s v="Credit Card"/>
    <n v="1"/>
    <n v="1"/>
    <n v="0.78512912403755175"/>
  </r>
  <r>
    <s v="cust_0451"/>
    <n v="59"/>
    <n v="59"/>
    <s v="Long-term User"/>
    <s v="Medium (1-3 months)"/>
    <x v="1"/>
    <x v="1"/>
    <n v="3976616.9210000001"/>
    <x v="3"/>
    <n v="251"/>
    <n v="15843.095300000001"/>
    <s v="UPI"/>
    <n v="1"/>
    <n v="0.99"/>
    <n v="0.6757068532366074"/>
  </r>
  <r>
    <s v="cust_0452"/>
    <n v="308"/>
    <n v="308"/>
    <s v="Long-term User"/>
    <s v="Long-term (&gt;3 months)"/>
    <x v="0"/>
    <x v="0"/>
    <n v="3396948.0809999998"/>
    <x v="0"/>
    <n v="891"/>
    <n v="3812.5118750000001"/>
    <s v="Debit Card"/>
    <n v="0"/>
    <n v="0"/>
    <n v="6.979649883822496E-2"/>
  </r>
  <r>
    <s v="cust_0453"/>
    <n v="217"/>
    <n v="217"/>
    <s v="Long-term User"/>
    <s v="Long-term (&gt;3 months)"/>
    <x v="0"/>
    <x v="0"/>
    <n v="6379738.5060000001"/>
    <x v="3"/>
    <n v="436"/>
    <n v="14632.42777"/>
    <s v="Wallet Balance"/>
    <n v="0"/>
    <n v="0"/>
    <n v="0.13108337266406636"/>
  </r>
  <r>
    <s v="cust_0454"/>
    <n v="69"/>
    <n v="69"/>
    <s v="Long-term User"/>
    <s v="Medium (1-3 months)"/>
    <x v="1"/>
    <x v="1"/>
    <n v="2789867.2459999998"/>
    <x v="0"/>
    <n v="146"/>
    <n v="19108.679759999999"/>
    <s v="Debit Card"/>
    <n v="1"/>
    <n v="1"/>
    <n v="0.65732291496693052"/>
  </r>
  <r>
    <s v="cust_0455"/>
    <n v="244"/>
    <n v="244"/>
    <s v="Long-term User"/>
    <s v="Long-term (&gt;3 months)"/>
    <x v="0"/>
    <x v="0"/>
    <n v="15579833.220000001"/>
    <x v="1"/>
    <n v="859"/>
    <n v="18137.174879999999"/>
    <s v="Debit Card"/>
    <n v="0"/>
    <n v="1.4999999999999999E-2"/>
    <n v="0.32911611167143678"/>
  </r>
  <r>
    <s v="cust_0456"/>
    <n v="103"/>
    <n v="103"/>
    <s v="Long-term User"/>
    <s v="Long-term (&gt;3 months)"/>
    <x v="0"/>
    <x v="0"/>
    <n v="15442255.98"/>
    <x v="1"/>
    <n v="978"/>
    <n v="15789.62779"/>
    <s v="Credit Card"/>
    <n v="0"/>
    <n v="2.5000000000000001E-2"/>
    <n v="0.33228933615327833"/>
  </r>
  <r>
    <s v="cust_0457"/>
    <n v="5"/>
    <n v="5"/>
    <s v="New User"/>
    <s v="New (&lt;30 days)"/>
    <x v="1"/>
    <x v="1"/>
    <n v="5015792.4800000004"/>
    <x v="3"/>
    <n v="352"/>
    <n v="14249.410449999999"/>
    <s v="UPI"/>
    <n v="1"/>
    <n v="0.99"/>
    <n v="0.6970586119232175"/>
  </r>
  <r>
    <s v="cust_0458"/>
    <n v="299"/>
    <n v="299"/>
    <s v="Long-term User"/>
    <s v="Long-term (&gt;3 months)"/>
    <x v="0"/>
    <x v="0"/>
    <n v="2684936.423"/>
    <x v="0"/>
    <n v="570"/>
    <n v="4710.414777"/>
    <s v="UPI"/>
    <n v="0"/>
    <n v="0"/>
    <n v="5.5166919676164286E-2"/>
  </r>
  <r>
    <s v="cust_0459"/>
    <n v="264"/>
    <n v="264"/>
    <s v="Long-term User"/>
    <s v="Long-term (&gt;3 months)"/>
    <x v="0"/>
    <x v="0"/>
    <n v="8737708.875"/>
    <x v="1"/>
    <n v="689"/>
    <n v="12681.72551"/>
    <s v="Wallet Balance"/>
    <n v="0"/>
    <n v="0"/>
    <n v="0.17953217794343013"/>
  </r>
  <r>
    <s v="cust_0460"/>
    <n v="241"/>
    <n v="241"/>
    <s v="Long-term User"/>
    <s v="Long-term (&gt;3 months)"/>
    <x v="0"/>
    <x v="0"/>
    <n v="10295237.710000001"/>
    <x v="1"/>
    <n v="800"/>
    <n v="12869.047140000001"/>
    <s v="Wallet Balance"/>
    <n v="0"/>
    <n v="0"/>
    <n v="0.21153445084557504"/>
  </r>
  <r>
    <s v="cust_0461"/>
    <n v="334"/>
    <n v="334"/>
    <s v="Long-term User"/>
    <s v="Long-term (&gt;3 months)"/>
    <x v="0"/>
    <x v="0"/>
    <n v="1994877.8149999999"/>
    <x v="0"/>
    <n v="245"/>
    <n v="8142.3584289999999"/>
    <s v="Wallet Balance"/>
    <n v="0"/>
    <n v="0"/>
    <n v="4.0988405997674199E-2"/>
  </r>
  <r>
    <s v="cust_0462"/>
    <n v="349"/>
    <n v="349"/>
    <s v="Long-term User"/>
    <s v="Long-term (&gt;3 months)"/>
    <x v="0"/>
    <x v="0"/>
    <n v="5524612.284"/>
    <x v="3"/>
    <n v="560"/>
    <n v="9865.3790790000003"/>
    <s v="Debit Card"/>
    <n v="0"/>
    <n v="0"/>
    <n v="0.11351324355488418"/>
  </r>
  <r>
    <s v="cust_0463"/>
    <n v="222"/>
    <n v="222"/>
    <s v="Long-term User"/>
    <s v="Long-term (&gt;3 months)"/>
    <x v="0"/>
    <x v="0"/>
    <n v="4178972.4730000002"/>
    <x v="3"/>
    <n v="301"/>
    <n v="13883.62948"/>
    <s v="UPI"/>
    <n v="0"/>
    <n v="0"/>
    <n v="8.5864617415893518E-2"/>
  </r>
  <r>
    <s v="cust_0464"/>
    <n v="319"/>
    <n v="319"/>
    <s v="Long-term User"/>
    <s v="Long-term (&gt;3 months)"/>
    <x v="0"/>
    <x v="0"/>
    <n v="8340619.2479999997"/>
    <x v="1"/>
    <n v="438"/>
    <n v="19042.509699999999"/>
    <s v="Wallet Balance"/>
    <n v="0"/>
    <n v="5.0000000000000001E-3"/>
    <n v="0.17437324674145022"/>
  </r>
  <r>
    <s v="cust_0465"/>
    <n v="229"/>
    <n v="229"/>
    <s v="Long-term User"/>
    <s v="Long-term (&gt;3 months)"/>
    <x v="0"/>
    <x v="0"/>
    <n v="5132632.5209999997"/>
    <x v="3"/>
    <n v="868"/>
    <n v="5913.1711070000001"/>
    <s v="Credit Card"/>
    <n v="0"/>
    <n v="0"/>
    <n v="0.1054593038359164"/>
  </r>
  <r>
    <s v="cust_0466"/>
    <n v="32"/>
    <n v="32"/>
    <s v="Long-term User"/>
    <s v="Medium (1-3 months)"/>
    <x v="1"/>
    <x v="1"/>
    <n v="493479.94079999998"/>
    <x v="2"/>
    <n v="100"/>
    <n v="4934.7994079999999"/>
    <s v="UPI"/>
    <n v="1"/>
    <n v="0.98499999999999999"/>
    <n v="0.60113944614207793"/>
  </r>
  <r>
    <s v="cust_0467"/>
    <n v="353"/>
    <n v="353"/>
    <s v="Long-term User"/>
    <s v="Long-term (&gt;3 months)"/>
    <x v="0"/>
    <x v="0"/>
    <n v="8729086.8379999995"/>
    <x v="1"/>
    <n v="725"/>
    <n v="12040.119780000001"/>
    <s v="Debit Card"/>
    <n v="0"/>
    <n v="0"/>
    <n v="0.17935502245529666"/>
  </r>
  <r>
    <s v="cust_0468"/>
    <n v="24"/>
    <n v="24"/>
    <s v="Regular User"/>
    <s v="New (&lt;30 days)"/>
    <x v="1"/>
    <x v="1"/>
    <n v="2136484.8289999999"/>
    <x v="0"/>
    <n v="814"/>
    <n v="2624.6742380000001"/>
    <s v="UPI"/>
    <n v="1"/>
    <n v="0.99"/>
    <n v="0.63789798057828595"/>
  </r>
  <r>
    <s v="cust_0469"/>
    <n v="306"/>
    <n v="306"/>
    <s v="Long-term User"/>
    <s v="Long-term (&gt;3 months)"/>
    <x v="0"/>
    <x v="0"/>
    <n v="5594319.0149999997"/>
    <x v="3"/>
    <n v="480"/>
    <n v="11654.83128"/>
    <s v="UPI"/>
    <n v="0"/>
    <n v="0"/>
    <n v="0.1149454955803039"/>
  </r>
  <r>
    <s v="cust_0470"/>
    <n v="187"/>
    <n v="187"/>
    <s v="Long-term User"/>
    <s v="Long-term (&gt;3 months)"/>
    <x v="0"/>
    <x v="0"/>
    <n v="741248.59239999996"/>
    <x v="2"/>
    <n v="415"/>
    <n v="1786.1411869999999"/>
    <s v="UPI"/>
    <n v="0"/>
    <n v="0"/>
    <n v="1.5230305346042318E-2"/>
  </r>
  <r>
    <s v="cust_0471"/>
    <n v="128"/>
    <n v="128"/>
    <s v="Long-term User"/>
    <s v="Long-term (&gt;3 months)"/>
    <x v="0"/>
    <x v="0"/>
    <n v="1619767.3389999999"/>
    <x v="0"/>
    <n v="165"/>
    <n v="9816.7717530000009"/>
    <s v="UPI"/>
    <n v="0"/>
    <n v="0"/>
    <n v="3.3281076571952541E-2"/>
  </r>
  <r>
    <s v="cust_0472"/>
    <n v="112"/>
    <n v="112"/>
    <s v="Long-term User"/>
    <s v="Long-term (&gt;3 months)"/>
    <x v="0"/>
    <x v="0"/>
    <n v="11319820.02"/>
    <x v="1"/>
    <n v="912"/>
    <n v="12412.083350000001"/>
    <s v="Wallet Balance"/>
    <n v="0"/>
    <n v="0"/>
    <n v="0.23258636459414458"/>
  </r>
  <r>
    <s v="cust_0473"/>
    <n v="294"/>
    <n v="294"/>
    <s v="Long-term User"/>
    <s v="Long-term (&gt;3 months)"/>
    <x v="0"/>
    <x v="0"/>
    <n v="1329625.1710000001"/>
    <x v="2"/>
    <n v="942"/>
    <n v="1411.491689"/>
    <s v="Credit Card"/>
    <n v="0"/>
    <n v="0"/>
    <n v="2.7319576128363023E-2"/>
  </r>
  <r>
    <s v="cust_0474"/>
    <n v="149"/>
    <n v="149"/>
    <s v="Long-term User"/>
    <s v="Long-term (&gt;3 months)"/>
    <x v="0"/>
    <x v="0"/>
    <n v="2645781.858"/>
    <x v="0"/>
    <n v="638"/>
    <n v="4146.9935070000001"/>
    <s v="Debit Card"/>
    <n v="0"/>
    <n v="0"/>
    <n v="5.436241766866548E-2"/>
  </r>
  <r>
    <s v="cust_0475"/>
    <n v="151"/>
    <n v="151"/>
    <s v="Long-term User"/>
    <s v="Long-term (&gt;3 months)"/>
    <x v="0"/>
    <x v="0"/>
    <n v="2027667.85"/>
    <x v="0"/>
    <n v="302"/>
    <n v="6714.1319549999998"/>
    <s v="UPI"/>
    <n v="0"/>
    <n v="0"/>
    <n v="4.1662137119025083E-2"/>
  </r>
  <r>
    <s v="cust_0476"/>
    <n v="174"/>
    <n v="174"/>
    <s v="Long-term User"/>
    <s v="Long-term (&gt;3 months)"/>
    <x v="0"/>
    <x v="0"/>
    <n v="7186452.4309999999"/>
    <x v="3"/>
    <n v="974"/>
    <n v="7378.2879169999997"/>
    <s v="UPI"/>
    <n v="0"/>
    <n v="0"/>
    <n v="0.14765878276349506"/>
  </r>
  <r>
    <s v="cust_0477"/>
    <n v="197"/>
    <n v="197"/>
    <s v="Long-term User"/>
    <s v="Long-term (&gt;3 months)"/>
    <x v="0"/>
    <x v="0"/>
    <n v="1636565.15"/>
    <x v="0"/>
    <n v="121"/>
    <n v="13525.331819999999"/>
    <s v="Wallet Balance"/>
    <n v="0"/>
    <n v="0"/>
    <n v="3.3626218260312139E-2"/>
  </r>
  <r>
    <s v="cust_0478"/>
    <n v="255"/>
    <n v="255"/>
    <s v="Long-term User"/>
    <s v="Long-term (&gt;3 months)"/>
    <x v="0"/>
    <x v="0"/>
    <n v="931492.02060000005"/>
    <x v="2"/>
    <n v="88"/>
    <n v="10585.1366"/>
    <s v="Wallet Balance"/>
    <n v="0"/>
    <n v="5.0000000000000001E-3"/>
    <n v="2.2139203833366958E-2"/>
  </r>
  <r>
    <s v="cust_0479"/>
    <n v="168"/>
    <n v="168"/>
    <s v="Long-term User"/>
    <s v="Long-term (&gt;3 months)"/>
    <x v="0"/>
    <x v="0"/>
    <n v="1659691.5859999999"/>
    <x v="0"/>
    <n v="217"/>
    <n v="7648.3483210000004"/>
    <s v="UPI"/>
    <n v="0"/>
    <n v="0"/>
    <n v="3.4101393101056567E-2"/>
  </r>
  <r>
    <s v="cust_0480"/>
    <n v="82"/>
    <n v="82"/>
    <s v="Long-term User"/>
    <s v="Medium (1-3 months)"/>
    <x v="1"/>
    <x v="1"/>
    <n v="5167897.5"/>
    <x v="3"/>
    <n v="573"/>
    <n v="9019.0183240000006"/>
    <s v="Credit Card"/>
    <n v="1"/>
    <n v="1"/>
    <n v="0.7061838871993098"/>
  </r>
  <r>
    <s v="cust_0481"/>
    <n v="70"/>
    <n v="70"/>
    <s v="Long-term User"/>
    <s v="Medium (1-3 months)"/>
    <x v="1"/>
    <x v="1"/>
    <n v="219294.5681"/>
    <x v="2"/>
    <n v="814"/>
    <n v="269.40364629999999"/>
    <s v="Debit Card"/>
    <n v="1"/>
    <n v="0.98499999999999999"/>
    <n v="0.59550580718416946"/>
  </r>
  <r>
    <s v="cust_0482"/>
    <n v="325"/>
    <n v="325"/>
    <s v="Long-term User"/>
    <s v="Long-term (&gt;3 months)"/>
    <x v="0"/>
    <x v="0"/>
    <n v="2758891.26"/>
    <x v="0"/>
    <n v="179"/>
    <n v="15412.80033"/>
    <s v="Wallet Balance"/>
    <n v="0"/>
    <n v="0"/>
    <n v="5.6686456793502871E-2"/>
  </r>
  <r>
    <s v="cust_0483"/>
    <n v="13"/>
    <n v="13"/>
    <s v="Regular User"/>
    <s v="New (&lt;30 days)"/>
    <x v="1"/>
    <x v="1"/>
    <n v="582437.97640000004"/>
    <x v="2"/>
    <n v="702"/>
    <n v="829.68372699999998"/>
    <s v="Wallet Balance"/>
    <n v="1"/>
    <n v="0.99"/>
    <n v="0.60596725136027785"/>
  </r>
  <r>
    <s v="cust_0484"/>
    <n v="119"/>
    <n v="119"/>
    <s v="Long-term User"/>
    <s v="Long-term (&gt;3 months)"/>
    <x v="0"/>
    <x v="0"/>
    <n v="2703853.2390000001"/>
    <x v="0"/>
    <n v="163"/>
    <n v="16588.056680000002"/>
    <s v="Credit Card"/>
    <n v="0"/>
    <n v="0"/>
    <n v="5.5555600190109092E-2"/>
  </r>
  <r>
    <s v="cust_0485"/>
    <n v="212"/>
    <n v="212"/>
    <s v="Long-term User"/>
    <s v="Long-term (&gt;3 months)"/>
    <x v="0"/>
    <x v="0"/>
    <n v="6418940.6349999998"/>
    <x v="3"/>
    <n v="593"/>
    <n v="10824.52046"/>
    <s v="Wallet Balance"/>
    <n v="0"/>
    <n v="0"/>
    <n v="0.13188885196076464"/>
  </r>
  <r>
    <s v="cust_0486"/>
    <n v="102"/>
    <n v="102"/>
    <s v="Long-term User"/>
    <s v="Long-term (&gt;3 months)"/>
    <x v="0"/>
    <x v="0"/>
    <n v="1795387.9580000001"/>
    <x v="0"/>
    <n v="170"/>
    <n v="10561.10563"/>
    <s v="Debit Card"/>
    <n v="0"/>
    <n v="0"/>
    <n v="3.6889522752970832E-2"/>
  </r>
  <r>
    <s v="cust_0487"/>
    <n v="277"/>
    <n v="277"/>
    <s v="Long-term User"/>
    <s v="Long-term (&gt;3 months)"/>
    <x v="0"/>
    <x v="0"/>
    <n v="4242452.5580000002"/>
    <x v="3"/>
    <n v="301"/>
    <n v="14094.52677"/>
    <s v="UPI"/>
    <n v="0"/>
    <n v="0"/>
    <n v="8.7168931633627628E-2"/>
  </r>
  <r>
    <s v="cust_0488"/>
    <n v="196"/>
    <n v="196"/>
    <s v="Long-term User"/>
    <s v="Long-term (&gt;3 months)"/>
    <x v="0"/>
    <x v="0"/>
    <n v="6430030.5520000001"/>
    <x v="3"/>
    <n v="374"/>
    <n v="17192.59506"/>
    <s v="Debit Card"/>
    <n v="0"/>
    <n v="0.01"/>
    <n v="0.13811671454816651"/>
  </r>
  <r>
    <s v="cust_0489"/>
    <n v="77"/>
    <n v="77"/>
    <s v="Long-term User"/>
    <s v="Medium (1-3 months)"/>
    <x v="1"/>
    <x v="1"/>
    <n v="13348275.5"/>
    <x v="1"/>
    <n v="708"/>
    <n v="18853.496469999998"/>
    <s v="Debit Card"/>
    <n v="1"/>
    <n v="0.99"/>
    <n v="0.86826468500919574"/>
  </r>
  <r>
    <s v="cust_0490"/>
    <n v="338"/>
    <n v="338"/>
    <s v="Long-term User"/>
    <s v="Long-term (&gt;3 months)"/>
    <x v="0"/>
    <x v="0"/>
    <n v="2207008.7009999999"/>
    <x v="0"/>
    <n v="203"/>
    <n v="10871.96405"/>
    <s v="Debit Card"/>
    <n v="0"/>
    <n v="0"/>
    <n v="4.534702225709375E-2"/>
  </r>
  <r>
    <s v="cust_0491"/>
    <n v="333"/>
    <n v="333"/>
    <s v="Long-term User"/>
    <s v="Long-term (&gt;3 months)"/>
    <x v="0"/>
    <x v="0"/>
    <n v="142017.92869999999"/>
    <x v="2"/>
    <n v="47"/>
    <n v="3021.6580570000001"/>
    <s v="UPI"/>
    <n v="0"/>
    <n v="5.0000000000000001E-3"/>
    <n v="5.9180175731736971E-3"/>
  </r>
  <r>
    <s v="cust_0492"/>
    <n v="205"/>
    <n v="205"/>
    <s v="Long-term User"/>
    <s v="Long-term (&gt;3 months)"/>
    <x v="0"/>
    <x v="0"/>
    <n v="8136684.3150000004"/>
    <x v="1"/>
    <n v="463"/>
    <n v="17573.83221"/>
    <s v="Credit Card"/>
    <n v="0"/>
    <n v="0"/>
    <n v="0.16718303129664491"/>
  </r>
  <r>
    <s v="cust_0493"/>
    <n v="229"/>
    <n v="229"/>
    <s v="Long-term User"/>
    <s v="Long-term (&gt;3 months)"/>
    <x v="0"/>
    <x v="0"/>
    <n v="551432.54359999998"/>
    <x v="2"/>
    <n v="670"/>
    <n v="823.03364720000002"/>
    <s v="UPI"/>
    <n v="0"/>
    <n v="0"/>
    <n v="1.1330188148594444E-2"/>
  </r>
  <r>
    <s v="cust_0494"/>
    <n v="189"/>
    <n v="189"/>
    <s v="Long-term User"/>
    <s v="Long-term (&gt;3 months)"/>
    <x v="0"/>
    <x v="0"/>
    <n v="6588657.3770000003"/>
    <x v="3"/>
    <n v="408"/>
    <n v="16148.670040000001"/>
    <s v="Wallet Balance"/>
    <n v="0"/>
    <n v="0"/>
    <n v="0.13537599221235871"/>
  </r>
  <r>
    <s v="cust_0495"/>
    <n v="99"/>
    <n v="99"/>
    <s v="Long-term User"/>
    <s v="Long-term (&gt;3 months)"/>
    <x v="0"/>
    <x v="0"/>
    <n v="2640655.8930000002"/>
    <x v="0"/>
    <n v="194"/>
    <n v="13611.62831"/>
    <s v="Credit Card"/>
    <n v="0"/>
    <n v="0"/>
    <n v="5.4257095361218866E-2"/>
  </r>
  <r>
    <s v="cust_0496"/>
    <n v="218"/>
    <n v="218"/>
    <s v="Long-term User"/>
    <s v="Long-term (&gt;3 months)"/>
    <x v="0"/>
    <x v="0"/>
    <n v="7726780.5810000002"/>
    <x v="1"/>
    <n v="427"/>
    <n v="18095.504870000001"/>
    <s v="Credit Card"/>
    <n v="0"/>
    <n v="0"/>
    <n v="0.15876081087651625"/>
  </r>
  <r>
    <s v="cust_0497"/>
    <n v="194"/>
    <n v="194"/>
    <s v="Long-term User"/>
    <s v="Long-term (&gt;3 months)"/>
    <x v="0"/>
    <x v="0"/>
    <n v="16693768.189999999"/>
    <x v="1"/>
    <n v="930"/>
    <n v="17950.288369999998"/>
    <s v="Wallet Balance"/>
    <n v="0"/>
    <n v="0"/>
    <n v="0.34300393891681974"/>
  </r>
  <r>
    <s v="cust_0498"/>
    <n v="43"/>
    <n v="43"/>
    <s v="Long-term User"/>
    <s v="Medium (1-3 months)"/>
    <x v="1"/>
    <x v="1"/>
    <n v="848387.18279999995"/>
    <x v="2"/>
    <n v="791"/>
    <n v="1072.550168"/>
    <s v="Wallet Balance"/>
    <n v="1"/>
    <n v="1"/>
    <n v="0.61743166324792143"/>
  </r>
  <r>
    <s v="cust_0499"/>
    <n v="124"/>
    <n v="124"/>
    <s v="Long-term User"/>
    <s v="Long-term (&gt;3 months)"/>
    <x v="0"/>
    <x v="0"/>
    <n v="3865128.2760000001"/>
    <x v="3"/>
    <n v="317"/>
    <n v="12192.83368"/>
    <s v="Credit Card"/>
    <n v="0"/>
    <n v="0"/>
    <n v="7.9416115522733685E-2"/>
  </r>
  <r>
    <s v="cust_0500"/>
    <n v="20"/>
    <n v="20"/>
    <s v="Regular User"/>
    <s v="New (&lt;30 days)"/>
    <x v="1"/>
    <x v="1"/>
    <n v="1198545.3640000001"/>
    <x v="2"/>
    <n v="479"/>
    <n v="2502.1823890000001"/>
    <s v="Wallet Balance"/>
    <n v="1"/>
    <n v="0.995"/>
    <n v="0.62162630223107784"/>
  </r>
  <r>
    <s v="cust_0501"/>
    <n v="311"/>
    <n v="311"/>
    <s v="Long-term User"/>
    <s v="Long-term (&gt;3 months)"/>
    <x v="0"/>
    <x v="0"/>
    <n v="664585.35800000001"/>
    <x v="2"/>
    <n v="421"/>
    <n v="1578.5875490000001"/>
    <s v="Credit Card"/>
    <n v="0"/>
    <n v="0"/>
    <n v="1.3655119260431323E-2"/>
  </r>
  <r>
    <s v="cust_0502"/>
    <n v="330"/>
    <n v="330"/>
    <s v="Long-term User"/>
    <s v="Long-term (&gt;3 months)"/>
    <x v="0"/>
    <x v="0"/>
    <n v="2413215.179"/>
    <x v="0"/>
    <n v="269"/>
    <n v="8971.0601449999995"/>
    <s v="Wallet Balance"/>
    <n v="0"/>
    <n v="0"/>
    <n v="4.9583910740218451E-2"/>
  </r>
  <r>
    <s v="cust_0503"/>
    <n v="328"/>
    <n v="328"/>
    <s v="Long-term User"/>
    <s v="Long-term (&gt;3 months)"/>
    <x v="0"/>
    <x v="0"/>
    <n v="943228.88919999998"/>
    <x v="2"/>
    <n v="481"/>
    <n v="1960.9748219999999"/>
    <s v="Credit Card"/>
    <n v="0"/>
    <n v="0"/>
    <n v="1.9380359222283924E-2"/>
  </r>
  <r>
    <s v="cust_0504"/>
    <n v="168"/>
    <n v="168"/>
    <s v="Long-term User"/>
    <s v="Long-term (&gt;3 months)"/>
    <x v="0"/>
    <x v="0"/>
    <n v="10352706.5"/>
    <x v="1"/>
    <n v="711"/>
    <n v="14560.76864"/>
    <s v="UPI"/>
    <n v="0"/>
    <n v="0"/>
    <n v="0.21271525203500277"/>
  </r>
  <r>
    <s v="cust_0505"/>
    <n v="46"/>
    <n v="46"/>
    <s v="Long-term User"/>
    <s v="Medium (1-3 months)"/>
    <x v="1"/>
    <x v="1"/>
    <n v="14263035.859999999"/>
    <x v="1"/>
    <n v="736"/>
    <n v="19379.124800000001"/>
    <s v="UPI"/>
    <n v="1"/>
    <n v="0.97499999999999998"/>
    <n v="0.8780601063349166"/>
  </r>
  <r>
    <s v="cust_0506"/>
    <n v="223"/>
    <n v="223"/>
    <s v="Long-term User"/>
    <s v="Long-term (&gt;3 months)"/>
    <x v="0"/>
    <x v="0"/>
    <n v="2997138.355"/>
    <x v="0"/>
    <n v="263"/>
    <n v="11395.96333"/>
    <s v="Wallet Balance"/>
    <n v="0"/>
    <n v="0"/>
    <n v="6.1581678237241505E-2"/>
  </r>
  <r>
    <s v="cust_0507"/>
    <n v="79"/>
    <n v="79"/>
    <s v="Long-term User"/>
    <s v="Medium (1-3 months)"/>
    <x v="1"/>
    <x v="1"/>
    <n v="2006896.949"/>
    <x v="0"/>
    <n v="426"/>
    <n v="4711.0257030000002"/>
    <s v="Wallet Balance"/>
    <n v="1"/>
    <n v="0.995"/>
    <n v="0.63823536104445855"/>
  </r>
  <r>
    <s v="cust_0508"/>
    <n v="170"/>
    <n v="170"/>
    <s v="Long-term User"/>
    <s v="Long-term (&gt;3 months)"/>
    <x v="0"/>
    <x v="0"/>
    <n v="2799705.497"/>
    <x v="0"/>
    <n v="166"/>
    <n v="16865.695769999998"/>
    <s v="Credit Card"/>
    <n v="0"/>
    <n v="0"/>
    <n v="5.752505979167262E-2"/>
  </r>
  <r>
    <s v="cust_0509"/>
    <n v="246"/>
    <n v="246"/>
    <s v="Long-term User"/>
    <s v="Long-term (&gt;3 months)"/>
    <x v="0"/>
    <x v="0"/>
    <n v="11807967.23"/>
    <x v="1"/>
    <n v="692"/>
    <n v="17063.536459999999"/>
    <s v="Debit Card"/>
    <n v="0"/>
    <n v="0"/>
    <n v="0.24261624004800134"/>
  </r>
  <r>
    <s v="cust_0510"/>
    <n v="271"/>
    <n v="271"/>
    <s v="Long-term User"/>
    <s v="Long-term (&gt;3 months)"/>
    <x v="0"/>
    <x v="0"/>
    <n v="6273791.5990000004"/>
    <x v="3"/>
    <n v="428"/>
    <n v="14658.391589999999"/>
    <s v="Wallet Balance"/>
    <n v="0"/>
    <n v="5.0000000000000001E-3"/>
    <n v="0.13190650007284263"/>
  </r>
  <r>
    <s v="cust_0511"/>
    <n v="99"/>
    <n v="99"/>
    <s v="Long-term User"/>
    <s v="Long-term (&gt;3 months)"/>
    <x v="0"/>
    <x v="0"/>
    <n v="8663770.6319999993"/>
    <x v="1"/>
    <n v="704"/>
    <n v="12306.49237"/>
    <s v="UPI"/>
    <n v="0"/>
    <n v="0"/>
    <n v="0.17801298178011085"/>
  </r>
  <r>
    <s v="cust_0512"/>
    <n v="322"/>
    <n v="322"/>
    <s v="Long-term User"/>
    <s v="Long-term (&gt;3 months)"/>
    <x v="0"/>
    <x v="0"/>
    <n v="6890796.9550000001"/>
    <x v="3"/>
    <n v="397"/>
    <n v="17357.171170000001"/>
    <s v="Wallet Balance"/>
    <n v="0"/>
    <n v="0"/>
    <n v="0.14158400134349938"/>
  </r>
  <r>
    <s v="cust_0513"/>
    <n v="141"/>
    <n v="141"/>
    <s v="Long-term User"/>
    <s v="Long-term (&gt;3 months)"/>
    <x v="0"/>
    <x v="0"/>
    <n v="707227.35620000004"/>
    <x v="2"/>
    <n v="216"/>
    <n v="3274.2007229999999"/>
    <s v="Credit Card"/>
    <n v="0"/>
    <n v="0"/>
    <n v="1.4531276948702418E-2"/>
  </r>
  <r>
    <s v="cust_0514"/>
    <n v="109"/>
    <n v="109"/>
    <s v="Long-term User"/>
    <s v="Long-term (&gt;3 months)"/>
    <x v="0"/>
    <x v="0"/>
    <n v="14831618.470000001"/>
    <x v="1"/>
    <n v="796"/>
    <n v="18632.686529999999"/>
    <s v="Credit Card"/>
    <n v="0"/>
    <n v="0"/>
    <n v="0.30474267390204224"/>
  </r>
  <r>
    <s v="cust_0515"/>
    <n v="313"/>
    <n v="313"/>
    <s v="Long-term User"/>
    <s v="Long-term (&gt;3 months)"/>
    <x v="0"/>
    <x v="0"/>
    <n v="16368126.58"/>
    <x v="1"/>
    <n v="864"/>
    <n v="18944.590950000002"/>
    <s v="Wallet Balance"/>
    <n v="0"/>
    <n v="5.0000000000000001E-3"/>
    <n v="0.33931303763953208"/>
  </r>
  <r>
    <s v="cust_0516"/>
    <n v="137"/>
    <n v="137"/>
    <s v="Long-term User"/>
    <s v="Long-term (&gt;3 months)"/>
    <x v="0"/>
    <x v="0"/>
    <n v="1866200.649"/>
    <x v="0"/>
    <n v="107"/>
    <n v="17441.127560000001"/>
    <s v="Wallet Balance"/>
    <n v="0"/>
    <n v="0"/>
    <n v="3.8344498745320442E-2"/>
  </r>
  <r>
    <s v="cust_0517"/>
    <n v="121"/>
    <n v="121"/>
    <s v="Long-term User"/>
    <s v="Long-term (&gt;3 months)"/>
    <x v="0"/>
    <x v="0"/>
    <n v="4910277.9239999996"/>
    <x v="3"/>
    <n v="978"/>
    <n v="5020.734074"/>
    <s v="Debit Card"/>
    <n v="0"/>
    <n v="5.0000000000000001E-3"/>
    <n v="0.1038906227724673"/>
  </r>
  <r>
    <s v="cust_0518"/>
    <n v="99"/>
    <n v="99"/>
    <s v="Long-term User"/>
    <s v="Long-term (&gt;3 months)"/>
    <x v="0"/>
    <x v="0"/>
    <n v="1682168.622"/>
    <x v="0"/>
    <n v="98"/>
    <n v="17164.985939999999"/>
    <s v="Debit Card"/>
    <n v="0"/>
    <n v="0"/>
    <n v="3.4563224833438808E-2"/>
  </r>
  <r>
    <s v="cust_0519"/>
    <n v="66"/>
    <n v="66"/>
    <s v="Long-term User"/>
    <s v="Medium (1-3 months)"/>
    <x v="1"/>
    <x v="1"/>
    <n v="8762853.3120000008"/>
    <x v="1"/>
    <n v="880"/>
    <n v="9957.7878550000005"/>
    <s v="Credit Card"/>
    <n v="1"/>
    <n v="1"/>
    <n v="0.78004881629821521"/>
  </r>
  <r>
    <s v="cust_0520"/>
    <n v="144"/>
    <n v="144"/>
    <s v="Long-term User"/>
    <s v="Long-term (&gt;3 months)"/>
    <x v="0"/>
    <x v="0"/>
    <n v="5737079.9249999998"/>
    <x v="3"/>
    <n v="482"/>
    <n v="11902.65545"/>
    <s v="Debit Card"/>
    <n v="0"/>
    <n v="0"/>
    <n v="0.11787877906046403"/>
  </r>
  <r>
    <s v="cust_0521"/>
    <n v="110"/>
    <n v="110"/>
    <s v="Long-term User"/>
    <s v="Long-term (&gt;3 months)"/>
    <x v="0"/>
    <x v="0"/>
    <n v="8389989.6150000002"/>
    <x v="1"/>
    <n v="499"/>
    <n v="16813.60644"/>
    <s v="UPI"/>
    <n v="0"/>
    <n v="0"/>
    <n v="0.17238765104813714"/>
  </r>
  <r>
    <s v="cust_0522"/>
    <n v="130"/>
    <n v="130"/>
    <s v="Long-term User"/>
    <s v="Long-term (&gt;3 months)"/>
    <x v="0"/>
    <x v="0"/>
    <n v="138313.04440000001"/>
    <x v="2"/>
    <n v="230"/>
    <n v="601.3610625"/>
    <s v="Wallet Balance"/>
    <n v="0"/>
    <n v="0"/>
    <n v="2.8418939626342673E-3"/>
  </r>
  <r>
    <s v="cust_0523"/>
    <n v="328"/>
    <n v="328"/>
    <s v="Long-term User"/>
    <s v="Long-term (&gt;3 months)"/>
    <x v="0"/>
    <x v="0"/>
    <n v="1867162.1610000001"/>
    <x v="0"/>
    <n v="257"/>
    <n v="7265.2224180000003"/>
    <s v="Wallet Balance"/>
    <n v="0"/>
    <n v="0"/>
    <n v="3.8364254764426627E-2"/>
  </r>
  <r>
    <s v="cust_0524"/>
    <n v="257"/>
    <n v="257"/>
    <s v="Long-term User"/>
    <s v="Long-term (&gt;3 months)"/>
    <x v="0"/>
    <x v="0"/>
    <n v="701575.55630000005"/>
    <x v="2"/>
    <n v="43"/>
    <n v="16315.71061"/>
    <s v="Credit Card"/>
    <n v="0"/>
    <n v="0"/>
    <n v="1.4415150403418836E-2"/>
  </r>
  <r>
    <s v="cust_0525"/>
    <n v="210"/>
    <n v="210"/>
    <s v="Long-term User"/>
    <s v="Long-term (&gt;3 months)"/>
    <x v="0"/>
    <x v="0"/>
    <n v="3939991.3829999999"/>
    <x v="3"/>
    <n v="242"/>
    <n v="16280.95613"/>
    <s v="Wallet Balance"/>
    <n v="0"/>
    <n v="0"/>
    <n v="8.0954314705104821E-2"/>
  </r>
  <r>
    <s v="cust_0526"/>
    <n v="246"/>
    <n v="246"/>
    <s v="Long-term User"/>
    <s v="Long-term (&gt;3 months)"/>
    <x v="0"/>
    <x v="0"/>
    <n v="9404300.4989999998"/>
    <x v="1"/>
    <n v="554"/>
    <n v="16975.271659999999"/>
    <s v="UPI"/>
    <n v="0"/>
    <n v="0"/>
    <n v="0.19322851960090703"/>
  </r>
  <r>
    <s v="cust_0527"/>
    <n v="361"/>
    <n v="361"/>
    <s v="Long-term User"/>
    <s v="Long-term (&gt;3 months)"/>
    <x v="0"/>
    <x v="0"/>
    <n v="322299.45520000003"/>
    <x v="2"/>
    <n v="95"/>
    <n v="3392.6258440000001"/>
    <s v="Credit Card"/>
    <n v="0"/>
    <n v="0"/>
    <n v="6.6222306064227842E-3"/>
  </r>
  <r>
    <s v="cust_0528"/>
    <n v="154"/>
    <n v="154"/>
    <s v="Long-term User"/>
    <s v="Long-term (&gt;3 months)"/>
    <x v="0"/>
    <x v="0"/>
    <n v="13358157.130000001"/>
    <x v="1"/>
    <n v="946"/>
    <n v="14120.673500000001"/>
    <s v="Wallet Balance"/>
    <n v="0"/>
    <n v="5.0000000000000001E-3"/>
    <n v="0.27746772113467327"/>
  </r>
  <r>
    <s v="cust_0529"/>
    <n v="133"/>
    <n v="133"/>
    <s v="Long-term User"/>
    <s v="Long-term (&gt;3 months)"/>
    <x v="0"/>
    <x v="0"/>
    <n v="2250968.9610000001"/>
    <x v="0"/>
    <n v="766"/>
    <n v="2938.6017769999999"/>
    <s v="UPI"/>
    <n v="0"/>
    <n v="0"/>
    <n v="4.6250266040294238E-2"/>
  </r>
  <r>
    <s v="cust_0530"/>
    <n v="21"/>
    <n v="21"/>
    <s v="Regular User"/>
    <s v="New (&lt;30 days)"/>
    <x v="1"/>
    <x v="1"/>
    <n v="2952372.5290000001"/>
    <x v="0"/>
    <n v="188"/>
    <n v="15704.109200000001"/>
    <s v="Credit Card"/>
    <n v="1"/>
    <n v="1"/>
    <n v="0.66066188263015602"/>
  </r>
  <r>
    <s v="cust_0531"/>
    <n v="35"/>
    <n v="35"/>
    <s v="Long-term User"/>
    <s v="Medium (1-3 months)"/>
    <x v="1"/>
    <x v="1"/>
    <n v="1890376.4990000001"/>
    <x v="0"/>
    <n v="385"/>
    <n v="4910.0688289999998"/>
    <s v="UPI"/>
    <n v="1"/>
    <n v="0.99"/>
    <n v="0.63284123571221018"/>
  </r>
  <r>
    <s v="cust_0532"/>
    <n v="360"/>
    <n v="360"/>
    <s v="Long-term User"/>
    <s v="Long-term (&gt;3 months)"/>
    <x v="0"/>
    <x v="0"/>
    <n v="12087601.65"/>
    <x v="1"/>
    <n v="819"/>
    <n v="14758.97637"/>
    <s v="Wallet Balance"/>
    <n v="0"/>
    <n v="0"/>
    <n v="0.24836183962893818"/>
  </r>
  <r>
    <s v="cust_0533"/>
    <n v="310"/>
    <n v="310"/>
    <s v="Long-term User"/>
    <s v="Long-term (&gt;3 months)"/>
    <x v="0"/>
    <x v="0"/>
    <n v="3642192.9419999998"/>
    <x v="0"/>
    <n v="400"/>
    <n v="9105.4823539999998"/>
    <s v="Debit Card"/>
    <n v="0"/>
    <n v="0"/>
    <n v="7.4835502157589259E-2"/>
  </r>
  <r>
    <s v="cust_0534"/>
    <n v="224"/>
    <n v="224"/>
    <s v="Long-term User"/>
    <s v="Long-term (&gt;3 months)"/>
    <x v="0"/>
    <x v="0"/>
    <n v="9981055.7679999992"/>
    <x v="1"/>
    <n v="506"/>
    <n v="19725.406660000001"/>
    <s v="Credit Card"/>
    <n v="0"/>
    <n v="0"/>
    <n v="0.20507900936489781"/>
  </r>
  <r>
    <s v="cust_0535"/>
    <n v="124"/>
    <n v="124"/>
    <s v="Long-term User"/>
    <s v="Long-term (&gt;3 months)"/>
    <x v="0"/>
    <x v="0"/>
    <n v="1937546.9720000001"/>
    <x v="0"/>
    <n v="167"/>
    <n v="11602.07768"/>
    <s v="Wallet Balance"/>
    <n v="0"/>
    <n v="0"/>
    <n v="3.9810439181158716E-2"/>
  </r>
  <r>
    <s v="cust_0536"/>
    <n v="240"/>
    <n v="240"/>
    <s v="Long-term User"/>
    <s v="Long-term (&gt;3 months)"/>
    <x v="0"/>
    <x v="0"/>
    <n v="9909069.7469999995"/>
    <x v="1"/>
    <n v="783"/>
    <n v="12655.261490000001"/>
    <s v="Credit Card"/>
    <n v="0"/>
    <n v="0"/>
    <n v="0.20359992516599656"/>
  </r>
  <r>
    <s v="cust_0537"/>
    <n v="364"/>
    <n v="364"/>
    <s v="Long-term User"/>
    <s v="Long-term (&gt;3 months)"/>
    <x v="0"/>
    <x v="0"/>
    <n v="921198.58019999997"/>
    <x v="2"/>
    <n v="125"/>
    <n v="7369.5886419999997"/>
    <s v="Credit Card"/>
    <n v="0"/>
    <n v="0"/>
    <n v="1.8927706311535994E-2"/>
  </r>
  <r>
    <s v="cust_0538"/>
    <n v="300"/>
    <n v="300"/>
    <s v="Long-term User"/>
    <s v="Long-term (&gt;3 months)"/>
    <x v="0"/>
    <x v="0"/>
    <n v="9888428.0040000007"/>
    <x v="1"/>
    <n v="673"/>
    <n v="14693.05796"/>
    <s v="Credit Card"/>
    <n v="0"/>
    <n v="0"/>
    <n v="0.20317580287829468"/>
  </r>
  <r>
    <s v="cust_0539"/>
    <n v="341"/>
    <n v="341"/>
    <s v="Long-term User"/>
    <s v="Long-term (&gt;3 months)"/>
    <x v="0"/>
    <x v="0"/>
    <n v="861540.46499999997"/>
    <x v="2"/>
    <n v="87"/>
    <n v="9902.7639660000004"/>
    <s v="UPI"/>
    <n v="0"/>
    <n v="0"/>
    <n v="1.7701921439657205E-2"/>
  </r>
  <r>
    <s v="cust_0540"/>
    <n v="4"/>
    <n v="4"/>
    <s v="New User"/>
    <s v="New (&lt;30 days)"/>
    <x v="1"/>
    <x v="1"/>
    <n v="304715.82120000001"/>
    <x v="2"/>
    <n v="821"/>
    <n v="371.15203559999998"/>
    <s v="Credit Card"/>
    <n v="1"/>
    <n v="0.97499999999999998"/>
    <n v="0.59126094275015051"/>
  </r>
  <r>
    <s v="cust_0541"/>
    <n v="123"/>
    <n v="123"/>
    <s v="Long-term User"/>
    <s v="Long-term (&gt;3 months)"/>
    <x v="0"/>
    <x v="0"/>
    <n v="5953842.0630000001"/>
    <x v="3"/>
    <n v="489"/>
    <n v="12175.54614"/>
    <s v="Debit Card"/>
    <n v="0"/>
    <n v="0"/>
    <n v="0.12233255284573614"/>
  </r>
  <r>
    <s v="cust_0542"/>
    <n v="42"/>
    <n v="42"/>
    <s v="Long-term User"/>
    <s v="Medium (1-3 months)"/>
    <x v="1"/>
    <x v="1"/>
    <n v="3754060.51"/>
    <x v="0"/>
    <n v="226"/>
    <n v="16610.887210000001"/>
    <s v="Wallet Balance"/>
    <n v="1"/>
    <n v="1"/>
    <n v="0.67713402553615332"/>
  </r>
  <r>
    <s v="cust_0543"/>
    <n v="169"/>
    <n v="169"/>
    <s v="Long-term User"/>
    <s v="Long-term (&gt;3 months)"/>
    <x v="0"/>
    <x v="0"/>
    <n v="3116589.4709999999"/>
    <x v="0"/>
    <n v="657"/>
    <n v="4743.6673840000003"/>
    <s v="UPI"/>
    <n v="0"/>
    <n v="0"/>
    <n v="6.403601945186034E-2"/>
  </r>
  <r>
    <s v="cust_0544"/>
    <n v="280"/>
    <n v="280"/>
    <s v="Long-term User"/>
    <s v="Long-term (&gt;3 months)"/>
    <x v="0"/>
    <x v="0"/>
    <n v="1528027.24"/>
    <x v="0"/>
    <n v="345"/>
    <n v="4429.064464"/>
    <s v="Credit Card"/>
    <n v="0"/>
    <n v="0"/>
    <n v="3.1396108783046217E-2"/>
  </r>
  <r>
    <s v="cust_0545"/>
    <n v="225"/>
    <n v="225"/>
    <s v="Long-term User"/>
    <s v="Long-term (&gt;3 months)"/>
    <x v="0"/>
    <x v="0"/>
    <n v="9258042.4480000008"/>
    <x v="1"/>
    <n v="760"/>
    <n v="12181.6348"/>
    <s v="Credit Card"/>
    <n v="0"/>
    <n v="0"/>
    <n v="0.19022338097550379"/>
  </r>
  <r>
    <s v="cust_0546"/>
    <n v="185"/>
    <n v="185"/>
    <s v="Long-term User"/>
    <s v="Long-term (&gt;3 months)"/>
    <x v="0"/>
    <x v="0"/>
    <n v="14299868.609999999"/>
    <x v="1"/>
    <n v="874"/>
    <n v="16361.40574"/>
    <s v="Wallet Balance"/>
    <n v="0"/>
    <n v="5.0000000000000001E-3"/>
    <n v="0.29681690241518727"/>
  </r>
  <r>
    <s v="cust_0547"/>
    <n v="323"/>
    <n v="323"/>
    <s v="Long-term User"/>
    <s v="Long-term (&gt;3 months)"/>
    <x v="0"/>
    <x v="0"/>
    <n v="2589953.6669999999"/>
    <x v="0"/>
    <n v="518"/>
    <n v="4999.9105529999997"/>
    <s v="UPI"/>
    <n v="0"/>
    <n v="0"/>
    <n v="5.3215325580309329E-2"/>
  </r>
  <r>
    <s v="cust_0548"/>
    <n v="11"/>
    <n v="11"/>
    <s v="Regular User"/>
    <s v="New (&lt;30 days)"/>
    <x v="1"/>
    <x v="1"/>
    <n v="578023.84230000002"/>
    <x v="2"/>
    <n v="31"/>
    <n v="18645.930400000001"/>
    <s v="UPI"/>
    <n v="1"/>
    <n v="0.99"/>
    <n v="0.60587655491799031"/>
  </r>
  <r>
    <s v="cust_0549"/>
    <n v="173"/>
    <n v="173"/>
    <s v="Long-term User"/>
    <s v="Long-term (&gt;3 months)"/>
    <x v="0"/>
    <x v="0"/>
    <n v="13150867.539999999"/>
    <x v="1"/>
    <n v="709"/>
    <n v="18548.473259999999"/>
    <s v="Credit Card"/>
    <n v="0"/>
    <n v="5.0000000000000001E-3"/>
    <n v="0.27320857813848359"/>
  </r>
  <r>
    <s v="cust_0550"/>
    <n v="96"/>
    <n v="96"/>
    <s v="Long-term User"/>
    <s v="Long-term (&gt;3 months)"/>
    <x v="0"/>
    <x v="0"/>
    <n v="2989933.6850000001"/>
    <x v="0"/>
    <n v="744"/>
    <n v="4018.728071"/>
    <s v="UPI"/>
    <n v="0"/>
    <n v="0"/>
    <n v="6.1433645141270032E-2"/>
  </r>
  <r>
    <s v="cust_0551"/>
    <n v="278"/>
    <n v="278"/>
    <s v="Long-term User"/>
    <s v="Long-term (&gt;3 months)"/>
    <x v="0"/>
    <x v="0"/>
    <n v="1563782.9180000001"/>
    <x v="0"/>
    <n v="296"/>
    <n v="5283.050397"/>
    <s v="Debit Card"/>
    <n v="0"/>
    <n v="5.0000000000000001E-3"/>
    <n v="3.5130774453076802E-2"/>
  </r>
  <r>
    <s v="cust_0552"/>
    <n v="139"/>
    <n v="139"/>
    <s v="Long-term User"/>
    <s v="Long-term (&gt;3 months)"/>
    <x v="0"/>
    <x v="0"/>
    <n v="5802197.676"/>
    <x v="3"/>
    <n v="414"/>
    <n v="14014.970230000001"/>
    <s v="Credit Card"/>
    <n v="0"/>
    <n v="0"/>
    <n v="0.11921674211543112"/>
  </r>
  <r>
    <s v="cust_0553"/>
    <n v="166"/>
    <n v="166"/>
    <s v="Long-term User"/>
    <s v="Long-term (&gt;3 months)"/>
    <x v="0"/>
    <x v="0"/>
    <n v="15932416.24"/>
    <x v="1"/>
    <n v="837"/>
    <n v="19035.144850000001"/>
    <s v="Credit Card"/>
    <n v="0"/>
    <n v="0"/>
    <n v="0.32736057339384361"/>
  </r>
  <r>
    <s v="cust_0554"/>
    <n v="187"/>
    <n v="187"/>
    <s v="Long-term User"/>
    <s v="Long-term (&gt;3 months)"/>
    <x v="0"/>
    <x v="0"/>
    <n v="13802939.41"/>
    <x v="1"/>
    <n v="972"/>
    <n v="14200.55495"/>
    <s v="UPI"/>
    <n v="0"/>
    <n v="1.4999999999999999E-2"/>
    <n v="0.29260658494684677"/>
  </r>
  <r>
    <s v="cust_0555"/>
    <n v="86"/>
    <n v="86"/>
    <s v="Long-term User"/>
    <s v="Medium (1-3 months)"/>
    <x v="1"/>
    <x v="1"/>
    <n v="1201979.5190000001"/>
    <x v="2"/>
    <n v="135"/>
    <n v="8903.5519960000001"/>
    <s v="Debit Card"/>
    <n v="1"/>
    <n v="0.99"/>
    <n v="0.61869686321398143"/>
  </r>
  <r>
    <s v="cust_0556"/>
    <n v="231"/>
    <n v="231"/>
    <s v="Long-term User"/>
    <s v="Long-term (&gt;3 months)"/>
    <x v="0"/>
    <x v="0"/>
    <n v="1778876.88"/>
    <x v="0"/>
    <n v="525"/>
    <n v="3388.3369149999999"/>
    <s v="Debit Card"/>
    <n v="0"/>
    <n v="0"/>
    <n v="3.6550272517475439E-2"/>
  </r>
  <r>
    <s v="cust_0557"/>
    <n v="138"/>
    <n v="138"/>
    <s v="Long-term User"/>
    <s v="Long-term (&gt;3 months)"/>
    <x v="0"/>
    <x v="0"/>
    <n v="36902.34751"/>
    <x v="2"/>
    <n v="4"/>
    <n v="9225.5868780000001"/>
    <s v="Credit Card"/>
    <n v="0"/>
    <n v="0.02"/>
    <n v="1.2758226088151239E-2"/>
  </r>
  <r>
    <s v="cust_0558"/>
    <n v="19"/>
    <n v="19"/>
    <s v="Regular User"/>
    <s v="New (&lt;30 days)"/>
    <x v="1"/>
    <x v="1"/>
    <n v="2160793.2930000001"/>
    <x v="0"/>
    <n v="178"/>
    <n v="12139.28816"/>
    <s v="Debit Card"/>
    <n v="1"/>
    <n v="0.995"/>
    <n v="0.64139744234186857"/>
  </r>
  <r>
    <s v="cust_0559"/>
    <n v="338"/>
    <n v="338"/>
    <s v="Long-term User"/>
    <s v="Long-term (&gt;3 months)"/>
    <x v="0"/>
    <x v="0"/>
    <n v="4942793.7300000004"/>
    <x v="3"/>
    <n v="746"/>
    <n v="6625.7288600000002"/>
    <s v="Debit Card"/>
    <n v="0"/>
    <n v="0"/>
    <n v="0.10155871935845778"/>
  </r>
  <r>
    <s v="cust_0560"/>
    <n v="156"/>
    <n v="156"/>
    <s v="Long-term User"/>
    <s v="Long-term (&gt;3 months)"/>
    <x v="0"/>
    <x v="0"/>
    <n v="2644403.946"/>
    <x v="0"/>
    <n v="259"/>
    <n v="10210.05385"/>
    <s v="Debit Card"/>
    <n v="0"/>
    <n v="0"/>
    <n v="5.4334105951496438E-2"/>
  </r>
  <r>
    <s v="cust_0561"/>
    <n v="95"/>
    <n v="95"/>
    <s v="Long-term User"/>
    <s v="Long-term (&gt;3 months)"/>
    <x v="0"/>
    <x v="0"/>
    <n v="1703663.237"/>
    <x v="0"/>
    <n v="652"/>
    <n v="2612.9804250000002"/>
    <s v="Credit Card"/>
    <n v="0"/>
    <n v="0.01"/>
    <n v="4.1004870933144262E-2"/>
  </r>
  <r>
    <s v="cust_0562"/>
    <n v="17"/>
    <n v="17"/>
    <s v="Regular User"/>
    <s v="New (&lt;30 days)"/>
    <x v="1"/>
    <x v="1"/>
    <n v="588200.61360000004"/>
    <x v="2"/>
    <n v="65"/>
    <n v="9049.2402089999996"/>
    <s v="Wallet Balance"/>
    <n v="1"/>
    <n v="0.995"/>
    <n v="0.60908565526020342"/>
  </r>
  <r>
    <s v="cust_0563"/>
    <n v="280"/>
    <n v="280"/>
    <s v="Long-term User"/>
    <s v="Long-term (&gt;3 months)"/>
    <x v="0"/>
    <x v="0"/>
    <n v="1450563.8529999999"/>
    <x v="0"/>
    <n v="795"/>
    <n v="1824.60862"/>
    <s v="Credit Card"/>
    <n v="0"/>
    <n v="0"/>
    <n v="2.9804482101734434E-2"/>
  </r>
  <r>
    <s v="cust_0564"/>
    <n v="261"/>
    <n v="261"/>
    <s v="Long-term User"/>
    <s v="Long-term (&gt;3 months)"/>
    <x v="0"/>
    <x v="0"/>
    <n v="359836.13250000001"/>
    <x v="2"/>
    <n v="363"/>
    <n v="991.28411149999999"/>
    <s v="Wallet Balance"/>
    <n v="0"/>
    <n v="0"/>
    <n v="7.3934901579638295E-3"/>
  </r>
  <r>
    <s v="cust_0565"/>
    <n v="160"/>
    <n v="160"/>
    <s v="Long-term User"/>
    <s v="Long-term (&gt;3 months)"/>
    <x v="0"/>
    <x v="0"/>
    <n v="14025612.800000001"/>
    <x v="1"/>
    <n v="818"/>
    <n v="17146.225910000001"/>
    <s v="Debit Card"/>
    <n v="0"/>
    <n v="0"/>
    <n v="0.28818181619437983"/>
  </r>
  <r>
    <s v="cust_0566"/>
    <n v="309"/>
    <n v="309"/>
    <s v="Long-term User"/>
    <s v="Long-term (&gt;3 months)"/>
    <x v="0"/>
    <x v="0"/>
    <n v="2946569.4819999998"/>
    <x v="0"/>
    <n v="717"/>
    <n v="4109.5808669999997"/>
    <s v="Debit Card"/>
    <n v="0"/>
    <n v="0"/>
    <n v="6.0542648437128747E-2"/>
  </r>
  <r>
    <s v="cust_0567"/>
    <n v="81"/>
    <n v="81"/>
    <s v="Long-term User"/>
    <s v="Medium (1-3 months)"/>
    <x v="1"/>
    <x v="1"/>
    <n v="195625.0355"/>
    <x v="2"/>
    <n v="17"/>
    <n v="11507.355030000001"/>
    <s v="Credit Card"/>
    <n v="1"/>
    <n v="0.98499999999999999"/>
    <n v="0.59501947343245354"/>
  </r>
  <r>
    <s v="cust_0568"/>
    <n v="185"/>
    <n v="185"/>
    <s v="Long-term User"/>
    <s v="Long-term (&gt;3 months)"/>
    <x v="0"/>
    <x v="0"/>
    <n v="597633.06810000003"/>
    <x v="2"/>
    <n v="200"/>
    <n v="2988.1653409999999"/>
    <s v="Credit Card"/>
    <n v="0"/>
    <n v="0"/>
    <n v="1.2279462255144922E-2"/>
  </r>
  <r>
    <s v="cust_0569"/>
    <n v="213"/>
    <n v="213"/>
    <s v="Long-term User"/>
    <s v="Long-term (&gt;3 months)"/>
    <x v="0"/>
    <x v="0"/>
    <n v="2860311.8220000002"/>
    <x v="0"/>
    <n v="544"/>
    <n v="5257.9261420000003"/>
    <s v="UPI"/>
    <n v="0"/>
    <n v="0"/>
    <n v="5.8770327364677834E-2"/>
  </r>
  <r>
    <s v="cust_0570"/>
    <n v="342"/>
    <n v="342"/>
    <s v="Long-term User"/>
    <s v="Long-term (&gt;3 months)"/>
    <x v="0"/>
    <x v="0"/>
    <n v="1533433.1"/>
    <x v="0"/>
    <n v="212"/>
    <n v="7233.1750009999996"/>
    <s v="UPI"/>
    <n v="0"/>
    <n v="0"/>
    <n v="3.150718204416552E-2"/>
  </r>
  <r>
    <s v="cust_0571"/>
    <n v="359"/>
    <n v="359"/>
    <s v="Long-term User"/>
    <s v="Long-term (&gt;3 months)"/>
    <x v="0"/>
    <x v="0"/>
    <n v="1253710.004"/>
    <x v="2"/>
    <n v="435"/>
    <n v="2882.0919629999999"/>
    <s v="Debit Card"/>
    <n v="0"/>
    <n v="0"/>
    <n v="2.5759760452946714E-2"/>
  </r>
  <r>
    <s v="cust_0572"/>
    <n v="167"/>
    <n v="167"/>
    <s v="Long-term User"/>
    <s v="Long-term (&gt;3 months)"/>
    <x v="0"/>
    <x v="0"/>
    <n v="253558.66459999999"/>
    <x v="2"/>
    <n v="273"/>
    <n v="928.78631729999995"/>
    <s v="Credit Card"/>
    <n v="0"/>
    <n v="0"/>
    <n v="5.209825589670463E-3"/>
  </r>
  <r>
    <s v="cust_0573"/>
    <n v="206"/>
    <n v="206"/>
    <s v="Long-term User"/>
    <s v="Long-term (&gt;3 months)"/>
    <x v="0"/>
    <x v="0"/>
    <n v="5087883.0880000005"/>
    <x v="3"/>
    <n v="290"/>
    <n v="17544.424439999999"/>
    <s v="Credit Card"/>
    <n v="0"/>
    <n v="0"/>
    <n v="0.10453984505293841"/>
  </r>
  <r>
    <s v="cust_0574"/>
    <n v="336"/>
    <n v="336"/>
    <s v="Long-term User"/>
    <s v="Long-term (&gt;3 months)"/>
    <x v="0"/>
    <x v="0"/>
    <n v="197970.3266"/>
    <x v="2"/>
    <n v="803"/>
    <n v="246.53838920000001"/>
    <s v="Credit Card"/>
    <n v="0"/>
    <n v="0"/>
    <n v="4.0676617190075681E-3"/>
  </r>
  <r>
    <s v="cust_0575"/>
    <n v="261"/>
    <n v="261"/>
    <s v="Long-term User"/>
    <s v="Long-term (&gt;3 months)"/>
    <x v="0"/>
    <x v="0"/>
    <n v="596894.51379999996"/>
    <x v="2"/>
    <n v="483"/>
    <n v="1235.8064469999999"/>
    <s v="Debit Card"/>
    <n v="0"/>
    <n v="0"/>
    <n v="1.226428730895418E-2"/>
  </r>
  <r>
    <s v="cust_0576"/>
    <n v="274"/>
    <n v="274"/>
    <s v="Long-term User"/>
    <s v="Long-term (&gt;3 months)"/>
    <x v="0"/>
    <x v="0"/>
    <n v="16071185.710000001"/>
    <x v="1"/>
    <n v="998"/>
    <n v="16103.39249"/>
    <s v="UPI"/>
    <n v="0"/>
    <n v="5.0000000000000001E-3"/>
    <n v="0.33321184545355226"/>
  </r>
  <r>
    <s v="cust_0577"/>
    <n v="236"/>
    <n v="236"/>
    <s v="Long-term User"/>
    <s v="Long-term (&gt;3 months)"/>
    <x v="0"/>
    <x v="0"/>
    <n v="1321479.1170000001"/>
    <x v="2"/>
    <n v="234"/>
    <n v="5647.3466520000002"/>
    <s v="Credit Card"/>
    <n v="0"/>
    <n v="0"/>
    <n v="2.7152200579785391E-2"/>
  </r>
  <r>
    <s v="cust_0578"/>
    <n v="243"/>
    <n v="243"/>
    <s v="Long-term User"/>
    <s v="Long-term (&gt;3 months)"/>
    <x v="0"/>
    <x v="0"/>
    <n v="5899344.5499999998"/>
    <x v="3"/>
    <n v="408"/>
    <n v="14459.177820000001"/>
    <s v="Credit Card"/>
    <n v="0"/>
    <n v="0"/>
    <n v="0.12121280196580189"/>
  </r>
  <r>
    <s v="cust_0579"/>
    <n v="220"/>
    <n v="220"/>
    <s v="Long-term User"/>
    <s v="Long-term (&gt;3 months)"/>
    <x v="0"/>
    <x v="0"/>
    <n v="2035538.5919999999"/>
    <x v="0"/>
    <n v="694"/>
    <n v="2933.0527269999998"/>
    <s v="Wallet Balance"/>
    <n v="0"/>
    <n v="0"/>
    <n v="4.1823855880030479E-2"/>
  </r>
  <r>
    <s v="cust_0580"/>
    <n v="365"/>
    <n v="365"/>
    <s v="Long-term User"/>
    <s v="Long-term (&gt;3 months)"/>
    <x v="0"/>
    <x v="0"/>
    <n v="693976.27450000006"/>
    <x v="2"/>
    <n v="146"/>
    <n v="4753.262154"/>
    <s v="UPI"/>
    <n v="0"/>
    <n v="0"/>
    <n v="1.4259009287723921E-2"/>
  </r>
  <r>
    <s v="cust_0581"/>
    <n v="347"/>
    <n v="347"/>
    <s v="Long-term User"/>
    <s v="Long-term (&gt;3 months)"/>
    <x v="0"/>
    <x v="0"/>
    <n v="6440409.0429999996"/>
    <x v="3"/>
    <n v="562"/>
    <n v="11459.80257"/>
    <s v="Credit Card"/>
    <n v="0"/>
    <n v="0"/>
    <n v="0.13232995958981894"/>
  </r>
  <r>
    <s v="cust_0582"/>
    <n v="70"/>
    <n v="70"/>
    <s v="Long-term User"/>
    <s v="Medium (1-3 months)"/>
    <x v="1"/>
    <x v="1"/>
    <n v="8502317.0769999996"/>
    <x v="1"/>
    <n v="430"/>
    <n v="19772.830409999999"/>
    <s v="Credit Card"/>
    <n v="1"/>
    <n v="0.995"/>
    <n v="0.77169562378838452"/>
  </r>
  <r>
    <s v="cust_0583"/>
    <n v="213"/>
    <n v="213"/>
    <s v="Long-term User"/>
    <s v="Long-term (&gt;3 months)"/>
    <x v="0"/>
    <x v="0"/>
    <n v="638562.94209999999"/>
    <x v="2"/>
    <n v="432"/>
    <n v="1478.1549580000001"/>
    <s v="Wallet Balance"/>
    <n v="0"/>
    <n v="0"/>
    <n v="1.3120441226554081E-2"/>
  </r>
  <r>
    <s v="cust_0584"/>
    <n v="337"/>
    <n v="337"/>
    <s v="Long-term User"/>
    <s v="Long-term (&gt;3 months)"/>
    <x v="0"/>
    <x v="0"/>
    <n v="4930508.1440000003"/>
    <x v="3"/>
    <n v="615"/>
    <n v="8017.0864140000003"/>
    <s v="UPI"/>
    <n v="0"/>
    <n v="0"/>
    <n v="0.10130628956897347"/>
  </r>
  <r>
    <s v="cust_0585"/>
    <n v="287"/>
    <n v="287"/>
    <s v="Long-term User"/>
    <s v="Long-term (&gt;3 months)"/>
    <x v="0"/>
    <x v="0"/>
    <n v="474797.7818"/>
    <x v="2"/>
    <n v="545"/>
    <n v="871.18859039999995"/>
    <s v="UPI"/>
    <n v="0"/>
    <n v="0"/>
    <n v="9.7555870845220296E-3"/>
  </r>
  <r>
    <s v="cust_0586"/>
    <n v="226"/>
    <n v="226"/>
    <s v="Long-term User"/>
    <s v="Long-term (&gt;3 months)"/>
    <x v="0"/>
    <x v="0"/>
    <n v="1984290.6850000001"/>
    <x v="0"/>
    <n v="497"/>
    <n v="3992.5365889999998"/>
    <s v="Credit Card"/>
    <n v="0"/>
    <n v="0"/>
    <n v="4.0770874086934021E-2"/>
  </r>
  <r>
    <s v="cust_0587"/>
    <n v="269"/>
    <n v="269"/>
    <s v="Long-term User"/>
    <s v="Long-term (&gt;3 months)"/>
    <x v="0"/>
    <x v="0"/>
    <n v="17841789.949999999"/>
    <x v="1"/>
    <n v="983"/>
    <n v="18150.345829999998"/>
    <s v="Credit Card"/>
    <n v="0"/>
    <n v="0.01"/>
    <n v="0.37259214148202013"/>
  </r>
  <r>
    <s v="cust_0588"/>
    <n v="279"/>
    <n v="279"/>
    <s v="Long-term User"/>
    <s v="Long-term (&gt;3 months)"/>
    <x v="0"/>
    <x v="0"/>
    <n v="172503.13529999999"/>
    <x v="2"/>
    <n v="89"/>
    <n v="1938.2374749999999"/>
    <s v="Credit Card"/>
    <n v="0"/>
    <n v="5.0000000000000001E-3"/>
    <n v="6.544391787999369E-3"/>
  </r>
  <r>
    <s v="cust_0589"/>
    <n v="249"/>
    <n v="249"/>
    <s v="Long-term User"/>
    <s v="Long-term (&gt;3 months)"/>
    <x v="0"/>
    <x v="0"/>
    <n v="17087134.219999999"/>
    <x v="1"/>
    <n v="997"/>
    <n v="17138.549869999999"/>
    <s v="Wallet Balance"/>
    <n v="0"/>
    <n v="0"/>
    <n v="0.35108636202168203"/>
  </r>
  <r>
    <s v="cust_0590"/>
    <n v="321"/>
    <n v="321"/>
    <s v="Long-term User"/>
    <s v="Long-term (&gt;3 months)"/>
    <x v="0"/>
    <x v="0"/>
    <n v="1464921.8459999999"/>
    <x v="0"/>
    <n v="411"/>
    <n v="3564.2867299999998"/>
    <s v="Wallet Balance"/>
    <n v="0"/>
    <n v="0"/>
    <n v="3.0099493275837726E-2"/>
  </r>
  <r>
    <s v="cust_0591"/>
    <n v="196"/>
    <n v="196"/>
    <s v="Long-term User"/>
    <s v="Long-term (&gt;3 months)"/>
    <x v="0"/>
    <x v="0"/>
    <n v="15461659.939999999"/>
    <x v="1"/>
    <n v="897"/>
    <n v="17237.07908"/>
    <s v="Wallet Balance"/>
    <n v="0"/>
    <n v="0"/>
    <n v="0.31768802592989631"/>
  </r>
  <r>
    <s v="cust_0592"/>
    <n v="30"/>
    <n v="30"/>
    <s v="Regular User"/>
    <s v="New (&lt;30 days)"/>
    <x v="1"/>
    <x v="1"/>
    <n v="9182595.3640000001"/>
    <x v="1"/>
    <n v="853"/>
    <n v="10765.05904"/>
    <s v="Wallet Balance"/>
    <n v="1"/>
    <n v="0.99"/>
    <n v="0.78267318291972332"/>
  </r>
  <r>
    <s v="cust_0593"/>
    <n v="303"/>
    <n v="303"/>
    <s v="Long-term User"/>
    <s v="Long-term (&gt;3 months)"/>
    <x v="0"/>
    <x v="0"/>
    <n v="14526545.619999999"/>
    <x v="1"/>
    <n v="827"/>
    <n v="17565.351419999999"/>
    <s v="Wallet Balance"/>
    <n v="0"/>
    <n v="0"/>
    <n v="0.29847439534350423"/>
  </r>
  <r>
    <s v="cust_0594"/>
    <n v="131"/>
    <n v="131"/>
    <s v="Long-term User"/>
    <s v="Long-term (&gt;3 months)"/>
    <x v="0"/>
    <x v="0"/>
    <n v="733255.96140000003"/>
    <x v="2"/>
    <n v="241"/>
    <n v="3042.5558569999998"/>
    <s v="UPI"/>
    <n v="0"/>
    <n v="5.0000000000000001E-3"/>
    <n v="1.8066082153045612E-2"/>
  </r>
  <r>
    <s v="cust_0595"/>
    <n v="12"/>
    <n v="12"/>
    <s v="Regular User"/>
    <s v="New (&lt;30 days)"/>
    <x v="1"/>
    <x v="1"/>
    <n v="11859140.09"/>
    <x v="1"/>
    <n v="778"/>
    <n v="15243.11066"/>
    <s v="Credit Card"/>
    <n v="1"/>
    <n v="0.99"/>
    <n v="0.8376676798634981"/>
  </r>
  <r>
    <s v="cust_0596"/>
    <n v="16"/>
    <n v="16"/>
    <s v="Regular User"/>
    <s v="New (&lt;30 days)"/>
    <x v="1"/>
    <x v="1"/>
    <n v="3036627.781"/>
    <x v="0"/>
    <n v="223"/>
    <n v="13617.164940000001"/>
    <s v="UPI"/>
    <n v="1"/>
    <n v="0.98499999999999999"/>
    <n v="0.6533930605752134"/>
  </r>
  <r>
    <s v="cust_0597"/>
    <n v="117"/>
    <n v="117"/>
    <s v="Long-term User"/>
    <s v="Long-term (&gt;3 months)"/>
    <x v="0"/>
    <x v="0"/>
    <n v="8125702.3339999998"/>
    <x v="1"/>
    <n v="748"/>
    <n v="10863.23841"/>
    <s v="Wallet Balance"/>
    <n v="0"/>
    <n v="0"/>
    <n v="0.16695738645138067"/>
  </r>
  <r>
    <s v="cust_0598"/>
    <n v="149"/>
    <n v="149"/>
    <s v="Long-term User"/>
    <s v="Long-term (&gt;3 months)"/>
    <x v="0"/>
    <x v="0"/>
    <n v="10782071.27"/>
    <x v="1"/>
    <n v="665"/>
    <n v="16213.641009999999"/>
    <s v="Credit Card"/>
    <n v="0"/>
    <n v="0"/>
    <n v="0.2215373349623514"/>
  </r>
  <r>
    <s v="cust_0599"/>
    <n v="109"/>
    <n v="109"/>
    <s v="Long-term User"/>
    <s v="Long-term (&gt;3 months)"/>
    <x v="0"/>
    <x v="0"/>
    <n v="6069509.6569999997"/>
    <x v="3"/>
    <n v="468"/>
    <n v="12969.03773"/>
    <s v="Debit Card"/>
    <n v="0"/>
    <n v="0"/>
    <n v="0.12470915469473015"/>
  </r>
  <r>
    <s v="cust_0600"/>
    <n v="236"/>
    <n v="236"/>
    <s v="Long-term User"/>
    <s v="Long-term (&gt;3 months)"/>
    <x v="0"/>
    <x v="0"/>
    <n v="9981493.6050000004"/>
    <x v="1"/>
    <n v="569"/>
    <n v="17542.168020000001"/>
    <s v="Credit Card"/>
    <n v="0"/>
    <n v="0"/>
    <n v="0.20508800552525505"/>
  </r>
  <r>
    <s v="cust_0601"/>
    <n v="314"/>
    <n v="314"/>
    <s v="Long-term User"/>
    <s v="Long-term (&gt;3 months)"/>
    <x v="0"/>
    <x v="0"/>
    <n v="2456033.2050000001"/>
    <x v="0"/>
    <n v="322"/>
    <n v="7627.4323139999997"/>
    <s v="Credit Card"/>
    <n v="0"/>
    <n v="0"/>
    <n v="5.0463685240947444E-2"/>
  </r>
  <r>
    <s v="cust_0602"/>
    <n v="5"/>
    <n v="5"/>
    <s v="New User"/>
    <s v="New (&lt;30 days)"/>
    <x v="1"/>
    <x v="1"/>
    <n v="4425961.625"/>
    <x v="3"/>
    <n v="375"/>
    <n v="11802.564329999999"/>
    <s v="Credit Card"/>
    <n v="1"/>
    <n v="0.995"/>
    <n v="0.68793946037774034"/>
  </r>
  <r>
    <s v="cust_0603"/>
    <n v="180"/>
    <n v="180"/>
    <s v="Long-term User"/>
    <s v="Long-term (&gt;3 months)"/>
    <x v="0"/>
    <x v="0"/>
    <n v="1950290.814"/>
    <x v="0"/>
    <n v="112"/>
    <n v="17413.310839999998"/>
    <s v="Debit Card"/>
    <n v="0"/>
    <n v="0"/>
    <n v="4.0072284676626421E-2"/>
  </r>
  <r>
    <s v="cust_0604"/>
    <n v="337"/>
    <n v="337"/>
    <s v="Long-term User"/>
    <s v="Long-term (&gt;3 months)"/>
    <x v="0"/>
    <x v="0"/>
    <n v="2268278.1660000002"/>
    <x v="0"/>
    <n v="527"/>
    <n v="4304.1331410000003"/>
    <s v="UPI"/>
    <n v="0"/>
    <n v="5.0000000000000001E-3"/>
    <n v="4.9605915251841048E-2"/>
  </r>
  <r>
    <s v="cust_0605"/>
    <n v="1"/>
    <n v="1"/>
    <s v="New User"/>
    <s v="New (&lt;30 days)"/>
    <x v="1"/>
    <x v="1"/>
    <n v="4004627.5240000002"/>
    <x v="3"/>
    <n v="412"/>
    <n v="9719.9697190000006"/>
    <s v="Credit Card"/>
    <n v="1"/>
    <n v="1"/>
    <n v="0.68228238220352999"/>
  </r>
  <r>
    <s v="cust_0606"/>
    <n v="8"/>
    <n v="8"/>
    <s v="Regular User"/>
    <s v="New (&lt;30 days)"/>
    <x v="1"/>
    <x v="1"/>
    <n v="5168896.6050000004"/>
    <x v="3"/>
    <n v="269"/>
    <n v="19215.229019999999"/>
    <s v="UPI"/>
    <n v="1"/>
    <n v="0.98"/>
    <n v="0.69420441563522017"/>
  </r>
  <r>
    <s v="cust_0607"/>
    <n v="144"/>
    <n v="144"/>
    <s v="Long-term User"/>
    <s v="Long-term (&gt;3 months)"/>
    <x v="0"/>
    <x v="0"/>
    <n v="5932789.807"/>
    <x v="3"/>
    <n v="626"/>
    <n v="9477.3000119999997"/>
    <s v="UPI"/>
    <n v="0"/>
    <n v="0"/>
    <n v="0.12189999581913198"/>
  </r>
  <r>
    <s v="cust_0608"/>
    <n v="143"/>
    <n v="143"/>
    <s v="Long-term User"/>
    <s v="Long-term (&gt;3 months)"/>
    <x v="0"/>
    <x v="0"/>
    <n v="1276143.274"/>
    <x v="2"/>
    <n v="252"/>
    <n v="5064.0606090000001"/>
    <s v="Debit Card"/>
    <n v="0"/>
    <n v="0"/>
    <n v="2.6220692932972037E-2"/>
  </r>
  <r>
    <s v="cust_0609"/>
    <n v="275"/>
    <n v="275"/>
    <s v="Long-term User"/>
    <s v="Long-term (&gt;3 months)"/>
    <x v="0"/>
    <x v="0"/>
    <n v="2628477.2409999999"/>
    <x v="0"/>
    <n v="374"/>
    <n v="7028.0140119999996"/>
    <s v="Debit Card"/>
    <n v="0"/>
    <n v="0"/>
    <n v="5.4006862725953231E-2"/>
  </r>
  <r>
    <s v="cust_0610"/>
    <n v="153"/>
    <n v="153"/>
    <s v="Long-term User"/>
    <s v="Long-term (&gt;3 months)"/>
    <x v="0"/>
    <x v="0"/>
    <n v="11577651.83"/>
    <x v="1"/>
    <n v="654"/>
    <n v="17702.831549999999"/>
    <s v="Credit Card"/>
    <n v="0"/>
    <n v="0"/>
    <n v="0.2378839897559118"/>
  </r>
  <r>
    <s v="cust_0611"/>
    <n v="287"/>
    <n v="287"/>
    <s v="Long-term User"/>
    <s v="Long-term (&gt;3 months)"/>
    <x v="0"/>
    <x v="0"/>
    <n v="11955418.08"/>
    <x v="1"/>
    <n v="626"/>
    <n v="19098.111939999999"/>
    <s v="Wallet Balance"/>
    <n v="0"/>
    <n v="0"/>
    <n v="0.24564588690609834"/>
  </r>
  <r>
    <s v="cust_0612"/>
    <n v="130"/>
    <n v="130"/>
    <s v="Long-term User"/>
    <s v="Long-term (&gt;3 months)"/>
    <x v="0"/>
    <x v="0"/>
    <n v="8551193.3000000007"/>
    <x v="1"/>
    <n v="450"/>
    <n v="19002.65178"/>
    <s v="Wallet Balance"/>
    <n v="0"/>
    <n v="0"/>
    <n v="0.17569987500462103"/>
  </r>
  <r>
    <s v="cust_0613"/>
    <n v="121"/>
    <n v="121"/>
    <s v="Long-term User"/>
    <s v="Long-term (&gt;3 months)"/>
    <x v="0"/>
    <x v="0"/>
    <n v="11213450.449999999"/>
    <x v="1"/>
    <n v="802"/>
    <n v="13981.85842"/>
    <s v="Wallet Balance"/>
    <n v="0"/>
    <n v="0"/>
    <n v="0.23040080762009096"/>
  </r>
  <r>
    <s v="cust_0614"/>
    <n v="59"/>
    <n v="59"/>
    <s v="Long-term User"/>
    <s v="Medium (1-3 months)"/>
    <x v="1"/>
    <x v="1"/>
    <n v="10145957.050000001"/>
    <x v="1"/>
    <n v="995"/>
    <n v="10196.94176"/>
    <s v="Credit Card"/>
    <n v="1"/>
    <n v="0.98"/>
    <n v="0.79646720720104092"/>
  </r>
  <r>
    <s v="cust_0615"/>
    <n v="217"/>
    <n v="217"/>
    <s v="Long-term User"/>
    <s v="Long-term (&gt;3 months)"/>
    <x v="0"/>
    <x v="0"/>
    <n v="3182236.122"/>
    <x v="0"/>
    <n v="869"/>
    <n v="3661.9518090000001"/>
    <s v="Wallet Balance"/>
    <n v="0"/>
    <n v="0"/>
    <n v="6.5384849722738669E-2"/>
  </r>
  <r>
    <s v="cust_0616"/>
    <n v="31"/>
    <n v="31"/>
    <s v="Long-term User"/>
    <s v="Medium (1-3 months)"/>
    <x v="1"/>
    <x v="1"/>
    <n v="1328101.973"/>
    <x v="2"/>
    <n v="537"/>
    <n v="2473.1880310000001"/>
    <s v="Wallet Balance"/>
    <n v="1"/>
    <n v="0.995"/>
    <n v="0.62428827924513064"/>
  </r>
  <r>
    <s v="cust_0617"/>
    <n v="244"/>
    <n v="244"/>
    <s v="Long-term User"/>
    <s v="Long-term (&gt;3 months)"/>
    <x v="0"/>
    <x v="0"/>
    <n v="443342.29109999997"/>
    <x v="2"/>
    <n v="368"/>
    <n v="1204.7344869999999"/>
    <s v="Debit Card"/>
    <n v="0"/>
    <n v="0"/>
    <n v="9.109276611783795E-3"/>
  </r>
  <r>
    <s v="cust_0618"/>
    <n v="140"/>
    <n v="140"/>
    <s v="Long-term User"/>
    <s v="Long-term (&gt;3 months)"/>
    <x v="0"/>
    <x v="0"/>
    <n v="299307.49579999998"/>
    <x v="2"/>
    <n v="822"/>
    <n v="364.12104110000001"/>
    <s v="Debit Card"/>
    <n v="0"/>
    <n v="5.0000000000000001E-3"/>
    <n v="9.1498188328880507E-3"/>
  </r>
  <r>
    <s v="cust_0619"/>
    <n v="213"/>
    <n v="213"/>
    <s v="Long-term User"/>
    <s v="Long-term (&gt;3 months)"/>
    <x v="0"/>
    <x v="0"/>
    <n v="4478706.085"/>
    <x v="3"/>
    <n v="255"/>
    <n v="17563.55327"/>
    <s v="Credit Card"/>
    <n v="0"/>
    <n v="0"/>
    <n v="9.2023191583908578E-2"/>
  </r>
  <r>
    <s v="cust_0620"/>
    <n v="29"/>
    <n v="29"/>
    <s v="Regular User"/>
    <s v="New (&lt;30 days)"/>
    <x v="1"/>
    <x v="1"/>
    <n v="7493023.2149999999"/>
    <x v="3"/>
    <n v="463"/>
    <n v="16183.63545"/>
    <s v="Wallet Balance"/>
    <n v="1"/>
    <n v="1"/>
    <n v="0.75395783911027048"/>
  </r>
  <r>
    <s v="cust_0621"/>
    <n v="164"/>
    <n v="164"/>
    <s v="Long-term User"/>
    <s v="Long-term (&gt;3 months)"/>
    <x v="0"/>
    <x v="0"/>
    <n v="3044680.838"/>
    <x v="0"/>
    <n v="268"/>
    <n v="11360.749400000001"/>
    <s v="Credit Card"/>
    <n v="0"/>
    <n v="0"/>
    <n v="6.2558525330676906E-2"/>
  </r>
  <r>
    <s v="cust_0622"/>
    <n v="104"/>
    <n v="104"/>
    <s v="Long-term User"/>
    <s v="Long-term (&gt;3 months)"/>
    <x v="0"/>
    <x v="0"/>
    <n v="2516784.21"/>
    <x v="0"/>
    <n v="126"/>
    <n v="19974.477859999999"/>
    <s v="Wallet Balance"/>
    <n v="0"/>
    <n v="0"/>
    <n v="5.1711925528639818E-2"/>
  </r>
  <r>
    <s v="cust_0623"/>
    <n v="63"/>
    <n v="63"/>
    <s v="Long-term User"/>
    <s v="Medium (1-3 months)"/>
    <x v="1"/>
    <x v="1"/>
    <n v="7491173.7929999996"/>
    <x v="3"/>
    <n v="393"/>
    <n v="19061.510920000001"/>
    <s v="UPI"/>
    <n v="1"/>
    <n v="0.98"/>
    <n v="0.74191983935949524"/>
  </r>
  <r>
    <s v="cust_0624"/>
    <n v="15"/>
    <n v="15"/>
    <s v="Regular User"/>
    <s v="New (&lt;30 days)"/>
    <x v="1"/>
    <x v="1"/>
    <n v="9986488.7829999998"/>
    <x v="1"/>
    <n v="762"/>
    <n v="13105.62832"/>
    <s v="Credit Card"/>
    <n v="1"/>
    <n v="0.995"/>
    <n v="0.80219064057505862"/>
  </r>
  <r>
    <s v="cust_0625"/>
    <n v="286"/>
    <n v="286"/>
    <s v="Long-term User"/>
    <s v="Long-term (&gt;3 months)"/>
    <x v="0"/>
    <x v="0"/>
    <n v="7428179.6310000001"/>
    <x v="3"/>
    <n v="799"/>
    <n v="9296.8455950000007"/>
    <s v="Debit Card"/>
    <n v="0"/>
    <n v="0"/>
    <n v="0.15262550931676069"/>
  </r>
  <r>
    <s v="cust_0626"/>
    <n v="179"/>
    <n v="179"/>
    <s v="Long-term User"/>
    <s v="Long-term (&gt;3 months)"/>
    <x v="0"/>
    <x v="0"/>
    <n v="1019332.133"/>
    <x v="2"/>
    <n v="334"/>
    <n v="3051.8926150000002"/>
    <s v="Wallet Balance"/>
    <n v="0"/>
    <n v="0"/>
    <n v="2.0944039278856404E-2"/>
  </r>
  <r>
    <s v="cust_0627"/>
    <n v="11"/>
    <n v="11"/>
    <s v="Regular User"/>
    <s v="New (&lt;30 days)"/>
    <x v="1"/>
    <x v="1"/>
    <n v="10203236.25"/>
    <x v="1"/>
    <n v="989"/>
    <n v="10316.720170000001"/>
    <s v="Wallet Balance"/>
    <n v="1"/>
    <n v="1"/>
    <n v="0.80964411291785643"/>
  </r>
  <r>
    <s v="cust_0628"/>
    <n v="13"/>
    <n v="13"/>
    <s v="Regular User"/>
    <s v="New (&lt;30 days)"/>
    <x v="1"/>
    <x v="1"/>
    <n v="1787262.2520000001"/>
    <x v="0"/>
    <n v="565"/>
    <n v="3163.2960210000001"/>
    <s v="UPI"/>
    <n v="1"/>
    <n v="0.995"/>
    <n v="0.63372256529119475"/>
  </r>
  <r>
    <s v="cust_0629"/>
    <n v="215"/>
    <n v="215"/>
    <s v="Long-term User"/>
    <s v="Long-term (&gt;3 months)"/>
    <x v="0"/>
    <x v="0"/>
    <n v="2934815.298"/>
    <x v="0"/>
    <n v="368"/>
    <n v="7975.0415720000001"/>
    <s v="UPI"/>
    <n v="0"/>
    <n v="0"/>
    <n v="6.030113727171265E-2"/>
  </r>
  <r>
    <s v="cust_0630"/>
    <n v="311"/>
    <n v="311"/>
    <s v="Long-term User"/>
    <s v="Long-term (&gt;3 months)"/>
    <x v="0"/>
    <x v="0"/>
    <n v="10463712.310000001"/>
    <x v="1"/>
    <n v="555"/>
    <n v="18853.535690000001"/>
    <s v="UPI"/>
    <n v="0"/>
    <n v="0"/>
    <n v="0.21499606902247362"/>
  </r>
  <r>
    <s v="cust_0631"/>
    <n v="226"/>
    <n v="226"/>
    <s v="Long-term User"/>
    <s v="Long-term (&gt;3 months)"/>
    <x v="0"/>
    <x v="0"/>
    <n v="4641696.4780000001"/>
    <x v="3"/>
    <n v="678"/>
    <n v="6846.1599969999997"/>
    <s v="UPI"/>
    <n v="0"/>
    <n v="0"/>
    <n v="9.537212671756462E-2"/>
  </r>
  <r>
    <s v="cust_0632"/>
    <n v="63"/>
    <n v="63"/>
    <s v="Long-term User"/>
    <s v="Medium (1-3 months)"/>
    <x v="1"/>
    <x v="1"/>
    <n v="1697576.55"/>
    <x v="0"/>
    <n v="554"/>
    <n v="3064.2175999999999"/>
    <s v="UPI"/>
    <n v="1"/>
    <n v="1"/>
    <n v="0.63487980883858341"/>
  </r>
  <r>
    <s v="cust_0633"/>
    <n v="255"/>
    <n v="255"/>
    <s v="Long-term User"/>
    <s v="Long-term (&gt;3 months)"/>
    <x v="0"/>
    <x v="0"/>
    <n v="10393680.439999999"/>
    <x v="1"/>
    <n v="892"/>
    <n v="11652.108120000001"/>
    <s v="UPI"/>
    <n v="0"/>
    <n v="5.0000000000000001E-3"/>
    <n v="0.21655713642281649"/>
  </r>
  <r>
    <s v="cust_0634"/>
    <n v="130"/>
    <n v="130"/>
    <s v="Long-term User"/>
    <s v="Long-term (&gt;3 months)"/>
    <x v="0"/>
    <x v="0"/>
    <n v="5495374.4869999997"/>
    <x v="3"/>
    <n v="456"/>
    <n v="12051.259840000001"/>
    <s v="Wallet Balance"/>
    <n v="0"/>
    <n v="0"/>
    <n v="0.11291249964721101"/>
  </r>
  <r>
    <s v="cust_0635"/>
    <n v="263"/>
    <n v="263"/>
    <s v="Long-term User"/>
    <s v="Long-term (&gt;3 months)"/>
    <x v="0"/>
    <x v="0"/>
    <n v="2672293.003"/>
    <x v="0"/>
    <n v="688"/>
    <n v="3884.1468070000001"/>
    <s v="Debit Card"/>
    <n v="0"/>
    <n v="0"/>
    <n v="5.4907137533988772E-2"/>
  </r>
  <r>
    <s v="cust_0636"/>
    <n v="171"/>
    <n v="171"/>
    <s v="Long-term User"/>
    <s v="Long-term (&gt;3 months)"/>
    <x v="0"/>
    <x v="0"/>
    <n v="263964.31430000003"/>
    <x v="2"/>
    <n v="67"/>
    <n v="3939.7658860000001"/>
    <s v="Debit Card"/>
    <n v="0"/>
    <n v="0"/>
    <n v="5.4236286563876992E-3"/>
  </r>
  <r>
    <s v="cust_0637"/>
    <n v="190"/>
    <n v="190"/>
    <s v="Long-term User"/>
    <s v="Long-term (&gt;3 months)"/>
    <x v="0"/>
    <x v="0"/>
    <n v="1306212.622"/>
    <x v="2"/>
    <n v="66"/>
    <n v="19791.100330000001"/>
    <s v="Credit Card"/>
    <n v="0"/>
    <n v="5.0000000000000001E-3"/>
    <n v="2.9838522573786073E-2"/>
  </r>
  <r>
    <s v="cust_0638"/>
    <n v="284"/>
    <n v="284"/>
    <s v="Long-term User"/>
    <s v="Long-term (&gt;3 months)"/>
    <x v="0"/>
    <x v="0"/>
    <n v="4444348.0460000001"/>
    <x v="3"/>
    <n v="912"/>
    <n v="4873.1886469999999"/>
    <s v="Wallet Balance"/>
    <n v="0"/>
    <n v="0"/>
    <n v="9.1317242958270109E-2"/>
  </r>
  <r>
    <s v="cust_0639"/>
    <n v="25"/>
    <n v="25"/>
    <s v="Regular User"/>
    <s v="New (&lt;30 days)"/>
    <x v="1"/>
    <x v="1"/>
    <n v="9975447.9710000008"/>
    <x v="1"/>
    <n v="595"/>
    <n v="16765.458780000001"/>
    <s v="Wallet Balance"/>
    <n v="1"/>
    <n v="0.995"/>
    <n v="0.80196378693951398"/>
  </r>
  <r>
    <s v="cust_0640"/>
    <n v="160"/>
    <n v="160"/>
    <s v="Long-term User"/>
    <s v="Long-term (&gt;3 months)"/>
    <x v="0"/>
    <x v="0"/>
    <n v="8112948.5609999998"/>
    <x v="1"/>
    <n v="862"/>
    <n v="9411.7732730000007"/>
    <s v="Debit Card"/>
    <n v="0"/>
    <n v="0"/>
    <n v="0.16669533690539071"/>
  </r>
  <r>
    <s v="cust_0641"/>
    <n v="217"/>
    <n v="217"/>
    <s v="Long-term User"/>
    <s v="Long-term (&gt;3 months)"/>
    <x v="0"/>
    <x v="0"/>
    <n v="5371253.3250000002"/>
    <x v="3"/>
    <n v="617"/>
    <n v="8705.4348859999991"/>
    <s v="Debit Card"/>
    <n v="0"/>
    <n v="0"/>
    <n v="0.1103622038131982"/>
  </r>
  <r>
    <s v="cust_0642"/>
    <n v="176"/>
    <n v="176"/>
    <s v="Long-term User"/>
    <s v="Long-term (&gt;3 months)"/>
    <x v="0"/>
    <x v="0"/>
    <n v="2362519.48"/>
    <x v="0"/>
    <n v="400"/>
    <n v="5906.2986989999999"/>
    <s v="Credit Card"/>
    <n v="0"/>
    <n v="0"/>
    <n v="4.8542275068437779E-2"/>
  </r>
  <r>
    <s v="cust_0643"/>
    <n v="336"/>
    <n v="336"/>
    <s v="Long-term User"/>
    <s v="Long-term (&gt;3 months)"/>
    <x v="0"/>
    <x v="0"/>
    <n v="4442409.1940000001"/>
    <x v="3"/>
    <n v="287"/>
    <n v="15478.777679999999"/>
    <s v="UPI"/>
    <n v="0"/>
    <n v="5.0000000000000001E-3"/>
    <n v="9.4277405704906614E-2"/>
  </r>
  <r>
    <s v="cust_0644"/>
    <n v="221"/>
    <n v="221"/>
    <s v="Long-term User"/>
    <s v="Long-term (&gt;3 months)"/>
    <x v="0"/>
    <x v="0"/>
    <n v="15606368.109999999"/>
    <x v="1"/>
    <n v="886"/>
    <n v="17614.410960000001"/>
    <s v="Wallet Balance"/>
    <n v="0"/>
    <n v="0"/>
    <n v="0.32066131942112724"/>
  </r>
  <r>
    <s v="cust_0645"/>
    <n v="280"/>
    <n v="280"/>
    <s v="Long-term User"/>
    <s v="Long-term (&gt;3 months)"/>
    <x v="0"/>
    <x v="0"/>
    <n v="972768.45990000002"/>
    <x v="2"/>
    <n v="186"/>
    <n v="5229.9379570000001"/>
    <s v="Debit Card"/>
    <n v="0"/>
    <n v="0"/>
    <n v="1.9987303621456863E-2"/>
  </r>
  <r>
    <s v="cust_0646"/>
    <n v="81"/>
    <n v="81"/>
    <s v="Long-term User"/>
    <s v="Medium (1-3 months)"/>
    <x v="1"/>
    <x v="1"/>
    <n v="542719.0074"/>
    <x v="2"/>
    <n v="284"/>
    <n v="1910.98242"/>
    <s v="Wallet Balance"/>
    <n v="1"/>
    <n v="0.995"/>
    <n v="0.60815115264238173"/>
  </r>
  <r>
    <s v="cust_0647"/>
    <n v="125"/>
    <n v="125"/>
    <s v="Long-term User"/>
    <s v="Long-term (&gt;3 months)"/>
    <x v="0"/>
    <x v="0"/>
    <n v="1417463.281"/>
    <x v="0"/>
    <n v="516"/>
    <n v="2747.0218620000001"/>
    <s v="Debit Card"/>
    <n v="0"/>
    <n v="0"/>
    <n v="2.9124370430889446E-2"/>
  </r>
  <r>
    <s v="cust_0648"/>
    <n v="170"/>
    <n v="170"/>
    <s v="Long-term User"/>
    <s v="Long-term (&gt;3 months)"/>
    <x v="0"/>
    <x v="0"/>
    <n v="10307792.73"/>
    <x v="1"/>
    <n v="650"/>
    <n v="15858.14266"/>
    <s v="UPI"/>
    <n v="0"/>
    <n v="5.0000000000000001E-3"/>
    <n v="0.21479241664839235"/>
  </r>
  <r>
    <s v="cust_0649"/>
    <n v="70"/>
    <n v="70"/>
    <s v="Long-term User"/>
    <s v="Medium (1-3 months)"/>
    <x v="1"/>
    <x v="1"/>
    <n v="6027026.3499999996"/>
    <x v="3"/>
    <n v="691"/>
    <n v="8722.1799570000003"/>
    <s v="UPI"/>
    <n v="1"/>
    <n v="0.995"/>
    <n v="0.72083625760682513"/>
  </r>
  <r>
    <s v="cust_0650"/>
    <n v="78"/>
    <n v="78"/>
    <s v="Long-term User"/>
    <s v="Medium (1-3 months)"/>
    <x v="1"/>
    <x v="1"/>
    <n v="627332.84310000006"/>
    <x v="2"/>
    <n v="237"/>
    <n v="2646.9740219999999"/>
    <s v="Wallet Balance"/>
    <n v="1"/>
    <n v="1"/>
    <n v="0.61288969834408535"/>
  </r>
  <r>
    <s v="cust_0651"/>
    <n v="90"/>
    <n v="90"/>
    <s v="Long-term User"/>
    <s v="Medium (1-3 months)"/>
    <x v="1"/>
    <x v="1"/>
    <n v="122622.5024"/>
    <x v="2"/>
    <n v="18"/>
    <n v="6812.3612460000004"/>
    <s v="Debit Card"/>
    <n v="1"/>
    <n v="0.98"/>
    <n v="0.59051950313699886"/>
  </r>
  <r>
    <s v="cust_0652"/>
    <n v="348"/>
    <n v="348"/>
    <s v="Long-term User"/>
    <s v="Long-term (&gt;3 months)"/>
    <x v="0"/>
    <x v="0"/>
    <n v="8385997.3509999998"/>
    <x v="1"/>
    <n v="815"/>
    <n v="10289.567300000001"/>
    <s v="Wallet Balance"/>
    <n v="0"/>
    <n v="0"/>
    <n v="0.17230562269710156"/>
  </r>
  <r>
    <s v="cust_0653"/>
    <n v="111"/>
    <n v="111"/>
    <s v="Long-term User"/>
    <s v="Long-term (&gt;3 months)"/>
    <x v="0"/>
    <x v="0"/>
    <n v="15815452.210000001"/>
    <x v="1"/>
    <n v="928"/>
    <n v="17042.513159999999"/>
    <s v="UPI"/>
    <n v="0"/>
    <n v="0.02"/>
    <n v="0.33695733390082028"/>
  </r>
  <r>
    <s v="cust_0654"/>
    <n v="164"/>
    <n v="164"/>
    <s v="Long-term User"/>
    <s v="Long-term (&gt;3 months)"/>
    <x v="0"/>
    <x v="0"/>
    <n v="5315117.3279999997"/>
    <x v="3"/>
    <n v="414"/>
    <n v="12838.44765"/>
    <s v="Wallet Balance"/>
    <n v="0"/>
    <n v="0"/>
    <n v="0.10920878728872788"/>
  </r>
  <r>
    <s v="cust_0655"/>
    <n v="128"/>
    <n v="128"/>
    <s v="Long-term User"/>
    <s v="Long-term (&gt;3 months)"/>
    <x v="0"/>
    <x v="0"/>
    <n v="3288930.7859999998"/>
    <x v="0"/>
    <n v="932"/>
    <n v="3528.8956939999998"/>
    <s v="Debit Card"/>
    <n v="0"/>
    <n v="0"/>
    <n v="6.7577086346422538E-2"/>
  </r>
  <r>
    <s v="cust_0656"/>
    <n v="155"/>
    <n v="155"/>
    <s v="Long-term User"/>
    <s v="Long-term (&gt;3 months)"/>
    <x v="0"/>
    <x v="0"/>
    <n v="28642.204979999999"/>
    <x v="2"/>
    <n v="9"/>
    <n v="3182.46722"/>
    <s v="UPI"/>
    <n v="0"/>
    <n v="0.01"/>
    <n v="6.5885063824767864E-3"/>
  </r>
  <r>
    <s v="cust_0657"/>
    <n v="194"/>
    <n v="194"/>
    <s v="Long-term User"/>
    <s v="Long-term (&gt;3 months)"/>
    <x v="0"/>
    <x v="0"/>
    <n v="3466075.608"/>
    <x v="0"/>
    <n v="420"/>
    <n v="8252.5609710000008"/>
    <s v="Wallet Balance"/>
    <n v="0"/>
    <n v="0"/>
    <n v="7.1216850060232609E-2"/>
  </r>
  <r>
    <s v="cust_0658"/>
    <n v="173"/>
    <n v="173"/>
    <s v="Long-term User"/>
    <s v="Long-term (&gt;3 months)"/>
    <x v="0"/>
    <x v="0"/>
    <n v="43880.045740000001"/>
    <x v="2"/>
    <n v="29"/>
    <n v="1513.105026"/>
    <s v="Credit Card"/>
    <n v="0"/>
    <n v="0"/>
    <n v="9.0159563481216729E-4"/>
  </r>
  <r>
    <s v="cust_0659"/>
    <n v="300"/>
    <n v="300"/>
    <s v="Long-term User"/>
    <s v="Long-term (&gt;3 months)"/>
    <x v="0"/>
    <x v="0"/>
    <n v="9914776.216"/>
    <x v="1"/>
    <n v="656"/>
    <n v="15113.98813"/>
    <s v="Wallet Balance"/>
    <n v="0"/>
    <n v="0"/>
    <n v="0.20371717498772821"/>
  </r>
  <r>
    <s v="cust_0660"/>
    <n v="313"/>
    <n v="313"/>
    <s v="Long-term User"/>
    <s v="Long-term (&gt;3 months)"/>
    <x v="0"/>
    <x v="0"/>
    <n v="2796201.53"/>
    <x v="0"/>
    <n v="348"/>
    <n v="8035.0618679999998"/>
    <s v="Wallet Balance"/>
    <n v="0"/>
    <n v="0"/>
    <n v="5.7453064393799859E-2"/>
  </r>
  <r>
    <s v="cust_0661"/>
    <n v="21"/>
    <n v="21"/>
    <s v="Regular User"/>
    <s v="New (&lt;30 days)"/>
    <x v="1"/>
    <x v="1"/>
    <n v="4539116.8890000004"/>
    <x v="3"/>
    <n v="661"/>
    <n v="6867.0452180000002"/>
    <s v="Debit Card"/>
    <n v="1"/>
    <n v="0.99"/>
    <n v="0.6872644418210806"/>
  </r>
  <r>
    <s v="cust_0662"/>
    <n v="311"/>
    <n v="311"/>
    <s v="Long-term User"/>
    <s v="Long-term (&gt;3 months)"/>
    <x v="0"/>
    <x v="0"/>
    <n v="5867755.5250000004"/>
    <x v="3"/>
    <n v="576"/>
    <n v="10187.075559999999"/>
    <s v="UPI"/>
    <n v="0"/>
    <n v="0"/>
    <n v="0.12056374778712747"/>
  </r>
  <r>
    <s v="cust_0663"/>
    <n v="109"/>
    <n v="109"/>
    <s v="Long-term User"/>
    <s v="Long-term (&gt;3 months)"/>
    <x v="0"/>
    <x v="0"/>
    <n v="12466018.880000001"/>
    <x v="1"/>
    <n v="879"/>
    <n v="14182.04651"/>
    <s v="UPI"/>
    <n v="0"/>
    <n v="0"/>
    <n v="0.25613711235147096"/>
  </r>
  <r>
    <s v="cust_0664"/>
    <n v="360"/>
    <n v="360"/>
    <s v="Long-term User"/>
    <s v="Long-term (&gt;3 months)"/>
    <x v="0"/>
    <x v="0"/>
    <n v="5126060.4390000002"/>
    <x v="3"/>
    <n v="450"/>
    <n v="11391.245419999999"/>
    <s v="Credit Card"/>
    <n v="0"/>
    <n v="5.0000000000000001E-3"/>
    <n v="0.10832426841507987"/>
  </r>
  <r>
    <s v="cust_0665"/>
    <n v="129"/>
    <n v="129"/>
    <s v="Long-term User"/>
    <s v="Long-term (&gt;3 months)"/>
    <x v="0"/>
    <x v="0"/>
    <n v="6099012.0109999999"/>
    <x v="3"/>
    <n v="380"/>
    <n v="16050.03161"/>
    <s v="Wallet Balance"/>
    <n v="0"/>
    <n v="0"/>
    <n v="0.12531533440886924"/>
  </r>
  <r>
    <s v="cust_0666"/>
    <n v="280"/>
    <n v="280"/>
    <s v="Long-term User"/>
    <s v="Long-term (&gt;3 months)"/>
    <x v="0"/>
    <x v="0"/>
    <n v="8801079.3990000002"/>
    <x v="1"/>
    <n v="699"/>
    <n v="12590.95765"/>
    <s v="Wallet Balance"/>
    <n v="0"/>
    <n v="0"/>
    <n v="0.18083424103043547"/>
  </r>
  <r>
    <s v="cust_0667"/>
    <n v="27"/>
    <n v="27"/>
    <s v="Regular User"/>
    <s v="New (&lt;30 days)"/>
    <x v="1"/>
    <x v="1"/>
    <n v="5768718.3859999999"/>
    <x v="3"/>
    <n v="366"/>
    <n v="15761.52565"/>
    <s v="Wallet Balance"/>
    <n v="1"/>
    <n v="1"/>
    <n v="0.71852884899199498"/>
  </r>
  <r>
    <s v="cust_0668"/>
    <n v="344"/>
    <n v="344"/>
    <s v="Long-term User"/>
    <s v="Long-term (&gt;3 months)"/>
    <x v="0"/>
    <x v="0"/>
    <n v="3164079.8259999999"/>
    <x v="0"/>
    <n v="227"/>
    <n v="13938.67765"/>
    <s v="UPI"/>
    <n v="0"/>
    <n v="0"/>
    <n v="6.501179548038552E-2"/>
  </r>
  <r>
    <s v="cust_0669"/>
    <n v="92"/>
    <n v="92"/>
    <s v="Long-term User"/>
    <s v="Long-term (&gt;3 months)"/>
    <x v="0"/>
    <x v="0"/>
    <n v="456722.01809999999"/>
    <x v="2"/>
    <n v="118"/>
    <n v="3870.5255769999999"/>
    <s v="UPI"/>
    <n v="0"/>
    <n v="0.03"/>
    <n v="2.7384187525269513E-2"/>
  </r>
  <r>
    <s v="cust_0670"/>
    <n v="295"/>
    <n v="295"/>
    <s v="Long-term User"/>
    <s v="Long-term (&gt;3 months)"/>
    <x v="0"/>
    <x v="0"/>
    <n v="435304.96919999999"/>
    <x v="2"/>
    <n v="412"/>
    <n v="1056.5654589999999"/>
    <s v="Wallet Balance"/>
    <n v="0"/>
    <n v="0"/>
    <n v="8.944135162671436E-3"/>
  </r>
  <r>
    <s v="cust_0671"/>
    <n v="55"/>
    <n v="55"/>
    <s v="Long-term User"/>
    <s v="Medium (1-3 months)"/>
    <x v="1"/>
    <x v="1"/>
    <n v="17183525.84"/>
    <x v="1"/>
    <n v="951"/>
    <n v="18068.902040000001"/>
    <s v="Wallet Balance"/>
    <n v="1"/>
    <n v="0.995"/>
    <n v="0.95006690380004333"/>
  </r>
  <r>
    <s v="cust_0672"/>
    <n v="196"/>
    <n v="196"/>
    <s v="Long-term User"/>
    <s v="Long-term (&gt;3 months)"/>
    <x v="0"/>
    <x v="0"/>
    <n v="6733265.3619999997"/>
    <x v="3"/>
    <n v="356"/>
    <n v="18913.66675"/>
    <s v="UPI"/>
    <n v="0"/>
    <n v="0"/>
    <n v="0.13834722721989504"/>
  </r>
  <r>
    <s v="cust_0673"/>
    <n v="221"/>
    <n v="221"/>
    <s v="Long-term User"/>
    <s v="Long-term (&gt;3 months)"/>
    <x v="0"/>
    <x v="0"/>
    <n v="3693509.659"/>
    <x v="0"/>
    <n v="254"/>
    <n v="14541.376609999999"/>
    <s v="Debit Card"/>
    <n v="0"/>
    <n v="0"/>
    <n v="7.5889897777735915E-2"/>
  </r>
  <r>
    <s v="cust_0674"/>
    <n v="301"/>
    <n v="301"/>
    <s v="Long-term User"/>
    <s v="Long-term (&gt;3 months)"/>
    <x v="0"/>
    <x v="0"/>
    <n v="7866372.7970000003"/>
    <x v="1"/>
    <n v="543"/>
    <n v="14486.874400000001"/>
    <s v="Credit Card"/>
    <n v="0"/>
    <n v="0"/>
    <n v="0.1616289877545688"/>
  </r>
  <r>
    <s v="cust_0675"/>
    <n v="156"/>
    <n v="156"/>
    <s v="Long-term User"/>
    <s v="Long-term (&gt;3 months)"/>
    <x v="0"/>
    <x v="0"/>
    <n v="3641091.6140000001"/>
    <x v="0"/>
    <n v="673"/>
    <n v="5410.2401389999995"/>
    <s v="Credit Card"/>
    <n v="0"/>
    <n v="0"/>
    <n v="7.4812873363554272E-2"/>
  </r>
  <r>
    <s v="cust_0676"/>
    <n v="101"/>
    <n v="101"/>
    <s v="Long-term User"/>
    <s v="Long-term (&gt;3 months)"/>
    <x v="0"/>
    <x v="0"/>
    <n v="7890428.8959999997"/>
    <x v="1"/>
    <n v="727"/>
    <n v="10853.40976"/>
    <s v="Credit Card"/>
    <n v="0"/>
    <n v="5.0000000000000001E-3"/>
    <n v="0.16512326421857981"/>
  </r>
  <r>
    <s v="cust_0677"/>
    <n v="236"/>
    <n v="236"/>
    <s v="Long-term User"/>
    <s v="Long-term (&gt;3 months)"/>
    <x v="0"/>
    <x v="0"/>
    <n v="8811122.6699999999"/>
    <x v="1"/>
    <n v="444"/>
    <n v="19844.870879999999"/>
    <s v="Debit Card"/>
    <n v="0"/>
    <n v="0"/>
    <n v="0.18104059836530445"/>
  </r>
  <r>
    <s v="cust_0678"/>
    <n v="285"/>
    <n v="285"/>
    <s v="Long-term User"/>
    <s v="Long-term (&gt;3 months)"/>
    <x v="0"/>
    <x v="0"/>
    <n v="11661655.470000001"/>
    <x v="1"/>
    <n v="681"/>
    <n v="17124.310529999999"/>
    <s v="Wallet Balance"/>
    <n v="0"/>
    <n v="0"/>
    <n v="0.23960999787315707"/>
  </r>
  <r>
    <s v="cust_0679"/>
    <n v="69"/>
    <n v="69"/>
    <s v="Long-term User"/>
    <s v="Medium (1-3 months)"/>
    <x v="1"/>
    <x v="1"/>
    <n v="493682.2917"/>
    <x v="2"/>
    <n v="81"/>
    <n v="6094.843108"/>
    <s v="UPI"/>
    <n v="1"/>
    <n v="0.98499999999999999"/>
    <n v="0.60114360381067333"/>
  </r>
  <r>
    <s v="cust_0680"/>
    <n v="267"/>
    <n v="267"/>
    <s v="Long-term User"/>
    <s v="Long-term (&gt;3 months)"/>
    <x v="0"/>
    <x v="0"/>
    <n v="277283.71529999998"/>
    <x v="2"/>
    <n v="46"/>
    <n v="6027.9068550000002"/>
    <s v="Debit Card"/>
    <n v="0"/>
    <n v="0"/>
    <n v="5.6973000620892181E-3"/>
  </r>
  <r>
    <s v="cust_0681"/>
    <n v="138"/>
    <n v="138"/>
    <s v="Long-term User"/>
    <s v="Long-term (&gt;3 months)"/>
    <x v="0"/>
    <x v="0"/>
    <n v="474158.79249999998"/>
    <x v="2"/>
    <n v="49"/>
    <n v="9676.7100499999997"/>
    <s v="Credit Card"/>
    <n v="0"/>
    <n v="0"/>
    <n v="9.7424578829941808E-3"/>
  </r>
  <r>
    <s v="cust_0682"/>
    <n v="248"/>
    <n v="248"/>
    <s v="Long-term User"/>
    <s v="Long-term (&gt;3 months)"/>
    <x v="0"/>
    <x v="0"/>
    <n v="3635969.3739999998"/>
    <x v="0"/>
    <n v="449"/>
    <n v="8097.9273370000001"/>
    <s v="Wallet Balance"/>
    <n v="0"/>
    <n v="0"/>
    <n v="7.4707627593031956E-2"/>
  </r>
  <r>
    <s v="cust_0683"/>
    <n v="103"/>
    <n v="103"/>
    <s v="Long-term User"/>
    <s v="Long-term (&gt;3 months)"/>
    <x v="0"/>
    <x v="0"/>
    <n v="6017773.0099999998"/>
    <x v="3"/>
    <n v="810"/>
    <n v="7429.3493950000002"/>
    <s v="Credit Card"/>
    <n v="0"/>
    <n v="0"/>
    <n v="0.12364613084622725"/>
  </r>
  <r>
    <s v="cust_0684"/>
    <n v="108"/>
    <n v="108"/>
    <s v="Long-term User"/>
    <s v="Long-term (&gt;3 months)"/>
    <x v="0"/>
    <x v="0"/>
    <n v="5105069.5619999999"/>
    <x v="3"/>
    <n v="407"/>
    <n v="12543.168460000001"/>
    <s v="Credit Card"/>
    <n v="0"/>
    <n v="0"/>
    <n v="0.10489297253206697"/>
  </r>
  <r>
    <s v="cust_0685"/>
    <n v="200"/>
    <n v="200"/>
    <s v="Long-term User"/>
    <s v="Long-term (&gt;3 months)"/>
    <x v="0"/>
    <x v="0"/>
    <n v="210966.33180000001"/>
    <x v="2"/>
    <n v="880"/>
    <n v="239.73446799999999"/>
    <s v="Debit Card"/>
    <n v="0"/>
    <n v="0.01"/>
    <n v="1.033468836769757E-2"/>
  </r>
  <r>
    <s v="cust_0686"/>
    <n v="215"/>
    <n v="215"/>
    <s v="Long-term User"/>
    <s v="Long-term (&gt;3 months)"/>
    <x v="0"/>
    <x v="0"/>
    <n v="4321172.0889999997"/>
    <x v="3"/>
    <n v="283"/>
    <n v="15269.159320000001"/>
    <s v="Wallet Balance"/>
    <n v="0"/>
    <n v="0"/>
    <n v="8.8786368086282985E-2"/>
  </r>
  <r>
    <s v="cust_0687"/>
    <n v="155"/>
    <n v="155"/>
    <s v="Long-term User"/>
    <s v="Long-term (&gt;3 months)"/>
    <x v="0"/>
    <x v="0"/>
    <n v="7002130.898"/>
    <x v="3"/>
    <n v="473"/>
    <n v="14803.6594"/>
    <s v="Debit Card"/>
    <n v="0"/>
    <n v="0"/>
    <n v="0.14387156042240265"/>
  </r>
  <r>
    <s v="cust_0688"/>
    <n v="87"/>
    <n v="87"/>
    <s v="Long-term User"/>
    <s v="Medium (1-3 months)"/>
    <x v="1"/>
    <x v="1"/>
    <n v="6909015.5080000004"/>
    <x v="3"/>
    <n v="416"/>
    <n v="16608.210360000001"/>
    <s v="UPI"/>
    <n v="1"/>
    <n v="0.995"/>
    <n v="0.73895833476955641"/>
  </r>
  <r>
    <s v="cust_0689"/>
    <n v="209"/>
    <n v="209"/>
    <s v="Long-term User"/>
    <s v="Long-term (&gt;3 months)"/>
    <x v="0"/>
    <x v="0"/>
    <n v="16477156.380000001"/>
    <x v="1"/>
    <n v="979"/>
    <n v="16830.598959999999"/>
    <s v="Debit Card"/>
    <n v="0"/>
    <n v="2.5000000000000001E-2"/>
    <n v="0.35355325389470421"/>
  </r>
  <r>
    <s v="cust_0690"/>
    <n v="178"/>
    <n v="178"/>
    <s v="Long-term User"/>
    <s v="Long-term (&gt;3 months)"/>
    <x v="0"/>
    <x v="0"/>
    <n v="6799397.9390000002"/>
    <x v="3"/>
    <n v="600"/>
    <n v="11332.329900000001"/>
    <s v="UPI"/>
    <n v="0"/>
    <n v="0"/>
    <n v="0.13970604172741338"/>
  </r>
  <r>
    <s v="cust_0691"/>
    <n v="74"/>
    <n v="74"/>
    <s v="Long-term User"/>
    <s v="Medium (1-3 months)"/>
    <x v="1"/>
    <x v="1"/>
    <n v="1888045.0349999999"/>
    <x v="0"/>
    <n v="121"/>
    <n v="15603.677970000001"/>
    <s v="UPI"/>
    <n v="1"/>
    <n v="0.99"/>
    <n v="0.63279333152866457"/>
  </r>
  <r>
    <s v="cust_0692"/>
    <n v="258"/>
    <n v="258"/>
    <s v="Long-term User"/>
    <s v="Long-term (&gt;3 months)"/>
    <x v="0"/>
    <x v="0"/>
    <n v="29558.935679999999"/>
    <x v="2"/>
    <n v="3"/>
    <n v="9852.9785580000007"/>
    <s v="UPI"/>
    <n v="0"/>
    <n v="0.02"/>
    <n v="1.2607342288034307E-2"/>
  </r>
  <r>
    <s v="cust_0693"/>
    <n v="273"/>
    <n v="273"/>
    <s v="Long-term User"/>
    <s v="Long-term (&gt;3 months)"/>
    <x v="0"/>
    <x v="0"/>
    <n v="6013821.7319999998"/>
    <x v="3"/>
    <n v="316"/>
    <n v="19031.081429999998"/>
    <s v="Wallet Balance"/>
    <n v="0"/>
    <n v="0"/>
    <n v="0.1235649446273742"/>
  </r>
  <r>
    <s v="cust_0694"/>
    <n v="351"/>
    <n v="351"/>
    <s v="Long-term User"/>
    <s v="Long-term (&gt;3 months)"/>
    <x v="0"/>
    <x v="0"/>
    <n v="1758149.2609999999"/>
    <x v="0"/>
    <n v="460"/>
    <n v="3822.0636100000002"/>
    <s v="Wallet Balance"/>
    <n v="0"/>
    <n v="0"/>
    <n v="3.6124385750602409E-2"/>
  </r>
  <r>
    <s v="cust_0695"/>
    <n v="336"/>
    <n v="336"/>
    <s v="Long-term User"/>
    <s v="Long-term (&gt;3 months)"/>
    <x v="0"/>
    <x v="0"/>
    <n v="4157093.1469999999"/>
    <x v="3"/>
    <n v="227"/>
    <n v="18313.185669999999"/>
    <s v="Credit Card"/>
    <n v="0"/>
    <n v="0"/>
    <n v="8.5415066726472727E-2"/>
  </r>
  <r>
    <s v="cust_0696"/>
    <n v="24"/>
    <n v="24"/>
    <s v="Regular User"/>
    <s v="New (&lt;30 days)"/>
    <x v="1"/>
    <x v="1"/>
    <n v="409063.73180000001"/>
    <x v="2"/>
    <n v="79"/>
    <n v="5178.0219219999999"/>
    <s v="UPI"/>
    <n v="1"/>
    <n v="0.99"/>
    <n v="0.60240496104165764"/>
  </r>
  <r>
    <s v="cust_0697"/>
    <n v="313"/>
    <n v="313"/>
    <s v="Long-term User"/>
    <s v="Long-term (&gt;3 months)"/>
    <x v="0"/>
    <x v="0"/>
    <n v="1355680.2379999999"/>
    <x v="2"/>
    <n v="657"/>
    <n v="2063.4402399999999"/>
    <s v="Wallet Balance"/>
    <n v="0"/>
    <n v="0"/>
    <n v="2.785492503868844E-2"/>
  </r>
  <r>
    <s v="cust_0698"/>
    <n v="71"/>
    <n v="71"/>
    <s v="Long-term User"/>
    <s v="Medium (1-3 months)"/>
    <x v="1"/>
    <x v="1"/>
    <n v="6625924.2189999996"/>
    <x v="3"/>
    <n v="754"/>
    <n v="8787.6979040000006"/>
    <s v="Debit Card"/>
    <n v="1"/>
    <n v="1"/>
    <n v="0.73614170750512575"/>
  </r>
  <r>
    <s v="cust_0699"/>
    <n v="83"/>
    <n v="83"/>
    <s v="Long-term User"/>
    <s v="Medium (1-3 months)"/>
    <x v="1"/>
    <x v="1"/>
    <n v="6692394.4479999999"/>
    <x v="3"/>
    <n v="544"/>
    <n v="12302.195680000001"/>
    <s v="Debit Card"/>
    <n v="1"/>
    <n v="0.995"/>
    <n v="0.73450745968930664"/>
  </r>
  <r>
    <s v="cust_0700"/>
    <n v="353"/>
    <n v="353"/>
    <s v="Long-term User"/>
    <s v="Long-term (&gt;3 months)"/>
    <x v="0"/>
    <x v="0"/>
    <n v="3586302.8629999999"/>
    <x v="0"/>
    <n v="775"/>
    <n v="4627.4875650000004"/>
    <s v="Wallet Balance"/>
    <n v="0"/>
    <n v="0"/>
    <n v="7.3687138467307761E-2"/>
  </r>
  <r>
    <s v="cust_0701"/>
    <n v="292"/>
    <n v="292"/>
    <s v="Long-term User"/>
    <s v="Long-term (&gt;3 months)"/>
    <x v="0"/>
    <x v="0"/>
    <n v="8040025.2400000002"/>
    <x v="1"/>
    <n v="723"/>
    <n v="11120.36686"/>
    <s v="Wallet Balance"/>
    <n v="0"/>
    <n v="0"/>
    <n v="0.16519699416711794"/>
  </r>
  <r>
    <s v="cust_0702"/>
    <n v="301"/>
    <n v="301"/>
    <s v="Long-term User"/>
    <s v="Long-term (&gt;3 months)"/>
    <x v="0"/>
    <x v="0"/>
    <n v="1147344.963"/>
    <x v="2"/>
    <n v="71"/>
    <n v="16159.788210000001"/>
    <s v="Credit Card"/>
    <n v="0"/>
    <n v="0"/>
    <n v="2.3574296535464997E-2"/>
  </r>
  <r>
    <s v="cust_0703"/>
    <n v="10"/>
    <n v="10"/>
    <s v="Regular User"/>
    <s v="New (&lt;30 days)"/>
    <x v="1"/>
    <x v="1"/>
    <n v="4613619.1059999997"/>
    <x v="3"/>
    <n v="896"/>
    <n v="5149.1284660000001"/>
    <s v="Credit Card"/>
    <n v="1"/>
    <n v="0.98499999999999999"/>
    <n v="0.68579522585966224"/>
  </r>
  <r>
    <s v="cust_0704"/>
    <n v="319"/>
    <n v="319"/>
    <s v="Long-term User"/>
    <s v="Long-term (&gt;3 months)"/>
    <x v="0"/>
    <x v="0"/>
    <n v="2287296.4139999999"/>
    <x v="0"/>
    <n v="197"/>
    <n v="11610.6417"/>
    <s v="Credit Card"/>
    <n v="0"/>
    <n v="0"/>
    <n v="4.6996679871371613E-2"/>
  </r>
  <r>
    <s v="cust_0705"/>
    <n v="43"/>
    <n v="43"/>
    <s v="Long-term User"/>
    <s v="Medium (1-3 months)"/>
    <x v="1"/>
    <x v="1"/>
    <n v="393985.81030000001"/>
    <x v="2"/>
    <n v="58"/>
    <n v="6792.8587980000002"/>
    <s v="Debit Card"/>
    <n v="1"/>
    <n v="0.995"/>
    <n v="0.60509515762242261"/>
  </r>
  <r>
    <s v="cust_0706"/>
    <n v="51"/>
    <n v="51"/>
    <s v="Long-term User"/>
    <s v="Medium (1-3 months)"/>
    <x v="1"/>
    <x v="1"/>
    <n v="4494430.3859999999"/>
    <x v="3"/>
    <n v="424"/>
    <n v="10600.071669999999"/>
    <s v="Debit Card"/>
    <n v="1"/>
    <n v="1"/>
    <n v="0.69234627604981991"/>
  </r>
  <r>
    <s v="cust_0707"/>
    <n v="207"/>
    <n v="207"/>
    <s v="Long-term User"/>
    <s v="Long-term (&gt;3 months)"/>
    <x v="0"/>
    <x v="0"/>
    <n v="6257262.5530000003"/>
    <x v="3"/>
    <n v="469"/>
    <n v="13341.7112"/>
    <s v="UPI"/>
    <n v="0"/>
    <n v="0"/>
    <n v="0.1285668806519899"/>
  </r>
  <r>
    <s v="cust_0708"/>
    <n v="107"/>
    <n v="107"/>
    <s v="Long-term User"/>
    <s v="Long-term (&gt;3 months)"/>
    <x v="0"/>
    <x v="0"/>
    <n v="4377327.0590000004"/>
    <x v="3"/>
    <n v="624"/>
    <n v="7014.9472109999997"/>
    <s v="Debit Card"/>
    <n v="0"/>
    <n v="0"/>
    <n v="8.9940174445670096E-2"/>
  </r>
  <r>
    <s v="cust_0709"/>
    <n v="259"/>
    <n v="259"/>
    <s v="Long-term User"/>
    <s v="Long-term (&gt;3 months)"/>
    <x v="0"/>
    <x v="0"/>
    <n v="954706.21539999999"/>
    <x v="2"/>
    <n v="48"/>
    <n v="19889.712820000001"/>
    <s v="Wallet Balance"/>
    <n v="0"/>
    <n v="0.01"/>
    <n v="2.5616181838845203E-2"/>
  </r>
  <r>
    <s v="cust_0710"/>
    <n v="194"/>
    <n v="194"/>
    <s v="Long-term User"/>
    <s v="Long-term (&gt;3 months)"/>
    <x v="0"/>
    <x v="0"/>
    <n v="4906741.8039999995"/>
    <x v="3"/>
    <n v="435"/>
    <n v="11279.86622"/>
    <s v="Credit Card"/>
    <n v="0"/>
    <n v="0"/>
    <n v="0.10081796673252007"/>
  </r>
  <r>
    <s v="cust_0711"/>
    <n v="235"/>
    <n v="235"/>
    <s v="Long-term User"/>
    <s v="Long-term (&gt;3 months)"/>
    <x v="0"/>
    <x v="0"/>
    <n v="3050832.5150000001"/>
    <x v="0"/>
    <n v="185"/>
    <n v="16490.986570000001"/>
    <s v="UPI"/>
    <n v="0"/>
    <n v="0"/>
    <n v="6.2684922763415196E-2"/>
  </r>
  <r>
    <s v="cust_0712"/>
    <n v="163"/>
    <n v="163"/>
    <s v="Long-term User"/>
    <s v="Long-term (&gt;3 months)"/>
    <x v="0"/>
    <x v="0"/>
    <n v="12750293.279999999"/>
    <x v="1"/>
    <n v="879"/>
    <n v="14505.45311"/>
    <s v="UPI"/>
    <n v="0"/>
    <n v="0"/>
    <n v="0.26197804879095166"/>
  </r>
  <r>
    <s v="cust_0713"/>
    <n v="69"/>
    <n v="69"/>
    <s v="Long-term User"/>
    <s v="Medium (1-3 months)"/>
    <x v="1"/>
    <x v="1"/>
    <n v="14311308.130000001"/>
    <x v="1"/>
    <n v="839"/>
    <n v="17057.578219999999"/>
    <s v="Wallet Balance"/>
    <n v="1"/>
    <n v="1"/>
    <n v="0.89405194823436118"/>
  </r>
  <r>
    <s v="cust_0714"/>
    <n v="335"/>
    <n v="335"/>
    <s v="Long-term User"/>
    <s v="Long-term (&gt;3 months)"/>
    <x v="0"/>
    <x v="0"/>
    <n v="574906.37840000005"/>
    <x v="2"/>
    <n v="165"/>
    <n v="3484.2810810000001"/>
    <s v="Credit Card"/>
    <n v="0"/>
    <n v="0"/>
    <n v="1.1812500931798531E-2"/>
  </r>
  <r>
    <s v="cust_0715"/>
    <n v="292"/>
    <n v="292"/>
    <s v="Long-term User"/>
    <s v="Long-term (&gt;3 months)"/>
    <x v="0"/>
    <x v="0"/>
    <n v="3241582.9739999999"/>
    <x v="0"/>
    <n v="727"/>
    <n v="4458.8486569999995"/>
    <s v="UPI"/>
    <n v="0"/>
    <n v="0"/>
    <n v="6.6604239124018819E-2"/>
  </r>
  <r>
    <s v="cust_0716"/>
    <n v="305"/>
    <n v="305"/>
    <s v="Long-term User"/>
    <s v="Long-term (&gt;3 months)"/>
    <x v="0"/>
    <x v="0"/>
    <n v="3228358.6669999999"/>
    <x v="0"/>
    <n v="331"/>
    <n v="9753.3494460000002"/>
    <s v="Credit Card"/>
    <n v="0"/>
    <n v="0"/>
    <n v="6.6332521598124181E-2"/>
  </r>
  <r>
    <s v="cust_0717"/>
    <n v="257"/>
    <n v="257"/>
    <s v="Long-term User"/>
    <s v="Long-term (&gt;3 months)"/>
    <x v="0"/>
    <x v="0"/>
    <n v="5625856.5800000001"/>
    <x v="3"/>
    <n v="330"/>
    <n v="17048.05024"/>
    <s v="Credit Card"/>
    <n v="0"/>
    <n v="0"/>
    <n v="0.11559349241934742"/>
  </r>
  <r>
    <s v="cust_0718"/>
    <n v="329"/>
    <n v="329"/>
    <s v="Long-term User"/>
    <s v="Long-term (&gt;3 months)"/>
    <x v="0"/>
    <x v="0"/>
    <n v="479178.82299999997"/>
    <x v="2"/>
    <n v="121"/>
    <n v="3960.1555619999999"/>
    <s v="Credit Card"/>
    <n v="0"/>
    <n v="0"/>
    <n v="9.8456035727740379E-3"/>
  </r>
  <r>
    <s v="cust_0719"/>
    <n v="185"/>
    <n v="185"/>
    <s v="Long-term User"/>
    <s v="Long-term (&gt;3 months)"/>
    <x v="0"/>
    <x v="0"/>
    <n v="4136802.0750000002"/>
    <x v="3"/>
    <n v="213"/>
    <n v="19421.60598"/>
    <s v="Debit Card"/>
    <n v="0"/>
    <n v="5.0000000000000001E-3"/>
    <n v="8.7998149614552254E-2"/>
  </r>
  <r>
    <s v="cust_0720"/>
    <n v="255"/>
    <n v="255"/>
    <s v="Long-term User"/>
    <s v="Long-term (&gt;3 months)"/>
    <x v="0"/>
    <x v="0"/>
    <n v="2107513.8280000002"/>
    <x v="0"/>
    <n v="823"/>
    <n v="2560.7701430000002"/>
    <s v="Credit Card"/>
    <n v="0"/>
    <n v="0"/>
    <n v="4.3302718481420643E-2"/>
  </r>
  <r>
    <s v="cust_0721"/>
    <n v="116"/>
    <n v="116"/>
    <s v="Long-term User"/>
    <s v="Long-term (&gt;3 months)"/>
    <x v="0"/>
    <x v="0"/>
    <n v="1779472.719"/>
    <x v="0"/>
    <n v="507"/>
    <n v="3509.8081240000001"/>
    <s v="Credit Card"/>
    <n v="0"/>
    <n v="5.0000000000000001E-3"/>
    <n v="3.9562515117326738E-2"/>
  </r>
  <r>
    <s v="cust_0722"/>
    <n v="14"/>
    <n v="14"/>
    <s v="Regular User"/>
    <s v="New (&lt;30 days)"/>
    <x v="1"/>
    <x v="1"/>
    <n v="1854210.841"/>
    <x v="0"/>
    <n v="553"/>
    <n v="3353.0033290000001"/>
    <s v="Wallet Balance"/>
    <n v="1"/>
    <n v="1"/>
    <n v="0.63809814625473538"/>
  </r>
  <r>
    <s v="cust_0723"/>
    <n v="215"/>
    <n v="215"/>
    <s v="Long-term User"/>
    <s v="Long-term (&gt;3 months)"/>
    <x v="0"/>
    <x v="0"/>
    <n v="10141484.039999999"/>
    <x v="1"/>
    <n v="865"/>
    <n v="11724.259"/>
    <s v="Wallet Balance"/>
    <n v="0"/>
    <n v="0"/>
    <n v="0.20837530104592053"/>
  </r>
  <r>
    <s v="cust_0724"/>
    <n v="93"/>
    <n v="93"/>
    <s v="Long-term User"/>
    <s v="Long-term (&gt;3 months)"/>
    <x v="0"/>
    <x v="0"/>
    <n v="16810107.940000001"/>
    <x v="1"/>
    <n v="916"/>
    <n v="18351.646219999999"/>
    <s v="UPI"/>
    <n v="0"/>
    <n v="0.03"/>
    <n v="0.36339435143773291"/>
  </r>
  <r>
    <s v="cust_0725"/>
    <n v="234"/>
    <n v="234"/>
    <s v="Long-term User"/>
    <s v="Long-term (&gt;3 months)"/>
    <x v="0"/>
    <x v="0"/>
    <n v="4092850.98"/>
    <x v="3"/>
    <n v="801"/>
    <n v="5109.6766289999996"/>
    <s v="UPI"/>
    <n v="0"/>
    <n v="0"/>
    <n v="8.4095094143005811E-2"/>
  </r>
  <r>
    <s v="cust_0726"/>
    <n v="180"/>
    <n v="180"/>
    <s v="Long-term User"/>
    <s v="Long-term (&gt;3 months)"/>
    <x v="0"/>
    <x v="0"/>
    <n v="1858954.726"/>
    <x v="0"/>
    <n v="168"/>
    <n v="11065.206700000001"/>
    <s v="Credit Card"/>
    <n v="0"/>
    <n v="0"/>
    <n v="3.8195618031164086E-2"/>
  </r>
  <r>
    <s v="cust_0727"/>
    <n v="54"/>
    <n v="54"/>
    <s v="Long-term User"/>
    <s v="Medium (1-3 months)"/>
    <x v="1"/>
    <x v="1"/>
    <n v="3506074.0129999998"/>
    <x v="0"/>
    <n v="995"/>
    <n v="3523.6924760000002"/>
    <s v="Wallet Balance"/>
    <n v="1"/>
    <n v="1"/>
    <n v="0.67203869030080865"/>
  </r>
  <r>
    <s v="cust_0728"/>
    <n v="305"/>
    <n v="305"/>
    <s v="Long-term User"/>
    <s v="Long-term (&gt;3 months)"/>
    <x v="0"/>
    <x v="0"/>
    <n v="6894028.8990000002"/>
    <x v="3"/>
    <n v="546"/>
    <n v="12626.42656"/>
    <s v="UPI"/>
    <n v="0"/>
    <n v="0"/>
    <n v="0.14165040753230837"/>
  </r>
  <r>
    <s v="cust_0729"/>
    <n v="30"/>
    <n v="30"/>
    <s v="Regular User"/>
    <s v="New (&lt;30 days)"/>
    <x v="1"/>
    <x v="1"/>
    <n v="2053166.236"/>
    <x v="0"/>
    <n v="830"/>
    <n v="2473.6942600000002"/>
    <s v="Debit Card"/>
    <n v="1"/>
    <n v="0.99"/>
    <n v="0.636186048002085"/>
  </r>
  <r>
    <s v="cust_0730"/>
    <n v="12"/>
    <n v="12"/>
    <s v="Regular User"/>
    <s v="New (&lt;30 days)"/>
    <x v="1"/>
    <x v="1"/>
    <n v="9791977.034"/>
    <x v="1"/>
    <n v="996"/>
    <n v="9831.3022430000001"/>
    <s v="Wallet Balance"/>
    <n v="1"/>
    <n v="0.98499999999999999"/>
    <n v="0.79219404164585061"/>
  </r>
  <r>
    <s v="cust_0731"/>
    <n v="111"/>
    <n v="111"/>
    <s v="Long-term User"/>
    <s v="Long-term (&gt;3 months)"/>
    <x v="0"/>
    <x v="0"/>
    <n v="12936692.359999999"/>
    <x v="1"/>
    <n v="987"/>
    <n v="13107.08446"/>
    <s v="Wallet Balance"/>
    <n v="0"/>
    <n v="0"/>
    <n v="0.26580795812734526"/>
  </r>
  <r>
    <s v="cust_0732"/>
    <n v="112"/>
    <n v="112"/>
    <s v="Long-term User"/>
    <s v="Long-term (&gt;3 months)"/>
    <x v="0"/>
    <x v="0"/>
    <n v="9118785.6730000004"/>
    <x v="1"/>
    <n v="787"/>
    <n v="11586.76706"/>
    <s v="Wallet Balance"/>
    <n v="0"/>
    <n v="0"/>
    <n v="0.18736209634508305"/>
  </r>
  <r>
    <s v="cust_0733"/>
    <n v="169"/>
    <n v="169"/>
    <s v="Long-term User"/>
    <s v="Long-term (&gt;3 months)"/>
    <x v="0"/>
    <x v="0"/>
    <n v="1199276.32"/>
    <x v="2"/>
    <n v="427"/>
    <n v="2808.609649"/>
    <s v="Debit Card"/>
    <n v="0"/>
    <n v="5.0000000000000001E-3"/>
    <n v="2.764132105632577E-2"/>
  </r>
  <r>
    <s v="cust_0734"/>
    <n v="104"/>
    <n v="104"/>
    <s v="Long-term User"/>
    <s v="Long-term (&gt;3 months)"/>
    <x v="0"/>
    <x v="0"/>
    <n v="2294220.2710000002"/>
    <x v="0"/>
    <n v="709"/>
    <n v="3235.853697"/>
    <s v="UPI"/>
    <n v="0"/>
    <n v="0"/>
    <n v="4.7138943151684772E-2"/>
  </r>
  <r>
    <s v="cust_0735"/>
    <n v="11"/>
    <n v="11"/>
    <s v="Regular User"/>
    <s v="New (&lt;30 days)"/>
    <x v="1"/>
    <x v="1"/>
    <n v="9442067.6490000002"/>
    <x v="1"/>
    <n v="703"/>
    <n v="13431.10619"/>
    <s v="UPI"/>
    <n v="1"/>
    <n v="1"/>
    <n v="0.79400451463475574"/>
  </r>
  <r>
    <s v="cust_0736"/>
    <n v="347"/>
    <n v="347"/>
    <s v="Long-term User"/>
    <s v="Long-term (&gt;3 months)"/>
    <x v="0"/>
    <x v="0"/>
    <n v="3575801.3990000002"/>
    <x v="0"/>
    <n v="221"/>
    <n v="16180.09683"/>
    <s v="UPI"/>
    <n v="0"/>
    <n v="0"/>
    <n v="7.3471366720905359E-2"/>
  </r>
  <r>
    <s v="cust_0737"/>
    <n v="329"/>
    <n v="329"/>
    <s v="Long-term User"/>
    <s v="Long-term (&gt;3 months)"/>
    <x v="0"/>
    <x v="0"/>
    <n v="181624.07310000001"/>
    <x v="2"/>
    <n v="10"/>
    <n v="18162.407309999999"/>
    <s v="UPI"/>
    <n v="0"/>
    <n v="0"/>
    <n v="3.7317981037219856E-3"/>
  </r>
  <r>
    <s v="cust_0738"/>
    <n v="272"/>
    <n v="272"/>
    <s v="Long-term User"/>
    <s v="Long-term (&gt;3 months)"/>
    <x v="0"/>
    <x v="0"/>
    <n v="1952891.3030000001"/>
    <x v="0"/>
    <n v="120"/>
    <n v="16274.09419"/>
    <s v="UPI"/>
    <n v="0"/>
    <n v="0"/>
    <n v="4.0125716469853565E-2"/>
  </r>
  <r>
    <s v="cust_0739"/>
    <n v="14"/>
    <n v="14"/>
    <s v="Regular User"/>
    <s v="New (&lt;30 days)"/>
    <x v="1"/>
    <x v="1"/>
    <n v="12368998.85"/>
    <x v="1"/>
    <n v="635"/>
    <n v="19478.73834"/>
    <s v="Wallet Balance"/>
    <n v="1"/>
    <n v="0.995"/>
    <n v="0.85114365874261089"/>
  </r>
  <r>
    <s v="cust_0740"/>
    <n v="175"/>
    <n v="175"/>
    <s v="Long-term User"/>
    <s v="Long-term (&gt;3 months)"/>
    <x v="0"/>
    <x v="0"/>
    <n v="2018225.531"/>
    <x v="0"/>
    <n v="247"/>
    <n v="8170.9535649999998"/>
    <s v="Debit Card"/>
    <n v="0"/>
    <n v="0"/>
    <n v="4.1468127439925236E-2"/>
  </r>
  <r>
    <s v="cust_0741"/>
    <n v="158"/>
    <n v="158"/>
    <s v="Long-term User"/>
    <s v="Long-term (&gt;3 months)"/>
    <x v="0"/>
    <x v="0"/>
    <n v="2386801.2340000002"/>
    <x v="0"/>
    <n v="360"/>
    <n v="6630.0034269999996"/>
    <s v="Credit Card"/>
    <n v="0"/>
    <n v="0"/>
    <n v="4.9041188026316185E-2"/>
  </r>
  <r>
    <s v="cust_0742"/>
    <n v="110"/>
    <n v="110"/>
    <s v="Long-term User"/>
    <s v="Long-term (&gt;3 months)"/>
    <x v="0"/>
    <x v="0"/>
    <n v="521219.8786"/>
    <x v="2"/>
    <n v="909"/>
    <n v="573.39920640000003"/>
    <s v="UPI"/>
    <n v="0"/>
    <n v="0"/>
    <n v="1.070941379841615E-2"/>
  </r>
  <r>
    <s v="cust_0743"/>
    <n v="152"/>
    <n v="152"/>
    <s v="Long-term User"/>
    <s v="Long-term (&gt;3 months)"/>
    <x v="0"/>
    <x v="0"/>
    <n v="1989755.4140000001"/>
    <x v="0"/>
    <n v="221"/>
    <n v="9003.4181609999996"/>
    <s v="Credit Card"/>
    <n v="0"/>
    <n v="0"/>
    <n v="4.0883156919113019E-2"/>
  </r>
  <r>
    <s v="cust_0744"/>
    <n v="234"/>
    <n v="234"/>
    <s v="Long-term User"/>
    <s v="Long-term (&gt;3 months)"/>
    <x v="0"/>
    <x v="0"/>
    <n v="10072899.1"/>
    <x v="1"/>
    <n v="773"/>
    <n v="13030.91733"/>
    <s v="UPI"/>
    <n v="0"/>
    <n v="0"/>
    <n v="0.20696609826422227"/>
  </r>
  <r>
    <s v="cust_0745"/>
    <n v="141"/>
    <n v="141"/>
    <s v="Long-term User"/>
    <s v="Long-term (&gt;3 months)"/>
    <x v="0"/>
    <x v="0"/>
    <n v="8252869.4819999998"/>
    <x v="1"/>
    <n v="506"/>
    <n v="16310.01874"/>
    <s v="Wallet Balance"/>
    <n v="0"/>
    <n v="0"/>
    <n v="0.16957026762765978"/>
  </r>
  <r>
    <s v="cust_0746"/>
    <n v="119"/>
    <n v="119"/>
    <s v="Long-term User"/>
    <s v="Long-term (&gt;3 months)"/>
    <x v="0"/>
    <x v="0"/>
    <n v="310673.11989999999"/>
    <x v="2"/>
    <n v="58"/>
    <n v="5356.433102"/>
    <s v="Wallet Balance"/>
    <n v="0"/>
    <n v="1.4999999999999999E-2"/>
    <n v="1.5383346325912855E-2"/>
  </r>
  <r>
    <s v="cust_0747"/>
    <n v="9"/>
    <n v="9"/>
    <s v="Regular User"/>
    <s v="New (&lt;30 days)"/>
    <x v="1"/>
    <x v="1"/>
    <n v="8498822.3110000007"/>
    <x v="1"/>
    <n v="827"/>
    <n v="10276.689609999999"/>
    <s v="Credit Card"/>
    <n v="1"/>
    <n v="0.995"/>
    <n v="0.77162381744185149"/>
  </r>
  <r>
    <s v="cust_0748"/>
    <n v="177"/>
    <n v="177"/>
    <s v="Long-term User"/>
    <s v="Long-term (&gt;3 months)"/>
    <x v="0"/>
    <x v="0"/>
    <n v="6092042.75"/>
    <x v="3"/>
    <n v="460"/>
    <n v="13243.5712"/>
    <s v="UPI"/>
    <n v="0"/>
    <n v="0"/>
    <n v="0.1251721382204993"/>
  </r>
  <r>
    <s v="cust_0749"/>
    <n v="49"/>
    <n v="49"/>
    <s v="Long-term User"/>
    <s v="Medium (1-3 months)"/>
    <x v="1"/>
    <x v="1"/>
    <n v="1412677.2849999999"/>
    <x v="0"/>
    <n v="128"/>
    <n v="11036.541289999999"/>
    <s v="UPI"/>
    <n v="1"/>
    <n v="0.995"/>
    <n v="0.62602603340709972"/>
  </r>
  <r>
    <s v="cust_0750"/>
    <n v="298"/>
    <n v="298"/>
    <s v="Long-term User"/>
    <s v="Long-term (&gt;3 months)"/>
    <x v="0"/>
    <x v="0"/>
    <n v="3835884.2239999999"/>
    <x v="3"/>
    <n v="699"/>
    <n v="5487.6741410000004"/>
    <s v="Debit Card"/>
    <n v="0"/>
    <n v="0"/>
    <n v="7.8815243094668155E-2"/>
  </r>
  <r>
    <s v="cust_0751"/>
    <n v="333"/>
    <n v="333"/>
    <s v="Long-term User"/>
    <s v="Long-term (&gt;3 months)"/>
    <x v="0"/>
    <x v="0"/>
    <n v="11420150.82"/>
    <x v="1"/>
    <n v="717"/>
    <n v="15927.685939999999"/>
    <s v="Debit Card"/>
    <n v="0"/>
    <n v="0"/>
    <n v="0.23464784401586619"/>
  </r>
  <r>
    <s v="cust_0752"/>
    <n v="149"/>
    <n v="149"/>
    <s v="Long-term User"/>
    <s v="Long-term (&gt;3 months)"/>
    <x v="0"/>
    <x v="0"/>
    <n v="298891.85100000002"/>
    <x v="2"/>
    <n v="86"/>
    <n v="3475.4866390000002"/>
    <s v="Wallet Balance"/>
    <n v="0"/>
    <n v="0"/>
    <n v="6.1412786517876759E-3"/>
  </r>
  <r>
    <s v="cust_0753"/>
    <n v="157"/>
    <n v="157"/>
    <s v="Long-term User"/>
    <s v="Long-term (&gt;3 months)"/>
    <x v="0"/>
    <x v="0"/>
    <n v="1882456.875"/>
    <x v="0"/>
    <n v="104"/>
    <n v="18100.546880000002"/>
    <s v="Debit Card"/>
    <n v="0"/>
    <n v="0"/>
    <n v="3.8678512581289612E-2"/>
  </r>
  <r>
    <s v="cust_0754"/>
    <n v="92"/>
    <n v="92"/>
    <s v="Long-term User"/>
    <s v="Long-term (&gt;3 months)"/>
    <x v="0"/>
    <x v="0"/>
    <n v="2724494.4890000001"/>
    <x v="0"/>
    <n v="143"/>
    <n v="19052.409009999999"/>
    <s v="Debit Card"/>
    <n v="0"/>
    <n v="3.5000000000000003E-2"/>
    <n v="7.6979712348226162E-2"/>
  </r>
  <r>
    <s v="cust_0755"/>
    <n v="152"/>
    <n v="152"/>
    <s v="Long-term User"/>
    <s v="Long-term (&gt;3 months)"/>
    <x v="0"/>
    <x v="0"/>
    <n v="1500150.949"/>
    <x v="0"/>
    <n v="205"/>
    <n v="7317.8095089999997"/>
    <s v="Wallet Balance"/>
    <n v="0"/>
    <n v="0"/>
    <n v="3.082333950132592E-2"/>
  </r>
  <r>
    <s v="cust_0756"/>
    <n v="170"/>
    <n v="170"/>
    <s v="Long-term User"/>
    <s v="Long-term (&gt;3 months)"/>
    <x v="0"/>
    <x v="0"/>
    <n v="4826649.2290000003"/>
    <x v="3"/>
    <n v="641"/>
    <n v="7529.8739919999998"/>
    <s v="UPI"/>
    <n v="0"/>
    <n v="0"/>
    <n v="9.9172318584641317E-2"/>
  </r>
  <r>
    <s v="cust_0757"/>
    <n v="84"/>
    <n v="84"/>
    <s v="Long-term User"/>
    <s v="Medium (1-3 months)"/>
    <x v="1"/>
    <x v="1"/>
    <n v="11270044.359999999"/>
    <x v="1"/>
    <n v="758"/>
    <n v="14868.1324"/>
    <s v="Debit Card"/>
    <n v="1"/>
    <n v="0.98499999999999999"/>
    <n v="0.82256363280298361"/>
  </r>
  <r>
    <s v="cust_0758"/>
    <n v="359"/>
    <n v="359"/>
    <s v="Long-term User"/>
    <s v="Long-term (&gt;3 months)"/>
    <x v="0"/>
    <x v="0"/>
    <n v="346985.94520000002"/>
    <x v="2"/>
    <n v="38"/>
    <n v="9131.2090850000004"/>
    <s v="Credit Card"/>
    <n v="0"/>
    <n v="0"/>
    <n v="7.1294596041935193E-3"/>
  </r>
  <r>
    <s v="cust_0759"/>
    <n v="327"/>
    <n v="327"/>
    <s v="Long-term User"/>
    <s v="Long-term (&gt;3 months)"/>
    <x v="0"/>
    <x v="0"/>
    <n v="211235.78769999999"/>
    <x v="2"/>
    <n v="363"/>
    <n v="581.91677049999998"/>
    <s v="Debit Card"/>
    <n v="0"/>
    <n v="0"/>
    <n v="4.3402248310060601E-3"/>
  </r>
  <r>
    <s v="cust_0760"/>
    <n v="48"/>
    <n v="48"/>
    <s v="Long-term User"/>
    <s v="Medium (1-3 months)"/>
    <x v="1"/>
    <x v="1"/>
    <n v="11425366.52"/>
    <x v="1"/>
    <n v="621"/>
    <n v="18398.335790000001"/>
    <s v="Wallet Balance"/>
    <n v="1"/>
    <n v="1"/>
    <n v="0.83475501009268283"/>
  </r>
  <r>
    <s v="cust_0761"/>
    <n v="335"/>
    <n v="335"/>
    <s v="Long-term User"/>
    <s v="Long-term (&gt;3 months)"/>
    <x v="0"/>
    <x v="0"/>
    <n v="2663796.0950000002"/>
    <x v="0"/>
    <n v="309"/>
    <n v="8620.6993359999997"/>
    <s v="Credit Card"/>
    <n v="0"/>
    <n v="0"/>
    <n v="5.4732553049560644E-2"/>
  </r>
  <r>
    <s v="cust_0762"/>
    <n v="217"/>
    <n v="217"/>
    <s v="Long-term User"/>
    <s v="Long-term (&gt;3 months)"/>
    <x v="0"/>
    <x v="0"/>
    <n v="212049.0871"/>
    <x v="2"/>
    <n v="52"/>
    <n v="4077.86706"/>
    <s v="Wallet Balance"/>
    <n v="0"/>
    <n v="0"/>
    <n v="4.3569355517099574E-3"/>
  </r>
  <r>
    <s v="cust_0763"/>
    <n v="77"/>
    <n v="77"/>
    <s v="Long-term User"/>
    <s v="Medium (1-3 months)"/>
    <x v="1"/>
    <x v="1"/>
    <n v="11117.724819999999"/>
    <x v="2"/>
    <n v="1"/>
    <n v="11117.724819999999"/>
    <s v="Credit Card"/>
    <n v="1"/>
    <n v="0.96499999999999997"/>
    <n v="0.57922843394982193"/>
  </r>
  <r>
    <s v="cust_0764"/>
    <n v="43"/>
    <n v="43"/>
    <s v="Long-term User"/>
    <s v="Medium (1-3 months)"/>
    <x v="1"/>
    <x v="1"/>
    <n v="48245.276089999999"/>
    <x v="2"/>
    <n v="11"/>
    <n v="4385.9341899999999"/>
    <s v="UPI"/>
    <n v="1"/>
    <n v="0.98499999999999999"/>
    <n v="0.59199128726029104"/>
  </r>
  <r>
    <s v="cust_0765"/>
    <n v="264"/>
    <n v="264"/>
    <s v="Long-term User"/>
    <s v="Long-term (&gt;3 months)"/>
    <x v="0"/>
    <x v="0"/>
    <n v="3410041.693"/>
    <x v="0"/>
    <n v="826"/>
    <n v="4128.379774"/>
    <s v="Debit Card"/>
    <n v="0"/>
    <n v="0"/>
    <n v="7.0065530996784517E-2"/>
  </r>
  <r>
    <s v="cust_0766"/>
    <n v="63"/>
    <n v="63"/>
    <s v="Long-term User"/>
    <s v="Medium (1-3 months)"/>
    <x v="1"/>
    <x v="1"/>
    <n v="8156619.4179999996"/>
    <x v="1"/>
    <n v="747"/>
    <n v="10919.16923"/>
    <s v="Debit Card"/>
    <n v="1"/>
    <n v="0.995"/>
    <n v="0.76459263437570335"/>
  </r>
  <r>
    <s v="cust_0767"/>
    <n v="245"/>
    <n v="245"/>
    <s v="Long-term User"/>
    <s v="Long-term (&gt;3 months)"/>
    <x v="0"/>
    <x v="0"/>
    <n v="5009238.6689999998"/>
    <x v="3"/>
    <n v="640"/>
    <n v="7826.9354210000001"/>
    <s v="Credit Card"/>
    <n v="0"/>
    <n v="5.0000000000000001E-3"/>
    <n v="0.10592395191342639"/>
  </r>
  <r>
    <s v="cust_0768"/>
    <n v="120"/>
    <n v="120"/>
    <s v="Long-term User"/>
    <s v="Long-term (&gt;3 months)"/>
    <x v="0"/>
    <x v="0"/>
    <n v="10730430.949999999"/>
    <x v="1"/>
    <n v="936"/>
    <n v="11464.135630000001"/>
    <s v="Wallet Balance"/>
    <n v="0"/>
    <n v="0"/>
    <n v="0.22047629032789101"/>
  </r>
  <r>
    <s v="cust_0769"/>
    <n v="319"/>
    <n v="319"/>
    <s v="Long-term User"/>
    <s v="Long-term (&gt;3 months)"/>
    <x v="0"/>
    <x v="0"/>
    <n v="4266419.6629999997"/>
    <x v="3"/>
    <n v="214"/>
    <n v="19936.54048"/>
    <s v="Wallet Balance"/>
    <n v="0"/>
    <n v="0"/>
    <n v="8.7661379553466201E-2"/>
  </r>
  <r>
    <s v="cust_0770"/>
    <n v="262"/>
    <n v="262"/>
    <s v="Long-term User"/>
    <s v="Long-term (&gt;3 months)"/>
    <x v="0"/>
    <x v="0"/>
    <n v="17095864.039999999"/>
    <x v="1"/>
    <n v="995"/>
    <n v="17181.77291"/>
    <s v="Credit Card"/>
    <n v="0"/>
    <n v="0"/>
    <n v="0.35126573210828888"/>
  </r>
  <r>
    <s v="cust_0771"/>
    <n v="330"/>
    <n v="330"/>
    <s v="Long-term User"/>
    <s v="Long-term (&gt;3 months)"/>
    <x v="0"/>
    <x v="0"/>
    <n v="156152.34959999999"/>
    <x v="2"/>
    <n v="956"/>
    <n v="163.33927779999999"/>
    <s v="Debit Card"/>
    <n v="0"/>
    <n v="0.01"/>
    <n v="9.2084350503920751E-3"/>
  </r>
  <r>
    <s v="cust_0772"/>
    <n v="250"/>
    <n v="250"/>
    <s v="Long-term User"/>
    <s v="Long-term (&gt;3 months)"/>
    <x v="0"/>
    <x v="0"/>
    <n v="770559.51839999994"/>
    <x v="2"/>
    <n v="755"/>
    <n v="1020.6086340000001"/>
    <s v="Credit Card"/>
    <n v="0"/>
    <n v="0"/>
    <n v="1.5832551822504228E-2"/>
  </r>
  <r>
    <s v="cust_0773"/>
    <n v="52"/>
    <n v="52"/>
    <s v="Long-term User"/>
    <s v="Medium (1-3 months)"/>
    <x v="1"/>
    <x v="1"/>
    <n v="6786251.3329999996"/>
    <x v="3"/>
    <n v="556"/>
    <n v="12205.488009999999"/>
    <s v="UPI"/>
    <n v="1"/>
    <n v="1"/>
    <n v="0.73943592071039288"/>
  </r>
  <r>
    <s v="cust_0774"/>
    <n v="277"/>
    <n v="277"/>
    <s v="Long-term User"/>
    <s v="Long-term (&gt;3 months)"/>
    <x v="0"/>
    <x v="0"/>
    <n v="6489948.9939999999"/>
    <x v="3"/>
    <n v="518"/>
    <n v="12528.859060000001"/>
    <s v="Debit Card"/>
    <n v="0"/>
    <n v="0"/>
    <n v="0.13334784830933077"/>
  </r>
  <r>
    <s v="cust_0775"/>
    <n v="142"/>
    <n v="142"/>
    <s v="Long-term User"/>
    <s v="Long-term (&gt;3 months)"/>
    <x v="0"/>
    <x v="0"/>
    <n v="11733443.359999999"/>
    <x v="1"/>
    <n v="668"/>
    <n v="17565.034970000001"/>
    <s v="Wallet Balance"/>
    <n v="0"/>
    <n v="0"/>
    <n v="0.24108501110901095"/>
  </r>
  <r>
    <s v="cust_0776"/>
    <n v="251"/>
    <n v="251"/>
    <s v="Long-term User"/>
    <s v="Long-term (&gt;3 months)"/>
    <x v="0"/>
    <x v="0"/>
    <n v="5222713.9610000001"/>
    <x v="3"/>
    <n v="415"/>
    <n v="12584.852919999999"/>
    <s v="UPI"/>
    <n v="0"/>
    <n v="0"/>
    <n v="0.10731019144808585"/>
  </r>
  <r>
    <s v="cust_0777"/>
    <n v="314"/>
    <n v="314"/>
    <s v="Long-term User"/>
    <s v="Long-term (&gt;3 months)"/>
    <x v="0"/>
    <x v="0"/>
    <n v="36496.108999999997"/>
    <x v="2"/>
    <n v="8"/>
    <n v="4562.0136249999996"/>
    <s v="UPI"/>
    <n v="0"/>
    <n v="5.0000000000000001E-3"/>
    <n v="3.7498791764483939E-3"/>
  </r>
  <r>
    <s v="cust_0778"/>
    <n v="225"/>
    <n v="225"/>
    <s v="Long-term User"/>
    <s v="Long-term (&gt;3 months)"/>
    <x v="0"/>
    <x v="0"/>
    <n v="46878.196960000001"/>
    <x v="2"/>
    <n v="5"/>
    <n v="9375.6393919999991"/>
    <s v="Debit Card"/>
    <n v="0"/>
    <n v="0.02"/>
    <n v="1.2963198124209636E-2"/>
  </r>
  <r>
    <s v="cust_0779"/>
    <n v="153"/>
    <n v="153"/>
    <s v="Long-term User"/>
    <s v="Long-term (&gt;3 months)"/>
    <x v="0"/>
    <x v="0"/>
    <n v="5857745.7740000002"/>
    <x v="3"/>
    <n v="362"/>
    <n v="16181.61816"/>
    <s v="Wallet Balance"/>
    <n v="0"/>
    <n v="0"/>
    <n v="0.12035807918184319"/>
  </r>
  <r>
    <s v="cust_0780"/>
    <n v="56"/>
    <n v="56"/>
    <s v="Long-term User"/>
    <s v="Medium (1-3 months)"/>
    <x v="1"/>
    <x v="1"/>
    <n v="12809346.1"/>
    <x v="1"/>
    <n v="694"/>
    <n v="18457.27104"/>
    <s v="Debit Card"/>
    <n v="1"/>
    <n v="0.99"/>
    <n v="0.85719139676808953"/>
  </r>
  <r>
    <s v="cust_0781"/>
    <n v="339"/>
    <n v="339"/>
    <s v="Long-term User"/>
    <s v="Long-term (&gt;3 months)"/>
    <x v="0"/>
    <x v="0"/>
    <n v="531544.52159999998"/>
    <x v="2"/>
    <n v="112"/>
    <n v="4745.9332279999999"/>
    <s v="Credit Card"/>
    <n v="0"/>
    <n v="0"/>
    <n v="1.0921552434618811E-2"/>
  </r>
  <r>
    <s v="cust_0782"/>
    <n v="9"/>
    <n v="9"/>
    <s v="Regular User"/>
    <s v="New (&lt;30 days)"/>
    <x v="1"/>
    <x v="1"/>
    <n v="2947498.7319999998"/>
    <x v="0"/>
    <n v="273"/>
    <n v="10796.69865"/>
    <s v="UPI"/>
    <n v="1"/>
    <n v="1"/>
    <n v="0.66056174157455649"/>
  </r>
  <r>
    <s v="cust_0783"/>
    <n v="241"/>
    <n v="241"/>
    <s v="Long-term User"/>
    <s v="Long-term (&gt;3 months)"/>
    <x v="0"/>
    <x v="0"/>
    <n v="1344897.8489999999"/>
    <x v="2"/>
    <n v="422"/>
    <n v="3186.9617280000002"/>
    <s v="Debit Card"/>
    <n v="0"/>
    <n v="0"/>
    <n v="2.7633381175383276E-2"/>
  </r>
  <r>
    <s v="cust_0784"/>
    <n v="164"/>
    <n v="164"/>
    <s v="Long-term User"/>
    <s v="Long-term (&gt;3 months)"/>
    <x v="0"/>
    <x v="0"/>
    <n v="2635431.355"/>
    <x v="0"/>
    <n v="265"/>
    <n v="9945.0239820000006"/>
    <s v="Debit Card"/>
    <n v="0"/>
    <n v="0"/>
    <n v="5.4149747691560071E-2"/>
  </r>
  <r>
    <s v="cust_0785"/>
    <n v="133"/>
    <n v="133"/>
    <s v="Long-term User"/>
    <s v="Long-term (&gt;3 months)"/>
    <x v="0"/>
    <x v="0"/>
    <n v="829612.62340000004"/>
    <x v="2"/>
    <n v="458"/>
    <n v="1811.3812740000001"/>
    <s v="UPI"/>
    <n v="0"/>
    <n v="5.0000000000000001E-3"/>
    <n v="2.0045905655487369E-2"/>
  </r>
  <r>
    <s v="cust_0786"/>
    <n v="81"/>
    <n v="81"/>
    <s v="Long-term User"/>
    <s v="Medium (1-3 months)"/>
    <x v="1"/>
    <x v="1"/>
    <n v="3993050.5529999998"/>
    <x v="3"/>
    <n v="212"/>
    <n v="18835.144120000001"/>
    <s v="Credit Card"/>
    <n v="1"/>
    <n v="1"/>
    <n v="0.68204451220266915"/>
  </r>
  <r>
    <s v="cust_0787"/>
    <n v="350"/>
    <n v="350"/>
    <s v="Long-term User"/>
    <s v="Long-term (&gt;3 months)"/>
    <x v="0"/>
    <x v="0"/>
    <n v="995650.3909"/>
    <x v="2"/>
    <n v="78"/>
    <n v="12764.748600000001"/>
    <s v="Wallet Balance"/>
    <n v="0"/>
    <n v="0"/>
    <n v="2.0457454660676663E-2"/>
  </r>
  <r>
    <s v="cust_0788"/>
    <n v="135"/>
    <n v="135"/>
    <s v="Long-term User"/>
    <s v="Long-term (&gt;3 months)"/>
    <x v="0"/>
    <x v="0"/>
    <n v="13361089.869999999"/>
    <x v="1"/>
    <n v="782"/>
    <n v="17085.792669999999"/>
    <s v="Debit Card"/>
    <n v="0"/>
    <n v="0"/>
    <n v="0.27452797963115949"/>
  </r>
  <r>
    <s v="cust_0789"/>
    <n v="134"/>
    <n v="134"/>
    <s v="Long-term User"/>
    <s v="Long-term (&gt;3 months)"/>
    <x v="0"/>
    <x v="0"/>
    <n v="13297303.07"/>
    <x v="1"/>
    <n v="666"/>
    <n v="19965.920529999999"/>
    <s v="UPI"/>
    <n v="0"/>
    <n v="0.02"/>
    <n v="0.28521736339389764"/>
  </r>
  <r>
    <s v="cust_0790"/>
    <n v="52"/>
    <n v="52"/>
    <s v="Long-term User"/>
    <s v="Medium (1-3 months)"/>
    <x v="1"/>
    <x v="1"/>
    <n v="809190.00470000005"/>
    <x v="2"/>
    <n v="221"/>
    <n v="3661.493234"/>
    <s v="UPI"/>
    <n v="1"/>
    <n v="0.99"/>
    <n v="0.61062628567650068"/>
  </r>
  <r>
    <s v="cust_0791"/>
    <n v="202"/>
    <n v="202"/>
    <s v="Long-term User"/>
    <s v="Long-term (&gt;3 months)"/>
    <x v="0"/>
    <x v="0"/>
    <n v="5123907.0130000003"/>
    <x v="3"/>
    <n v="369"/>
    <n v="13885.926869999999"/>
    <s v="Credit Card"/>
    <n v="0"/>
    <n v="0"/>
    <n v="0.10528002234722036"/>
  </r>
  <r>
    <s v="cust_0792"/>
    <n v="198"/>
    <n v="198"/>
    <s v="Long-term User"/>
    <s v="Long-term (&gt;3 months)"/>
    <x v="0"/>
    <x v="0"/>
    <n v="16995740.050000001"/>
    <x v="1"/>
    <n v="958"/>
    <n v="17740.85601"/>
    <s v="Debit Card"/>
    <n v="0"/>
    <n v="1.4999999999999999E-2"/>
    <n v="0.35820850197551157"/>
  </r>
  <r>
    <s v="cust_0793"/>
    <n v="106"/>
    <n v="106"/>
    <s v="Long-term User"/>
    <s v="Long-term (&gt;3 months)"/>
    <x v="0"/>
    <x v="0"/>
    <n v="3998482.3760000002"/>
    <x v="3"/>
    <n v="347"/>
    <n v="11523.00397"/>
    <s v="UPI"/>
    <n v="0"/>
    <n v="0"/>
    <n v="8.215611892101421E-2"/>
  </r>
  <r>
    <s v="cust_0794"/>
    <n v="311"/>
    <n v="311"/>
    <s v="Long-term User"/>
    <s v="Long-term (&gt;3 months)"/>
    <x v="0"/>
    <x v="0"/>
    <n v="319938.26510000002"/>
    <x v="2"/>
    <n v="25"/>
    <n v="12797.5306"/>
    <s v="Credit Card"/>
    <n v="0"/>
    <n v="5.0000000000000001E-3"/>
    <n v="9.5737156458929884E-3"/>
  </r>
  <r>
    <s v="cust_0795"/>
    <n v="244"/>
    <n v="244"/>
    <s v="Long-term User"/>
    <s v="Long-term (&gt;3 months)"/>
    <x v="0"/>
    <x v="0"/>
    <n v="7963520.7980000004"/>
    <x v="1"/>
    <n v="976"/>
    <n v="8159.3450789999997"/>
    <s v="Debit Card"/>
    <n v="0"/>
    <n v="0"/>
    <n v="0.16362507076121174"/>
  </r>
  <r>
    <s v="cust_0796"/>
    <n v="233"/>
    <n v="233"/>
    <s v="Long-term User"/>
    <s v="Long-term (&gt;3 months)"/>
    <x v="0"/>
    <x v="0"/>
    <n v="5669357.0080000004"/>
    <x v="3"/>
    <n v="420"/>
    <n v="13498.469069999999"/>
    <s v="Wallet Balance"/>
    <n v="0"/>
    <n v="0"/>
    <n v="0.11648728811476781"/>
  </r>
  <r>
    <s v="cust_0797"/>
    <n v="14"/>
    <n v="14"/>
    <s v="Regular User"/>
    <s v="New (&lt;30 days)"/>
    <x v="1"/>
    <x v="1"/>
    <n v="2802831.29"/>
    <x v="0"/>
    <n v="354"/>
    <n v="7917.6025149999996"/>
    <s v="Wallet Balance"/>
    <n v="1"/>
    <n v="1"/>
    <n v="0.65758928491442714"/>
  </r>
  <r>
    <s v="cust_0798"/>
    <n v="225"/>
    <n v="225"/>
    <s v="Long-term User"/>
    <s v="Long-term (&gt;3 months)"/>
    <x v="0"/>
    <x v="0"/>
    <n v="6867091.1279999996"/>
    <x v="3"/>
    <n v="720"/>
    <n v="9537.6265669999993"/>
    <s v="Debit Card"/>
    <n v="0"/>
    <n v="0"/>
    <n v="0.14109692185708653"/>
  </r>
  <r>
    <s v="cust_0799"/>
    <n v="211"/>
    <n v="211"/>
    <s v="Long-term User"/>
    <s v="Long-term (&gt;3 months)"/>
    <x v="0"/>
    <x v="0"/>
    <n v="862024.79150000005"/>
    <x v="2"/>
    <n v="417"/>
    <n v="2067.205735"/>
    <s v="Debit Card"/>
    <n v="0"/>
    <n v="0"/>
    <n v="1.7711872811650098E-2"/>
  </r>
  <r>
    <s v="cust_0800"/>
    <n v="201"/>
    <n v="201"/>
    <s v="Long-term User"/>
    <s v="Long-term (&gt;3 months)"/>
    <x v="0"/>
    <x v="0"/>
    <n v="85536.308600000004"/>
    <x v="2"/>
    <n v="515"/>
    <n v="166.0899196"/>
    <s v="Debit Card"/>
    <n v="0"/>
    <n v="0"/>
    <n v="1.7574995912414571E-3"/>
  </r>
  <r>
    <s v="cust_0801"/>
    <n v="165"/>
    <n v="165"/>
    <s v="Long-term User"/>
    <s v="Long-term (&gt;3 months)"/>
    <x v="0"/>
    <x v="0"/>
    <n v="239181.25889999999"/>
    <x v="2"/>
    <n v="215"/>
    <n v="1112.4709720000001"/>
    <s v="Debit Card"/>
    <n v="0"/>
    <n v="5.0000000000000001E-3"/>
    <n v="7.9144155462112977E-3"/>
  </r>
  <r>
    <s v="cust_0802"/>
    <n v="49"/>
    <n v="49"/>
    <s v="Long-term User"/>
    <s v="Medium (1-3 months)"/>
    <x v="1"/>
    <x v="1"/>
    <n v="3499666.395"/>
    <x v="0"/>
    <n v="907"/>
    <n v="3858.5076020000001"/>
    <s v="Credit Card"/>
    <n v="1"/>
    <n v="0.98499999999999999"/>
    <n v="0.66290703409305141"/>
  </r>
  <r>
    <s v="cust_0803"/>
    <n v="133"/>
    <n v="133"/>
    <s v="Long-term User"/>
    <s v="Long-term (&gt;3 months)"/>
    <x v="0"/>
    <x v="0"/>
    <n v="1023401.16"/>
    <x v="2"/>
    <n v="112"/>
    <n v="9137.510354"/>
    <s v="UPI"/>
    <n v="0"/>
    <n v="5.0000000000000001E-3"/>
    <n v="2.4027644865843942E-2"/>
  </r>
  <r>
    <s v="cust_0804"/>
    <n v="70"/>
    <n v="70"/>
    <s v="Long-term User"/>
    <s v="Medium (1-3 months)"/>
    <x v="1"/>
    <x v="1"/>
    <n v="409906.58840000001"/>
    <x v="2"/>
    <n v="954"/>
    <n v="429.67147629999999"/>
    <s v="Credit Card"/>
    <n v="1"/>
    <n v="0.96499999999999997"/>
    <n v="0.58742227906898681"/>
  </r>
  <r>
    <s v="cust_0805"/>
    <n v="119"/>
    <n v="119"/>
    <s v="Long-term User"/>
    <s v="Long-term (&gt;3 months)"/>
    <x v="0"/>
    <x v="0"/>
    <n v="2201530.085"/>
    <x v="0"/>
    <n v="704"/>
    <n v="3127.173417"/>
    <s v="UPI"/>
    <n v="0"/>
    <n v="0"/>
    <n v="4.5234454091151538E-2"/>
  </r>
  <r>
    <s v="cust_0806"/>
    <n v="139"/>
    <n v="139"/>
    <s v="Long-term User"/>
    <s v="Long-term (&gt;3 months)"/>
    <x v="0"/>
    <x v="0"/>
    <n v="14286804.960000001"/>
    <x v="1"/>
    <n v="914"/>
    <n v="15631.07763"/>
    <s v="Credit Card"/>
    <n v="0"/>
    <n v="5.0000000000000001E-3"/>
    <n v="0.29654848588060795"/>
  </r>
  <r>
    <s v="cust_0807"/>
    <n v="243"/>
    <n v="243"/>
    <s v="Long-term User"/>
    <s v="Long-term (&gt;3 months)"/>
    <x v="0"/>
    <x v="0"/>
    <n v="8522351.6099999994"/>
    <x v="1"/>
    <n v="559"/>
    <n v="15245.709500000001"/>
    <s v="Debit Card"/>
    <n v="0"/>
    <n v="0"/>
    <n v="0.17510726983828451"/>
  </r>
  <r>
    <s v="cust_0808"/>
    <n v="181"/>
    <n v="181"/>
    <s v="Long-term User"/>
    <s v="Long-term (&gt;3 months)"/>
    <x v="0"/>
    <x v="0"/>
    <n v="6760991.2510000002"/>
    <x v="3"/>
    <n v="428"/>
    <n v="15796.70853"/>
    <s v="Credit Card"/>
    <n v="0"/>
    <n v="0"/>
    <n v="0.13891690621799371"/>
  </r>
  <r>
    <s v="cust_0809"/>
    <n v="183"/>
    <n v="183"/>
    <s v="Long-term User"/>
    <s v="Long-term (&gt;3 months)"/>
    <x v="0"/>
    <x v="0"/>
    <n v="13510365.33"/>
    <x v="1"/>
    <n v="733"/>
    <n v="18431.603449999999"/>
    <s v="UPI"/>
    <n v="0"/>
    <n v="0.01"/>
    <n v="0.28359511643220192"/>
  </r>
  <r>
    <s v="cust_0810"/>
    <n v="335"/>
    <n v="335"/>
    <s v="Long-term User"/>
    <s v="Long-term (&gt;3 months)"/>
    <x v="0"/>
    <x v="0"/>
    <n v="1670770.284"/>
    <x v="0"/>
    <n v="699"/>
    <n v="2390.2293049999998"/>
    <s v="Wallet Balance"/>
    <n v="0"/>
    <n v="0"/>
    <n v="3.4329025173625197E-2"/>
  </r>
  <r>
    <s v="cust_0811"/>
    <n v="50"/>
    <n v="50"/>
    <s v="Long-term User"/>
    <s v="Medium (1-3 months)"/>
    <x v="1"/>
    <x v="1"/>
    <n v="1838395.3629999999"/>
    <x v="0"/>
    <n v="562"/>
    <n v="3271.1661260000001"/>
    <s v="Debit Card"/>
    <n v="1"/>
    <n v="1"/>
    <n v="0.63777318839093189"/>
  </r>
  <r>
    <s v="cust_0812"/>
    <n v="181"/>
    <n v="181"/>
    <s v="Long-term User"/>
    <s v="Long-term (&gt;3 months)"/>
    <x v="0"/>
    <x v="0"/>
    <n v="4734515.3600000003"/>
    <x v="3"/>
    <n v="709"/>
    <n v="6677.7367560000002"/>
    <s v="Wallet Balance"/>
    <n v="0"/>
    <n v="0"/>
    <n v="9.7279260072329121E-2"/>
  </r>
  <r>
    <s v="cust_0813"/>
    <n v="125"/>
    <n v="125"/>
    <s v="Long-term User"/>
    <s v="Long-term (&gt;3 months)"/>
    <x v="0"/>
    <x v="0"/>
    <n v="3953593.2749999999"/>
    <x v="3"/>
    <n v="216"/>
    <n v="18303.672569999999"/>
    <s v="UPI"/>
    <n v="0"/>
    <n v="0"/>
    <n v="8.1233790404037554E-2"/>
  </r>
  <r>
    <s v="cust_0814"/>
    <n v="231"/>
    <n v="231"/>
    <s v="Long-term User"/>
    <s v="Long-term (&gt;3 months)"/>
    <x v="0"/>
    <x v="0"/>
    <n v="6406373.4340000004"/>
    <x v="3"/>
    <n v="413"/>
    <n v="15511.800080000001"/>
    <s v="Debit Card"/>
    <n v="0"/>
    <n v="0"/>
    <n v="0.13163063587706811"/>
  </r>
  <r>
    <s v="cust_0815"/>
    <n v="311"/>
    <n v="311"/>
    <s v="Long-term User"/>
    <s v="Long-term (&gt;3 months)"/>
    <x v="0"/>
    <x v="0"/>
    <n v="4756572.0429999996"/>
    <x v="3"/>
    <n v="733"/>
    <n v="6489.1842340000003"/>
    <s v="Debit Card"/>
    <n v="0"/>
    <n v="0"/>
    <n v="9.773245488504799E-2"/>
  </r>
  <r>
    <s v="cust_0816"/>
    <n v="348"/>
    <n v="348"/>
    <s v="Long-term User"/>
    <s v="Long-term (&gt;3 months)"/>
    <x v="0"/>
    <x v="0"/>
    <n v="669499.19900000002"/>
    <x v="2"/>
    <n v="380"/>
    <n v="1761.839997"/>
    <s v="Debit Card"/>
    <n v="0"/>
    <n v="0"/>
    <n v="1.3756083093103964E-2"/>
  </r>
  <r>
    <s v="cust_0817"/>
    <n v="3"/>
    <n v="3"/>
    <s v="New User"/>
    <s v="New (&lt;30 days)"/>
    <x v="1"/>
    <x v="1"/>
    <n v="7423524.9069999997"/>
    <x v="3"/>
    <n v="602"/>
    <n v="12331.43672"/>
    <s v="Wallet Balance"/>
    <n v="1"/>
    <n v="1"/>
    <n v="0.75252986951582423"/>
  </r>
  <r>
    <s v="cust_0818"/>
    <n v="173"/>
    <n v="173"/>
    <s v="Long-term User"/>
    <s v="Long-term (&gt;3 months)"/>
    <x v="0"/>
    <x v="0"/>
    <n v="1193365.1089999999"/>
    <x v="2"/>
    <n v="232"/>
    <n v="5143.8151239999997"/>
    <s v="Wallet Balance"/>
    <n v="0"/>
    <n v="0"/>
    <n v="2.451986443648466E-2"/>
  </r>
  <r>
    <s v="cust_0819"/>
    <n v="81"/>
    <n v="81"/>
    <s v="Long-term User"/>
    <s v="Medium (1-3 months)"/>
    <x v="1"/>
    <x v="1"/>
    <n v="8874162.7280000001"/>
    <x v="1"/>
    <n v="835"/>
    <n v="10627.73979"/>
    <s v="UPI"/>
    <n v="1"/>
    <n v="1"/>
    <n v="0.78233587142513383"/>
  </r>
  <r>
    <s v="cust_0820"/>
    <n v="275"/>
    <n v="275"/>
    <s v="Long-term User"/>
    <s v="Long-term (&gt;3 months)"/>
    <x v="0"/>
    <x v="0"/>
    <n v="4859855.483"/>
    <x v="3"/>
    <n v="258"/>
    <n v="18836.649160000001"/>
    <s v="UPI"/>
    <n v="0"/>
    <n v="0"/>
    <n v="9.9854601685079675E-2"/>
  </r>
  <r>
    <s v="cust_0821"/>
    <n v="315"/>
    <n v="315"/>
    <s v="Long-term User"/>
    <s v="Long-term (&gt;3 months)"/>
    <x v="0"/>
    <x v="0"/>
    <n v="7618651.4579999996"/>
    <x v="3"/>
    <n v="665"/>
    <n v="11456.61873"/>
    <s v="Credit Card"/>
    <n v="0"/>
    <n v="0"/>
    <n v="0.15653910067433202"/>
  </r>
  <r>
    <s v="cust_0822"/>
    <n v="345"/>
    <n v="345"/>
    <s v="Long-term User"/>
    <s v="Long-term (&gt;3 months)"/>
    <x v="0"/>
    <x v="0"/>
    <n v="4730227.2980000004"/>
    <x v="3"/>
    <n v="256"/>
    <n v="18477.450379999998"/>
    <s v="UPI"/>
    <n v="0"/>
    <n v="5.0000000000000001E-3"/>
    <n v="0.10019115401145781"/>
  </r>
  <r>
    <s v="cust_0823"/>
    <n v="219"/>
    <n v="219"/>
    <s v="Long-term User"/>
    <s v="Long-term (&gt;3 months)"/>
    <x v="0"/>
    <x v="0"/>
    <n v="3170338.6690000002"/>
    <x v="0"/>
    <n v="403"/>
    <n v="7866.8453319999999"/>
    <s v="Credit Card"/>
    <n v="0"/>
    <n v="0"/>
    <n v="6.5140394834205959E-2"/>
  </r>
  <r>
    <s v="cust_0824"/>
    <n v="140"/>
    <n v="140"/>
    <s v="Long-term User"/>
    <s v="Long-term (&gt;3 months)"/>
    <x v="0"/>
    <x v="0"/>
    <n v="5372373.9309999999"/>
    <x v="3"/>
    <n v="424"/>
    <n v="12670.693230000001"/>
    <s v="Wallet Balance"/>
    <n v="0"/>
    <n v="0"/>
    <n v="0.11038522870893169"/>
  </r>
  <r>
    <s v="cust_0825"/>
    <n v="63"/>
    <n v="63"/>
    <s v="Long-term User"/>
    <s v="Medium (1-3 months)"/>
    <x v="1"/>
    <x v="1"/>
    <n v="13766722.65"/>
    <x v="1"/>
    <n v="770"/>
    <n v="17878.86058"/>
    <s v="UPI"/>
    <n v="1"/>
    <n v="0.99"/>
    <n v="0.87686244550550441"/>
  </r>
  <r>
    <s v="cust_0826"/>
    <n v="27"/>
    <n v="27"/>
    <s v="Regular User"/>
    <s v="New (&lt;30 days)"/>
    <x v="1"/>
    <x v="1"/>
    <n v="11516825.17"/>
    <x v="1"/>
    <n v="979"/>
    <n v="11763.86636"/>
    <s v="Debit Card"/>
    <n v="1"/>
    <n v="0.995"/>
    <n v="0.83363419499814984"/>
  </r>
  <r>
    <s v="cust_0827"/>
    <n v="196"/>
    <n v="196"/>
    <s v="Long-term User"/>
    <s v="Long-term (&gt;3 months)"/>
    <x v="0"/>
    <x v="0"/>
    <n v="799618.59600000002"/>
    <x v="2"/>
    <n v="65"/>
    <n v="12301.824549999999"/>
    <s v="Credit Card"/>
    <n v="0"/>
    <n v="0"/>
    <n v="1.6429623613884455E-2"/>
  </r>
  <r>
    <s v="cust_0828"/>
    <n v="152"/>
    <n v="152"/>
    <s v="Long-term User"/>
    <s v="Long-term (&gt;3 months)"/>
    <x v="0"/>
    <x v="0"/>
    <n v="2722509.3470000001"/>
    <x v="0"/>
    <n v="190"/>
    <n v="14328.99656"/>
    <s v="Credit Card"/>
    <n v="0"/>
    <n v="0"/>
    <n v="5.5938923982318624E-2"/>
  </r>
  <r>
    <s v="cust_0829"/>
    <n v="252"/>
    <n v="252"/>
    <s v="Long-term User"/>
    <s v="Long-term (&gt;3 months)"/>
    <x v="0"/>
    <x v="0"/>
    <n v="10638930.439999999"/>
    <x v="1"/>
    <n v="603"/>
    <n v="17643.334070000001"/>
    <s v="Credit Card"/>
    <n v="0"/>
    <n v="0"/>
    <n v="0.21859624533231603"/>
  </r>
  <r>
    <s v="cust_0830"/>
    <n v="248"/>
    <n v="248"/>
    <s v="Long-term User"/>
    <s v="Long-term (&gt;3 months)"/>
    <x v="0"/>
    <x v="0"/>
    <n v="1684083.453"/>
    <x v="0"/>
    <n v="950"/>
    <n v="1772.7194239999999"/>
    <s v="Wallet Balance"/>
    <n v="0"/>
    <n v="0"/>
    <n v="3.4602568531511328E-2"/>
  </r>
  <r>
    <s v="cust_0831"/>
    <n v="154"/>
    <n v="154"/>
    <s v="Long-term User"/>
    <s v="Long-term (&gt;3 months)"/>
    <x v="0"/>
    <x v="0"/>
    <n v="1166680.696"/>
    <x v="2"/>
    <n v="173"/>
    <n v="6743.8190500000001"/>
    <s v="Credit Card"/>
    <n v="0"/>
    <n v="0"/>
    <n v="2.3971584463831991E-2"/>
  </r>
  <r>
    <s v="cust_0832"/>
    <n v="210"/>
    <n v="210"/>
    <s v="Long-term User"/>
    <s v="Long-term (&gt;3 months)"/>
    <x v="0"/>
    <x v="0"/>
    <n v="6041425.7149999999"/>
    <x v="3"/>
    <n v="759"/>
    <n v="7959.7176740000004"/>
    <s v="UPI"/>
    <n v="0"/>
    <n v="0"/>
    <n v="0.12413211884418551"/>
  </r>
  <r>
    <s v="cust_0833"/>
    <n v="22"/>
    <n v="22"/>
    <s v="Regular User"/>
    <s v="New (&lt;30 days)"/>
    <x v="1"/>
    <x v="1"/>
    <n v="13973833.890000001"/>
    <x v="1"/>
    <n v="768"/>
    <n v="18195.09621"/>
    <s v="Credit Card"/>
    <n v="1"/>
    <n v="0.96"/>
    <n v="0.86311792397539844"/>
  </r>
  <r>
    <s v="cust_0834"/>
    <n v="70"/>
    <n v="70"/>
    <s v="Long-term User"/>
    <s v="Medium (1-3 months)"/>
    <x v="1"/>
    <x v="1"/>
    <n v="12007735.800000001"/>
    <x v="1"/>
    <n v="628"/>
    <n v="19120.598409999999"/>
    <s v="Debit Card"/>
    <n v="1"/>
    <n v="0.98"/>
    <n v="0.83472084996002982"/>
  </r>
  <r>
    <s v="cust_0835"/>
    <n v="19"/>
    <n v="19"/>
    <s v="Regular User"/>
    <s v="New (&lt;30 days)"/>
    <x v="1"/>
    <x v="1"/>
    <n v="1355603.4790000001"/>
    <x v="2"/>
    <n v="561"/>
    <n v="2416.4054890000002"/>
    <s v="Wallet Balance"/>
    <n v="1"/>
    <n v="1"/>
    <n v="0.62785334788492375"/>
  </r>
  <r>
    <s v="cust_0836"/>
    <n v="101"/>
    <n v="101"/>
    <s v="Long-term User"/>
    <s v="Long-term (&gt;3 months)"/>
    <x v="0"/>
    <x v="0"/>
    <n v="542748.49179999996"/>
    <x v="2"/>
    <n v="227"/>
    <n v="2390.9625190000002"/>
    <s v="Wallet Balance"/>
    <n v="0"/>
    <n v="0"/>
    <n v="1.1151758453198171E-2"/>
  </r>
  <r>
    <s v="cust_0837"/>
    <n v="162"/>
    <n v="162"/>
    <s v="Long-term User"/>
    <s v="Long-term (&gt;3 months)"/>
    <x v="0"/>
    <x v="0"/>
    <n v="10863472.5"/>
    <x v="1"/>
    <n v="581"/>
    <n v="18697.887269999999"/>
    <s v="UPI"/>
    <n v="0"/>
    <n v="0"/>
    <n v="0.22320987181591809"/>
  </r>
  <r>
    <s v="cust_0838"/>
    <n v="139"/>
    <n v="139"/>
    <s v="Long-term User"/>
    <s v="Long-term (&gt;3 months)"/>
    <x v="0"/>
    <x v="0"/>
    <n v="5531596.608"/>
    <x v="3"/>
    <n v="934"/>
    <n v="5922.4803089999996"/>
    <s v="Debit Card"/>
    <n v="0"/>
    <n v="0"/>
    <n v="0.1136567492400839"/>
  </r>
  <r>
    <s v="cust_0839"/>
    <n v="88"/>
    <n v="88"/>
    <s v="Long-term User"/>
    <s v="Medium (1-3 months)"/>
    <x v="1"/>
    <x v="1"/>
    <n v="1879421.652"/>
    <x v="0"/>
    <n v="388"/>
    <n v="4843.8702370000001"/>
    <s v="Wallet Balance"/>
    <n v="1"/>
    <n v="1"/>
    <n v="0.6386161483845042"/>
  </r>
  <r>
    <s v="cust_0840"/>
    <n v="37"/>
    <n v="37"/>
    <s v="Long-term User"/>
    <s v="Medium (1-3 months)"/>
    <x v="1"/>
    <x v="1"/>
    <n v="289562.53570000001"/>
    <x v="2"/>
    <n v="401"/>
    <n v="722.10108639999999"/>
    <s v="Wallet Balance"/>
    <n v="1"/>
    <n v="0.995"/>
    <n v="0.60294959083997213"/>
  </r>
  <r>
    <s v="cust_0841"/>
    <n v="171"/>
    <n v="171"/>
    <s v="Long-term User"/>
    <s v="Long-term (&gt;3 months)"/>
    <x v="0"/>
    <x v="0"/>
    <n v="3521225.8259999999"/>
    <x v="0"/>
    <n v="638"/>
    <n v="5519.1627360000002"/>
    <s v="Wallet Balance"/>
    <n v="0"/>
    <n v="0"/>
    <n v="7.2350011955786719E-2"/>
  </r>
  <r>
    <s v="cust_0842"/>
    <n v="260"/>
    <n v="260"/>
    <s v="Long-term User"/>
    <s v="Long-term (&gt;3 months)"/>
    <x v="0"/>
    <x v="0"/>
    <n v="13166040.02"/>
    <x v="1"/>
    <n v="949"/>
    <n v="13873.593279999999"/>
    <s v="UPI"/>
    <n v="0"/>
    <n v="0"/>
    <n v="0.27052032443470053"/>
  </r>
  <r>
    <s v="cust_0843"/>
    <n v="338"/>
    <n v="338"/>
    <s v="Long-term User"/>
    <s v="Long-term (&gt;3 months)"/>
    <x v="0"/>
    <x v="0"/>
    <n v="1816136.5959999999"/>
    <x v="0"/>
    <n v="213"/>
    <n v="8526.4628929999999"/>
    <s v="UPI"/>
    <n v="0"/>
    <n v="0"/>
    <n v="3.7315841393565245E-2"/>
  </r>
  <r>
    <s v="cust_0844"/>
    <n v="271"/>
    <n v="271"/>
    <s v="Long-term User"/>
    <s v="Long-term (&gt;3 months)"/>
    <x v="0"/>
    <x v="0"/>
    <n v="548138.63150000002"/>
    <x v="2"/>
    <n v="53"/>
    <n v="10342.23833"/>
    <s v="Wallet Balance"/>
    <n v="0"/>
    <n v="0"/>
    <n v="1.1262508712059405E-2"/>
  </r>
  <r>
    <s v="cust_0845"/>
    <n v="255"/>
    <n v="255"/>
    <s v="Long-term User"/>
    <s v="Long-term (&gt;3 months)"/>
    <x v="0"/>
    <x v="0"/>
    <n v="11448365.119999999"/>
    <x v="1"/>
    <n v="624"/>
    <n v="18346.738979999998"/>
    <s v="Credit Card"/>
    <n v="0"/>
    <n v="0"/>
    <n v="0.23522755830946573"/>
  </r>
  <r>
    <s v="cust_0846"/>
    <n v="140"/>
    <n v="140"/>
    <s v="Long-term User"/>
    <s v="Long-term (&gt;3 months)"/>
    <x v="0"/>
    <x v="0"/>
    <n v="1545077.3149999999"/>
    <x v="0"/>
    <n v="671"/>
    <n v="2302.648756"/>
    <s v="Wallet Balance"/>
    <n v="0"/>
    <n v="0"/>
    <n v="3.1746433695748102E-2"/>
  </r>
  <r>
    <s v="cust_0847"/>
    <n v="68"/>
    <n v="68"/>
    <s v="Long-term User"/>
    <s v="Medium (1-3 months)"/>
    <x v="1"/>
    <x v="1"/>
    <n v="1078444.6270000001"/>
    <x v="2"/>
    <n v="752"/>
    <n v="1434.1018979999999"/>
    <s v="Debit Card"/>
    <n v="1"/>
    <n v="0.995"/>
    <n v="0.61915861336724842"/>
  </r>
  <r>
    <s v="cust_0848"/>
    <n v="68"/>
    <n v="68"/>
    <s v="Long-term User"/>
    <s v="Medium (1-3 months)"/>
    <x v="1"/>
    <x v="1"/>
    <n v="11280543.34"/>
    <x v="1"/>
    <n v="662"/>
    <n v="17040.095669999999"/>
    <s v="Debit Card"/>
    <n v="1"/>
    <n v="0.995"/>
    <n v="0.8287793535110719"/>
  </r>
  <r>
    <s v="cust_0849"/>
    <n v="169"/>
    <n v="169"/>
    <s v="Long-term User"/>
    <s v="Long-term (&gt;3 months)"/>
    <x v="0"/>
    <x v="0"/>
    <n v="2154412.0669999998"/>
    <x v="0"/>
    <n v="139"/>
    <n v="15499.367389999999"/>
    <s v="Wallet Balance"/>
    <n v="0"/>
    <n v="0"/>
    <n v="4.4266328405925183E-2"/>
  </r>
  <r>
    <s v="cust_0850"/>
    <n v="105"/>
    <n v="105"/>
    <s v="Long-term User"/>
    <s v="Long-term (&gt;3 months)"/>
    <x v="0"/>
    <x v="0"/>
    <n v="2207895.3939999999"/>
    <x v="0"/>
    <n v="418"/>
    <n v="5282.0463970000001"/>
    <s v="Wallet Balance"/>
    <n v="0"/>
    <n v="0"/>
    <n v="4.5365240983276378E-2"/>
  </r>
  <r>
    <s v="cust_0851"/>
    <n v="315"/>
    <n v="315"/>
    <s v="Long-term User"/>
    <s v="Long-term (&gt;3 months)"/>
    <x v="0"/>
    <x v="0"/>
    <n v="4057150.1159999999"/>
    <x v="3"/>
    <n v="625"/>
    <n v="6491.4401859999998"/>
    <s v="Wallet Balance"/>
    <n v="0"/>
    <n v="0"/>
    <n v="8.336155472665828E-2"/>
  </r>
  <r>
    <s v="cust_0852"/>
    <n v="58"/>
    <n v="58"/>
    <s v="Long-term User"/>
    <s v="Medium (1-3 months)"/>
    <x v="1"/>
    <x v="1"/>
    <n v="888380.91299999994"/>
    <x v="2"/>
    <n v="143"/>
    <n v="6212.4539370000002"/>
    <s v="Debit Card"/>
    <n v="1"/>
    <n v="0.995"/>
    <n v="0.6152534074361985"/>
  </r>
  <r>
    <s v="cust_0853"/>
    <n v="187"/>
    <n v="187"/>
    <s v="Long-term User"/>
    <s v="Long-term (&gt;3 months)"/>
    <x v="0"/>
    <x v="0"/>
    <n v="11430453.52"/>
    <x v="1"/>
    <n v="882"/>
    <n v="12959.69787"/>
    <s v="UPI"/>
    <n v="0"/>
    <n v="5.0000000000000001E-3"/>
    <n v="0.23785953179308084"/>
  </r>
  <r>
    <s v="cust_0854"/>
    <n v="56"/>
    <n v="56"/>
    <s v="Long-term User"/>
    <s v="Medium (1-3 months)"/>
    <x v="1"/>
    <x v="1"/>
    <n v="627911.57460000005"/>
    <x v="2"/>
    <n v="509"/>
    <n v="1233.618025"/>
    <s v="Credit Card"/>
    <n v="1"/>
    <n v="1"/>
    <n v="0.61290158943912243"/>
  </r>
  <r>
    <s v="cust_0855"/>
    <n v="4"/>
    <n v="4"/>
    <s v="New User"/>
    <s v="New (&lt;30 days)"/>
    <x v="1"/>
    <x v="1"/>
    <n v="6365539.4979999997"/>
    <x v="3"/>
    <n v="650"/>
    <n v="9793.1376889999992"/>
    <s v="UPI"/>
    <n v="1"/>
    <n v="1"/>
    <n v="0.73079162812698639"/>
  </r>
  <r>
    <s v="cust_0856"/>
    <n v="285"/>
    <n v="285"/>
    <s v="Long-term User"/>
    <s v="Long-term (&gt;3 months)"/>
    <x v="0"/>
    <x v="0"/>
    <n v="1305454.6370000001"/>
    <x v="2"/>
    <n v="486"/>
    <n v="2686.1206529999999"/>
    <s v="Credit Card"/>
    <n v="0"/>
    <n v="0"/>
    <n v="2.6822948388396613E-2"/>
  </r>
  <r>
    <s v="cust_0857"/>
    <n v="17"/>
    <n v="17"/>
    <s v="Regular User"/>
    <s v="New (&lt;30 days)"/>
    <x v="1"/>
    <x v="1"/>
    <n v="16265400.85"/>
    <x v="1"/>
    <n v="992"/>
    <n v="16396.57343"/>
    <s v="Debit Card"/>
    <n v="1"/>
    <n v="0.995"/>
    <n v="0.93120235000944906"/>
  </r>
  <r>
    <s v="cust_0858"/>
    <n v="237"/>
    <n v="237"/>
    <s v="Long-term User"/>
    <s v="Long-term (&gt;3 months)"/>
    <x v="0"/>
    <x v="0"/>
    <n v="3329701.16"/>
    <x v="0"/>
    <n v="437"/>
    <n v="7619.4534560000002"/>
    <s v="Debit Card"/>
    <n v="0"/>
    <n v="0"/>
    <n v="6.841478809919331E-2"/>
  </r>
  <r>
    <s v="cust_0859"/>
    <n v="307"/>
    <n v="307"/>
    <s v="Long-term User"/>
    <s v="Long-term (&gt;3 months)"/>
    <x v="0"/>
    <x v="0"/>
    <n v="8613833.2039999999"/>
    <x v="1"/>
    <n v="816"/>
    <n v="10556.16814"/>
    <s v="Debit Card"/>
    <n v="0"/>
    <n v="0"/>
    <n v="0.17698692617011172"/>
  </r>
  <r>
    <s v="cust_0860"/>
    <n v="250"/>
    <n v="250"/>
    <s v="Long-term User"/>
    <s v="Long-term (&gt;3 months)"/>
    <x v="0"/>
    <x v="0"/>
    <n v="323660.0367"/>
    <x v="2"/>
    <n v="543"/>
    <n v="596.05899950000003"/>
    <s v="Debit Card"/>
    <n v="0"/>
    <n v="0"/>
    <n v="6.650186236835629E-3"/>
  </r>
  <r>
    <s v="cust_0861"/>
    <n v="24"/>
    <n v="24"/>
    <s v="Regular User"/>
    <s v="New (&lt;30 days)"/>
    <x v="1"/>
    <x v="1"/>
    <n v="344188.1629"/>
    <x v="2"/>
    <n v="293"/>
    <n v="1174.703628"/>
    <s v="UPI"/>
    <n v="1"/>
    <n v="1"/>
    <n v="0.60707197405999469"/>
  </r>
  <r>
    <s v="cust_0862"/>
    <n v="300"/>
    <n v="300"/>
    <s v="Long-term User"/>
    <s v="Long-term (&gt;3 months)"/>
    <x v="0"/>
    <x v="0"/>
    <n v="8372694.5609999998"/>
    <x v="1"/>
    <n v="620"/>
    <n v="13504.34607"/>
    <s v="Credit Card"/>
    <n v="0"/>
    <n v="0"/>
    <n v="0.17203229259471542"/>
  </r>
  <r>
    <s v="cust_0863"/>
    <n v="116"/>
    <n v="116"/>
    <s v="Long-term User"/>
    <s v="Long-term (&gt;3 months)"/>
    <x v="0"/>
    <x v="0"/>
    <n v="4355919.068"/>
    <x v="3"/>
    <n v="284"/>
    <n v="15337.743200000001"/>
    <s v="Debit Card"/>
    <n v="0"/>
    <n v="0"/>
    <n v="8.9500308194161063E-2"/>
  </r>
  <r>
    <s v="cust_0864"/>
    <n v="238"/>
    <n v="238"/>
    <s v="Long-term User"/>
    <s v="Long-term (&gt;3 months)"/>
    <x v="0"/>
    <x v="0"/>
    <n v="9530623.2070000004"/>
    <x v="1"/>
    <n v="671"/>
    <n v="14203.611339999999"/>
    <s v="Credit Card"/>
    <n v="0"/>
    <n v="0"/>
    <n v="0.19582405021601373"/>
  </r>
  <r>
    <s v="cust_0865"/>
    <n v="169"/>
    <n v="169"/>
    <s v="Long-term User"/>
    <s v="Long-term (&gt;3 months)"/>
    <x v="0"/>
    <x v="0"/>
    <n v="12354636.130000001"/>
    <x v="1"/>
    <n v="838"/>
    <n v="14743.002539999999"/>
    <s v="Credit Card"/>
    <n v="0"/>
    <n v="0"/>
    <n v="0.25384855044366433"/>
  </r>
  <r>
    <s v="cust_0866"/>
    <n v="313"/>
    <n v="313"/>
    <s v="Long-term User"/>
    <s v="Long-term (&gt;3 months)"/>
    <x v="0"/>
    <x v="0"/>
    <n v="29418.911370000002"/>
    <x v="2"/>
    <n v="14"/>
    <n v="2101.3508120000001"/>
    <s v="Wallet Balance"/>
    <n v="0"/>
    <n v="0"/>
    <n v="6.0446523299631451E-4"/>
  </r>
  <r>
    <s v="cust_0867"/>
    <n v="288"/>
    <n v="288"/>
    <s v="Long-term User"/>
    <s v="Long-term (&gt;3 months)"/>
    <x v="0"/>
    <x v="0"/>
    <n v="8794900.1870000008"/>
    <x v="1"/>
    <n v="634"/>
    <n v="13872.08231"/>
    <s v="UPI"/>
    <n v="0"/>
    <n v="0"/>
    <n v="0.18070727784086205"/>
  </r>
  <r>
    <s v="cust_0868"/>
    <n v="241"/>
    <n v="241"/>
    <s v="Long-term User"/>
    <s v="Long-term (&gt;3 months)"/>
    <x v="0"/>
    <x v="0"/>
    <n v="2648558.5469999998"/>
    <x v="0"/>
    <n v="727"/>
    <n v="3643.1341779999998"/>
    <s v="UPI"/>
    <n v="0"/>
    <n v="0"/>
    <n v="5.4419469812513832E-2"/>
  </r>
  <r>
    <s v="cust_0869"/>
    <n v="364"/>
    <n v="364"/>
    <s v="Long-term User"/>
    <s v="Long-term (&gt;3 months)"/>
    <x v="0"/>
    <x v="0"/>
    <n v="535657.34739999997"/>
    <x v="2"/>
    <n v="272"/>
    <n v="1969.328483"/>
    <s v="UPI"/>
    <n v="0"/>
    <n v="0"/>
    <n v="1.1006057947899136E-2"/>
  </r>
  <r>
    <s v="cust_0870"/>
    <n v="298"/>
    <n v="298"/>
    <s v="Long-term User"/>
    <s v="Long-term (&gt;3 months)"/>
    <x v="0"/>
    <x v="0"/>
    <n v="378641.125"/>
    <x v="2"/>
    <n v="25"/>
    <n v="15145.645"/>
    <s v="UPI"/>
    <n v="0"/>
    <n v="0"/>
    <n v="7.7798730539875727E-3"/>
  </r>
  <r>
    <s v="cust_0871"/>
    <n v="290"/>
    <n v="290"/>
    <s v="Long-term User"/>
    <s v="Long-term (&gt;3 months)"/>
    <x v="0"/>
    <x v="0"/>
    <n v="16632928.439999999"/>
    <x v="1"/>
    <n v="935"/>
    <n v="17789.228279999999"/>
    <s v="Credit Card"/>
    <n v="0"/>
    <n v="5.0000000000000001E-3"/>
    <n v="0.34475387520111439"/>
  </r>
  <r>
    <s v="cust_0872"/>
    <n v="251"/>
    <n v="251"/>
    <s v="Long-term User"/>
    <s v="Long-term (&gt;3 months)"/>
    <x v="0"/>
    <x v="0"/>
    <n v="4616523.9979999997"/>
    <x v="3"/>
    <n v="322"/>
    <n v="14337.03105"/>
    <s v="Debit Card"/>
    <n v="0"/>
    <n v="0"/>
    <n v="9.4854912168157057E-2"/>
  </r>
  <r>
    <s v="cust_0873"/>
    <n v="165"/>
    <n v="165"/>
    <s v="Long-term User"/>
    <s v="Long-term (&gt;3 months)"/>
    <x v="0"/>
    <x v="0"/>
    <n v="12987411.140000001"/>
    <x v="1"/>
    <n v="806"/>
    <n v="16113.41332"/>
    <s v="Debit Card"/>
    <n v="0"/>
    <n v="0"/>
    <n v="0.26685006804040112"/>
  </r>
  <r>
    <s v="cust_0874"/>
    <n v="341"/>
    <n v="341"/>
    <s v="Long-term User"/>
    <s v="Long-term (&gt;3 months)"/>
    <x v="0"/>
    <x v="0"/>
    <n v="13498681.359999999"/>
    <x v="1"/>
    <n v="681"/>
    <n v="19821.852220000001"/>
    <s v="Credit Card"/>
    <n v="0"/>
    <n v="0"/>
    <n v="0.27735504794157878"/>
  </r>
  <r>
    <s v="cust_0875"/>
    <n v="141"/>
    <n v="141"/>
    <s v="Long-term User"/>
    <s v="Long-term (&gt;3 months)"/>
    <x v="0"/>
    <x v="0"/>
    <n v="278488.37890000001"/>
    <x v="2"/>
    <n v="103"/>
    <n v="2703.770669"/>
    <s v="Debit Card"/>
    <n v="0"/>
    <n v="5.0000000000000001E-3"/>
    <n v="8.7220520746466509E-3"/>
  </r>
  <r>
    <s v="cust_0876"/>
    <n v="120"/>
    <n v="120"/>
    <s v="Long-term User"/>
    <s v="Long-term (&gt;3 months)"/>
    <x v="0"/>
    <x v="0"/>
    <n v="16716743.99"/>
    <x v="1"/>
    <n v="866"/>
    <n v="19303.399519999999"/>
    <s v="Wallet Balance"/>
    <n v="0"/>
    <n v="0"/>
    <n v="0.34347601866598537"/>
  </r>
  <r>
    <s v="cust_0877"/>
    <n v="338"/>
    <n v="338"/>
    <s v="Long-term User"/>
    <s v="Long-term (&gt;3 months)"/>
    <x v="0"/>
    <x v="0"/>
    <n v="10620674.67"/>
    <x v="1"/>
    <n v="883"/>
    <n v="12027.94413"/>
    <s v="Credit Card"/>
    <n v="0"/>
    <n v="0"/>
    <n v="0.21822114721506114"/>
  </r>
  <r>
    <s v="cust_0878"/>
    <n v="161"/>
    <n v="161"/>
    <s v="Long-term User"/>
    <s v="Long-term (&gt;3 months)"/>
    <x v="0"/>
    <x v="0"/>
    <n v="650677.22459999996"/>
    <x v="2"/>
    <n v="40"/>
    <n v="16266.930619999999"/>
    <s v="Credit Card"/>
    <n v="0"/>
    <n v="5.0000000000000001E-3"/>
    <n v="1.6369351272947332E-2"/>
  </r>
  <r>
    <s v="cust_0879"/>
    <n v="105"/>
    <n v="105"/>
    <s v="Long-term User"/>
    <s v="Long-term (&gt;3 months)"/>
    <x v="0"/>
    <x v="0"/>
    <n v="3056617.2560000001"/>
    <x v="0"/>
    <n v="235"/>
    <n v="13006.881939999999"/>
    <s v="Wallet Balance"/>
    <n v="0"/>
    <n v="5.0000000000000001E-3"/>
    <n v="6.5803780826258207E-2"/>
  </r>
  <r>
    <s v="cust_0880"/>
    <n v="338"/>
    <n v="338"/>
    <s v="Long-term User"/>
    <s v="Long-term (&gt;3 months)"/>
    <x v="0"/>
    <x v="0"/>
    <n v="9489006.091"/>
    <x v="1"/>
    <n v="832"/>
    <n v="11405.055399999999"/>
    <s v="Wallet Balance"/>
    <n v="0"/>
    <n v="0"/>
    <n v="0.19496895060327865"/>
  </r>
  <r>
    <s v="cust_0881"/>
    <n v="92"/>
    <n v="92"/>
    <s v="Long-term User"/>
    <s v="Long-term (&gt;3 months)"/>
    <x v="0"/>
    <x v="0"/>
    <n v="1252705.588"/>
    <x v="2"/>
    <n v="89"/>
    <n v="14075.34369"/>
    <s v="Debit Card"/>
    <n v="0"/>
    <n v="2.5000000000000001E-2"/>
    <n v="4.0739122892847035E-2"/>
  </r>
  <r>
    <s v="cust_0882"/>
    <n v="204"/>
    <n v="204"/>
    <s v="Long-term User"/>
    <s v="Long-term (&gt;3 months)"/>
    <x v="0"/>
    <x v="0"/>
    <n v="641197.07039999997"/>
    <x v="2"/>
    <n v="100"/>
    <n v="6411.9707040000003"/>
    <s v="UPI"/>
    <n v="0"/>
    <n v="0"/>
    <n v="1.3174564200602173E-2"/>
  </r>
  <r>
    <s v="cust_0883"/>
    <n v="40"/>
    <n v="40"/>
    <s v="Long-term User"/>
    <s v="Medium (1-3 months)"/>
    <x v="1"/>
    <x v="1"/>
    <n v="2662011.037"/>
    <x v="0"/>
    <n v="144"/>
    <n v="18486.187750000001"/>
    <s v="UPI"/>
    <n v="1"/>
    <n v="0.98499999999999999"/>
    <n v="0.64569587577465026"/>
  </r>
  <r>
    <s v="cust_0884"/>
    <n v="54"/>
    <n v="54"/>
    <s v="Long-term User"/>
    <s v="Medium (1-3 months)"/>
    <x v="1"/>
    <x v="1"/>
    <n v="189805.27830000001"/>
    <x v="2"/>
    <n v="82"/>
    <n v="2314.698515"/>
    <s v="Wallet Balance"/>
    <n v="1"/>
    <n v="0.995"/>
    <n v="0.60089989589786574"/>
  </r>
  <r>
    <s v="cust_0885"/>
    <n v="89"/>
    <n v="89"/>
    <s v="Long-term User"/>
    <s v="Medium (1-3 months)"/>
    <x v="1"/>
    <x v="1"/>
    <n v="3750424.145"/>
    <x v="0"/>
    <n v="589"/>
    <n v="6367.44337"/>
    <s v="Debit Card"/>
    <n v="1"/>
    <n v="0.99"/>
    <n v="0.67105930977970196"/>
  </r>
  <r>
    <s v="cust_0886"/>
    <n v="135"/>
    <n v="135"/>
    <s v="Long-term User"/>
    <s v="Long-term (&gt;3 months)"/>
    <x v="0"/>
    <x v="0"/>
    <n v="361406.13650000002"/>
    <x v="2"/>
    <n v="571"/>
    <n v="632.93544050000003"/>
    <s v="UPI"/>
    <n v="0"/>
    <n v="0"/>
    <n v="7.4257487559020556E-3"/>
  </r>
  <r>
    <s v="cust_0887"/>
    <n v="2"/>
    <n v="2"/>
    <s v="New User"/>
    <s v="New (&lt;30 days)"/>
    <x v="1"/>
    <x v="1"/>
    <n v="1244328.2279999999"/>
    <x v="2"/>
    <n v="229"/>
    <n v="5433.7477220000001"/>
    <s v="Wallet Balance"/>
    <n v="1"/>
    <n v="1"/>
    <n v="0.62556699474029209"/>
  </r>
  <r>
    <s v="cust_0888"/>
    <n v="97"/>
    <n v="97"/>
    <s v="Long-term User"/>
    <s v="Long-term (&gt;3 months)"/>
    <x v="0"/>
    <x v="0"/>
    <n v="2636363.8849999998"/>
    <x v="0"/>
    <n v="603"/>
    <n v="4372.079412"/>
    <s v="Debit Card"/>
    <n v="0"/>
    <n v="5.0000000000000001E-3"/>
    <n v="5.7168908222574845E-2"/>
  </r>
  <r>
    <s v="cust_0889"/>
    <n v="56"/>
    <n v="56"/>
    <s v="Long-term User"/>
    <s v="Medium (1-3 months)"/>
    <x v="1"/>
    <x v="1"/>
    <n v="867836.70369999995"/>
    <x v="2"/>
    <n v="866"/>
    <n v="1002.120905"/>
    <s v="Debit Card"/>
    <n v="1"/>
    <n v="0.97499999999999998"/>
    <n v="0.60283128915639317"/>
  </r>
  <r>
    <s v="cust_0890"/>
    <n v="360"/>
    <n v="360"/>
    <s v="Long-term User"/>
    <s v="Long-term (&gt;3 months)"/>
    <x v="0"/>
    <x v="0"/>
    <n v="3887022.5970000001"/>
    <x v="3"/>
    <n v="395"/>
    <n v="9840.5635359999997"/>
    <s v="Debit Card"/>
    <n v="0"/>
    <n v="0"/>
    <n v="7.986597431180012E-2"/>
  </r>
  <r>
    <s v="cust_0891"/>
    <n v="124"/>
    <n v="124"/>
    <s v="Long-term User"/>
    <s v="Long-term (&gt;3 months)"/>
    <x v="0"/>
    <x v="0"/>
    <n v="4810931.6869999999"/>
    <x v="3"/>
    <n v="513"/>
    <n v="9378.0344769999992"/>
    <s v="UPI"/>
    <n v="0"/>
    <n v="0"/>
    <n v="9.8849372994722309E-2"/>
  </r>
  <r>
    <s v="cust_0892"/>
    <n v="185"/>
    <n v="185"/>
    <s v="Long-term User"/>
    <s v="Long-term (&gt;3 months)"/>
    <x v="0"/>
    <x v="0"/>
    <n v="1221586.642"/>
    <x v="2"/>
    <n v="781"/>
    <n v="1564.1314239999999"/>
    <s v="Credit Card"/>
    <n v="0"/>
    <n v="5.0000000000000001E-3"/>
    <n v="2.8099727345271761E-2"/>
  </r>
  <r>
    <s v="cust_0893"/>
    <n v="125"/>
    <n v="125"/>
    <s v="Long-term User"/>
    <s v="Long-term (&gt;3 months)"/>
    <x v="0"/>
    <x v="0"/>
    <n v="4185024.9139999999"/>
    <x v="3"/>
    <n v="798"/>
    <n v="5244.3921229999996"/>
    <s v="Wallet Balance"/>
    <n v="0"/>
    <n v="0"/>
    <n v="8.5988975863874426E-2"/>
  </r>
  <r>
    <s v="cust_0894"/>
    <n v="334"/>
    <n v="334"/>
    <s v="Long-term User"/>
    <s v="Long-term (&gt;3 months)"/>
    <x v="0"/>
    <x v="0"/>
    <n v="3756181.2680000002"/>
    <x v="3"/>
    <n v="197"/>
    <n v="19066.90999"/>
    <s v="Wallet Balance"/>
    <n v="0"/>
    <n v="0"/>
    <n v="7.7177600380323397E-2"/>
  </r>
  <r>
    <s v="cust_0895"/>
    <n v="264"/>
    <n v="264"/>
    <s v="Long-term User"/>
    <s v="Long-term (&gt;3 months)"/>
    <x v="0"/>
    <x v="0"/>
    <n v="609273.28399999999"/>
    <x v="2"/>
    <n v="274"/>
    <n v="2223.6251240000001"/>
    <s v="Credit Card"/>
    <n v="0"/>
    <n v="0"/>
    <n v="1.2518631737918375E-2"/>
  </r>
  <r>
    <s v="cust_0896"/>
    <n v="340"/>
    <n v="340"/>
    <s v="Long-term User"/>
    <s v="Long-term (&gt;3 months)"/>
    <x v="0"/>
    <x v="0"/>
    <n v="3603320.4470000002"/>
    <x v="0"/>
    <n v="590"/>
    <n v="6107.3227909999996"/>
    <s v="UPI"/>
    <n v="0"/>
    <n v="0"/>
    <n v="7.4036795793108207E-2"/>
  </r>
  <r>
    <s v="cust_0897"/>
    <n v="191"/>
    <n v="191"/>
    <s v="Long-term User"/>
    <s v="Long-term (&gt;3 months)"/>
    <x v="0"/>
    <x v="0"/>
    <n v="474658.74239999999"/>
    <x v="2"/>
    <n v="653"/>
    <n v="726.88934510000001"/>
    <s v="UPI"/>
    <n v="0"/>
    <n v="0"/>
    <n v="9.7527302662577618E-3"/>
  </r>
  <r>
    <s v="cust_0898"/>
    <n v="338"/>
    <n v="338"/>
    <s v="Long-term User"/>
    <s v="Long-term (&gt;3 months)"/>
    <x v="0"/>
    <x v="0"/>
    <n v="2389004.1439999999"/>
    <x v="0"/>
    <n v="800"/>
    <n v="2986.2551800000001"/>
    <s v="Wallet Balance"/>
    <n v="0"/>
    <n v="0"/>
    <n v="4.9086450833279789E-2"/>
  </r>
  <r>
    <s v="cust_0899"/>
    <n v="215"/>
    <n v="215"/>
    <s v="Long-term User"/>
    <s v="Long-term (&gt;3 months)"/>
    <x v="0"/>
    <x v="0"/>
    <n v="8156722.7879999997"/>
    <x v="1"/>
    <n v="583"/>
    <n v="13990.948179999999"/>
    <s v="Credit Card"/>
    <n v="0"/>
    <n v="0"/>
    <n v="0.16759475830103662"/>
  </r>
  <r>
    <s v="cust_0900"/>
    <n v="221"/>
    <n v="221"/>
    <s v="Long-term User"/>
    <s v="Long-term (&gt;3 months)"/>
    <x v="0"/>
    <x v="0"/>
    <n v="7105761.6370000001"/>
    <x v="3"/>
    <n v="968"/>
    <n v="7340.6628479999999"/>
    <s v="Credit Card"/>
    <n v="0"/>
    <n v="0"/>
    <n v="0.14600084311432079"/>
  </r>
  <r>
    <s v="cust_0901"/>
    <n v="199"/>
    <n v="199"/>
    <s v="Long-term User"/>
    <s v="Long-term (&gt;3 months)"/>
    <x v="0"/>
    <x v="0"/>
    <n v="5084419.9840000002"/>
    <x v="3"/>
    <n v="562"/>
    <n v="9047.0106479999995"/>
    <s v="Credit Card"/>
    <n v="0"/>
    <n v="0"/>
    <n v="0.10446868925998867"/>
  </r>
  <r>
    <s v="cust_0902"/>
    <n v="344"/>
    <n v="344"/>
    <s v="Long-term User"/>
    <s v="Long-term (&gt;3 months)"/>
    <x v="0"/>
    <x v="0"/>
    <n v="3044114.1809999999"/>
    <x v="0"/>
    <n v="967"/>
    <n v="3147.9981189999999"/>
    <s v="Credit Card"/>
    <n v="0"/>
    <n v="0"/>
    <n v="6.254688232828208E-2"/>
  </r>
  <r>
    <s v="cust_0903"/>
    <n v="174"/>
    <n v="174"/>
    <s v="Long-term User"/>
    <s v="Long-term (&gt;3 months)"/>
    <x v="0"/>
    <x v="0"/>
    <n v="5076305.3250000002"/>
    <x v="3"/>
    <n v="372"/>
    <n v="13645.98206"/>
    <s v="Debit Card"/>
    <n v="0"/>
    <n v="5.0000000000000001E-3"/>
    <n v="0.10730195877899194"/>
  </r>
  <r>
    <s v="cust_0904"/>
    <n v="217"/>
    <n v="217"/>
    <s v="Long-term User"/>
    <s v="Long-term (&gt;3 months)"/>
    <x v="0"/>
    <x v="0"/>
    <n v="13243999.65"/>
    <x v="1"/>
    <n v="881"/>
    <n v="15032.91675"/>
    <s v="Debit Card"/>
    <n v="0"/>
    <n v="0"/>
    <n v="0.27212214733424916"/>
  </r>
  <r>
    <s v="cust_0905"/>
    <n v="206"/>
    <n v="206"/>
    <s v="Long-term User"/>
    <s v="Long-term (&gt;3 months)"/>
    <x v="0"/>
    <x v="0"/>
    <n v="290434.38959999999"/>
    <x v="2"/>
    <n v="80"/>
    <n v="3630.4298699999999"/>
    <s v="Wallet Balance"/>
    <n v="0"/>
    <n v="0.01"/>
    <n v="1.1967504669759179E-2"/>
  </r>
  <r>
    <s v="cust_0906"/>
    <n v="67"/>
    <n v="67"/>
    <s v="Long-term User"/>
    <s v="Medium (1-3 months)"/>
    <x v="1"/>
    <x v="1"/>
    <n v="213713.54440000001"/>
    <x v="2"/>
    <n v="235"/>
    <n v="909.41933779999999"/>
    <s v="Credit Card"/>
    <n v="1"/>
    <n v="0.98499999999999999"/>
    <n v="0.59539113486510409"/>
  </r>
  <r>
    <s v="cust_0907"/>
    <n v="174"/>
    <n v="174"/>
    <s v="Long-term User"/>
    <s v="Long-term (&gt;3 months)"/>
    <x v="0"/>
    <x v="0"/>
    <n v="467239.80989999999"/>
    <x v="2"/>
    <n v="287"/>
    <n v="1628.013275"/>
    <s v="Debit Card"/>
    <n v="0"/>
    <n v="0"/>
    <n v="9.6002947561263617E-3"/>
  </r>
  <r>
    <s v="cust_0908"/>
    <n v="78"/>
    <n v="78"/>
    <s v="Long-term User"/>
    <s v="Medium (1-3 months)"/>
    <x v="1"/>
    <x v="1"/>
    <n v="10765218.300000001"/>
    <x v="1"/>
    <n v="819"/>
    <n v="13144.34469"/>
    <s v="Credit Card"/>
    <n v="1"/>
    <n v="1"/>
    <n v="0.82119105993165409"/>
  </r>
  <r>
    <s v="cust_0909"/>
    <n v="323"/>
    <n v="323"/>
    <s v="Long-term User"/>
    <s v="Long-term (&gt;3 months)"/>
    <x v="0"/>
    <x v="0"/>
    <n v="1813477.5819999999"/>
    <x v="0"/>
    <n v="667"/>
    <n v="2718.8569440000001"/>
    <s v="UPI"/>
    <n v="0"/>
    <n v="5.0000000000000001E-3"/>
    <n v="4.0261207097386315E-2"/>
  </r>
  <r>
    <s v="cust_0910"/>
    <n v="42"/>
    <n v="42"/>
    <s v="Long-term User"/>
    <s v="Medium (1-3 months)"/>
    <x v="1"/>
    <x v="1"/>
    <n v="5653326.2470000004"/>
    <x v="3"/>
    <n v="572"/>
    <n v="9883.4374950000001"/>
    <s v="Wallet Balance"/>
    <n v="1"/>
    <n v="1"/>
    <n v="0.71615790686876912"/>
  </r>
  <r>
    <s v="cust_0911"/>
    <n v="64"/>
    <n v="64"/>
    <s v="Long-term User"/>
    <s v="Medium (1-3 months)"/>
    <x v="1"/>
    <x v="1"/>
    <n v="1668410.791"/>
    <x v="0"/>
    <n v="545"/>
    <n v="3061.3042030000001"/>
    <s v="Debit Card"/>
    <n v="1"/>
    <n v="1"/>
    <n v="0.6342805450831126"/>
  </r>
  <r>
    <s v="cust_0912"/>
    <n v="329"/>
    <n v="329"/>
    <s v="Long-term User"/>
    <s v="Long-term (&gt;3 months)"/>
    <x v="0"/>
    <x v="0"/>
    <n v="1490720.3940000001"/>
    <x v="0"/>
    <n v="437"/>
    <n v="3411.2594840000002"/>
    <s v="Debit Card"/>
    <n v="0"/>
    <n v="0"/>
    <n v="3.0629571535079132E-2"/>
  </r>
  <r>
    <s v="cust_0913"/>
    <n v="199"/>
    <n v="199"/>
    <s v="Long-term User"/>
    <s v="Long-term (&gt;3 months)"/>
    <x v="0"/>
    <x v="0"/>
    <n v="12340.140649999999"/>
    <x v="2"/>
    <n v="127"/>
    <n v="97.166461799999993"/>
    <s v="UPI"/>
    <n v="0"/>
    <n v="5.0000000000000001E-3"/>
    <n v="3.2535507143481883E-3"/>
  </r>
  <r>
    <s v="cust_0914"/>
    <n v="90"/>
    <n v="90"/>
    <s v="Long-term User"/>
    <s v="Medium (1-3 months)"/>
    <x v="1"/>
    <x v="1"/>
    <n v="4708261.949"/>
    <x v="3"/>
    <n v="733"/>
    <n v="6423.2768749999996"/>
    <s v="Wallet Balance"/>
    <n v="1"/>
    <n v="0.995"/>
    <n v="0.69373983582248255"/>
  </r>
  <r>
    <s v="cust_0915"/>
    <n v="7"/>
    <n v="7"/>
    <s v="New User"/>
    <s v="New (&lt;30 days)"/>
    <x v="1"/>
    <x v="1"/>
    <n v="1285193.7120000001"/>
    <x v="2"/>
    <n v="712"/>
    <n v="1805.0473489999999"/>
    <s v="Credit Card"/>
    <n v="1"/>
    <n v="1"/>
    <n v="0.62640665070161905"/>
  </r>
  <r>
    <s v="cust_0916"/>
    <n v="263"/>
    <n v="263"/>
    <s v="Long-term User"/>
    <s v="Long-term (&gt;3 months)"/>
    <x v="0"/>
    <x v="0"/>
    <n v="3288164.2179999999"/>
    <x v="0"/>
    <n v="417"/>
    <n v="7885.2858939999996"/>
    <s v="Debit Card"/>
    <n v="0"/>
    <n v="0"/>
    <n v="6.7561335807631351E-2"/>
  </r>
  <r>
    <s v="cust_0917"/>
    <n v="122"/>
    <n v="122"/>
    <s v="Long-term User"/>
    <s v="Long-term (&gt;3 months)"/>
    <x v="0"/>
    <x v="0"/>
    <n v="7630293.9270000001"/>
    <x v="3"/>
    <n v="638"/>
    <n v="11959.708350000001"/>
    <s v="Debit Card"/>
    <n v="0"/>
    <n v="0"/>
    <n v="0.15677831645115761"/>
  </r>
  <r>
    <s v="cust_0918"/>
    <n v="164"/>
    <n v="164"/>
    <s v="Long-term User"/>
    <s v="Long-term (&gt;3 months)"/>
    <x v="0"/>
    <x v="0"/>
    <n v="301635.50919999997"/>
    <x v="2"/>
    <n v="41"/>
    <n v="7356.9636389999996"/>
    <s v="Debit Card"/>
    <n v="0"/>
    <n v="0"/>
    <n v="6.1976521175582831E-3"/>
  </r>
  <r>
    <s v="cust_0919"/>
    <n v="116"/>
    <n v="116"/>
    <s v="Long-term User"/>
    <s v="Long-term (&gt;3 months)"/>
    <x v="0"/>
    <x v="0"/>
    <n v="11100305.880000001"/>
    <x v="1"/>
    <n v="787"/>
    <n v="14104.5818"/>
    <s v="Credit Card"/>
    <n v="0"/>
    <n v="0"/>
    <n v="0.22807604590450078"/>
  </r>
  <r>
    <s v="cust_0920"/>
    <n v="13"/>
    <n v="13"/>
    <s v="Regular User"/>
    <s v="New (&lt;30 days)"/>
    <x v="1"/>
    <x v="1"/>
    <n v="6956030.1749999998"/>
    <x v="3"/>
    <n v="469"/>
    <n v="14831.62084"/>
    <s v="Debit Card"/>
    <n v="1"/>
    <n v="0.99"/>
    <n v="0.73692433691983916"/>
  </r>
  <r>
    <s v="cust_0921"/>
    <n v="20"/>
    <n v="20"/>
    <s v="Regular User"/>
    <s v="New (&lt;30 days)"/>
    <x v="1"/>
    <x v="1"/>
    <n v="4138743.02"/>
    <x v="3"/>
    <n v="297"/>
    <n v="13935.161679999999"/>
    <s v="UPI"/>
    <n v="1"/>
    <n v="0.995"/>
    <n v="0.68203802987242113"/>
  </r>
  <r>
    <s v="cust_0922"/>
    <n v="201"/>
    <n v="201"/>
    <s v="Long-term User"/>
    <s v="Long-term (&gt;3 months)"/>
    <x v="0"/>
    <x v="0"/>
    <n v="11184737.720000001"/>
    <x v="1"/>
    <n v="597"/>
    <n v="18734.904060000001"/>
    <s v="Wallet Balance"/>
    <n v="0"/>
    <n v="0"/>
    <n v="0.22981085217234765"/>
  </r>
  <r>
    <s v="cust_0923"/>
    <n v="309"/>
    <n v="309"/>
    <s v="Long-term User"/>
    <s v="Long-term (&gt;3 months)"/>
    <x v="0"/>
    <x v="0"/>
    <n v="2856861.071"/>
    <x v="0"/>
    <n v="601"/>
    <n v="4753.5125969999999"/>
    <s v="Debit Card"/>
    <n v="0"/>
    <n v="0"/>
    <n v="5.8699425386661258E-2"/>
  </r>
  <r>
    <s v="cust_0924"/>
    <n v="254"/>
    <n v="254"/>
    <s v="Long-term User"/>
    <s v="Long-term (&gt;3 months)"/>
    <x v="0"/>
    <x v="0"/>
    <n v="159483.84890000001"/>
    <x v="2"/>
    <n v="42"/>
    <n v="3797.2344979999998"/>
    <s v="Wallet Balance"/>
    <n v="0"/>
    <n v="0"/>
    <n v="3.2768867845597485E-3"/>
  </r>
  <r>
    <s v="cust_0925"/>
    <n v="86"/>
    <n v="86"/>
    <s v="Long-term User"/>
    <s v="Medium (1-3 months)"/>
    <x v="1"/>
    <x v="1"/>
    <n v="7709219.8470000001"/>
    <x v="1"/>
    <n v="632"/>
    <n v="12198.132670000001"/>
    <s v="UPI"/>
    <n v="1"/>
    <n v="0.995"/>
    <n v="0.75539999354254372"/>
  </r>
  <r>
    <s v="cust_0926"/>
    <n v="180"/>
    <n v="180"/>
    <s v="Long-term User"/>
    <s v="Long-term (&gt;3 months)"/>
    <x v="0"/>
    <x v="0"/>
    <n v="3320544.0060000001"/>
    <x v="0"/>
    <n v="279"/>
    <n v="11901.591420000001"/>
    <s v="Wallet Balance"/>
    <n v="0"/>
    <n v="0"/>
    <n v="6.8226637655535577E-2"/>
  </r>
  <r>
    <s v="cust_0927"/>
    <n v="237"/>
    <n v="237"/>
    <s v="Long-term User"/>
    <s v="Long-term (&gt;3 months)"/>
    <x v="0"/>
    <x v="0"/>
    <n v="4684951.352"/>
    <x v="3"/>
    <n v="459"/>
    <n v="10206.865690000001"/>
    <s v="UPI"/>
    <n v="0"/>
    <n v="0"/>
    <n v="9.6260877057840588E-2"/>
  </r>
  <r>
    <s v="cust_0928"/>
    <n v="353"/>
    <n v="353"/>
    <s v="Long-term User"/>
    <s v="Long-term (&gt;3 months)"/>
    <x v="0"/>
    <x v="0"/>
    <n v="3201.6698329999999"/>
    <x v="2"/>
    <n v="33"/>
    <n v="97.020297970000001"/>
    <s v="Wallet Balance"/>
    <n v="0"/>
    <n v="1.4999999999999999E-2"/>
    <n v="9.0657841507879554E-3"/>
  </r>
  <r>
    <s v="cust_0929"/>
    <n v="61"/>
    <n v="61"/>
    <s v="Long-term User"/>
    <s v="Medium (1-3 months)"/>
    <x v="1"/>
    <x v="1"/>
    <n v="3066142.5720000002"/>
    <x v="0"/>
    <n v="276"/>
    <n v="11109.212219999999"/>
    <s v="Credit Card"/>
    <n v="1"/>
    <n v="1"/>
    <n v="0.662999495830219"/>
  </r>
  <r>
    <s v="cust_0930"/>
    <n v="215"/>
    <n v="215"/>
    <s v="Long-term User"/>
    <s v="Long-term (&gt;3 months)"/>
    <x v="0"/>
    <x v="0"/>
    <n v="12406661.050000001"/>
    <x v="1"/>
    <n v="665"/>
    <n v="18656.633160000001"/>
    <s v="Credit Card"/>
    <n v="0"/>
    <n v="0"/>
    <n v="0.25491749738714242"/>
  </r>
  <r>
    <s v="cust_0931"/>
    <n v="215"/>
    <n v="215"/>
    <s v="Long-term User"/>
    <s v="Long-term (&gt;3 months)"/>
    <x v="0"/>
    <x v="0"/>
    <n v="602838.72050000005"/>
    <x v="2"/>
    <n v="90"/>
    <n v="6698.2080050000004"/>
    <s v="Wallet Balance"/>
    <n v="0"/>
    <n v="0"/>
    <n v="1.2386421885679471E-2"/>
  </r>
  <r>
    <s v="cust_0932"/>
    <n v="358"/>
    <n v="358"/>
    <s v="Long-term User"/>
    <s v="Long-term (&gt;3 months)"/>
    <x v="0"/>
    <x v="0"/>
    <n v="11921021.65"/>
    <x v="1"/>
    <n v="616"/>
    <n v="19352.307870000001"/>
    <s v="Debit Card"/>
    <n v="0"/>
    <n v="0"/>
    <n v="0.24493914946728906"/>
  </r>
  <r>
    <s v="cust_0933"/>
    <n v="90"/>
    <n v="90"/>
    <s v="Long-term User"/>
    <s v="Medium (1-3 months)"/>
    <x v="1"/>
    <x v="1"/>
    <n v="6770204.5839999998"/>
    <x v="3"/>
    <n v="948"/>
    <n v="7141.5660170000001"/>
    <s v="Wallet Balance"/>
    <n v="1"/>
    <n v="0.99"/>
    <n v="0.73310621096175099"/>
  </r>
  <r>
    <s v="cust_0934"/>
    <n v="96"/>
    <n v="96"/>
    <s v="Long-term User"/>
    <s v="Long-term (&gt;3 months)"/>
    <x v="0"/>
    <x v="0"/>
    <n v="1470182.3489999999"/>
    <x v="0"/>
    <n v="524"/>
    <n v="2805.6915049999998"/>
    <s v="UPI"/>
    <n v="0"/>
    <n v="5.0000000000000001E-3"/>
    <n v="3.3207579912069123E-2"/>
  </r>
  <r>
    <s v="cust_0935"/>
    <n v="61"/>
    <n v="61"/>
    <s v="Long-term User"/>
    <s v="Medium (1-3 months)"/>
    <x v="1"/>
    <x v="1"/>
    <n v="1275853.4820000001"/>
    <x v="2"/>
    <n v="160"/>
    <n v="7974.0842640000001"/>
    <s v="Wallet Balance"/>
    <n v="1"/>
    <n v="0.995"/>
    <n v="0.6232147386273692"/>
  </r>
  <r>
    <s v="cust_0936"/>
    <n v="56"/>
    <n v="56"/>
    <s v="Long-term User"/>
    <s v="Medium (1-3 months)"/>
    <x v="1"/>
    <x v="1"/>
    <n v="9194573.2550000008"/>
    <x v="1"/>
    <n v="929"/>
    <n v="9897.2801450000006"/>
    <s v="UPI"/>
    <n v="1"/>
    <n v="1"/>
    <n v="0.78891929055379106"/>
  </r>
  <r>
    <s v="cust_0937"/>
    <n v="220"/>
    <n v="220"/>
    <s v="Long-term User"/>
    <s v="Long-term (&gt;3 months)"/>
    <x v="0"/>
    <x v="0"/>
    <n v="5767591.0499999998"/>
    <x v="3"/>
    <n v="458"/>
    <n v="12592.993560000001"/>
    <s v="Credit Card"/>
    <n v="0"/>
    <n v="0"/>
    <n v="0.11850568581612707"/>
  </r>
  <r>
    <s v="cust_0938"/>
    <n v="94"/>
    <n v="94"/>
    <s v="Long-term User"/>
    <s v="Long-term (&gt;3 months)"/>
    <x v="0"/>
    <x v="0"/>
    <n v="7152580.2369999997"/>
    <x v="3"/>
    <n v="708"/>
    <n v="10102.51446"/>
    <s v="Debit Card"/>
    <n v="0"/>
    <n v="0.01"/>
    <n v="0.15296281671020376"/>
  </r>
  <r>
    <s v="cust_0939"/>
    <n v="40"/>
    <n v="40"/>
    <s v="Long-term User"/>
    <s v="Medium (1-3 months)"/>
    <x v="1"/>
    <x v="1"/>
    <n v="4284863.1390000004"/>
    <x v="3"/>
    <n v="399"/>
    <n v="10739.005359999999"/>
    <s v="Debit Card"/>
    <n v="1"/>
    <n v="0.995"/>
    <n v="0.68504033443311452"/>
  </r>
  <r>
    <s v="cust_0940"/>
    <n v="337"/>
    <n v="337"/>
    <s v="Long-term User"/>
    <s v="Long-term (&gt;3 months)"/>
    <x v="0"/>
    <x v="0"/>
    <n v="402210.97930000001"/>
    <x v="2"/>
    <n v="819"/>
    <n v="491.10009680000002"/>
    <s v="UPI"/>
    <n v="0"/>
    <n v="0"/>
    <n v="8.2641587330853812E-3"/>
  </r>
  <r>
    <s v="cust_0941"/>
    <n v="319"/>
    <n v="319"/>
    <s v="Long-term User"/>
    <s v="Long-term (&gt;3 months)"/>
    <x v="0"/>
    <x v="0"/>
    <n v="3931817.1979999999"/>
    <x v="3"/>
    <n v="774"/>
    <n v="5079.8671809999996"/>
    <s v="Debit Card"/>
    <n v="0"/>
    <n v="0"/>
    <n v="8.0786361153784125E-2"/>
  </r>
  <r>
    <s v="cust_0942"/>
    <n v="248"/>
    <n v="248"/>
    <s v="Long-term User"/>
    <s v="Long-term (&gt;3 months)"/>
    <x v="0"/>
    <x v="0"/>
    <n v="566095.18350000004"/>
    <x v="2"/>
    <n v="91"/>
    <n v="6220.8261920000004"/>
    <s v="Wallet Balance"/>
    <n v="0"/>
    <n v="0"/>
    <n v="1.1631458849336033E-2"/>
  </r>
  <r>
    <s v="cust_0943"/>
    <n v="217"/>
    <n v="217"/>
    <s v="Long-term User"/>
    <s v="Long-term (&gt;3 months)"/>
    <x v="0"/>
    <x v="0"/>
    <n v="13997007.01"/>
    <x v="1"/>
    <n v="709"/>
    <n v="19741.899870000001"/>
    <s v="Debit Card"/>
    <n v="0"/>
    <n v="1.4999999999999999E-2"/>
    <n v="0.29659405802413608"/>
  </r>
  <r>
    <s v="cust_0944"/>
    <n v="154"/>
    <n v="154"/>
    <s v="Long-term User"/>
    <s v="Long-term (&gt;3 months)"/>
    <x v="0"/>
    <x v="0"/>
    <n v="3438589.8730000001"/>
    <x v="0"/>
    <n v="581"/>
    <n v="5918.3990919999997"/>
    <s v="Wallet Balance"/>
    <n v="0"/>
    <n v="0"/>
    <n v="7.0652105464421619E-2"/>
  </r>
  <r>
    <s v="cust_0945"/>
    <n v="351"/>
    <n v="351"/>
    <s v="Long-term User"/>
    <s v="Long-term (&gt;3 months)"/>
    <x v="0"/>
    <x v="0"/>
    <n v="8356596.8140000002"/>
    <x v="1"/>
    <n v="466"/>
    <n v="17932.61119"/>
    <s v="UPI"/>
    <n v="0"/>
    <n v="5.0000000000000001E-3"/>
    <n v="0.17470153499907598"/>
  </r>
  <r>
    <s v="cust_0946"/>
    <n v="62"/>
    <n v="62"/>
    <s v="Long-term User"/>
    <s v="Medium (1-3 months)"/>
    <x v="1"/>
    <x v="1"/>
    <n v="1342368.8629999999"/>
    <x v="2"/>
    <n v="220"/>
    <n v="6101.676649"/>
    <s v="Wallet Balance"/>
    <n v="1"/>
    <n v="1"/>
    <n v="0.62758141854180693"/>
  </r>
  <r>
    <s v="cust_0947"/>
    <n v="240"/>
    <n v="240"/>
    <s v="Long-term User"/>
    <s v="Long-term (&gt;3 months)"/>
    <x v="0"/>
    <x v="0"/>
    <n v="809191.87179999996"/>
    <x v="2"/>
    <n v="419"/>
    <n v="1931.2455179999999"/>
    <s v="Credit Card"/>
    <n v="0"/>
    <n v="0"/>
    <n v="1.6626324039478245E-2"/>
  </r>
  <r>
    <s v="cust_0948"/>
    <n v="190"/>
    <n v="190"/>
    <s v="Long-term User"/>
    <s v="Long-term (&gt;3 months)"/>
    <x v="0"/>
    <x v="0"/>
    <n v="1879791.415"/>
    <x v="0"/>
    <n v="379"/>
    <n v="4959.8718070000004"/>
    <s v="Wallet Balance"/>
    <n v="0"/>
    <n v="0"/>
    <n v="3.862374584027467E-2"/>
  </r>
  <r>
    <s v="cust_0949"/>
    <n v="146"/>
    <n v="146"/>
    <s v="Long-term User"/>
    <s v="Long-term (&gt;3 months)"/>
    <x v="0"/>
    <x v="0"/>
    <n v="3966747.415"/>
    <x v="3"/>
    <n v="726"/>
    <n v="5463.839414"/>
    <s v="Debit Card"/>
    <n v="0"/>
    <n v="0"/>
    <n v="8.1504066220840013E-2"/>
  </r>
  <r>
    <s v="cust_0950"/>
    <n v="10"/>
    <n v="10"/>
    <s v="Regular User"/>
    <s v="New (&lt;30 days)"/>
    <x v="1"/>
    <x v="1"/>
    <n v="18195626.129999999"/>
    <x v="1"/>
    <n v="930"/>
    <n v="19565.18939"/>
    <s v="Credit Card"/>
    <n v="1"/>
    <n v="0.99"/>
    <n v="0.96786235166404377"/>
  </r>
  <r>
    <s v="cust_0951"/>
    <n v="292"/>
    <n v="292"/>
    <s v="Long-term User"/>
    <s v="Long-term (&gt;3 months)"/>
    <x v="0"/>
    <x v="0"/>
    <n v="6029621.977"/>
    <x v="3"/>
    <n v="447"/>
    <n v="13489.0872"/>
    <s v="Debit Card"/>
    <n v="0"/>
    <n v="0"/>
    <n v="0.12388958950138756"/>
  </r>
  <r>
    <s v="cust_0952"/>
    <n v="130"/>
    <n v="130"/>
    <s v="Long-term User"/>
    <s v="Long-term (&gt;3 months)"/>
    <x v="0"/>
    <x v="0"/>
    <n v="17963468.190000001"/>
    <x v="1"/>
    <n v="964"/>
    <n v="18634.303100000001"/>
    <s v="Credit Card"/>
    <n v="0"/>
    <n v="5.0000000000000001E-3"/>
    <n v="0.37209224302443095"/>
  </r>
  <r>
    <s v="cust_0953"/>
    <n v="60"/>
    <n v="60"/>
    <s v="Long-term User"/>
    <s v="Medium (1-3 months)"/>
    <x v="1"/>
    <x v="1"/>
    <n v="2438426.372"/>
    <x v="0"/>
    <n v="146"/>
    <n v="16701.550490000001"/>
    <s v="Debit Card"/>
    <n v="1"/>
    <n v="1"/>
    <n v="0.65010192071887452"/>
  </r>
  <r>
    <s v="cust_0954"/>
    <n v="175"/>
    <n v="175"/>
    <s v="Long-term User"/>
    <s v="Long-term (&gt;3 months)"/>
    <x v="0"/>
    <x v="0"/>
    <n v="2697250.8319999999"/>
    <x v="0"/>
    <n v="233"/>
    <n v="11576.18383"/>
    <s v="Debit Card"/>
    <n v="0"/>
    <n v="0"/>
    <n v="5.5419941686794753E-2"/>
  </r>
  <r>
    <s v="cust_0955"/>
    <n v="73"/>
    <n v="73"/>
    <s v="Long-term User"/>
    <s v="Medium (1-3 months)"/>
    <x v="1"/>
    <x v="1"/>
    <n v="5012582.7089999998"/>
    <x v="3"/>
    <n v="371"/>
    <n v="13511.00461"/>
    <s v="Debit Card"/>
    <n v="1"/>
    <n v="0.995"/>
    <n v="0.69999266131916626"/>
  </r>
  <r>
    <s v="cust_0956"/>
    <n v="239"/>
    <n v="239"/>
    <s v="Long-term User"/>
    <s v="Long-term (&gt;3 months)"/>
    <x v="0"/>
    <x v="0"/>
    <n v="11525456.85"/>
    <x v="1"/>
    <n v="922"/>
    <n v="12500.495500000001"/>
    <s v="Debit Card"/>
    <n v="0"/>
    <n v="0"/>
    <n v="0.23681154861931991"/>
  </r>
  <r>
    <s v="cust_0957"/>
    <n v="179"/>
    <n v="179"/>
    <s v="Long-term User"/>
    <s v="Long-term (&gt;3 months)"/>
    <x v="0"/>
    <x v="0"/>
    <n v="3118891.9070000001"/>
    <x v="0"/>
    <n v="234"/>
    <n v="13328.597889999999"/>
    <s v="Wallet Balance"/>
    <n v="0"/>
    <n v="0"/>
    <n v="6.4083327202160673E-2"/>
  </r>
  <r>
    <s v="cust_0958"/>
    <n v="67"/>
    <n v="67"/>
    <s v="Long-term User"/>
    <s v="Medium (1-3 months)"/>
    <x v="1"/>
    <x v="1"/>
    <n v="3849851.3539999998"/>
    <x v="3"/>
    <n v="726"/>
    <n v="5302.8255559999998"/>
    <s v="Wallet Balance"/>
    <n v="1"/>
    <n v="1"/>
    <n v="0.6791022232749867"/>
  </r>
  <r>
    <s v="cust_0959"/>
    <n v="81"/>
    <n v="81"/>
    <s v="Long-term User"/>
    <s v="Medium (1-3 months)"/>
    <x v="1"/>
    <x v="1"/>
    <n v="2997810.6660000002"/>
    <x v="0"/>
    <n v="367"/>
    <n v="8168.4214330000004"/>
    <s v="Debit Card"/>
    <n v="1"/>
    <n v="0.995"/>
    <n v="0.65859549209391854"/>
  </r>
  <r>
    <s v="cust_0960"/>
    <n v="77"/>
    <n v="77"/>
    <s v="Long-term User"/>
    <s v="Medium (1-3 months)"/>
    <x v="1"/>
    <x v="1"/>
    <n v="5702923.6260000002"/>
    <x v="3"/>
    <n v="481"/>
    <n v="11856.390069999999"/>
    <s v="UPI"/>
    <n v="1"/>
    <n v="1"/>
    <n v="0.71717697555136539"/>
  </r>
  <r>
    <s v="cust_0961"/>
    <n v="248"/>
    <n v="248"/>
    <s v="Long-term User"/>
    <s v="Long-term (&gt;3 months)"/>
    <x v="0"/>
    <x v="0"/>
    <n v="417264.3394"/>
    <x v="2"/>
    <n v="573"/>
    <n v="728.21001650000005"/>
    <s v="Debit Card"/>
    <n v="0"/>
    <n v="0"/>
    <n v="8.5734574935249965E-3"/>
  </r>
  <r>
    <s v="cust_0962"/>
    <n v="195"/>
    <n v="195"/>
    <s v="Long-term User"/>
    <s v="Long-term (&gt;3 months)"/>
    <x v="0"/>
    <x v="0"/>
    <n v="3507258.693"/>
    <x v="0"/>
    <n v="363"/>
    <n v="9661.8696789999995"/>
    <s v="UPI"/>
    <n v="0"/>
    <n v="5.0000000000000001E-3"/>
    <n v="7.5063031713827638E-2"/>
  </r>
  <r>
    <s v="cust_0963"/>
    <n v="68"/>
    <n v="68"/>
    <s v="Long-term User"/>
    <s v="Medium (1-3 months)"/>
    <x v="1"/>
    <x v="1"/>
    <n v="10145605.43"/>
    <x v="1"/>
    <n v="590"/>
    <n v="17195.9414"/>
    <s v="Debit Card"/>
    <n v="1"/>
    <n v="1"/>
    <n v="0.80845998252632223"/>
  </r>
  <r>
    <s v="cust_0964"/>
    <n v="338"/>
    <n v="338"/>
    <s v="Long-term User"/>
    <s v="Long-term (&gt;3 months)"/>
    <x v="0"/>
    <x v="0"/>
    <n v="5034592.1770000001"/>
    <x v="3"/>
    <n v="511"/>
    <n v="9852.4308739999997"/>
    <s v="Credit Card"/>
    <n v="0"/>
    <n v="0"/>
    <n v="0.10344488601352782"/>
  </r>
  <r>
    <s v="cust_0965"/>
    <n v="56"/>
    <n v="56"/>
    <s v="Long-term User"/>
    <s v="Medium (1-3 months)"/>
    <x v="1"/>
    <x v="1"/>
    <n v="1049839.693"/>
    <x v="2"/>
    <n v="95"/>
    <n v="11050.94414"/>
    <s v="Wallet Balance"/>
    <n v="1"/>
    <n v="0.99"/>
    <n v="0.61557087278508715"/>
  </r>
  <r>
    <s v="cust_0966"/>
    <n v="99"/>
    <n v="99"/>
    <s v="Long-term User"/>
    <s v="Long-term (&gt;3 months)"/>
    <x v="0"/>
    <x v="0"/>
    <n v="3406802.1880000001"/>
    <x v="0"/>
    <n v="842"/>
    <n v="4046.0833590000002"/>
    <s v="Credit Card"/>
    <n v="0"/>
    <n v="0"/>
    <n v="6.9998969453429302E-2"/>
  </r>
  <r>
    <s v="cust_0967"/>
    <n v="270"/>
    <n v="270"/>
    <s v="Long-term User"/>
    <s v="Long-term (&gt;3 months)"/>
    <x v="0"/>
    <x v="0"/>
    <n v="3432007.4640000002"/>
    <x v="0"/>
    <n v="216"/>
    <n v="15888.92345"/>
    <s v="Credit Card"/>
    <n v="0"/>
    <n v="0"/>
    <n v="7.051685785652001E-2"/>
  </r>
  <r>
    <s v="cust_0968"/>
    <n v="76"/>
    <n v="76"/>
    <s v="Long-term User"/>
    <s v="Medium (1-3 months)"/>
    <x v="1"/>
    <x v="1"/>
    <n v="5208383.3090000004"/>
    <x v="3"/>
    <n v="725"/>
    <n v="7183.9769779999997"/>
    <s v="Wallet Balance"/>
    <n v="1"/>
    <n v="0.98499999999999999"/>
    <n v="0.6980157420447336"/>
  </r>
  <r>
    <s v="cust_0969"/>
    <n v="331"/>
    <n v="331"/>
    <s v="Long-term User"/>
    <s v="Long-term (&gt;3 months)"/>
    <x v="0"/>
    <x v="0"/>
    <n v="15611863.119999999"/>
    <x v="1"/>
    <n v="816"/>
    <n v="19132.18519"/>
    <s v="Wallet Balance"/>
    <n v="0"/>
    <n v="0.01"/>
    <n v="0.32677422443172377"/>
  </r>
  <r>
    <s v="cust_0970"/>
    <n v="66"/>
    <n v="66"/>
    <s v="Long-term User"/>
    <s v="Medium (1-3 months)"/>
    <x v="1"/>
    <x v="1"/>
    <n v="14150543.619999999"/>
    <x v="1"/>
    <n v="712"/>
    <n v="19874.35902"/>
    <s v="UPI"/>
    <n v="1"/>
    <n v="0.96499999999999997"/>
    <n v="0.86974874792988677"/>
  </r>
  <r>
    <s v="cust_0971"/>
    <n v="33"/>
    <n v="33"/>
    <s v="Long-term User"/>
    <s v="Medium (1-3 months)"/>
    <x v="1"/>
    <x v="1"/>
    <n v="15829215.130000001"/>
    <x v="1"/>
    <n v="864"/>
    <n v="18320.850849999999"/>
    <s v="UPI"/>
    <n v="1"/>
    <n v="0.97499999999999998"/>
    <n v="0.91024011821394035"/>
  </r>
  <r>
    <s v="cust_0972"/>
    <n v="269"/>
    <n v="269"/>
    <s v="Long-term User"/>
    <s v="Long-term (&gt;3 months)"/>
    <x v="0"/>
    <x v="0"/>
    <n v="926730.56799999997"/>
    <x v="2"/>
    <n v="543"/>
    <n v="1706.6861289999999"/>
    <s v="Credit Card"/>
    <n v="0"/>
    <n v="0"/>
    <n v="1.9041371098529769E-2"/>
  </r>
  <r>
    <s v="cust_0973"/>
    <n v="30"/>
    <n v="30"/>
    <s v="Regular User"/>
    <s v="New (&lt;30 days)"/>
    <x v="1"/>
    <x v="1"/>
    <n v="5349605.6849999996"/>
    <x v="3"/>
    <n v="802"/>
    <n v="6670.3312779999997"/>
    <s v="UPI"/>
    <n v="1"/>
    <n v="1"/>
    <n v="0.70991741353554827"/>
  </r>
  <r>
    <s v="cust_0974"/>
    <n v="26"/>
    <n v="26"/>
    <s v="Regular User"/>
    <s v="New (&lt;30 days)"/>
    <x v="1"/>
    <x v="1"/>
    <n v="16162322.630000001"/>
    <x v="1"/>
    <n v="855"/>
    <n v="18903.301329999998"/>
    <s v="Credit Card"/>
    <n v="1"/>
    <n v="0.995"/>
    <n v="0.92908441982890944"/>
  </r>
  <r>
    <s v="cust_0975"/>
    <n v="210"/>
    <n v="210"/>
    <s v="Long-term User"/>
    <s v="Long-term (&gt;3 months)"/>
    <x v="0"/>
    <x v="0"/>
    <n v="15851231.26"/>
    <x v="1"/>
    <n v="985"/>
    <n v="16092.620559999999"/>
    <s v="Debit Card"/>
    <n v="0"/>
    <n v="0.01"/>
    <n v="0.33169247979125216"/>
  </r>
  <r>
    <s v="cust_0976"/>
    <n v="269"/>
    <n v="269"/>
    <s v="Long-term User"/>
    <s v="Long-term (&gt;3 months)"/>
    <x v="0"/>
    <x v="0"/>
    <n v="2460315.5929999999"/>
    <x v="0"/>
    <n v="135"/>
    <n v="18224.559949999999"/>
    <s v="Debit Card"/>
    <n v="0"/>
    <n v="0"/>
    <n v="5.0551674719131884E-2"/>
  </r>
  <r>
    <s v="cust_0977"/>
    <n v="324"/>
    <n v="324"/>
    <s v="Long-term User"/>
    <s v="Long-term (&gt;3 months)"/>
    <x v="0"/>
    <x v="0"/>
    <n v="950793.08230000001"/>
    <x v="2"/>
    <n v="83"/>
    <n v="11455.33834"/>
    <s v="Debit Card"/>
    <n v="0"/>
    <n v="0.01"/>
    <n v="2.5535779376589268E-2"/>
  </r>
  <r>
    <s v="cust_0978"/>
    <n v="123"/>
    <n v="123"/>
    <s v="Long-term User"/>
    <s v="Long-term (&gt;3 months)"/>
    <x v="0"/>
    <x v="0"/>
    <n v="3758740.7850000001"/>
    <x v="3"/>
    <n v="391"/>
    <n v="9613.1477880000002"/>
    <s v="Wallet Balance"/>
    <n v="0"/>
    <n v="0"/>
    <n v="7.7230190329023563E-2"/>
  </r>
  <r>
    <s v="cust_0979"/>
    <n v="33"/>
    <n v="33"/>
    <s v="Long-term User"/>
    <s v="Medium (1-3 months)"/>
    <x v="1"/>
    <x v="1"/>
    <n v="100526.4847"/>
    <x v="2"/>
    <n v="47"/>
    <n v="2138.8613770000002"/>
    <s v="Debit Card"/>
    <n v="1"/>
    <n v="0.995"/>
    <n v="0.59906550012107007"/>
  </r>
  <r>
    <s v="cust_0980"/>
    <n v="143"/>
    <n v="143"/>
    <s v="Long-term User"/>
    <s v="Long-term (&gt;3 months)"/>
    <x v="0"/>
    <x v="0"/>
    <n v="6582086.1629999997"/>
    <x v="3"/>
    <n v="392"/>
    <n v="16791.03613"/>
    <s v="UPI"/>
    <n v="0"/>
    <n v="5.0000000000000001E-3"/>
    <n v="0.13824097462616655"/>
  </r>
  <r>
    <s v="cust_0981"/>
    <n v="145"/>
    <n v="145"/>
    <s v="Long-term User"/>
    <s v="Long-term (&gt;3 months)"/>
    <x v="0"/>
    <x v="0"/>
    <n v="10702062.52"/>
    <x v="1"/>
    <n v="718"/>
    <n v="14905.37955"/>
    <s v="Credit Card"/>
    <n v="0"/>
    <n v="0"/>
    <n v="0.21989340915210503"/>
  </r>
  <r>
    <s v="cust_0982"/>
    <n v="262"/>
    <n v="262"/>
    <s v="Long-term User"/>
    <s v="Long-term (&gt;3 months)"/>
    <x v="0"/>
    <x v="0"/>
    <n v="456973.16830000002"/>
    <x v="2"/>
    <n v="385"/>
    <n v="1186.9432939999999"/>
    <s v="UPI"/>
    <n v="0"/>
    <n v="0"/>
    <n v="9.3893478645577615E-3"/>
  </r>
  <r>
    <s v="cust_0983"/>
    <n v="5"/>
    <n v="5"/>
    <s v="New User"/>
    <s v="New (&lt;30 days)"/>
    <x v="1"/>
    <x v="1"/>
    <n v="1598751.3030000001"/>
    <x v="0"/>
    <n v="381"/>
    <n v="4196.1976459999996"/>
    <s v="Credit Card"/>
    <n v="1"/>
    <n v="1"/>
    <n v="0.63284926375136141"/>
  </r>
  <r>
    <s v="cust_0984"/>
    <n v="161"/>
    <n v="161"/>
    <s v="Long-term User"/>
    <s v="Long-term (&gt;3 months)"/>
    <x v="0"/>
    <x v="0"/>
    <n v="858548.34380000003"/>
    <x v="2"/>
    <n v="77"/>
    <n v="11149.97849"/>
    <s v="Debit Card"/>
    <n v="0"/>
    <n v="0"/>
    <n v="1.7640442848027345E-2"/>
  </r>
  <r>
    <s v="cust_0985"/>
    <n v="310"/>
    <n v="310"/>
    <s v="Long-term User"/>
    <s v="Long-term (&gt;3 months)"/>
    <x v="0"/>
    <x v="0"/>
    <n v="3546021.84"/>
    <x v="0"/>
    <n v="259"/>
    <n v="13691.204019999999"/>
    <s v="Wallet Balance"/>
    <n v="0"/>
    <n v="0"/>
    <n v="7.2859491324053699E-2"/>
  </r>
  <r>
    <s v="cust_0986"/>
    <n v="144"/>
    <n v="144"/>
    <s v="Long-term User"/>
    <s v="Long-term (&gt;3 months)"/>
    <x v="0"/>
    <x v="0"/>
    <n v="2621165.125"/>
    <x v="0"/>
    <n v="949"/>
    <n v="2762.0285829999998"/>
    <s v="Credit Card"/>
    <n v="0"/>
    <n v="5.0000000000000001E-3"/>
    <n v="5.6856621955788535E-2"/>
  </r>
  <r>
    <s v="cust_0987"/>
    <n v="152"/>
    <n v="152"/>
    <s v="Long-term User"/>
    <s v="Long-term (&gt;3 months)"/>
    <x v="0"/>
    <x v="0"/>
    <n v="2962045.0649999999"/>
    <x v="0"/>
    <n v="604"/>
    <n v="4904.0481209999998"/>
    <s v="UPI"/>
    <n v="0"/>
    <n v="0.01"/>
    <n v="6.6860622537740375E-2"/>
  </r>
  <r>
    <s v="cust_0988"/>
    <n v="5"/>
    <n v="5"/>
    <s v="New User"/>
    <s v="New (&lt;30 days)"/>
    <x v="1"/>
    <x v="1"/>
    <n v="3614835.105"/>
    <x v="0"/>
    <n v="934"/>
    <n v="3870.2731319999998"/>
    <s v="Credit Card"/>
    <n v="1"/>
    <n v="0.995"/>
    <n v="0.67127338545964288"/>
  </r>
  <r>
    <s v="cust_0989"/>
    <n v="195"/>
    <n v="195"/>
    <s v="Long-term User"/>
    <s v="Long-term (&gt;3 months)"/>
    <x v="0"/>
    <x v="0"/>
    <n v="4174132.699"/>
    <x v="3"/>
    <n v="947"/>
    <n v="4407.743082"/>
    <s v="Debit Card"/>
    <n v="0"/>
    <n v="0"/>
    <n v="8.5765175424931783E-2"/>
  </r>
  <r>
    <s v="cust_0990"/>
    <n v="125"/>
    <n v="125"/>
    <s v="Long-term User"/>
    <s v="Long-term (&gt;3 months)"/>
    <x v="0"/>
    <x v="0"/>
    <n v="7347607.0810000002"/>
    <x v="3"/>
    <n v="399"/>
    <n v="18415.055339999999"/>
    <s v="Wallet Balance"/>
    <n v="0"/>
    <n v="0"/>
    <n v="0.15096999920639942"/>
  </r>
  <r>
    <s v="cust_0991"/>
    <n v="76"/>
    <n v="76"/>
    <s v="Long-term User"/>
    <s v="Medium (1-3 months)"/>
    <x v="1"/>
    <x v="1"/>
    <n v="1431923.327"/>
    <x v="0"/>
    <n v="100"/>
    <n v="14319.233270000001"/>
    <s v="UPI"/>
    <n v="1"/>
    <n v="0.995"/>
    <n v="0.62642147847015694"/>
  </r>
  <r>
    <s v="cust_0992"/>
    <n v="306"/>
    <n v="306"/>
    <s v="Long-term User"/>
    <s v="Long-term (&gt;3 months)"/>
    <x v="0"/>
    <x v="0"/>
    <n v="7387129.0379999997"/>
    <x v="3"/>
    <n v="501"/>
    <n v="14744.768539999999"/>
    <s v="UPI"/>
    <n v="0"/>
    <n v="0"/>
    <n v="0.15178204995314584"/>
  </r>
  <r>
    <s v="cust_0993"/>
    <n v="169"/>
    <n v="169"/>
    <s v="Long-term User"/>
    <s v="Long-term (&gt;3 months)"/>
    <x v="0"/>
    <x v="0"/>
    <n v="6082793.0789999999"/>
    <x v="3"/>
    <n v="383"/>
    <n v="15881.966259999999"/>
    <s v="Credit Card"/>
    <n v="0"/>
    <n v="0"/>
    <n v="0.12498208684620352"/>
  </r>
  <r>
    <s v="cust_0994"/>
    <n v="217"/>
    <n v="217"/>
    <s v="Long-term User"/>
    <s v="Long-term (&gt;3 months)"/>
    <x v="0"/>
    <x v="0"/>
    <n v="5046491.852"/>
    <x v="3"/>
    <n v="707"/>
    <n v="7137.8951219999999"/>
    <s v="Debit Card"/>
    <n v="0"/>
    <n v="0"/>
    <n v="0.10368938655710641"/>
  </r>
  <r>
    <s v="cust_0995"/>
    <n v="183"/>
    <n v="183"/>
    <s v="Long-term User"/>
    <s v="Long-term (&gt;3 months)"/>
    <x v="0"/>
    <x v="0"/>
    <n v="2946435.9249999998"/>
    <x v="0"/>
    <n v="192"/>
    <n v="15346.02044"/>
    <s v="Credit Card"/>
    <n v="0"/>
    <n v="0"/>
    <n v="6.0539904264779613E-2"/>
  </r>
  <r>
    <s v="cust_0996"/>
    <n v="337"/>
    <n v="337"/>
    <s v="Long-term User"/>
    <s v="Long-term (&gt;3 months)"/>
    <x v="0"/>
    <x v="0"/>
    <n v="11349720.58"/>
    <x v="1"/>
    <n v="580"/>
    <n v="19568.483749999999"/>
    <s v="UPI"/>
    <n v="0"/>
    <n v="0"/>
    <n v="0.23320072617740664"/>
  </r>
  <r>
    <s v="cust_0997"/>
    <n v="113"/>
    <n v="113"/>
    <s v="Long-term User"/>
    <s v="Long-term (&gt;3 months)"/>
    <x v="0"/>
    <x v="0"/>
    <n v="12587781.779999999"/>
    <x v="1"/>
    <n v="901"/>
    <n v="13970.90098"/>
    <s v="Credit Card"/>
    <n v="0"/>
    <n v="5.0000000000000001E-3"/>
    <n v="0.26163895338811316"/>
  </r>
  <r>
    <s v="cust_0998"/>
    <n v="276"/>
    <n v="276"/>
    <s v="Long-term User"/>
    <s v="Long-term (&gt;3 months)"/>
    <x v="0"/>
    <x v="0"/>
    <n v="6289034.6150000002"/>
    <x v="3"/>
    <n v="754"/>
    <n v="8340.8947150000004"/>
    <s v="Credit Card"/>
    <n v="0"/>
    <n v="0"/>
    <n v="0.12921969565993027"/>
  </r>
  <r>
    <s v="cust_0999"/>
    <n v="178"/>
    <n v="178"/>
    <s v="Long-term User"/>
    <s v="Long-term (&gt;3 months)"/>
    <x v="0"/>
    <x v="0"/>
    <n v="8626679.3340000007"/>
    <x v="1"/>
    <n v="602"/>
    <n v="14330.03212"/>
    <s v="Debit Card"/>
    <n v="0"/>
    <n v="0"/>
    <n v="0.17725087335924769"/>
  </r>
  <r>
    <s v="cust_1000"/>
    <n v="125"/>
    <n v="125"/>
    <s v="Long-term User"/>
    <s v="Long-term (&gt;3 months)"/>
    <x v="0"/>
    <x v="0"/>
    <n v="6215825.6900000004"/>
    <x v="3"/>
    <n v="345"/>
    <n v="18016.886060000001"/>
    <s v="Credit Card"/>
    <n v="0"/>
    <n v="0"/>
    <n v="0.12771548466615906"/>
  </r>
  <r>
    <s v="cust_1001"/>
    <n v="291"/>
    <n v="291"/>
    <s v="Long-term User"/>
    <s v="Long-term (&gt;3 months)"/>
    <x v="0"/>
    <x v="0"/>
    <n v="25839.432580000001"/>
    <x v="2"/>
    <n v="10"/>
    <n v="2583.9432579999998"/>
    <s v="Wallet Balance"/>
    <n v="0"/>
    <n v="0.01"/>
    <n v="6.5309183075649025E-3"/>
  </r>
  <r>
    <s v="cust_1002"/>
    <n v="323"/>
    <n v="323"/>
    <s v="Long-term User"/>
    <s v="Long-term (&gt;3 months)"/>
    <x v="0"/>
    <x v="0"/>
    <n v="1402695.5090000001"/>
    <x v="0"/>
    <n v="264"/>
    <n v="5313.2405650000001"/>
    <s v="Debit Card"/>
    <n v="0"/>
    <n v="5.0000000000000001E-3"/>
    <n v="3.1820939599253736E-2"/>
  </r>
  <r>
    <s v="cust_1003"/>
    <n v="199"/>
    <n v="199"/>
    <s v="Long-term User"/>
    <s v="Long-term (&gt;3 months)"/>
    <x v="0"/>
    <x v="0"/>
    <n v="4927644"/>
    <x v="3"/>
    <n v="268"/>
    <n v="18386.731339999998"/>
    <s v="Credit Card"/>
    <n v="0"/>
    <n v="5.0000000000000001E-3"/>
    <n v="0.10424744050251684"/>
  </r>
  <r>
    <s v="cust_1004"/>
    <n v="138"/>
    <n v="138"/>
    <s v="Long-term User"/>
    <s v="Long-term (&gt;3 months)"/>
    <x v="0"/>
    <x v="0"/>
    <n v="15745762.810000001"/>
    <x v="1"/>
    <n v="832"/>
    <n v="18925.195680000001"/>
    <s v="Debit Card"/>
    <n v="0"/>
    <n v="0"/>
    <n v="0.32352543797243011"/>
  </r>
  <r>
    <s v="cust_1005"/>
    <n v="218"/>
    <n v="218"/>
    <s v="Long-term User"/>
    <s v="Long-term (&gt;3 months)"/>
    <x v="0"/>
    <x v="0"/>
    <n v="6103402.9249999998"/>
    <x v="3"/>
    <n v="630"/>
    <n v="9687.9411510000009"/>
    <s v="UPI"/>
    <n v="0"/>
    <n v="0"/>
    <n v="0.12540555375181825"/>
  </r>
  <r>
    <s v="cust_1006"/>
    <n v="297"/>
    <n v="297"/>
    <s v="Long-term User"/>
    <s v="Long-term (&gt;3 months)"/>
    <x v="0"/>
    <x v="0"/>
    <n v="5712922.6040000003"/>
    <x v="3"/>
    <n v="762"/>
    <n v="7497.2737580000003"/>
    <s v="Debit Card"/>
    <n v="0"/>
    <n v="0"/>
    <n v="0.11738242280570058"/>
  </r>
  <r>
    <s v="cust_1007"/>
    <n v="168"/>
    <n v="168"/>
    <s v="Long-term User"/>
    <s v="Long-term (&gt;3 months)"/>
    <x v="0"/>
    <x v="0"/>
    <n v="3233463.5359999998"/>
    <x v="0"/>
    <n v="571"/>
    <n v="5662.8082940000004"/>
    <s v="Debit Card"/>
    <n v="0"/>
    <n v="0"/>
    <n v="6.6437410449743869E-2"/>
  </r>
  <r>
    <s v="cust_1008"/>
    <n v="134"/>
    <n v="134"/>
    <s v="Long-term User"/>
    <s v="Long-term (&gt;3 months)"/>
    <x v="0"/>
    <x v="0"/>
    <n v="1946108.4450000001"/>
    <x v="0"/>
    <n v="195"/>
    <n v="9980.0433059999996"/>
    <s v="Wallet Balance"/>
    <n v="0"/>
    <n v="0"/>
    <n v="3.9986350271363574E-2"/>
  </r>
  <r>
    <s v="cust_1009"/>
    <n v="161"/>
    <n v="161"/>
    <s v="Long-term User"/>
    <s v="Long-term (&gt;3 months)"/>
    <x v="0"/>
    <x v="0"/>
    <n v="18448291.109999999"/>
    <x v="1"/>
    <n v="987"/>
    <n v="18691.277719999998"/>
    <s v="Wallet Balance"/>
    <n v="0"/>
    <n v="1.4999999999999999E-2"/>
    <n v="0.38805381487234775"/>
  </r>
  <r>
    <s v="cust_1010"/>
    <n v="272"/>
    <n v="272"/>
    <s v="Long-term User"/>
    <s v="Long-term (&gt;3 months)"/>
    <x v="0"/>
    <x v="0"/>
    <n v="1688638.2819999999"/>
    <x v="0"/>
    <n v="562"/>
    <n v="3004.6944520000002"/>
    <s v="Credit Card"/>
    <n v="0"/>
    <n v="0"/>
    <n v="3.469615580733252E-2"/>
  </r>
  <r>
    <s v="cust_1011"/>
    <n v="280"/>
    <n v="280"/>
    <s v="Long-term User"/>
    <s v="Long-term (&gt;3 months)"/>
    <x v="0"/>
    <x v="0"/>
    <n v="3419782.6869999999"/>
    <x v="0"/>
    <n v="407"/>
    <n v="8402.4144649999998"/>
    <s v="Wallet Balance"/>
    <n v="0"/>
    <n v="0"/>
    <n v="7.0265677498936543E-2"/>
  </r>
  <r>
    <s v="cust_1012"/>
    <n v="248"/>
    <n v="248"/>
    <s v="Long-term User"/>
    <s v="Long-term (&gt;3 months)"/>
    <x v="0"/>
    <x v="0"/>
    <n v="5396980.1540000001"/>
    <x v="3"/>
    <n v="296"/>
    <n v="18233.04106"/>
    <s v="Credit Card"/>
    <n v="0"/>
    <n v="5.0000000000000001E-3"/>
    <n v="0.11389080847467455"/>
  </r>
  <r>
    <s v="cust_1013"/>
    <n v="222"/>
    <n v="222"/>
    <s v="Long-term User"/>
    <s v="Long-term (&gt;3 months)"/>
    <x v="0"/>
    <x v="0"/>
    <n v="6220115.8470000001"/>
    <x v="3"/>
    <n v="890"/>
    <n v="6988.8942100000004"/>
    <s v="UPI"/>
    <n v="0"/>
    <n v="0"/>
    <n v="0.1278036337726294"/>
  </r>
  <r>
    <s v="cust_1014"/>
    <n v="316"/>
    <n v="316"/>
    <s v="Long-term User"/>
    <s v="Long-term (&gt;3 months)"/>
    <x v="0"/>
    <x v="0"/>
    <n v="1490302.8910000001"/>
    <x v="0"/>
    <n v="97"/>
    <n v="15363.947330000001"/>
    <s v="Wallet Balance"/>
    <n v="0"/>
    <n v="0"/>
    <n v="3.0620993173867947E-2"/>
  </r>
  <r>
    <s v="cust_1015"/>
    <n v="330"/>
    <n v="330"/>
    <s v="Long-term User"/>
    <s v="Long-term (&gt;3 months)"/>
    <x v="0"/>
    <x v="0"/>
    <n v="3599582.0449999999"/>
    <x v="0"/>
    <n v="462"/>
    <n v="7791.3031270000001"/>
    <s v="Debit Card"/>
    <n v="0"/>
    <n v="0"/>
    <n v="7.3959983500241772E-2"/>
  </r>
  <r>
    <s v="cust_1016"/>
    <n v="172"/>
    <n v="172"/>
    <s v="Long-term User"/>
    <s v="Long-term (&gt;3 months)"/>
    <x v="0"/>
    <x v="0"/>
    <n v="10288209.470000001"/>
    <x v="1"/>
    <n v="639"/>
    <n v="16100.4843"/>
    <s v="UPI"/>
    <n v="0"/>
    <n v="0"/>
    <n v="0.21139004282599461"/>
  </r>
  <r>
    <s v="cust_1017"/>
    <n v="259"/>
    <n v="259"/>
    <s v="Long-term User"/>
    <s v="Long-term (&gt;3 months)"/>
    <x v="0"/>
    <x v="0"/>
    <n v="14872139.630000001"/>
    <x v="1"/>
    <n v="758"/>
    <n v="19620.236980000001"/>
    <s v="Credit Card"/>
    <n v="0"/>
    <n v="0.01"/>
    <n v="0.31157525509828793"/>
  </r>
  <r>
    <s v="cust_1018"/>
    <n v="256"/>
    <n v="256"/>
    <s v="Long-term User"/>
    <s v="Long-term (&gt;3 months)"/>
    <x v="0"/>
    <x v="0"/>
    <n v="675342.8933"/>
    <x v="2"/>
    <n v="87"/>
    <n v="7762.5619909999996"/>
    <s v="Debit Card"/>
    <n v="0"/>
    <n v="0"/>
    <n v="1.3876152459104053E-2"/>
  </r>
  <r>
    <s v="cust_1019"/>
    <n v="168"/>
    <n v="168"/>
    <s v="Long-term User"/>
    <s v="Long-term (&gt;3 months)"/>
    <x v="0"/>
    <x v="0"/>
    <n v="16751390.41"/>
    <x v="1"/>
    <n v="991"/>
    <n v="16903.522099999998"/>
    <s v="Wallet Balance"/>
    <n v="0"/>
    <n v="5.0000000000000001E-3"/>
    <n v="0.34718789260565619"/>
  </r>
  <r>
    <s v="cust_1020"/>
    <n v="120"/>
    <n v="120"/>
    <s v="Long-term User"/>
    <s v="Long-term (&gt;3 months)"/>
    <x v="0"/>
    <x v="0"/>
    <n v="1522170.8289999999"/>
    <x v="0"/>
    <n v="77"/>
    <n v="19768.45233"/>
    <s v="UPI"/>
    <n v="0"/>
    <n v="0.01"/>
    <n v="3.7275778129232592E-2"/>
  </r>
  <r>
    <s v="cust_1021"/>
    <n v="19"/>
    <n v="19"/>
    <s v="Regular User"/>
    <s v="New (&lt;30 days)"/>
    <x v="1"/>
    <x v="1"/>
    <n v="17492643.690000001"/>
    <x v="1"/>
    <n v="889"/>
    <n v="19676.76456"/>
    <s v="Credit Card"/>
    <n v="1"/>
    <n v="0.99"/>
    <n v="0.95341829426699687"/>
  </r>
  <r>
    <s v="cust_1022"/>
    <n v="296"/>
    <n v="296"/>
    <s v="Long-term User"/>
    <s v="Long-term (&gt;3 months)"/>
    <x v="0"/>
    <x v="0"/>
    <n v="6215656.0870000003"/>
    <x v="3"/>
    <n v="716"/>
    <n v="8681.0839199999991"/>
    <s v="Credit Card"/>
    <n v="0"/>
    <n v="0"/>
    <n v="0.12771199986294446"/>
  </r>
  <r>
    <s v="cust_1023"/>
    <n v="309"/>
    <n v="309"/>
    <s v="Long-term User"/>
    <s v="Long-term (&gt;3 months)"/>
    <x v="0"/>
    <x v="0"/>
    <n v="4694936.1979999999"/>
    <x v="3"/>
    <n v="483"/>
    <n v="9720.3647999999994"/>
    <s v="Wallet Balance"/>
    <n v="0"/>
    <n v="0"/>
    <n v="9.646603394444031E-2"/>
  </r>
  <r>
    <s v="cust_1024"/>
    <n v="247"/>
    <n v="247"/>
    <s v="Long-term User"/>
    <s v="Long-term (&gt;3 months)"/>
    <x v="0"/>
    <x v="0"/>
    <n v="886949.59369999997"/>
    <x v="2"/>
    <n v="146"/>
    <n v="6074.9972170000001"/>
    <s v="Wallet Balance"/>
    <n v="0"/>
    <n v="0.01"/>
    <n v="2.4223998368565633E-2"/>
  </r>
  <r>
    <s v="cust_1025"/>
    <n v="205"/>
    <n v="205"/>
    <s v="Long-term User"/>
    <s v="Long-term (&gt;3 months)"/>
    <x v="0"/>
    <x v="0"/>
    <n v="4155862.392"/>
    <x v="3"/>
    <n v="661"/>
    <n v="6287.235087"/>
    <s v="UPI"/>
    <n v="0"/>
    <n v="0"/>
    <n v="8.5389778618477172E-2"/>
  </r>
  <r>
    <s v="cust_1026"/>
    <n v="67"/>
    <n v="67"/>
    <s v="Long-term User"/>
    <s v="Medium (1-3 months)"/>
    <x v="1"/>
    <x v="1"/>
    <n v="1093848.1399999999"/>
    <x v="2"/>
    <n v="111"/>
    <n v="9854.4877460000007"/>
    <s v="Debit Card"/>
    <n v="1"/>
    <n v="0.98499999999999999"/>
    <n v="0.6134751066581593"/>
  </r>
  <r>
    <s v="cust_1027"/>
    <n v="342"/>
    <n v="342"/>
    <s v="Long-term User"/>
    <s v="Long-term (&gt;3 months)"/>
    <x v="0"/>
    <x v="0"/>
    <n v="2575773"/>
    <x v="0"/>
    <n v="641"/>
    <n v="4018.3666149999999"/>
    <s v="UPI"/>
    <n v="0"/>
    <n v="5.0000000000000001E-3"/>
    <n v="5.592395789255257E-2"/>
  </r>
  <r>
    <s v="cust_1028"/>
    <n v="345"/>
    <n v="345"/>
    <s v="Long-term User"/>
    <s v="Long-term (&gt;3 months)"/>
    <x v="0"/>
    <x v="0"/>
    <n v="10882396.34"/>
    <x v="1"/>
    <n v="765"/>
    <n v="14225.35469"/>
    <s v="Credit Card"/>
    <n v="0"/>
    <n v="0"/>
    <n v="0.22359869665076393"/>
  </r>
  <r>
    <s v="cust_1029"/>
    <n v="185"/>
    <n v="185"/>
    <s v="Long-term User"/>
    <s v="Long-term (&gt;3 months)"/>
    <x v="0"/>
    <x v="0"/>
    <n v="7275487.5590000004"/>
    <x v="3"/>
    <n v="678"/>
    <n v="10730.80761"/>
    <s v="Debit Card"/>
    <n v="0"/>
    <n v="0"/>
    <n v="0.1494881719857713"/>
  </r>
  <r>
    <s v="cust_1030"/>
    <n v="342"/>
    <n v="342"/>
    <s v="Long-term User"/>
    <s v="Long-term (&gt;3 months)"/>
    <x v="0"/>
    <x v="0"/>
    <n v="5334825.8099999996"/>
    <x v="3"/>
    <n v="297"/>
    <n v="17962.376459999999"/>
    <s v="Debit Card"/>
    <n v="0"/>
    <n v="0"/>
    <n v="0.10961373402568574"/>
  </r>
  <r>
    <s v="cust_1031"/>
    <n v="108"/>
    <n v="108"/>
    <s v="Long-term User"/>
    <s v="Long-term (&gt;3 months)"/>
    <x v="0"/>
    <x v="0"/>
    <n v="6906969.2549999999"/>
    <x v="3"/>
    <n v="426"/>
    <n v="16213.54285"/>
    <s v="UPI"/>
    <n v="0"/>
    <n v="0"/>
    <n v="0.14191629076660681"/>
  </r>
  <r>
    <s v="cust_1032"/>
    <n v="165"/>
    <n v="165"/>
    <s v="Long-term User"/>
    <s v="Long-term (&gt;3 months)"/>
    <x v="0"/>
    <x v="0"/>
    <n v="4190072.2069999999"/>
    <x v="3"/>
    <n v="649"/>
    <n v="6456.1975460000003"/>
    <s v="Credit Card"/>
    <n v="0"/>
    <n v="0"/>
    <n v="8.6092681711479546E-2"/>
  </r>
  <r>
    <s v="cust_1033"/>
    <n v="121"/>
    <n v="121"/>
    <s v="Long-term User"/>
    <s v="Long-term (&gt;3 months)"/>
    <x v="0"/>
    <x v="0"/>
    <n v="8005738.2220000001"/>
    <x v="1"/>
    <n v="791"/>
    <n v="10121.03441"/>
    <s v="UPI"/>
    <n v="0"/>
    <n v="0"/>
    <n v="0.16449250479756045"/>
  </r>
  <r>
    <s v="cust_1034"/>
    <n v="84"/>
    <n v="84"/>
    <s v="Long-term User"/>
    <s v="Medium (1-3 months)"/>
    <x v="1"/>
    <x v="1"/>
    <n v="5014272.9970000004"/>
    <x v="3"/>
    <n v="334"/>
    <n v="15012.7934"/>
    <s v="UPI"/>
    <n v="1"/>
    <n v="0.995"/>
    <n v="0.70002739137144121"/>
  </r>
  <r>
    <s v="cust_1035"/>
    <n v="302"/>
    <n v="302"/>
    <s v="Long-term User"/>
    <s v="Long-term (&gt;3 months)"/>
    <x v="0"/>
    <x v="0"/>
    <n v="2025092.8970000001"/>
    <x v="0"/>
    <n v="523"/>
    <n v="3872.0705480000001"/>
    <s v="Credit Card"/>
    <n v="0"/>
    <n v="0"/>
    <n v="4.1609230009529291E-2"/>
  </r>
  <r>
    <s v="cust_1036"/>
    <n v="261"/>
    <n v="261"/>
    <s v="Long-term User"/>
    <s v="Long-term (&gt;3 months)"/>
    <x v="0"/>
    <x v="0"/>
    <n v="374075.3149"/>
    <x v="2"/>
    <n v="583"/>
    <n v="641.63861910000003"/>
    <s v="Debit Card"/>
    <n v="0"/>
    <n v="0"/>
    <n v="7.6860601514228705E-3"/>
  </r>
  <r>
    <s v="cust_1037"/>
    <n v="107"/>
    <n v="107"/>
    <s v="Long-term User"/>
    <s v="Long-term (&gt;3 months)"/>
    <x v="0"/>
    <x v="0"/>
    <n v="11438917.779999999"/>
    <x v="1"/>
    <n v="671"/>
    <n v="17047.567480000002"/>
    <s v="Wallet Balance"/>
    <n v="0"/>
    <n v="5.0000000000000001E-3"/>
    <n v="0.23803344546475594"/>
  </r>
  <r>
    <s v="cust_1038"/>
    <n v="123"/>
    <n v="123"/>
    <s v="Long-term User"/>
    <s v="Long-term (&gt;3 months)"/>
    <x v="0"/>
    <x v="0"/>
    <n v="2009010.3829999999"/>
    <x v="0"/>
    <n v="728"/>
    <n v="2759.6296470000002"/>
    <s v="Debit Card"/>
    <n v="0"/>
    <n v="0"/>
    <n v="4.1278785403679942E-2"/>
  </r>
  <r>
    <s v="cust_1039"/>
    <n v="73"/>
    <n v="73"/>
    <s v="Long-term User"/>
    <s v="Medium (1-3 months)"/>
    <x v="1"/>
    <x v="1"/>
    <n v="9570661.9639999997"/>
    <x v="1"/>
    <n v="538"/>
    <n v="17789.334500000001"/>
    <s v="UPI"/>
    <n v="1"/>
    <n v="0.99"/>
    <n v="0.79064671956208499"/>
  </r>
  <r>
    <s v="cust_1040"/>
    <n v="337"/>
    <n v="337"/>
    <s v="Long-term User"/>
    <s v="Long-term (&gt;3 months)"/>
    <x v="0"/>
    <x v="0"/>
    <n v="14581873.470000001"/>
    <x v="1"/>
    <n v="798"/>
    <n v="18273.024399999998"/>
    <s v="Debit Card"/>
    <n v="0"/>
    <n v="0"/>
    <n v="0.29961120701273342"/>
  </r>
  <r>
    <s v="cust_1041"/>
    <n v="313"/>
    <n v="313"/>
    <s v="Long-term User"/>
    <s v="Long-term (&gt;3 months)"/>
    <x v="0"/>
    <x v="0"/>
    <n v="1493543.085"/>
    <x v="0"/>
    <n v="162"/>
    <n v="9219.401758"/>
    <s v="Wallet Balance"/>
    <n v="0"/>
    <n v="0"/>
    <n v="3.0687568873985813E-2"/>
  </r>
  <r>
    <s v="cust_1042"/>
    <n v="154"/>
    <n v="154"/>
    <s v="Long-term User"/>
    <s v="Long-term (&gt;3 months)"/>
    <x v="0"/>
    <x v="0"/>
    <n v="6939153.5650000004"/>
    <x v="3"/>
    <n v="430"/>
    <n v="16137.566430000001"/>
    <s v="Credit Card"/>
    <n v="0"/>
    <n v="0"/>
    <n v="0.14257757616219133"/>
  </r>
  <r>
    <s v="cust_1043"/>
    <n v="289"/>
    <n v="289"/>
    <s v="Long-term User"/>
    <s v="Long-term (&gt;3 months)"/>
    <x v="0"/>
    <x v="0"/>
    <n v="4463898.5109999999"/>
    <x v="3"/>
    <n v="614"/>
    <n v="7270.1930149999998"/>
    <s v="Debit Card"/>
    <n v="0"/>
    <n v="0"/>
    <n v="9.1718942947531523E-2"/>
  </r>
  <r>
    <s v="cust_1044"/>
    <n v="97"/>
    <n v="97"/>
    <s v="Long-term User"/>
    <s v="Long-term (&gt;3 months)"/>
    <x v="0"/>
    <x v="0"/>
    <n v="1184502.8740000001"/>
    <x v="2"/>
    <n v="69"/>
    <n v="17166.708320000002"/>
    <s v="Wallet Balance"/>
    <n v="0"/>
    <n v="0"/>
    <n v="2.4337773642003197E-2"/>
  </r>
  <r>
    <s v="cust_1045"/>
    <n v="292"/>
    <n v="292"/>
    <s v="Long-term User"/>
    <s v="Long-term (&gt;3 months)"/>
    <x v="0"/>
    <x v="0"/>
    <n v="2193886.9849999999"/>
    <x v="0"/>
    <n v="133"/>
    <n v="16495.39086"/>
    <s v="Credit Card"/>
    <n v="0"/>
    <n v="0"/>
    <n v="4.5077412650555426E-2"/>
  </r>
  <r>
    <s v="cust_1046"/>
    <n v="349"/>
    <n v="349"/>
    <s v="Long-term User"/>
    <s v="Long-term (&gt;3 months)"/>
    <x v="0"/>
    <x v="0"/>
    <n v="298541.11330000003"/>
    <x v="2"/>
    <n v="189"/>
    <n v="1579.5826099999999"/>
    <s v="Wallet Balance"/>
    <n v="0"/>
    <n v="0"/>
    <n v="6.1340721055329669E-3"/>
  </r>
  <r>
    <s v="cust_1047"/>
    <n v="278"/>
    <n v="278"/>
    <s v="Long-term User"/>
    <s v="Long-term (&gt;3 months)"/>
    <x v="0"/>
    <x v="0"/>
    <n v="8427438.9609999992"/>
    <x v="1"/>
    <n v="723"/>
    <n v="11656.2088"/>
    <s v="Wallet Balance"/>
    <n v="0"/>
    <n v="0"/>
    <n v="0.17315711621871219"/>
  </r>
  <r>
    <s v="cust_1048"/>
    <n v="254"/>
    <n v="254"/>
    <s v="Long-term User"/>
    <s v="Long-term (&gt;3 months)"/>
    <x v="0"/>
    <x v="0"/>
    <n v="9666701.4529999997"/>
    <x v="1"/>
    <n v="755"/>
    <n v="12803.578079999999"/>
    <s v="Wallet Balance"/>
    <n v="0"/>
    <n v="0"/>
    <n v="0.19862002616629987"/>
  </r>
  <r>
    <s v="cust_1049"/>
    <n v="82"/>
    <n v="82"/>
    <s v="Long-term User"/>
    <s v="Medium (1-3 months)"/>
    <x v="1"/>
    <x v="1"/>
    <n v="18399.049299999999"/>
    <x v="2"/>
    <n v="678"/>
    <n v="27.137240859999999"/>
    <s v="Debit Card"/>
    <n v="1"/>
    <n v="0.96"/>
    <n v="0.57637804205200383"/>
  </r>
  <r>
    <s v="cust_1050"/>
    <n v="17"/>
    <n v="17"/>
    <s v="Regular User"/>
    <s v="New (&lt;30 days)"/>
    <x v="1"/>
    <x v="1"/>
    <n v="18109076.079999998"/>
    <x v="1"/>
    <n v="924"/>
    <n v="19598.567190000002"/>
    <s v="UPI"/>
    <n v="1"/>
    <n v="0.97"/>
    <n v="0.95408402290533778"/>
  </r>
  <r>
    <s v="cust_1051"/>
    <n v="300"/>
    <n v="300"/>
    <s v="Long-term User"/>
    <s v="Long-term (&gt;3 months)"/>
    <x v="0"/>
    <x v="0"/>
    <n v="7502577.5279999999"/>
    <x v="3"/>
    <n v="922"/>
    <n v="8137.2858219999998"/>
    <s v="Wallet Balance"/>
    <n v="0"/>
    <n v="0"/>
    <n v="0.15415414991052517"/>
  </r>
  <r>
    <s v="cust_1052"/>
    <n v="180"/>
    <n v="180"/>
    <s v="Long-term User"/>
    <s v="Long-term (&gt;3 months)"/>
    <x v="0"/>
    <x v="0"/>
    <n v="5931518.7630000003"/>
    <x v="3"/>
    <n v="573"/>
    <n v="10351.690689999999"/>
    <s v="Credit Card"/>
    <n v="0"/>
    <n v="0"/>
    <n v="0.12187387990009116"/>
  </r>
  <r>
    <s v="cust_1053"/>
    <n v="216"/>
    <n v="216"/>
    <s v="Long-term User"/>
    <s v="Long-term (&gt;3 months)"/>
    <x v="0"/>
    <x v="0"/>
    <n v="3412212.727"/>
    <x v="0"/>
    <n v="874"/>
    <n v="3904.1335549999999"/>
    <s v="Credit Card"/>
    <n v="0"/>
    <n v="0"/>
    <n v="7.0110138853144266E-2"/>
  </r>
  <r>
    <s v="cust_1054"/>
    <n v="22"/>
    <n v="22"/>
    <s v="Regular User"/>
    <s v="New (&lt;30 days)"/>
    <x v="1"/>
    <x v="1"/>
    <n v="3410011.2"/>
    <x v="0"/>
    <n v="279"/>
    <n v="12222.262360000001"/>
    <s v="Credit Card"/>
    <n v="1"/>
    <n v="0.99"/>
    <n v="0.66406490446244004"/>
  </r>
  <r>
    <s v="cust_1055"/>
    <n v="236"/>
    <n v="236"/>
    <s v="Long-term User"/>
    <s v="Long-term (&gt;3 months)"/>
    <x v="0"/>
    <x v="0"/>
    <n v="6972145.1849999996"/>
    <x v="3"/>
    <n v="430"/>
    <n v="16214.29113"/>
    <s v="Debit Card"/>
    <n v="0"/>
    <n v="0"/>
    <n v="0.14325544921532415"/>
  </r>
  <r>
    <s v="cust_1056"/>
    <n v="211"/>
    <n v="211"/>
    <s v="Long-term User"/>
    <s v="Long-term (&gt;3 months)"/>
    <x v="0"/>
    <x v="0"/>
    <n v="7326242.4939999999"/>
    <x v="3"/>
    <n v="625"/>
    <n v="11721.98799"/>
    <s v="UPI"/>
    <n v="0"/>
    <n v="5.0000000000000001E-3"/>
    <n v="0.15353102476929656"/>
  </r>
  <r>
    <s v="cust_1057"/>
    <n v="286"/>
    <n v="286"/>
    <s v="Long-term User"/>
    <s v="Long-term (&gt;3 months)"/>
    <x v="0"/>
    <x v="0"/>
    <n v="8543448.7469999995"/>
    <x v="1"/>
    <n v="542"/>
    <n v="15762.82057"/>
    <s v="Debit Card"/>
    <n v="0"/>
    <n v="0"/>
    <n v="0.17554074902695579"/>
  </r>
  <r>
    <s v="cust_1058"/>
    <n v="207"/>
    <n v="207"/>
    <s v="Long-term User"/>
    <s v="Long-term (&gt;3 months)"/>
    <x v="0"/>
    <x v="0"/>
    <n v="12211748.189999999"/>
    <x v="1"/>
    <n v="835"/>
    <n v="14624.84813"/>
    <s v="Wallet Balance"/>
    <n v="0"/>
    <n v="0"/>
    <n v="0.25091265690028391"/>
  </r>
  <r>
    <s v="cust_1059"/>
    <n v="325"/>
    <n v="325"/>
    <s v="Long-term User"/>
    <s v="Long-term (&gt;3 months)"/>
    <x v="0"/>
    <x v="0"/>
    <n v="4703650.2970000003"/>
    <x v="3"/>
    <n v="988"/>
    <n v="4760.7796520000002"/>
    <s v="UPI"/>
    <n v="0"/>
    <n v="0"/>
    <n v="9.6645081014406317E-2"/>
  </r>
  <r>
    <s v="cust_1060"/>
    <n v="255"/>
    <n v="255"/>
    <s v="Long-term User"/>
    <s v="Long-term (&gt;3 months)"/>
    <x v="0"/>
    <x v="0"/>
    <n v="1404225.69"/>
    <x v="0"/>
    <n v="161"/>
    <n v="8721.8986939999995"/>
    <s v="Credit Card"/>
    <n v="0"/>
    <n v="0"/>
    <n v="2.8852379960967279E-2"/>
  </r>
  <r>
    <s v="cust_1061"/>
    <n v="345"/>
    <n v="345"/>
    <s v="Long-term User"/>
    <s v="Long-term (&gt;3 months)"/>
    <x v="0"/>
    <x v="0"/>
    <n v="2223864.3590000002"/>
    <x v="0"/>
    <n v="746"/>
    <n v="2981.0514199999998"/>
    <s v="Debit Card"/>
    <n v="0"/>
    <n v="0"/>
    <n v="4.5693352517657576E-2"/>
  </r>
  <r>
    <s v="cust_1062"/>
    <n v="11"/>
    <n v="11"/>
    <s v="Regular User"/>
    <s v="New (&lt;30 days)"/>
    <x v="1"/>
    <x v="1"/>
    <n v="762620.03029999998"/>
    <x v="2"/>
    <n v="899"/>
    <n v="848.29814280000005"/>
    <s v="Credit Card"/>
    <n v="1"/>
    <n v="0.99"/>
    <n v="0.60966942054739071"/>
  </r>
  <r>
    <s v="cust_1063"/>
    <n v="307"/>
    <n v="307"/>
    <s v="Long-term User"/>
    <s v="Long-term (&gt;3 months)"/>
    <x v="0"/>
    <x v="0"/>
    <n v="575649.03229999996"/>
    <x v="2"/>
    <n v="453"/>
    <n v="1270.7484159999999"/>
    <s v="Debit Card"/>
    <n v="0"/>
    <n v="0"/>
    <n v="1.1827760111754348E-2"/>
  </r>
  <r>
    <s v="cust_1064"/>
    <n v="319"/>
    <n v="319"/>
    <s v="Long-term User"/>
    <s v="Long-term (&gt;3 months)"/>
    <x v="0"/>
    <x v="0"/>
    <n v="16758159.93"/>
    <x v="1"/>
    <n v="889"/>
    <n v="18850.5736"/>
    <s v="Wallet Balance"/>
    <n v="0"/>
    <n v="0"/>
    <n v="0.34432698475059009"/>
  </r>
  <r>
    <s v="cust_1065"/>
    <n v="342"/>
    <n v="342"/>
    <s v="Long-term User"/>
    <s v="Long-term (&gt;3 months)"/>
    <x v="0"/>
    <x v="0"/>
    <n v="16756959.140000001"/>
    <x v="1"/>
    <n v="851"/>
    <n v="19690.90381"/>
    <s v="UPI"/>
    <n v="0"/>
    <n v="5.0000000000000001E-3"/>
    <n v="0.34730231232821523"/>
  </r>
  <r>
    <s v="cust_1066"/>
    <n v="34"/>
    <n v="34"/>
    <s v="Long-term User"/>
    <s v="Medium (1-3 months)"/>
    <x v="1"/>
    <x v="1"/>
    <n v="324462.06559999997"/>
    <x v="2"/>
    <n v="170"/>
    <n v="1908.6003860000001"/>
    <s v="UPI"/>
    <n v="1"/>
    <n v="0.98499999999999999"/>
    <n v="0.59766666538454472"/>
  </r>
  <r>
    <s v="cust_1067"/>
    <n v="121"/>
    <n v="121"/>
    <s v="Long-term User"/>
    <s v="Long-term (&gt;3 months)"/>
    <x v="0"/>
    <x v="0"/>
    <n v="5569728.9179999996"/>
    <x v="3"/>
    <n v="830"/>
    <n v="6710.5167689999998"/>
    <s v="Credit Card"/>
    <n v="0"/>
    <n v="0"/>
    <n v="0.11444024715266615"/>
  </r>
  <r>
    <s v="cust_1068"/>
    <n v="236"/>
    <n v="236"/>
    <s v="Long-term User"/>
    <s v="Long-term (&gt;3 months)"/>
    <x v="0"/>
    <x v="0"/>
    <n v="1603494.0390000001"/>
    <x v="0"/>
    <n v="698"/>
    <n v="2297.2693960000001"/>
    <s v="UPI"/>
    <n v="0"/>
    <n v="0"/>
    <n v="3.2946711919487878E-2"/>
  </r>
  <r>
    <s v="cust_1069"/>
    <n v="183"/>
    <n v="183"/>
    <s v="Long-term User"/>
    <s v="Long-term (&gt;3 months)"/>
    <x v="0"/>
    <x v="0"/>
    <n v="951115.34820000001"/>
    <x v="2"/>
    <n v="57"/>
    <n v="16686.234179999999"/>
    <s v="Wallet Balance"/>
    <n v="0"/>
    <n v="5.0000000000000001E-3"/>
    <n v="2.2542400917742855E-2"/>
  </r>
  <r>
    <s v="cust_1070"/>
    <n v="78"/>
    <n v="78"/>
    <s v="Long-term User"/>
    <s v="Medium (1-3 months)"/>
    <x v="1"/>
    <x v="1"/>
    <n v="2383434.9270000001"/>
    <x v="0"/>
    <n v="240"/>
    <n v="9930.9788619999999"/>
    <s v="Debit Card"/>
    <n v="1"/>
    <n v="0.995"/>
    <n v="0.64597202110441687"/>
  </r>
  <r>
    <s v="cust_1071"/>
    <n v="123"/>
    <n v="123"/>
    <s v="Long-term User"/>
    <s v="Long-term (&gt;3 months)"/>
    <x v="0"/>
    <x v="0"/>
    <n v="9557918.3029999994"/>
    <x v="1"/>
    <n v="769"/>
    <n v="12429.022499999999"/>
    <s v="Debit Card"/>
    <n v="0"/>
    <n v="0"/>
    <n v="0.19638487778559269"/>
  </r>
  <r>
    <s v="cust_1072"/>
    <n v="276"/>
    <n v="276"/>
    <s v="Long-term User"/>
    <s v="Long-term (&gt;3 months)"/>
    <x v="0"/>
    <x v="0"/>
    <n v="3867408.9180000001"/>
    <x v="3"/>
    <n v="358"/>
    <n v="10802.818209999999"/>
    <s v="Credit Card"/>
    <n v="0"/>
    <n v="0"/>
    <n v="7.9462975475523001E-2"/>
  </r>
  <r>
    <s v="cust_1073"/>
    <n v="208"/>
    <n v="208"/>
    <s v="Long-term User"/>
    <s v="Long-term (&gt;3 months)"/>
    <x v="0"/>
    <x v="0"/>
    <n v="2855801.7969999998"/>
    <x v="0"/>
    <n v="201"/>
    <n v="14207.969139999999"/>
    <s v="Wallet Balance"/>
    <n v="0"/>
    <n v="0"/>
    <n v="5.8677660668818236E-2"/>
  </r>
  <r>
    <s v="cust_1074"/>
    <n v="186"/>
    <n v="186"/>
    <s v="Long-term User"/>
    <s v="Long-term (&gt;3 months)"/>
    <x v="0"/>
    <x v="0"/>
    <n v="2836917.3730000001"/>
    <x v="0"/>
    <n v="444"/>
    <n v="6389.453544"/>
    <s v="Credit Card"/>
    <n v="0"/>
    <n v="0"/>
    <n v="5.8289645707639164E-2"/>
  </r>
  <r>
    <s v="cust_1075"/>
    <n v="17"/>
    <n v="17"/>
    <s v="Regular User"/>
    <s v="New (&lt;30 days)"/>
    <x v="1"/>
    <x v="1"/>
    <n v="2308857.9350000001"/>
    <x v="0"/>
    <n v="837"/>
    <n v="2758.4921570000001"/>
    <s v="Credit Card"/>
    <n v="1"/>
    <n v="1"/>
    <n v="0.64743970067697187"/>
  </r>
  <r>
    <s v="cust_1076"/>
    <n v="290"/>
    <n v="290"/>
    <s v="Long-term User"/>
    <s v="Long-term (&gt;3 months)"/>
    <x v="0"/>
    <x v="0"/>
    <n v="299559.12770000001"/>
    <x v="2"/>
    <n v="827"/>
    <n v="362.22385459999998"/>
    <s v="Wallet Balance"/>
    <n v="0"/>
    <n v="0"/>
    <n v="6.154989069582055E-3"/>
  </r>
  <r>
    <s v="cust_1077"/>
    <n v="254"/>
    <n v="254"/>
    <s v="Long-term User"/>
    <s v="Long-term (&gt;3 months)"/>
    <x v="0"/>
    <x v="0"/>
    <n v="2693659.0550000002"/>
    <x v="0"/>
    <n v="302"/>
    <n v="8919.4008439999998"/>
    <s v="Credit Card"/>
    <n v="0"/>
    <n v="0"/>
    <n v="5.5346142072190734E-2"/>
  </r>
  <r>
    <s v="cust_1078"/>
    <n v="99"/>
    <n v="99"/>
    <s v="Long-term User"/>
    <s v="Long-term (&gt;3 months)"/>
    <x v="0"/>
    <x v="0"/>
    <n v="1924706.6850000001"/>
    <x v="0"/>
    <n v="106"/>
    <n v="18157.610229999998"/>
    <s v="Debit Card"/>
    <n v="0"/>
    <n v="0"/>
    <n v="3.9546612047123113E-2"/>
  </r>
  <r>
    <s v="cust_1079"/>
    <n v="147"/>
    <n v="147"/>
    <s v="Long-term User"/>
    <s v="Long-term (&gt;3 months)"/>
    <x v="0"/>
    <x v="0"/>
    <n v="4902047.0319999997"/>
    <x v="3"/>
    <n v="802"/>
    <n v="6112.2780949999997"/>
    <s v="Credit Card"/>
    <n v="0"/>
    <n v="0"/>
    <n v="0.10072150407232323"/>
  </r>
  <r>
    <s v="cust_1080"/>
    <n v="114"/>
    <n v="114"/>
    <s v="Long-term User"/>
    <s v="Long-term (&gt;3 months)"/>
    <x v="0"/>
    <x v="0"/>
    <n v="396644.86229999998"/>
    <x v="2"/>
    <n v="101"/>
    <n v="3927.1768550000002"/>
    <s v="UPI"/>
    <n v="0"/>
    <n v="0"/>
    <n v="8.1497926993809276E-3"/>
  </r>
  <r>
    <s v="cust_1081"/>
    <n v="97"/>
    <n v="97"/>
    <s v="Long-term User"/>
    <s v="Long-term (&gt;3 months)"/>
    <x v="0"/>
    <x v="0"/>
    <n v="1796594.666"/>
    <x v="0"/>
    <n v="97"/>
    <n v="18521.594499999999"/>
    <s v="UPI"/>
    <n v="0"/>
    <n v="0.03"/>
    <n v="5.4914316771457944E-2"/>
  </r>
  <r>
    <s v="cust_1082"/>
    <n v="322"/>
    <n v="322"/>
    <s v="Long-term User"/>
    <s v="Long-term (&gt;3 months)"/>
    <x v="0"/>
    <x v="0"/>
    <n v="1408415.662"/>
    <x v="0"/>
    <n v="665"/>
    <n v="2117.9182890000002"/>
    <s v="UPI"/>
    <n v="0"/>
    <n v="0"/>
    <n v="2.8938470583743034E-2"/>
  </r>
  <r>
    <s v="cust_1083"/>
    <n v="328"/>
    <n v="328"/>
    <s v="Long-term User"/>
    <s v="Long-term (&gt;3 months)"/>
    <x v="0"/>
    <x v="0"/>
    <n v="980681.49320000003"/>
    <x v="2"/>
    <n v="938"/>
    <n v="1045.5026580000001"/>
    <s v="Wallet Balance"/>
    <n v="0"/>
    <n v="5.0000000000000001E-3"/>
    <n v="2.3149891334415872E-2"/>
  </r>
  <r>
    <s v="cust_1084"/>
    <n v="349"/>
    <n v="349"/>
    <s v="Long-term User"/>
    <s v="Long-term (&gt;3 months)"/>
    <x v="0"/>
    <x v="0"/>
    <n v="510094.61170000001"/>
    <x v="2"/>
    <n v="29"/>
    <n v="17589.469369999999"/>
    <s v="UPI"/>
    <n v="0"/>
    <n v="0"/>
    <n v="1.0480824882793923E-2"/>
  </r>
  <r>
    <s v="cust_1085"/>
    <n v="170"/>
    <n v="170"/>
    <s v="Long-term User"/>
    <s v="Long-term (&gt;3 months)"/>
    <x v="0"/>
    <x v="0"/>
    <n v="7094716.3439999996"/>
    <x v="3"/>
    <n v="506"/>
    <n v="14021.178550000001"/>
    <s v="Wallet Balance"/>
    <n v="0"/>
    <n v="5.0000000000000001E-3"/>
    <n v="0.14877389740845193"/>
  </r>
  <r>
    <s v="cust_1086"/>
    <n v="307"/>
    <n v="307"/>
    <s v="Long-term User"/>
    <s v="Long-term (&gt;3 months)"/>
    <x v="0"/>
    <x v="0"/>
    <n v="5617356.1310000001"/>
    <x v="3"/>
    <n v="665"/>
    <n v="8447.1520760000003"/>
    <s v="Credit Card"/>
    <n v="0"/>
    <n v="0"/>
    <n v="0.11541883517861085"/>
  </r>
  <r>
    <s v="cust_1087"/>
    <n v="199"/>
    <n v="199"/>
    <s v="Long-term User"/>
    <s v="Long-term (&gt;3 months)"/>
    <x v="0"/>
    <x v="0"/>
    <n v="6591617.9369999999"/>
    <x v="3"/>
    <n v="438"/>
    <n v="15049.356019999999"/>
    <s v="Debit Card"/>
    <n v="0"/>
    <n v="5.0000000000000001E-3"/>
    <n v="0.13843682232152529"/>
  </r>
  <r>
    <s v="cust_1088"/>
    <n v="177"/>
    <n v="177"/>
    <s v="Long-term User"/>
    <s v="Long-term (&gt;3 months)"/>
    <x v="0"/>
    <x v="0"/>
    <n v="5621094.7790000001"/>
    <x v="3"/>
    <n v="379"/>
    <n v="14831.38464"/>
    <s v="UPI"/>
    <n v="0"/>
    <n v="0"/>
    <n v="0.11549565252599631"/>
  </r>
  <r>
    <s v="cust_1089"/>
    <n v="124"/>
    <n v="124"/>
    <s v="Long-term User"/>
    <s v="Long-term (&gt;3 months)"/>
    <x v="0"/>
    <x v="0"/>
    <n v="59189.17815"/>
    <x v="2"/>
    <n v="73"/>
    <n v="810.81065960000001"/>
    <s v="Wallet Balance"/>
    <n v="0"/>
    <n v="0"/>
    <n v="1.2161497042268059E-3"/>
  </r>
  <r>
    <s v="cust_1090"/>
    <n v="157"/>
    <n v="157"/>
    <s v="Long-term User"/>
    <s v="Long-term (&gt;3 months)"/>
    <x v="0"/>
    <x v="0"/>
    <n v="3436156.1379999998"/>
    <x v="0"/>
    <n v="254"/>
    <n v="13528.173769999999"/>
    <s v="UPI"/>
    <n v="0"/>
    <n v="5.0000000000000001E-3"/>
    <n v="7.360209993650374E-2"/>
  </r>
  <r>
    <s v="cust_1091"/>
    <n v="95"/>
    <n v="95"/>
    <s v="Long-term User"/>
    <s v="Long-term (&gt;3 months)"/>
    <x v="0"/>
    <x v="0"/>
    <n v="12346660.390000001"/>
    <x v="1"/>
    <n v="963"/>
    <n v="12821.03883"/>
    <s v="Wallet Balance"/>
    <n v="0"/>
    <n v="0"/>
    <n v="0.25368467430709413"/>
  </r>
  <r>
    <s v="cust_1092"/>
    <n v="286"/>
    <n v="286"/>
    <s v="Long-term User"/>
    <s v="Long-term (&gt;3 months)"/>
    <x v="0"/>
    <x v="0"/>
    <n v="17560385.84"/>
    <x v="1"/>
    <n v="911"/>
    <n v="19275.944940000001"/>
    <s v="UPI"/>
    <n v="0"/>
    <n v="1.4999999999999999E-2"/>
    <n v="0.36981018038978453"/>
  </r>
  <r>
    <s v="cust_1093"/>
    <n v="99"/>
    <n v="99"/>
    <s v="Long-term User"/>
    <s v="Long-term (&gt;3 months)"/>
    <x v="0"/>
    <x v="0"/>
    <n v="9975717.5639999993"/>
    <x v="1"/>
    <n v="516"/>
    <n v="19332.785980000001"/>
    <s v="UPI"/>
    <n v="0"/>
    <n v="0.02"/>
    <n v="0.21696932621979231"/>
  </r>
  <r>
    <s v="cust_1094"/>
    <n v="235"/>
    <n v="235"/>
    <s v="Long-term User"/>
    <s v="Long-term (&gt;3 months)"/>
    <x v="0"/>
    <x v="0"/>
    <n v="5664094.1900000004"/>
    <x v="3"/>
    <n v="749"/>
    <n v="7562.2085310000002"/>
    <s v="Credit Card"/>
    <n v="0"/>
    <n v="0"/>
    <n v="0.11637915391263581"/>
  </r>
  <r>
    <s v="cust_1095"/>
    <n v="190"/>
    <n v="190"/>
    <s v="Long-term User"/>
    <s v="Long-term (&gt;3 months)"/>
    <x v="0"/>
    <x v="0"/>
    <n v="6490516.9000000004"/>
    <x v="3"/>
    <n v="550"/>
    <n v="11800.93982"/>
    <s v="UPI"/>
    <n v="0"/>
    <n v="5.0000000000000001E-3"/>
    <n v="0.13635951697471044"/>
  </r>
  <r>
    <s v="cust_1096"/>
    <n v="294"/>
    <n v="294"/>
    <s v="Long-term User"/>
    <s v="Long-term (&gt;3 months)"/>
    <x v="0"/>
    <x v="0"/>
    <n v="56714.678480000002"/>
    <x v="2"/>
    <n v="20"/>
    <n v="2835.7339240000001"/>
    <s v="Wallet Balance"/>
    <n v="0"/>
    <n v="0"/>
    <n v="1.165306591755243E-3"/>
  </r>
  <r>
    <s v="cust_1097"/>
    <n v="273"/>
    <n v="273"/>
    <s v="Long-term User"/>
    <s v="Long-term (&gt;3 months)"/>
    <x v="0"/>
    <x v="0"/>
    <n v="836541.22120000003"/>
    <x v="2"/>
    <n v="625"/>
    <n v="1338.465954"/>
    <s v="UPI"/>
    <n v="0"/>
    <n v="0"/>
    <n v="1.718826634419E-2"/>
  </r>
  <r>
    <s v="cust_1098"/>
    <n v="330"/>
    <n v="330"/>
    <s v="Long-term User"/>
    <s v="Long-term (&gt;3 months)"/>
    <x v="0"/>
    <x v="0"/>
    <n v="4633779.2609999999"/>
    <x v="3"/>
    <n v="535"/>
    <n v="8661.2696460000006"/>
    <s v="UPI"/>
    <n v="0"/>
    <n v="0"/>
    <n v="9.5209453042852513E-2"/>
  </r>
  <r>
    <s v="cust_1099"/>
    <n v="18"/>
    <n v="18"/>
    <s v="Regular User"/>
    <s v="New (&lt;30 days)"/>
    <x v="1"/>
    <x v="1"/>
    <n v="5810112.1279999996"/>
    <x v="3"/>
    <n v="421"/>
    <n v="13800.741400000001"/>
    <s v="Debit Card"/>
    <n v="1"/>
    <n v="0.995"/>
    <n v="0.71637935897817118"/>
  </r>
  <r>
    <s v="cust_1100"/>
    <n v="174"/>
    <n v="174"/>
    <s v="Long-term User"/>
    <s v="Long-term (&gt;3 months)"/>
    <x v="0"/>
    <x v="0"/>
    <n v="5066356.9960000003"/>
    <x v="3"/>
    <n v="446"/>
    <n v="11359.544830000001"/>
    <s v="Wallet Balance"/>
    <n v="0"/>
    <n v="0"/>
    <n v="0.10409755220081239"/>
  </r>
  <r>
    <s v="cust_1101"/>
    <n v="306"/>
    <n v="306"/>
    <s v="Long-term User"/>
    <s v="Long-term (&gt;3 months)"/>
    <x v="0"/>
    <x v="0"/>
    <n v="7558382.0080000004"/>
    <x v="3"/>
    <n v="879"/>
    <n v="8598.8418739999997"/>
    <s v="Debit Card"/>
    <n v="0"/>
    <n v="0"/>
    <n v="0.15530075481310618"/>
  </r>
  <r>
    <s v="cust_1102"/>
    <n v="120"/>
    <n v="120"/>
    <s v="Long-term User"/>
    <s v="Long-term (&gt;3 months)"/>
    <x v="0"/>
    <x v="0"/>
    <n v="2225513.4939999999"/>
    <x v="0"/>
    <n v="136"/>
    <n v="16364.069810000001"/>
    <s v="UPI"/>
    <n v="0"/>
    <n v="0"/>
    <n v="4.5727237006430124E-2"/>
  </r>
  <r>
    <s v="cust_1103"/>
    <n v="256"/>
    <n v="256"/>
    <s v="Long-term User"/>
    <s v="Long-term (&gt;3 months)"/>
    <x v="0"/>
    <x v="0"/>
    <n v="8024755.6100000003"/>
    <x v="1"/>
    <n v="505"/>
    <n v="15890.605170000001"/>
    <s v="Debit Card"/>
    <n v="0"/>
    <n v="0"/>
    <n v="0.16488325174682125"/>
  </r>
  <r>
    <s v="cust_1104"/>
    <n v="96"/>
    <n v="96"/>
    <s v="Long-term User"/>
    <s v="Long-term (&gt;3 months)"/>
    <x v="0"/>
    <x v="0"/>
    <n v="13660539.73"/>
    <x v="1"/>
    <n v="933"/>
    <n v="14641.52168"/>
    <s v="UPI"/>
    <n v="0"/>
    <n v="0.02"/>
    <n v="0.29268072359639669"/>
  </r>
  <r>
    <s v="cust_1105"/>
    <n v="310"/>
    <n v="310"/>
    <s v="Long-term User"/>
    <s v="Long-term (&gt;3 months)"/>
    <x v="0"/>
    <x v="0"/>
    <n v="1177904.727"/>
    <x v="2"/>
    <n v="760"/>
    <n v="1549.8746410000001"/>
    <s v="UPI"/>
    <n v="0"/>
    <n v="0"/>
    <n v="2.420220266816471E-2"/>
  </r>
  <r>
    <s v="cust_1106"/>
    <n v="31"/>
    <n v="31"/>
    <s v="Long-term User"/>
    <s v="Medium (1-3 months)"/>
    <x v="1"/>
    <x v="1"/>
    <n v="4795359.7860000003"/>
    <x v="3"/>
    <n v="301"/>
    <n v="15931.42786"/>
    <s v="UPI"/>
    <n v="1"/>
    <n v="0.98499999999999999"/>
    <n v="0.68952941986498961"/>
  </r>
  <r>
    <s v="cust_1107"/>
    <n v="97"/>
    <n v="97"/>
    <s v="Long-term User"/>
    <s v="Long-term (&gt;3 months)"/>
    <x v="0"/>
    <x v="0"/>
    <n v="11199042.35"/>
    <x v="1"/>
    <n v="609"/>
    <n v="18389.232110000001"/>
    <s v="Wallet Balance"/>
    <n v="0"/>
    <n v="0"/>
    <n v="0.23010476690621143"/>
  </r>
  <r>
    <s v="cust_1108"/>
    <n v="193"/>
    <n v="193"/>
    <s v="Long-term User"/>
    <s v="Long-term (&gt;3 months)"/>
    <x v="0"/>
    <x v="0"/>
    <n v="39542.162380000002"/>
    <x v="2"/>
    <n v="33"/>
    <n v="1198.247345"/>
    <s v="Wallet Balance"/>
    <n v="0"/>
    <n v="0"/>
    <n v="8.124659031597879E-4"/>
  </r>
  <r>
    <s v="cust_1109"/>
    <n v="233"/>
    <n v="233"/>
    <s v="Long-term User"/>
    <s v="Long-term (&gt;3 months)"/>
    <x v="0"/>
    <x v="0"/>
    <n v="5201498.9570000004"/>
    <x v="3"/>
    <n v="647"/>
    <n v="8039.4110620000001"/>
    <s v="UPI"/>
    <n v="0"/>
    <n v="0"/>
    <n v="0.10687429046675467"/>
  </r>
  <r>
    <s v="cust_1110"/>
    <n v="46"/>
    <n v="46"/>
    <s v="Long-term User"/>
    <s v="Medium (1-3 months)"/>
    <x v="1"/>
    <x v="1"/>
    <n v="15161462.529999999"/>
    <x v="1"/>
    <n v="767"/>
    <n v="19767.22624"/>
    <s v="Credit Card"/>
    <n v="1"/>
    <n v="0.995"/>
    <n v="0.9085199221853919"/>
  </r>
  <r>
    <s v="cust_1111"/>
    <n v="291"/>
    <n v="291"/>
    <s v="Long-term User"/>
    <s v="Long-term (&gt;3 months)"/>
    <x v="0"/>
    <x v="0"/>
    <n v="3332882.1690000002"/>
    <x v="0"/>
    <n v="278"/>
    <n v="11988.78478"/>
    <s v="UPI"/>
    <n v="0"/>
    <n v="0"/>
    <n v="6.8480147735454674E-2"/>
  </r>
  <r>
    <s v="cust_1112"/>
    <n v="236"/>
    <n v="236"/>
    <s v="Long-term User"/>
    <s v="Long-term (&gt;3 months)"/>
    <x v="0"/>
    <x v="0"/>
    <n v="1366762.8319999999"/>
    <x v="0"/>
    <n v="133"/>
    <n v="10276.412270000001"/>
    <s v="Debit Card"/>
    <n v="0"/>
    <n v="0"/>
    <n v="2.8082637161688507E-2"/>
  </r>
  <r>
    <s v="cust_1113"/>
    <n v="49"/>
    <n v="49"/>
    <s v="Long-term User"/>
    <s v="Medium (1-3 months)"/>
    <x v="1"/>
    <x v="1"/>
    <n v="2667861.3659999999"/>
    <x v="0"/>
    <n v="750"/>
    <n v="3557.1484879999998"/>
    <s v="Credit Card"/>
    <n v="1"/>
    <n v="1"/>
    <n v="0.65481608146267223"/>
  </r>
  <r>
    <s v="cust_1114"/>
    <n v="337"/>
    <n v="337"/>
    <s v="Long-term User"/>
    <s v="Long-term (&gt;3 months)"/>
    <x v="0"/>
    <x v="0"/>
    <n v="5962515.3140000002"/>
    <x v="3"/>
    <n v="527"/>
    <n v="11314.0708"/>
    <s v="Debit Card"/>
    <n v="0"/>
    <n v="0"/>
    <n v="0.1225107606189815"/>
  </r>
  <r>
    <s v="cust_1115"/>
    <n v="162"/>
    <n v="162"/>
    <s v="Long-term User"/>
    <s v="Long-term (&gt;3 months)"/>
    <x v="0"/>
    <x v="0"/>
    <n v="6932528.5990000004"/>
    <x v="3"/>
    <n v="789"/>
    <n v="8786.4747769999994"/>
    <s v="Credit Card"/>
    <n v="0"/>
    <n v="5.0000000000000001E-3"/>
    <n v="0.14544145414304463"/>
  </r>
  <r>
    <s v="cust_1116"/>
    <n v="285"/>
    <n v="285"/>
    <s v="Long-term User"/>
    <s v="Long-term (&gt;3 months)"/>
    <x v="0"/>
    <x v="0"/>
    <n v="322255.92180000001"/>
    <x v="2"/>
    <n v="126"/>
    <n v="2557.5866810000002"/>
    <s v="UPI"/>
    <n v="0"/>
    <n v="0"/>
    <n v="6.6213361332574383E-3"/>
  </r>
  <r>
    <s v="cust_1117"/>
    <n v="134"/>
    <n v="134"/>
    <s v="Long-term User"/>
    <s v="Long-term (&gt;3 months)"/>
    <x v="0"/>
    <x v="0"/>
    <n v="3205743.355"/>
    <x v="0"/>
    <n v="345"/>
    <n v="9292.0097260000002"/>
    <s v="Wallet Balance"/>
    <n v="0"/>
    <n v="0"/>
    <n v="6.5867848732924131E-2"/>
  </r>
  <r>
    <s v="cust_1118"/>
    <n v="257"/>
    <n v="257"/>
    <s v="Long-term User"/>
    <s v="Long-term (&gt;3 months)"/>
    <x v="0"/>
    <x v="0"/>
    <n v="56037.815880000002"/>
    <x v="2"/>
    <n v="17"/>
    <n v="3296.34211"/>
    <s v="Wallet Balance"/>
    <n v="0"/>
    <n v="5.0000000000000001E-3"/>
    <n v="4.1513992141480379E-3"/>
  </r>
  <r>
    <s v="cust_1119"/>
    <n v="183"/>
    <n v="183"/>
    <s v="Long-term User"/>
    <s v="Long-term (&gt;3 months)"/>
    <x v="0"/>
    <x v="0"/>
    <n v="12043555.82"/>
    <x v="1"/>
    <n v="824"/>
    <n v="14615.9658"/>
    <s v="UPI"/>
    <n v="0"/>
    <n v="0"/>
    <n v="0.24745683765389515"/>
  </r>
  <r>
    <s v="cust_1120"/>
    <n v="27"/>
    <n v="27"/>
    <s v="Regular User"/>
    <s v="New (&lt;30 days)"/>
    <x v="1"/>
    <x v="1"/>
    <n v="10943955.73"/>
    <x v="1"/>
    <n v="562"/>
    <n v="19473.23084"/>
    <s v="Wallet Balance"/>
    <n v="1"/>
    <n v="0.99"/>
    <n v="0.81886354668384187"/>
  </r>
  <r>
    <s v="cust_1121"/>
    <n v="140"/>
    <n v="140"/>
    <s v="Long-term User"/>
    <s v="Long-term (&gt;3 months)"/>
    <x v="0"/>
    <x v="0"/>
    <n v="6079758.8430000003"/>
    <x v="3"/>
    <n v="647"/>
    <n v="9396.8451980000009"/>
    <s v="UPI"/>
    <n v="0"/>
    <n v="0"/>
    <n v="0.12491974292913473"/>
  </r>
  <r>
    <s v="cust_1122"/>
    <n v="260"/>
    <n v="260"/>
    <s v="Long-term User"/>
    <s v="Long-term (&gt;3 months)"/>
    <x v="0"/>
    <x v="0"/>
    <n v="7970157.0619999999"/>
    <x v="1"/>
    <n v="630"/>
    <n v="12651.042949999999"/>
    <s v="UPI"/>
    <n v="0"/>
    <n v="5.0000000000000001E-3"/>
    <n v="0.16676142491839091"/>
  </r>
  <r>
    <s v="cust_1123"/>
    <n v="80"/>
    <n v="80"/>
    <s v="Long-term User"/>
    <s v="Medium (1-3 months)"/>
    <x v="1"/>
    <x v="1"/>
    <n v="3260325.88"/>
    <x v="0"/>
    <n v="378"/>
    <n v="8625.2007400000002"/>
    <s v="Credit Card"/>
    <n v="1"/>
    <n v="1"/>
    <n v="0.66698934633957241"/>
  </r>
  <r>
    <s v="cust_1124"/>
    <n v="180"/>
    <n v="180"/>
    <s v="Long-term User"/>
    <s v="Long-term (&gt;3 months)"/>
    <x v="0"/>
    <x v="0"/>
    <n v="2272152.4929999998"/>
    <x v="0"/>
    <n v="818"/>
    <n v="2777.6925350000001"/>
    <s v="Debit Card"/>
    <n v="0"/>
    <n v="0"/>
    <n v="4.668552037193896E-2"/>
  </r>
  <r>
    <s v="cust_1125"/>
    <n v="267"/>
    <n v="267"/>
    <s v="Long-term User"/>
    <s v="Long-term (&gt;3 months)"/>
    <x v="0"/>
    <x v="0"/>
    <n v="1164684.0109999999"/>
    <x v="2"/>
    <n v="60"/>
    <n v="19411.400180000001"/>
    <s v="UPI"/>
    <n v="0"/>
    <n v="0"/>
    <n v="2.3930558925919804E-2"/>
  </r>
  <r>
    <s v="cust_1126"/>
    <n v="52"/>
    <n v="52"/>
    <s v="Long-term User"/>
    <s v="Medium (1-3 months)"/>
    <x v="1"/>
    <x v="1"/>
    <n v="1656376.764"/>
    <x v="0"/>
    <n v="637"/>
    <n v="2600.2774949999998"/>
    <s v="UPI"/>
    <n v="1"/>
    <n v="0.995"/>
    <n v="0.63103328403245873"/>
  </r>
  <r>
    <s v="cust_1127"/>
    <n v="84"/>
    <n v="84"/>
    <s v="Long-term User"/>
    <s v="Medium (1-3 months)"/>
    <x v="1"/>
    <x v="1"/>
    <n v="1046743.094"/>
    <x v="2"/>
    <n v="467"/>
    <n v="2241.4199020000001"/>
    <s v="UPI"/>
    <n v="1"/>
    <n v="1"/>
    <n v="0.621507247506351"/>
  </r>
  <r>
    <s v="cust_1128"/>
    <n v="156"/>
    <n v="156"/>
    <s v="Long-term User"/>
    <s v="Long-term (&gt;3 months)"/>
    <x v="0"/>
    <x v="0"/>
    <n v="5770608.5410000002"/>
    <x v="3"/>
    <n v="628"/>
    <n v="9188.8671040000008"/>
    <s v="Wallet Balance"/>
    <n v="0"/>
    <n v="0"/>
    <n v="0.1185676856766059"/>
  </r>
  <r>
    <s v="cust_1129"/>
    <n v="328"/>
    <n v="328"/>
    <s v="Long-term User"/>
    <s v="Long-term (&gt;3 months)"/>
    <x v="0"/>
    <x v="0"/>
    <n v="5153832.1689999998"/>
    <x v="3"/>
    <n v="391"/>
    <n v="13181.156440000001"/>
    <s v="UPI"/>
    <n v="0"/>
    <n v="0"/>
    <n v="0.10589488930019797"/>
  </r>
  <r>
    <s v="cust_1130"/>
    <n v="104"/>
    <n v="104"/>
    <s v="Long-term User"/>
    <s v="Long-term (&gt;3 months)"/>
    <x v="0"/>
    <x v="0"/>
    <n v="6650201.551"/>
    <x v="3"/>
    <n v="936"/>
    <n v="7104.9161869999998"/>
    <s v="Debit Card"/>
    <n v="0"/>
    <n v="0"/>
    <n v="0.13664052960494258"/>
  </r>
  <r>
    <s v="cust_1131"/>
    <n v="346"/>
    <n v="346"/>
    <s v="Long-term User"/>
    <s v="Long-term (&gt;3 months)"/>
    <x v="0"/>
    <x v="0"/>
    <n v="2643014.4619999998"/>
    <x v="0"/>
    <n v="685"/>
    <n v="3858.415274"/>
    <s v="Credit Card"/>
    <n v="0"/>
    <n v="0"/>
    <n v="5.4305556466464816E-2"/>
  </r>
  <r>
    <s v="cust_1132"/>
    <n v="97"/>
    <n v="97"/>
    <s v="Long-term User"/>
    <s v="Long-term (&gt;3 months)"/>
    <x v="0"/>
    <x v="0"/>
    <n v="3063261.5350000001"/>
    <x v="0"/>
    <n v="187"/>
    <n v="16381.077730000001"/>
    <s v="Wallet Balance"/>
    <n v="0"/>
    <n v="0"/>
    <n v="6.2940299666242303E-2"/>
  </r>
  <r>
    <s v="cust_1133"/>
    <n v="125"/>
    <n v="125"/>
    <s v="Long-term User"/>
    <s v="Long-term (&gt;3 months)"/>
    <x v="0"/>
    <x v="0"/>
    <n v="3619680.8190000001"/>
    <x v="0"/>
    <n v="498"/>
    <n v="7268.4353789999996"/>
    <s v="Wallet Balance"/>
    <n v="0"/>
    <n v="0"/>
    <n v="7.4372949498747051E-2"/>
  </r>
  <r>
    <s v="cust_1134"/>
    <n v="183"/>
    <n v="183"/>
    <s v="Long-term User"/>
    <s v="Long-term (&gt;3 months)"/>
    <x v="0"/>
    <x v="0"/>
    <n v="2336685.7549999999"/>
    <x v="0"/>
    <n v="600"/>
    <n v="3894.4762580000001"/>
    <s v="Wallet Balance"/>
    <n v="0"/>
    <n v="5.0000000000000001E-3"/>
    <n v="5.1011474033522131E-2"/>
  </r>
  <r>
    <s v="cust_1135"/>
    <n v="327"/>
    <n v="327"/>
    <s v="Long-term User"/>
    <s v="Long-term (&gt;3 months)"/>
    <x v="0"/>
    <x v="0"/>
    <n v="5225253.3909999998"/>
    <x v="3"/>
    <n v="715"/>
    <n v="7308.0467010000002"/>
    <s v="UPI"/>
    <n v="0"/>
    <n v="0"/>
    <n v="0.10736236867270582"/>
  </r>
  <r>
    <s v="cust_1136"/>
    <n v="54"/>
    <n v="54"/>
    <s v="Long-term User"/>
    <s v="Medium (1-3 months)"/>
    <x v="1"/>
    <x v="1"/>
    <n v="1551916.838"/>
    <x v="0"/>
    <n v="361"/>
    <n v="4298.9386109999996"/>
    <s v="UPI"/>
    <n v="1"/>
    <n v="1"/>
    <n v="0.63188696418009482"/>
  </r>
  <r>
    <s v="cust_1137"/>
    <n v="302"/>
    <n v="302"/>
    <s v="Long-term User"/>
    <s v="Long-term (&gt;3 months)"/>
    <x v="0"/>
    <x v="0"/>
    <n v="8554064.7100000009"/>
    <x v="1"/>
    <n v="823"/>
    <n v="10393.76028"/>
    <s v="Debit Card"/>
    <n v="0"/>
    <n v="0"/>
    <n v="0.1757588733643104"/>
  </r>
  <r>
    <s v="cust_1138"/>
    <n v="164"/>
    <n v="164"/>
    <s v="Long-term User"/>
    <s v="Long-term (&gt;3 months)"/>
    <x v="0"/>
    <x v="0"/>
    <n v="11123095.220000001"/>
    <x v="1"/>
    <n v="832"/>
    <n v="13369.10483"/>
    <s v="Debit Card"/>
    <n v="0"/>
    <n v="0"/>
    <n v="0.22854429449261746"/>
  </r>
  <r>
    <s v="cust_1139"/>
    <n v="149"/>
    <n v="149"/>
    <s v="Long-term User"/>
    <s v="Long-term (&gt;3 months)"/>
    <x v="0"/>
    <x v="0"/>
    <n v="7180925.2350000003"/>
    <x v="3"/>
    <n v="449"/>
    <n v="15993.151970000001"/>
    <s v="Debit Card"/>
    <n v="0"/>
    <n v="0"/>
    <n v="0.14754521643277888"/>
  </r>
  <r>
    <s v="cust_1140"/>
    <n v="290"/>
    <n v="290"/>
    <s v="Long-term User"/>
    <s v="Long-term (&gt;3 months)"/>
    <x v="0"/>
    <x v="0"/>
    <n v="3163921.7"/>
    <x v="0"/>
    <n v="694"/>
    <n v="4558.964986"/>
    <s v="Credit Card"/>
    <n v="0"/>
    <n v="5.0000000000000001E-3"/>
    <n v="6.8008546493085117E-2"/>
  </r>
  <r>
    <s v="cust_1141"/>
    <n v="87"/>
    <n v="87"/>
    <s v="Long-term User"/>
    <s v="Medium (1-3 months)"/>
    <x v="1"/>
    <x v="1"/>
    <n v="2892162.736"/>
    <x v="0"/>
    <n v="864"/>
    <n v="3347.410574"/>
    <s v="Wallet Balance"/>
    <n v="1"/>
    <n v="1"/>
    <n v="0.65942476253088822"/>
  </r>
  <r>
    <s v="cust_1142"/>
    <n v="162"/>
    <n v="162"/>
    <s v="Long-term User"/>
    <s v="Long-term (&gt;3 months)"/>
    <x v="0"/>
    <x v="0"/>
    <n v="273273.22090000001"/>
    <x v="2"/>
    <n v="680"/>
    <n v="401.8723837"/>
    <s v="UPI"/>
    <n v="0"/>
    <n v="1.4999999999999999E-2"/>
    <n v="1.4614897134209348E-2"/>
  </r>
  <r>
    <s v="cust_1143"/>
    <n v="168"/>
    <n v="168"/>
    <s v="Long-term User"/>
    <s v="Long-term (&gt;3 months)"/>
    <x v="0"/>
    <x v="0"/>
    <n v="827074.88260000001"/>
    <x v="2"/>
    <n v="181"/>
    <n v="4569.4744890000002"/>
    <s v="Debit Card"/>
    <n v="0"/>
    <n v="0"/>
    <n v="1.6993763138564717E-2"/>
  </r>
  <r>
    <s v="cust_1144"/>
    <n v="135"/>
    <n v="135"/>
    <s v="Long-term User"/>
    <s v="Long-term (&gt;3 months)"/>
    <x v="0"/>
    <x v="0"/>
    <n v="396148.81310000003"/>
    <x v="2"/>
    <n v="812"/>
    <n v="487.86799639999998"/>
    <s v="Credit Card"/>
    <n v="0"/>
    <n v="0"/>
    <n v="8.1396004631188682E-3"/>
  </r>
  <r>
    <s v="cust_1145"/>
    <n v="90"/>
    <n v="90"/>
    <s v="Long-term User"/>
    <s v="Medium (1-3 months)"/>
    <x v="1"/>
    <x v="1"/>
    <n v="6632472.1289999997"/>
    <x v="3"/>
    <n v="959"/>
    <n v="6916.0293320000001"/>
    <s v="Credit Card"/>
    <n v="1"/>
    <n v="0.995"/>
    <n v="0.73327624626810062"/>
  </r>
  <r>
    <s v="cust_1146"/>
    <n v="308"/>
    <n v="308"/>
    <s v="Long-term User"/>
    <s v="Long-term (&gt;3 months)"/>
    <x v="0"/>
    <x v="0"/>
    <n v="379912.6299"/>
    <x v="2"/>
    <n v="130"/>
    <n v="2922.4048459999999"/>
    <s v="Debit Card"/>
    <n v="0"/>
    <n v="0"/>
    <n v="7.8059984430602029E-3"/>
  </r>
  <r>
    <s v="cust_1147"/>
    <n v="305"/>
    <n v="305"/>
    <s v="Long-term User"/>
    <s v="Long-term (&gt;3 months)"/>
    <x v="0"/>
    <x v="0"/>
    <n v="11312060.18"/>
    <x v="1"/>
    <n v="975"/>
    <n v="11602.113009999999"/>
    <s v="UPI"/>
    <n v="0"/>
    <n v="0.01"/>
    <n v="0.23842692451716074"/>
  </r>
  <r>
    <s v="cust_1148"/>
    <n v="81"/>
    <n v="81"/>
    <s v="Long-term User"/>
    <s v="Medium (1-3 months)"/>
    <x v="1"/>
    <x v="1"/>
    <n v="1144423.99"/>
    <x v="2"/>
    <n v="149"/>
    <n v="7680.6979220000003"/>
    <s v="Debit Card"/>
    <n v="1"/>
    <n v="0.995"/>
    <n v="0.62051427981347229"/>
  </r>
  <r>
    <s v="cust_1149"/>
    <n v="351"/>
    <n v="351"/>
    <s v="Long-term User"/>
    <s v="Long-term (&gt;3 months)"/>
    <x v="0"/>
    <x v="0"/>
    <n v="887723.89690000005"/>
    <x v="2"/>
    <n v="472"/>
    <n v="1880.770968"/>
    <s v="Debit Card"/>
    <n v="0"/>
    <n v="0"/>
    <n v="1.8239907841160023E-2"/>
  </r>
  <r>
    <s v="cust_1150"/>
    <n v="231"/>
    <n v="231"/>
    <s v="Long-term User"/>
    <s v="Long-term (&gt;3 months)"/>
    <x v="0"/>
    <x v="0"/>
    <n v="6546724.4280000003"/>
    <x v="3"/>
    <n v="818"/>
    <n v="8003.3305959999998"/>
    <s v="Debit Card"/>
    <n v="0"/>
    <n v="0"/>
    <n v="0.13451440323414263"/>
  </r>
  <r>
    <s v="cust_1151"/>
    <n v="89"/>
    <n v="89"/>
    <s v="Long-term User"/>
    <s v="Medium (1-3 months)"/>
    <x v="1"/>
    <x v="1"/>
    <n v="3024500.432"/>
    <x v="0"/>
    <n v="721"/>
    <n v="4194.8688380000003"/>
    <s v="Credit Card"/>
    <n v="1"/>
    <n v="0.995"/>
    <n v="0.6591438820537272"/>
  </r>
  <r>
    <s v="cust_1152"/>
    <n v="293"/>
    <n v="293"/>
    <s v="Long-term User"/>
    <s v="Long-term (&gt;3 months)"/>
    <x v="0"/>
    <x v="0"/>
    <n v="8477002.2929999996"/>
    <x v="1"/>
    <n v="623"/>
    <n v="13606.74525"/>
    <s v="Credit Card"/>
    <n v="0"/>
    <n v="0"/>
    <n v="0.17417548534354679"/>
  </r>
  <r>
    <s v="cust_1153"/>
    <n v="2"/>
    <n v="2"/>
    <s v="New User"/>
    <s v="New (&lt;30 days)"/>
    <x v="1"/>
    <x v="1"/>
    <n v="6915736.3449999997"/>
    <x v="3"/>
    <n v="948"/>
    <n v="7295.0805330000003"/>
    <s v="Credit Card"/>
    <n v="1"/>
    <n v="1"/>
    <n v="0.74209642663339326"/>
  </r>
  <r>
    <s v="cust_1154"/>
    <n v="352"/>
    <n v="352"/>
    <s v="Long-term User"/>
    <s v="Long-term (&gt;3 months)"/>
    <x v="0"/>
    <x v="0"/>
    <n v="1474564.942"/>
    <x v="0"/>
    <n v="500"/>
    <n v="2949.1298839999999"/>
    <s v="Credit Card"/>
    <n v="0"/>
    <n v="0"/>
    <n v="3.0297628284884661E-2"/>
  </r>
  <r>
    <s v="cust_1155"/>
    <n v="222"/>
    <n v="222"/>
    <s v="Long-term User"/>
    <s v="Long-term (&gt;3 months)"/>
    <x v="0"/>
    <x v="0"/>
    <n v="4542051.5710000005"/>
    <x v="3"/>
    <n v="649"/>
    <n v="6998.5386310000004"/>
    <s v="Debit Card"/>
    <n v="0"/>
    <n v="0"/>
    <n v="9.3324740219501587E-2"/>
  </r>
  <r>
    <s v="cust_1156"/>
    <n v="17"/>
    <n v="17"/>
    <s v="Regular User"/>
    <s v="New (&lt;30 days)"/>
    <x v="1"/>
    <x v="1"/>
    <n v="1595839.628"/>
    <x v="0"/>
    <n v="355"/>
    <n v="4495.3228950000002"/>
    <s v="UPI"/>
    <n v="1"/>
    <n v="1"/>
    <n v="0.63278943807375054"/>
  </r>
  <r>
    <s v="cust_1157"/>
    <n v="196"/>
    <n v="196"/>
    <s v="Long-term User"/>
    <s v="Long-term (&gt;3 months)"/>
    <x v="0"/>
    <x v="0"/>
    <n v="14580541.970000001"/>
    <x v="1"/>
    <n v="916"/>
    <n v="15917.622240000001"/>
    <s v="Credit Card"/>
    <n v="0"/>
    <n v="0"/>
    <n v="0.29958384891482109"/>
  </r>
  <r>
    <s v="cust_1158"/>
    <n v="120"/>
    <n v="120"/>
    <s v="Long-term User"/>
    <s v="Long-term (&gt;3 months)"/>
    <x v="0"/>
    <x v="0"/>
    <n v="4149846.199"/>
    <x v="3"/>
    <n v="211"/>
    <n v="19667.517530000001"/>
    <s v="Debit Card"/>
    <n v="0"/>
    <n v="0"/>
    <n v="8.526616495182042E-2"/>
  </r>
  <r>
    <s v="cust_1159"/>
    <n v="242"/>
    <n v="242"/>
    <s v="Long-term User"/>
    <s v="Long-term (&gt;3 months)"/>
    <x v="0"/>
    <x v="0"/>
    <n v="341878.94630000001"/>
    <x v="2"/>
    <n v="658"/>
    <n v="519.57286669999996"/>
    <s v="Wallet Balance"/>
    <n v="0"/>
    <n v="5.0000000000000001E-3"/>
    <n v="1.0024526989890585E-2"/>
  </r>
  <r>
    <s v="cust_1160"/>
    <n v="174"/>
    <n v="174"/>
    <s v="Long-term User"/>
    <s v="Long-term (&gt;3 months)"/>
    <x v="0"/>
    <x v="0"/>
    <n v="8226887.517"/>
    <x v="1"/>
    <n v="596"/>
    <n v="13803.502539999999"/>
    <s v="Wallet Balance"/>
    <n v="0"/>
    <n v="0"/>
    <n v="0.16903642073135883"/>
  </r>
  <r>
    <s v="cust_1161"/>
    <n v="32"/>
    <n v="32"/>
    <s v="Long-term User"/>
    <s v="Medium (1-3 months)"/>
    <x v="1"/>
    <x v="1"/>
    <n v="158595.5128"/>
    <x v="2"/>
    <n v="30"/>
    <n v="5286.5170939999998"/>
    <s v="Credit Card"/>
    <n v="1"/>
    <n v="0.98"/>
    <n v="0.59125863429788839"/>
  </r>
  <r>
    <s v="cust_1162"/>
    <n v="275"/>
    <n v="275"/>
    <s v="Long-term User"/>
    <s v="Long-term (&gt;3 months)"/>
    <x v="0"/>
    <x v="0"/>
    <n v="1337508.791"/>
    <x v="2"/>
    <n v="1000"/>
    <n v="1337.508791"/>
    <s v="Wallet Balance"/>
    <n v="0"/>
    <n v="2.5000000000000001E-2"/>
    <n v="4.2481559491384872E-2"/>
  </r>
  <r>
    <s v="cust_1163"/>
    <n v="195"/>
    <n v="195"/>
    <s v="Long-term User"/>
    <s v="Long-term (&gt;3 months)"/>
    <x v="0"/>
    <x v="0"/>
    <n v="171301.30559999999"/>
    <x v="2"/>
    <n v="577"/>
    <n v="296.88267860000002"/>
    <s v="UPI"/>
    <n v="0"/>
    <n v="0"/>
    <n v="3.5196980030902099E-3"/>
  </r>
  <r>
    <s v="cust_1164"/>
    <n v="4"/>
    <n v="4"/>
    <s v="New User"/>
    <s v="New (&lt;30 days)"/>
    <x v="1"/>
    <x v="1"/>
    <n v="422913.19890000002"/>
    <x v="2"/>
    <n v="24"/>
    <n v="17621.383290000002"/>
    <s v="Debit Card"/>
    <n v="1"/>
    <n v="0.99"/>
    <n v="0.60268952362292338"/>
  </r>
  <r>
    <s v="cust_1165"/>
    <n v="281"/>
    <n v="281"/>
    <s v="Long-term User"/>
    <s v="Long-term (&gt;3 months)"/>
    <x v="0"/>
    <x v="0"/>
    <n v="6965336.4730000002"/>
    <x v="3"/>
    <n v="984"/>
    <n v="7078.5939770000005"/>
    <s v="Wallet Balance"/>
    <n v="0"/>
    <n v="0"/>
    <n v="0.14311555179921237"/>
  </r>
  <r>
    <s v="cust_1166"/>
    <n v="21"/>
    <n v="21"/>
    <s v="Regular User"/>
    <s v="New (&lt;30 days)"/>
    <x v="1"/>
    <x v="1"/>
    <n v="18757149.260000002"/>
    <x v="1"/>
    <n v="943"/>
    <n v="19890.932400000002"/>
    <s v="UPI"/>
    <n v="1"/>
    <n v="0.92500000000000004"/>
    <n v="0.94039986932876607"/>
  </r>
  <r>
    <s v="cust_1167"/>
    <n v="238"/>
    <n v="238"/>
    <s v="Long-term User"/>
    <s v="Long-term (&gt;3 months)"/>
    <x v="0"/>
    <x v="0"/>
    <n v="6400805.4570000004"/>
    <x v="3"/>
    <n v="723"/>
    <n v="8853.1195810000008"/>
    <s v="Debit Card"/>
    <n v="0"/>
    <n v="0"/>
    <n v="0.13151623162626858"/>
  </r>
  <r>
    <s v="cust_1168"/>
    <n v="93"/>
    <n v="93"/>
    <s v="Long-term User"/>
    <s v="Long-term (&gt;3 months)"/>
    <x v="0"/>
    <x v="0"/>
    <n v="834737.55090000003"/>
    <x v="2"/>
    <n v="222"/>
    <n v="3760.0790579999998"/>
    <s v="Wallet Balance"/>
    <n v="0"/>
    <n v="5.0000000000000001E-3"/>
    <n v="2.0151206645602722E-2"/>
  </r>
  <r>
    <s v="cust_1169"/>
    <n v="89"/>
    <n v="89"/>
    <s v="Long-term User"/>
    <s v="Medium (1-3 months)"/>
    <x v="1"/>
    <x v="1"/>
    <n v="9358150.1610000003"/>
    <x v="1"/>
    <n v="602"/>
    <n v="15545.09993"/>
    <s v="Credit Card"/>
    <n v="1"/>
    <n v="0.995"/>
    <n v="0.78928027666760536"/>
  </r>
  <r>
    <s v="cust_1170"/>
    <n v="113"/>
    <n v="113"/>
    <s v="Long-term User"/>
    <s v="Long-term (&gt;3 months)"/>
    <x v="0"/>
    <x v="0"/>
    <n v="11451898.07"/>
    <x v="1"/>
    <n v="618"/>
    <n v="18530.579409999998"/>
    <s v="Credit Card"/>
    <n v="0"/>
    <n v="5.0000000000000001E-3"/>
    <n v="0.23830014921597673"/>
  </r>
  <r>
    <s v="cust_1171"/>
    <n v="221"/>
    <n v="221"/>
    <s v="Long-term User"/>
    <s v="Long-term (&gt;3 months)"/>
    <x v="0"/>
    <x v="0"/>
    <n v="11158956.85"/>
    <x v="1"/>
    <n v="684"/>
    <n v="16314.26441"/>
    <s v="Wallet Balance"/>
    <n v="0"/>
    <n v="5.0000000000000001E-3"/>
    <n v="0.23228113713988424"/>
  </r>
  <r>
    <s v="cust_1172"/>
    <n v="98"/>
    <n v="98"/>
    <s v="Long-term User"/>
    <s v="Long-term (&gt;3 months)"/>
    <x v="0"/>
    <x v="0"/>
    <n v="11060647.25"/>
    <x v="1"/>
    <n v="742"/>
    <n v="14906.53269"/>
    <s v="Credit Card"/>
    <n v="0"/>
    <n v="0"/>
    <n v="0.22726118696149752"/>
  </r>
  <r>
    <s v="cust_1173"/>
    <n v="142"/>
    <n v="142"/>
    <s v="Long-term User"/>
    <s v="Long-term (&gt;3 months)"/>
    <x v="0"/>
    <x v="0"/>
    <n v="6198098.3760000002"/>
    <x v="3"/>
    <n v="925"/>
    <n v="6700.6468930000001"/>
    <s v="Credit Card"/>
    <n v="0"/>
    <n v="0.01"/>
    <n v="0.13335124464202494"/>
  </r>
  <r>
    <s v="cust_1174"/>
    <n v="150"/>
    <n v="150"/>
    <s v="Long-term User"/>
    <s v="Long-term (&gt;3 months)"/>
    <x v="0"/>
    <x v="0"/>
    <n v="765206.63840000005"/>
    <x v="2"/>
    <n v="589"/>
    <n v="1299.162374"/>
    <s v="UPI"/>
    <n v="0"/>
    <n v="1.4999999999999999E-2"/>
    <n v="2.4722567132190336E-2"/>
  </r>
  <r>
    <s v="cust_1175"/>
    <n v="48"/>
    <n v="48"/>
    <s v="Long-term User"/>
    <s v="Medium (1-3 months)"/>
    <x v="1"/>
    <x v="1"/>
    <n v="2339704.9070000001"/>
    <x v="0"/>
    <n v="580"/>
    <n v="4033.973978"/>
    <s v="Debit Card"/>
    <n v="1"/>
    <n v="0.995"/>
    <n v="0.64507350802227781"/>
  </r>
  <r>
    <s v="cust_1176"/>
    <n v="51"/>
    <n v="51"/>
    <s v="Long-term User"/>
    <s v="Medium (1-3 months)"/>
    <x v="1"/>
    <x v="1"/>
    <n v="7841903.3339999998"/>
    <x v="1"/>
    <n v="877"/>
    <n v="8941.7369820000004"/>
    <s v="Credit Card"/>
    <n v="1"/>
    <n v="1"/>
    <n v="0.76112621797265656"/>
  </r>
  <r>
    <s v="cust_1177"/>
    <n v="208"/>
    <n v="208"/>
    <s v="Long-term User"/>
    <s v="Long-term (&gt;3 months)"/>
    <x v="0"/>
    <x v="0"/>
    <n v="7668898.5959999999"/>
    <x v="1"/>
    <n v="401"/>
    <n v="19124.435399999998"/>
    <s v="Wallet Balance"/>
    <n v="0"/>
    <n v="0"/>
    <n v="0.15757151984160075"/>
  </r>
  <r>
    <s v="cust_1178"/>
    <n v="11"/>
    <n v="11"/>
    <s v="Regular User"/>
    <s v="New (&lt;30 days)"/>
    <x v="1"/>
    <x v="1"/>
    <n v="12507774.619999999"/>
    <x v="1"/>
    <n v="865"/>
    <n v="14459.85505"/>
    <s v="Credit Card"/>
    <n v="1"/>
    <n v="0.995"/>
    <n v="0.85399506024731897"/>
  </r>
  <r>
    <s v="cust_1179"/>
    <n v="270"/>
    <n v="270"/>
    <s v="Long-term User"/>
    <s v="Long-term (&gt;3 months)"/>
    <x v="0"/>
    <x v="0"/>
    <n v="14927207.640000001"/>
    <x v="1"/>
    <n v="901"/>
    <n v="16567.378069999999"/>
    <s v="UPI"/>
    <n v="0"/>
    <n v="0"/>
    <n v="0.30670672788042619"/>
  </r>
  <r>
    <s v="cust_1180"/>
    <n v="263"/>
    <n v="263"/>
    <s v="Long-term User"/>
    <s v="Long-term (&gt;3 months)"/>
    <x v="0"/>
    <x v="0"/>
    <n v="3354075.4190000002"/>
    <x v="0"/>
    <n v="604"/>
    <n v="5553.1049990000001"/>
    <s v="UPI"/>
    <n v="0"/>
    <n v="5.0000000000000001E-3"/>
    <n v="7.1915601741147847E-2"/>
  </r>
  <r>
    <s v="cust_1181"/>
    <n v="197"/>
    <n v="197"/>
    <s v="Long-term User"/>
    <s v="Long-term (&gt;3 months)"/>
    <x v="0"/>
    <x v="0"/>
    <n v="7003966.6270000003"/>
    <x v="3"/>
    <n v="512"/>
    <n v="13679.62232"/>
    <s v="Credit Card"/>
    <n v="0"/>
    <n v="0"/>
    <n v="0.14390927882549875"/>
  </r>
  <r>
    <s v="cust_1182"/>
    <n v="186"/>
    <n v="186"/>
    <s v="Long-term User"/>
    <s v="Long-term (&gt;3 months)"/>
    <x v="0"/>
    <x v="0"/>
    <n v="1518012.1869999999"/>
    <x v="0"/>
    <n v="88"/>
    <n v="17250.138490000001"/>
    <s v="Wallet Balance"/>
    <n v="0"/>
    <n v="0"/>
    <n v="3.1190331238494087E-2"/>
  </r>
  <r>
    <s v="cust_1183"/>
    <n v="296"/>
    <n v="296"/>
    <s v="Long-term User"/>
    <s v="Long-term (&gt;3 months)"/>
    <x v="0"/>
    <x v="0"/>
    <n v="4460947.8250000002"/>
    <x v="3"/>
    <n v="465"/>
    <n v="9593.4361829999998"/>
    <s v="Wallet Balance"/>
    <n v="0"/>
    <n v="0"/>
    <n v="9.1658315717718125E-2"/>
  </r>
  <r>
    <s v="cust_1184"/>
    <n v="221"/>
    <n v="221"/>
    <s v="Long-term User"/>
    <s v="Long-term (&gt;3 months)"/>
    <x v="0"/>
    <x v="0"/>
    <n v="430176.9143"/>
    <x v="2"/>
    <n v="50"/>
    <n v="8603.5382860000009"/>
    <s v="UPI"/>
    <n v="0"/>
    <n v="0"/>
    <n v="8.8387699144145838E-3"/>
  </r>
  <r>
    <s v="cust_1185"/>
    <n v="81"/>
    <n v="81"/>
    <s v="Long-term User"/>
    <s v="Medium (1-3 months)"/>
    <x v="1"/>
    <x v="1"/>
    <n v="1482262.311"/>
    <x v="0"/>
    <n v="103"/>
    <n v="14390.896220000001"/>
    <s v="Wallet Balance"/>
    <n v="1"/>
    <n v="0.99"/>
    <n v="0.62445578478114394"/>
  </r>
  <r>
    <s v="cust_1186"/>
    <n v="222"/>
    <n v="222"/>
    <s v="Long-term User"/>
    <s v="Long-term (&gt;3 months)"/>
    <x v="0"/>
    <x v="0"/>
    <n v="4122569.5359999998"/>
    <x v="3"/>
    <n v="368"/>
    <n v="11202.634609999999"/>
    <s v="UPI"/>
    <n v="0"/>
    <n v="0"/>
    <n v="8.4705716121872526E-2"/>
  </r>
  <r>
    <s v="cust_1187"/>
    <n v="170"/>
    <n v="170"/>
    <s v="Long-term User"/>
    <s v="Long-term (&gt;3 months)"/>
    <x v="0"/>
    <x v="0"/>
    <n v="18592226.600000001"/>
    <x v="1"/>
    <n v="936"/>
    <n v="19863.489949999999"/>
    <s v="Wallet Balance"/>
    <n v="0"/>
    <n v="3.5000000000000003E-2"/>
    <n v="0.40301123224259122"/>
  </r>
  <r>
    <s v="cust_1188"/>
    <n v="86"/>
    <n v="86"/>
    <s v="Long-term User"/>
    <s v="Medium (1-3 months)"/>
    <x v="1"/>
    <x v="1"/>
    <n v="4185840.0529999998"/>
    <x v="3"/>
    <n v="492"/>
    <n v="8507.8049869999995"/>
    <s v="Credit Card"/>
    <n v="1"/>
    <n v="1"/>
    <n v="0.68600572438251817"/>
  </r>
  <r>
    <s v="cust_1189"/>
    <n v="44"/>
    <n v="44"/>
    <s v="Long-term User"/>
    <s v="Medium (1-3 months)"/>
    <x v="1"/>
    <x v="1"/>
    <n v="1968125.2109999999"/>
    <x v="0"/>
    <n v="558"/>
    <n v="3527.1061140000002"/>
    <s v="Credit Card"/>
    <n v="1"/>
    <n v="0.995"/>
    <n v="0.63743872491645615"/>
  </r>
  <r>
    <s v="cust_1190"/>
    <n v="261"/>
    <n v="261"/>
    <s v="Long-term User"/>
    <s v="Long-term (&gt;3 months)"/>
    <x v="0"/>
    <x v="0"/>
    <n v="6525791.358"/>
    <x v="3"/>
    <n v="691"/>
    <n v="9443.9817050000001"/>
    <s v="Credit Card"/>
    <n v="0"/>
    <n v="0"/>
    <n v="0.13408429510146097"/>
  </r>
  <r>
    <s v="cust_1191"/>
    <n v="104"/>
    <n v="104"/>
    <s v="Long-term User"/>
    <s v="Long-term (&gt;3 months)"/>
    <x v="0"/>
    <x v="0"/>
    <n v="3670451.5460000001"/>
    <x v="0"/>
    <n v="779"/>
    <n v="4711.7478119999996"/>
    <s v="Credit Card"/>
    <n v="0"/>
    <n v="0"/>
    <n v="7.5416126757737761E-2"/>
  </r>
  <r>
    <s v="cust_1192"/>
    <n v="284"/>
    <n v="284"/>
    <s v="Long-term User"/>
    <s v="Long-term (&gt;3 months)"/>
    <x v="0"/>
    <x v="0"/>
    <n v="3009496.3190000001"/>
    <x v="0"/>
    <n v="268"/>
    <n v="11229.463879999999"/>
    <s v="Debit Card"/>
    <n v="0"/>
    <n v="0"/>
    <n v="6.1835595164848746E-2"/>
  </r>
  <r>
    <s v="cust_1193"/>
    <n v="228"/>
    <n v="228"/>
    <s v="Long-term User"/>
    <s v="Long-term (&gt;3 months)"/>
    <x v="0"/>
    <x v="0"/>
    <n v="1002298.706"/>
    <x v="2"/>
    <n v="397"/>
    <n v="2524.6818790000002"/>
    <s v="Wallet Balance"/>
    <n v="0"/>
    <n v="0"/>
    <n v="2.0594056429702433E-2"/>
  </r>
  <r>
    <s v="cust_1194"/>
    <n v="188"/>
    <n v="188"/>
    <s v="Long-term User"/>
    <s v="Long-term (&gt;3 months)"/>
    <x v="0"/>
    <x v="0"/>
    <n v="6080008.227"/>
    <x v="3"/>
    <n v="320"/>
    <n v="19000.025710000002"/>
    <s v="Debit Card"/>
    <n v="0"/>
    <n v="0"/>
    <n v="0.1249248669786201"/>
  </r>
  <r>
    <s v="cust_1195"/>
    <n v="121"/>
    <n v="121"/>
    <s v="Long-term User"/>
    <s v="Long-term (&gt;3 months)"/>
    <x v="0"/>
    <x v="0"/>
    <n v="8942886.8890000004"/>
    <x v="1"/>
    <n v="520"/>
    <n v="17197.859400000001"/>
    <s v="Wallet Balance"/>
    <n v="0"/>
    <n v="0"/>
    <n v="0.18374793475639992"/>
  </r>
  <r>
    <s v="cust_1196"/>
    <n v="149"/>
    <n v="149"/>
    <s v="Long-term User"/>
    <s v="Long-term (&gt;3 months)"/>
    <x v="0"/>
    <x v="0"/>
    <n v="1400768.777"/>
    <x v="0"/>
    <n v="449"/>
    <n v="3119.7522880000001"/>
    <s v="Debit Card"/>
    <n v="0"/>
    <n v="0"/>
    <n v="2.8781351373413089E-2"/>
  </r>
  <r>
    <s v="cust_1197"/>
    <n v="352"/>
    <n v="352"/>
    <s v="Long-term User"/>
    <s v="Long-term (&gt;3 months)"/>
    <x v="0"/>
    <x v="0"/>
    <n v="2685416.5260000001"/>
    <x v="0"/>
    <n v="777"/>
    <n v="3456.1345259999998"/>
    <s v="UPI"/>
    <n v="0"/>
    <n v="0"/>
    <n v="5.517678426864045E-2"/>
  </r>
  <r>
    <s v="cust_1198"/>
    <n v="305"/>
    <n v="305"/>
    <s v="Long-term User"/>
    <s v="Long-term (&gt;3 months)"/>
    <x v="0"/>
    <x v="0"/>
    <n v="4880736.9730000002"/>
    <x v="3"/>
    <n v="476"/>
    <n v="10253.649100000001"/>
    <s v="UPI"/>
    <n v="0"/>
    <n v="0"/>
    <n v="0.10028365001251138"/>
  </r>
  <r>
    <s v="cust_1199"/>
    <n v="57"/>
    <n v="57"/>
    <s v="Long-term User"/>
    <s v="Medium (1-3 months)"/>
    <x v="1"/>
    <x v="1"/>
    <n v="13882989.24"/>
    <x v="1"/>
    <n v="898"/>
    <n v="15459.898929999999"/>
    <s v="Wallet Balance"/>
    <n v="1"/>
    <n v="0.98"/>
    <n v="0.87325135482067728"/>
  </r>
  <r>
    <s v="cust_1200"/>
    <n v="341"/>
    <n v="341"/>
    <s v="Long-term User"/>
    <s v="Long-term (&gt;3 months)"/>
    <x v="0"/>
    <x v="0"/>
    <n v="2589743.5929999999"/>
    <x v="0"/>
    <n v="590"/>
    <n v="4389.3959199999999"/>
    <s v="UPI"/>
    <n v="0"/>
    <n v="1.4999999999999999E-2"/>
    <n v="6.2211009226527253E-2"/>
  </r>
  <r>
    <s v="cust_1201"/>
    <n v="189"/>
    <n v="189"/>
    <s v="Long-term User"/>
    <s v="Long-term (&gt;3 months)"/>
    <x v="0"/>
    <x v="0"/>
    <n v="1117001.629"/>
    <x v="2"/>
    <n v="909"/>
    <n v="1228.824674"/>
    <s v="Wallet Balance"/>
    <n v="0"/>
    <n v="0"/>
    <n v="2.2950837352169087E-2"/>
  </r>
  <r>
    <s v="cust_1202"/>
    <n v="357"/>
    <n v="357"/>
    <s v="Long-term User"/>
    <s v="Long-term (&gt;3 months)"/>
    <x v="0"/>
    <x v="0"/>
    <n v="2619655.2450000001"/>
    <x v="0"/>
    <n v="240"/>
    <n v="10915.23019"/>
    <s v="Wallet Balance"/>
    <n v="0"/>
    <n v="5.0000000000000001E-3"/>
    <n v="5.6825598715175785E-2"/>
  </r>
  <r>
    <s v="cust_1203"/>
    <n v="38"/>
    <n v="38"/>
    <s v="Long-term User"/>
    <s v="Medium (1-3 months)"/>
    <x v="1"/>
    <x v="1"/>
    <n v="3569436.7880000002"/>
    <x v="0"/>
    <n v="258"/>
    <n v="13835.026309999999"/>
    <s v="Debit Card"/>
    <n v="1"/>
    <n v="1"/>
    <n v="0.67334059417046455"/>
  </r>
  <r>
    <s v="cust_1204"/>
    <n v="201"/>
    <n v="201"/>
    <s v="Long-term User"/>
    <s v="Long-term (&gt;3 months)"/>
    <x v="0"/>
    <x v="0"/>
    <n v="3465565.2489999998"/>
    <x v="0"/>
    <n v="708"/>
    <n v="4894.8661709999997"/>
    <s v="Wallet Balance"/>
    <n v="0"/>
    <n v="0"/>
    <n v="7.1206363803009598E-2"/>
  </r>
  <r>
    <s v="cust_1205"/>
    <n v="229"/>
    <n v="229"/>
    <s v="Long-term User"/>
    <s v="Long-term (&gt;3 months)"/>
    <x v="0"/>
    <x v="0"/>
    <n v="14383615.25"/>
    <x v="1"/>
    <n v="972"/>
    <n v="14797.95808"/>
    <s v="UPI"/>
    <n v="0"/>
    <n v="5.0000000000000001E-3"/>
    <n v="0.29853762999832556"/>
  </r>
  <r>
    <s v="cust_1206"/>
    <n v="131"/>
    <n v="131"/>
    <s v="Long-term User"/>
    <s v="Long-term (&gt;3 months)"/>
    <x v="0"/>
    <x v="0"/>
    <n v="17948620.579999998"/>
    <x v="1"/>
    <n v="944"/>
    <n v="19013.369259999999"/>
    <s v="Debit Card"/>
    <n v="0"/>
    <n v="2.5000000000000001E-2"/>
    <n v="0.38378717177535532"/>
  </r>
  <r>
    <s v="cust_1207"/>
    <n v="171"/>
    <n v="171"/>
    <s v="Long-term User"/>
    <s v="Long-term (&gt;3 months)"/>
    <x v="0"/>
    <x v="0"/>
    <n v="2315599.4479999999"/>
    <x v="0"/>
    <n v="842"/>
    <n v="2750.118109"/>
    <s v="Debit Card"/>
    <n v="0"/>
    <n v="0"/>
    <n v="4.7578217366969044E-2"/>
  </r>
  <r>
    <s v="cust_1208"/>
    <n v="330"/>
    <n v="330"/>
    <s v="Long-term User"/>
    <s v="Long-term (&gt;3 months)"/>
    <x v="0"/>
    <x v="0"/>
    <n v="6574977.8629999999"/>
    <x v="3"/>
    <n v="643"/>
    <n v="10225.471020000001"/>
    <s v="Debit Card"/>
    <n v="0"/>
    <n v="0"/>
    <n v="0.13509492162775105"/>
  </r>
  <r>
    <s v="cust_1209"/>
    <n v="35"/>
    <n v="35"/>
    <s v="Long-term User"/>
    <s v="Medium (1-3 months)"/>
    <x v="1"/>
    <x v="1"/>
    <n v="1105004.8529999999"/>
    <x v="2"/>
    <n v="964"/>
    <n v="1146.2705940000001"/>
    <s v="Debit Card"/>
    <n v="1"/>
    <n v="0.96"/>
    <n v="0.59870434169130515"/>
  </r>
  <r>
    <s v="cust_1210"/>
    <n v="201"/>
    <n v="201"/>
    <s v="Long-term User"/>
    <s v="Long-term (&gt;3 months)"/>
    <x v="0"/>
    <x v="0"/>
    <n v="1615049.878"/>
    <x v="0"/>
    <n v="390"/>
    <n v="4141.1535350000004"/>
    <s v="UPI"/>
    <n v="0"/>
    <n v="0"/>
    <n v="3.3184147724836063E-2"/>
  </r>
  <r>
    <s v="cust_1211"/>
    <n v="168"/>
    <n v="168"/>
    <s v="Long-term User"/>
    <s v="Long-term (&gt;3 months)"/>
    <x v="0"/>
    <x v="0"/>
    <n v="619282.68440000003"/>
    <x v="2"/>
    <n v="343"/>
    <n v="1805.4888759999999"/>
    <s v="Credit Card"/>
    <n v="0"/>
    <n v="0"/>
    <n v="1.2724293139485707E-2"/>
  </r>
  <r>
    <s v="cust_1212"/>
    <n v="246"/>
    <n v="246"/>
    <s v="Long-term User"/>
    <s v="Long-term (&gt;3 months)"/>
    <x v="0"/>
    <x v="0"/>
    <n v="6250549.4220000003"/>
    <x v="3"/>
    <n v="773"/>
    <n v="8086.0923949999997"/>
    <s v="UPI"/>
    <n v="0"/>
    <n v="0"/>
    <n v="0.12842894712198893"/>
  </r>
  <r>
    <s v="cust_1213"/>
    <n v="224"/>
    <n v="224"/>
    <s v="Long-term User"/>
    <s v="Long-term (&gt;3 months)"/>
    <x v="0"/>
    <x v="0"/>
    <n v="12379494.33"/>
    <x v="1"/>
    <n v="754"/>
    <n v="16418.427489999998"/>
    <s v="Wallet Balance"/>
    <n v="0"/>
    <n v="0"/>
    <n v="0.25435930753681063"/>
  </r>
  <r>
    <s v="cust_1214"/>
    <n v="341"/>
    <n v="341"/>
    <s v="Long-term User"/>
    <s v="Long-term (&gt;3 months)"/>
    <x v="0"/>
    <x v="0"/>
    <n v="4468626.1919999998"/>
    <x v="3"/>
    <n v="387"/>
    <n v="11546.83771"/>
    <s v="UPI"/>
    <n v="0"/>
    <n v="0"/>
    <n v="9.181608178320276E-2"/>
  </r>
  <r>
    <s v="cust_1215"/>
    <n v="58"/>
    <n v="58"/>
    <s v="Long-term User"/>
    <s v="Medium (1-3 months)"/>
    <x v="1"/>
    <x v="1"/>
    <n v="1757031.5330000001"/>
    <x v="0"/>
    <n v="394"/>
    <n v="4459.4708950000004"/>
    <s v="Wallet Balance"/>
    <n v="1"/>
    <n v="1"/>
    <n v="0.63610141998863212"/>
  </r>
  <r>
    <s v="cust_1216"/>
    <n v="290"/>
    <n v="290"/>
    <s v="Long-term User"/>
    <s v="Long-term (&gt;3 months)"/>
    <x v="0"/>
    <x v="0"/>
    <n v="554467.48360000004"/>
    <x v="2"/>
    <n v="683"/>
    <n v="811.81183539999995"/>
    <s v="Credit Card"/>
    <n v="0"/>
    <n v="0"/>
    <n v="1.1392546530628274E-2"/>
  </r>
  <r>
    <s v="cust_1217"/>
    <n v="25"/>
    <n v="25"/>
    <s v="Regular User"/>
    <s v="New (&lt;30 days)"/>
    <x v="1"/>
    <x v="1"/>
    <n v="7296731.3200000003"/>
    <x v="3"/>
    <n v="659"/>
    <n v="11072.42992"/>
    <s v="Debit Card"/>
    <n v="1"/>
    <n v="0.995"/>
    <n v="0.74692466383215816"/>
  </r>
  <r>
    <s v="cust_1218"/>
    <n v="32"/>
    <n v="32"/>
    <s v="Long-term User"/>
    <s v="Medium (1-3 months)"/>
    <x v="1"/>
    <x v="1"/>
    <n v="719443.70979999995"/>
    <x v="2"/>
    <n v="270"/>
    <n v="2664.6063330000002"/>
    <s v="UPI"/>
    <n v="1"/>
    <n v="1"/>
    <n v="0.61478228423215753"/>
  </r>
  <r>
    <s v="cust_1219"/>
    <n v="110"/>
    <n v="110"/>
    <s v="Long-term User"/>
    <s v="Long-term (&gt;3 months)"/>
    <x v="0"/>
    <x v="0"/>
    <n v="1022326.728"/>
    <x v="2"/>
    <n v="149"/>
    <n v="6861.2532069999997"/>
    <s v="Debit Card"/>
    <n v="0"/>
    <n v="5.0000000000000001E-3"/>
    <n v="2.4005568699222737E-2"/>
  </r>
  <r>
    <s v="cust_1220"/>
    <n v="101"/>
    <n v="101"/>
    <s v="Long-term User"/>
    <s v="Long-term (&gt;3 months)"/>
    <x v="0"/>
    <x v="0"/>
    <n v="3879322.4369999999"/>
    <x v="3"/>
    <n v="380"/>
    <n v="10208.743259999999"/>
    <s v="Debit Card"/>
    <n v="0"/>
    <n v="0.01"/>
    <n v="8.5707760469351302E-2"/>
  </r>
  <r>
    <s v="cust_1221"/>
    <n v="150"/>
    <n v="150"/>
    <s v="Long-term User"/>
    <s v="Long-term (&gt;3 months)"/>
    <x v="0"/>
    <x v="0"/>
    <n v="14659322.460000001"/>
    <x v="1"/>
    <n v="811"/>
    <n v="18075.613389999999"/>
    <s v="Debit Card"/>
    <n v="0"/>
    <n v="5.0000000000000001E-3"/>
    <n v="0.30420253788140111"/>
  </r>
  <r>
    <s v="cust_1222"/>
    <n v="345"/>
    <n v="345"/>
    <s v="Long-term User"/>
    <s v="Long-term (&gt;3 months)"/>
    <x v="0"/>
    <x v="0"/>
    <n v="46078.15264"/>
    <x v="2"/>
    <n v="28"/>
    <n v="1645.6483089999999"/>
    <s v="UPI"/>
    <n v="0"/>
    <n v="5.0000000000000001E-3"/>
    <n v="3.9467597533190887E-3"/>
  </r>
  <r>
    <s v="cust_1223"/>
    <n v="193"/>
    <n v="193"/>
    <s v="Long-term User"/>
    <s v="Long-term (&gt;3 months)"/>
    <x v="0"/>
    <x v="0"/>
    <n v="1992944.4"/>
    <x v="0"/>
    <n v="149"/>
    <n v="13375.465770000001"/>
    <s v="Credit Card"/>
    <n v="0"/>
    <n v="0"/>
    <n v="4.0948680457399945E-2"/>
  </r>
  <r>
    <s v="cust_1224"/>
    <n v="109"/>
    <n v="109"/>
    <s v="Long-term User"/>
    <s v="Long-term (&gt;3 months)"/>
    <x v="0"/>
    <x v="0"/>
    <n v="122423.6568"/>
    <x v="2"/>
    <n v="420"/>
    <n v="291.48489719999998"/>
    <s v="UPI"/>
    <n v="0"/>
    <n v="0"/>
    <n v="2.5154174911902198E-3"/>
  </r>
  <r>
    <s v="cust_1225"/>
    <n v="356"/>
    <n v="356"/>
    <s v="Long-term User"/>
    <s v="Long-term (&gt;3 months)"/>
    <x v="0"/>
    <x v="0"/>
    <n v="3528524.1490000002"/>
    <x v="0"/>
    <n v="280"/>
    <n v="12601.87196"/>
    <s v="Credit Card"/>
    <n v="0"/>
    <n v="0"/>
    <n v="7.2499969323589805E-2"/>
  </r>
  <r>
    <s v="cust_1226"/>
    <n v="277"/>
    <n v="277"/>
    <s v="Long-term User"/>
    <s v="Long-term (&gt;3 months)"/>
    <x v="0"/>
    <x v="0"/>
    <n v="2008394.4720000001"/>
    <x v="0"/>
    <n v="182"/>
    <n v="11035.134459999999"/>
    <s v="Credit Card"/>
    <n v="0"/>
    <n v="0"/>
    <n v="4.1266130387950857E-2"/>
  </r>
  <r>
    <s v="cust_1227"/>
    <n v="233"/>
    <n v="233"/>
    <s v="Long-term User"/>
    <s v="Long-term (&gt;3 months)"/>
    <x v="0"/>
    <x v="0"/>
    <n v="2695709.48"/>
    <x v="0"/>
    <n v="166"/>
    <n v="16239.213739999999"/>
    <s v="Wallet Balance"/>
    <n v="0"/>
    <n v="0"/>
    <n v="5.538827179649556E-2"/>
  </r>
  <r>
    <s v="cust_1228"/>
    <n v="21"/>
    <n v="21"/>
    <s v="Regular User"/>
    <s v="New (&lt;30 days)"/>
    <x v="1"/>
    <x v="1"/>
    <n v="180844.85819999999"/>
    <x v="2"/>
    <n v="17"/>
    <n v="10637.93283"/>
    <s v="Credit Card"/>
    <n v="1"/>
    <n v="0.995"/>
    <n v="0.60071578771128564"/>
  </r>
  <r>
    <s v="cust_1229"/>
    <n v="252"/>
    <n v="252"/>
    <s v="Long-term User"/>
    <s v="Long-term (&gt;3 months)"/>
    <x v="0"/>
    <x v="0"/>
    <n v="1058820.8740000001"/>
    <x v="2"/>
    <n v="150"/>
    <n v="7058.8058289999999"/>
    <s v="Wallet Balance"/>
    <n v="0"/>
    <n v="0"/>
    <n v="2.1755407542253028E-2"/>
  </r>
  <r>
    <s v="cust_1230"/>
    <n v="14"/>
    <n v="14"/>
    <s v="Regular User"/>
    <s v="New (&lt;30 days)"/>
    <x v="1"/>
    <x v="1"/>
    <n v="1648417.9820000001"/>
    <x v="0"/>
    <n v="339"/>
    <n v="4862.5899179999997"/>
    <s v="UPI"/>
    <n v="1"/>
    <n v="0.995"/>
    <n v="0.63086975632895226"/>
  </r>
  <r>
    <s v="cust_1231"/>
    <n v="215"/>
    <n v="215"/>
    <s v="Long-term User"/>
    <s v="Long-term (&gt;3 months)"/>
    <x v="0"/>
    <x v="0"/>
    <n v="77136.405220000001"/>
    <x v="2"/>
    <n v="45"/>
    <n v="1714.1423380000001"/>
    <s v="Debit Card"/>
    <n v="0"/>
    <n v="5.0000000000000001E-3"/>
    <n v="4.5849082437956108E-3"/>
  </r>
  <r>
    <s v="cust_1232"/>
    <n v="24"/>
    <n v="24"/>
    <s v="Regular User"/>
    <s v="New (&lt;30 days)"/>
    <x v="1"/>
    <x v="1"/>
    <n v="5369847.4939999999"/>
    <x v="3"/>
    <n v="502"/>
    <n v="10696.907359999999"/>
    <s v="Credit Card"/>
    <n v="1"/>
    <n v="1"/>
    <n v="0.7103333184492131"/>
  </r>
  <r>
    <s v="cust_1233"/>
    <n v="20"/>
    <n v="20"/>
    <s v="Regular User"/>
    <s v="New (&lt;30 days)"/>
    <x v="1"/>
    <x v="1"/>
    <n v="14960281.57"/>
    <x v="1"/>
    <n v="842"/>
    <n v="17767.55531"/>
    <s v="Debit Card"/>
    <n v="1"/>
    <n v="0.97499999999999998"/>
    <n v="0.892386292142751"/>
  </r>
  <r>
    <s v="cust_1234"/>
    <n v="202"/>
    <n v="202"/>
    <s v="Long-term User"/>
    <s v="Long-term (&gt;3 months)"/>
    <x v="0"/>
    <x v="0"/>
    <n v="1946651.32"/>
    <x v="0"/>
    <n v="189"/>
    <n v="10299.74243"/>
    <s v="Credit Card"/>
    <n v="0"/>
    <n v="0"/>
    <n v="3.9997504629158659E-2"/>
  </r>
  <r>
    <s v="cust_1235"/>
    <n v="321"/>
    <n v="321"/>
    <s v="Long-term User"/>
    <s v="Long-term (&gt;3 months)"/>
    <x v="0"/>
    <x v="0"/>
    <n v="9624817.6449999996"/>
    <x v="1"/>
    <n v="651"/>
    <n v="14784.66612"/>
    <s v="Wallet Balance"/>
    <n v="0"/>
    <n v="0"/>
    <n v="0.19775944687962679"/>
  </r>
  <r>
    <s v="cust_1236"/>
    <n v="52"/>
    <n v="52"/>
    <s v="Long-term User"/>
    <s v="Medium (1-3 months)"/>
    <x v="1"/>
    <x v="1"/>
    <n v="364518.57929999998"/>
    <x v="2"/>
    <n v="61"/>
    <n v="5975.7144150000004"/>
    <s v="UPI"/>
    <n v="1"/>
    <n v="0.99"/>
    <n v="0.60148969957442922"/>
  </r>
  <r>
    <s v="cust_1237"/>
    <n v="357"/>
    <n v="357"/>
    <s v="Long-term User"/>
    <s v="Long-term (&gt;3 months)"/>
    <x v="0"/>
    <x v="0"/>
    <n v="2636631.9509999999"/>
    <x v="0"/>
    <n v="294"/>
    <n v="8968.1358889999992"/>
    <s v="Wallet Balance"/>
    <n v="0"/>
    <n v="0"/>
    <n v="5.4174416127850823E-2"/>
  </r>
  <r>
    <s v="cust_1238"/>
    <n v="186"/>
    <n v="186"/>
    <s v="Long-term User"/>
    <s v="Long-term (&gt;3 months)"/>
    <x v="0"/>
    <x v="0"/>
    <n v="5420014.2429999998"/>
    <x v="3"/>
    <n v="834"/>
    <n v="6498.818037"/>
    <s v="Wallet Balance"/>
    <n v="0"/>
    <n v="0"/>
    <n v="0.11136408587774123"/>
  </r>
  <r>
    <s v="cust_1239"/>
    <n v="207"/>
    <n v="207"/>
    <s v="Long-term User"/>
    <s v="Long-term (&gt;3 months)"/>
    <x v="0"/>
    <x v="0"/>
    <n v="72409.575679999994"/>
    <x v="2"/>
    <n v="33"/>
    <n v="2194.229566"/>
    <s v="Wallet Balance"/>
    <n v="0"/>
    <n v="0"/>
    <n v="1.4877869029242554E-3"/>
  </r>
  <r>
    <s v="cust_1240"/>
    <n v="360"/>
    <n v="360"/>
    <s v="Long-term User"/>
    <s v="Long-term (&gt;3 months)"/>
    <x v="0"/>
    <x v="0"/>
    <n v="2495335.0520000001"/>
    <x v="0"/>
    <n v="299"/>
    <n v="8345.6021799999999"/>
    <s v="UPI"/>
    <n v="0"/>
    <n v="0"/>
    <n v="5.1271213425972899E-2"/>
  </r>
  <r>
    <s v="cust_1241"/>
    <n v="95"/>
    <n v="95"/>
    <s v="Long-term User"/>
    <s v="Long-term (&gt;3 months)"/>
    <x v="0"/>
    <x v="0"/>
    <n v="6344562.2319999998"/>
    <x v="3"/>
    <n v="415"/>
    <n v="15288.10176"/>
    <s v="UPI"/>
    <n v="0"/>
    <n v="0"/>
    <n v="0.13036061190681295"/>
  </r>
  <r>
    <s v="cust_1242"/>
    <n v="348"/>
    <n v="348"/>
    <s v="Long-term User"/>
    <s v="Long-term (&gt;3 months)"/>
    <x v="0"/>
    <x v="0"/>
    <n v="4933063.3499999996"/>
    <x v="3"/>
    <n v="624"/>
    <n v="7905.5502409999999"/>
    <s v="Debit Card"/>
    <n v="0"/>
    <n v="0"/>
    <n v="0.1013587909403097"/>
  </r>
  <r>
    <s v="cust_1243"/>
    <n v="266"/>
    <n v="266"/>
    <s v="Long-term User"/>
    <s v="Long-term (&gt;3 months)"/>
    <x v="0"/>
    <x v="0"/>
    <n v="10444687.369999999"/>
    <x v="1"/>
    <n v="803"/>
    <n v="13007.08265"/>
    <s v="UPI"/>
    <n v="0"/>
    <n v="0"/>
    <n v="0.214605166903588"/>
  </r>
  <r>
    <s v="cust_1244"/>
    <n v="326"/>
    <n v="326"/>
    <s v="Long-term User"/>
    <s v="Long-term (&gt;3 months)"/>
    <x v="0"/>
    <x v="0"/>
    <n v="8330923.216"/>
    <x v="1"/>
    <n v="549"/>
    <n v="15174.723529999999"/>
    <s v="Wallet Balance"/>
    <n v="0"/>
    <n v="0"/>
    <n v="0.17117402406565818"/>
  </r>
  <r>
    <s v="cust_1245"/>
    <n v="15"/>
    <n v="15"/>
    <s v="Regular User"/>
    <s v="New (&lt;30 days)"/>
    <x v="1"/>
    <x v="1"/>
    <n v="2784905.2850000001"/>
    <x v="0"/>
    <n v="431"/>
    <n v="6461.4971820000001"/>
    <s v="Wallet Balance"/>
    <n v="1"/>
    <n v="1"/>
    <n v="0.65722096242102357"/>
  </r>
  <r>
    <s v="cust_1246"/>
    <n v="175"/>
    <n v="175"/>
    <s v="Long-term User"/>
    <s v="Long-term (&gt;3 months)"/>
    <x v="0"/>
    <x v="0"/>
    <n v="7896396.443"/>
    <x v="1"/>
    <n v="495"/>
    <n v="15952.316049999999"/>
    <s v="UPI"/>
    <n v="0"/>
    <n v="0"/>
    <n v="0.16224587836437213"/>
  </r>
  <r>
    <s v="cust_1247"/>
    <n v="219"/>
    <n v="219"/>
    <s v="Long-term User"/>
    <s v="Long-term (&gt;3 months)"/>
    <x v="0"/>
    <x v="0"/>
    <n v="678512.50820000004"/>
    <x v="2"/>
    <n v="100"/>
    <n v="6785.1250819999996"/>
    <s v="Debit Card"/>
    <n v="0"/>
    <n v="0"/>
    <n v="1.3941277982783044E-2"/>
  </r>
  <r>
    <s v="cust_1248"/>
    <n v="10"/>
    <n v="10"/>
    <s v="Regular User"/>
    <s v="New (&lt;30 days)"/>
    <x v="1"/>
    <x v="1"/>
    <n v="117980.3432"/>
    <x v="2"/>
    <n v="23"/>
    <n v="5129.5801389999997"/>
    <s v="Wallet Balance"/>
    <n v="1"/>
    <n v="0.995"/>
    <n v="0.59942412150281321"/>
  </r>
  <r>
    <s v="cust_1249"/>
    <n v="19"/>
    <n v="19"/>
    <s v="Regular User"/>
    <s v="New (&lt;30 days)"/>
    <x v="1"/>
    <x v="1"/>
    <n v="1871813.5349999999"/>
    <x v="0"/>
    <n v="420"/>
    <n v="4456.6988940000001"/>
    <s v="Credit Card"/>
    <n v="1"/>
    <n v="1"/>
    <n v="0.63845982573349824"/>
  </r>
  <r>
    <s v="cust_1250"/>
    <n v="68"/>
    <n v="68"/>
    <s v="Long-term User"/>
    <s v="Medium (1-3 months)"/>
    <x v="1"/>
    <x v="1"/>
    <n v="1698579.5619999999"/>
    <x v="0"/>
    <n v="424"/>
    <n v="4006.083873"/>
    <s v="Debit Card"/>
    <n v="1"/>
    <n v="1"/>
    <n v="0.6349004175509404"/>
  </r>
  <r>
    <s v="cust_1251"/>
    <n v="278"/>
    <n v="278"/>
    <s v="Long-term User"/>
    <s v="Long-term (&gt;3 months)"/>
    <x v="0"/>
    <x v="0"/>
    <n v="7180868.6749999998"/>
    <x v="3"/>
    <n v="487"/>
    <n v="14745.11022"/>
    <s v="Wallet Balance"/>
    <n v="0"/>
    <n v="0"/>
    <n v="0.14754405430433881"/>
  </r>
  <r>
    <s v="cust_1252"/>
    <n v="319"/>
    <n v="319"/>
    <s v="Long-term User"/>
    <s v="Long-term (&gt;3 months)"/>
    <x v="0"/>
    <x v="0"/>
    <n v="12958456.390000001"/>
    <x v="1"/>
    <n v="730"/>
    <n v="17751.310130000002"/>
    <s v="Credit Card"/>
    <n v="0"/>
    <n v="0"/>
    <n v="0.2662551398499941"/>
  </r>
  <r>
    <s v="cust_1253"/>
    <n v="294"/>
    <n v="294"/>
    <s v="Long-term User"/>
    <s v="Long-term (&gt;3 months)"/>
    <x v="0"/>
    <x v="0"/>
    <n v="411239.00689999998"/>
    <x v="2"/>
    <n v="89"/>
    <n v="4620.6629990000001"/>
    <s v="Wallet Balance"/>
    <n v="0"/>
    <n v="0"/>
    <n v="8.4496560391582373E-3"/>
  </r>
  <r>
    <s v="cust_1254"/>
    <n v="15"/>
    <n v="15"/>
    <s v="Regular User"/>
    <s v="New (&lt;30 days)"/>
    <x v="1"/>
    <x v="1"/>
    <n v="358216.29259999999"/>
    <x v="2"/>
    <n v="209"/>
    <n v="1713.9535530000001"/>
    <s v="Wallet Balance"/>
    <n v="1"/>
    <n v="1"/>
    <n v="0.60736020759049369"/>
  </r>
  <r>
    <s v="cust_1255"/>
    <n v="326"/>
    <n v="326"/>
    <s v="Long-term User"/>
    <s v="Long-term (&gt;3 months)"/>
    <x v="0"/>
    <x v="0"/>
    <n v="1702476.703"/>
    <x v="0"/>
    <n v="271"/>
    <n v="6282.2018559999997"/>
    <s v="UPI"/>
    <n v="0"/>
    <n v="0"/>
    <n v="3.4980491426311142E-2"/>
  </r>
  <r>
    <s v="cust_1256"/>
    <n v="114"/>
    <n v="114"/>
    <s v="Long-term User"/>
    <s v="Long-term (&gt;3 months)"/>
    <x v="0"/>
    <x v="0"/>
    <n v="12278621.76"/>
    <x v="1"/>
    <n v="933"/>
    <n v="13160.366309999999"/>
    <s v="Credit Card"/>
    <n v="0"/>
    <n v="0"/>
    <n v="0.2522866964615359"/>
  </r>
  <r>
    <s v="cust_1257"/>
    <n v="300"/>
    <n v="300"/>
    <s v="Long-term User"/>
    <s v="Long-term (&gt;3 months)"/>
    <x v="0"/>
    <x v="0"/>
    <n v="5525160.7659999998"/>
    <x v="3"/>
    <n v="749"/>
    <n v="7376.7166440000001"/>
    <s v="Wallet Balance"/>
    <n v="0"/>
    <n v="0"/>
    <n v="0.1135245131187288"/>
  </r>
  <r>
    <s v="cust_1258"/>
    <n v="158"/>
    <n v="158"/>
    <s v="Long-term User"/>
    <s v="Long-term (&gt;3 months)"/>
    <x v="0"/>
    <x v="0"/>
    <n v="9889235.1170000006"/>
    <x v="1"/>
    <n v="900"/>
    <n v="10988.03902"/>
    <s v="UPI"/>
    <n v="0"/>
    <n v="0.01"/>
    <n v="0.20919238648811841"/>
  </r>
  <r>
    <s v="cust_1259"/>
    <n v="104"/>
    <n v="104"/>
    <s v="Long-term User"/>
    <s v="Long-term (&gt;3 months)"/>
    <x v="0"/>
    <x v="0"/>
    <n v="6044794.443"/>
    <x v="3"/>
    <n v="406"/>
    <n v="14888.65626"/>
    <s v="UPI"/>
    <n v="0"/>
    <n v="0"/>
    <n v="0.12420133550994894"/>
  </r>
  <r>
    <s v="cust_1260"/>
    <n v="280"/>
    <n v="280"/>
    <s v="Long-term User"/>
    <s v="Long-term (&gt;3 months)"/>
    <x v="0"/>
    <x v="0"/>
    <n v="5894525.2889999999"/>
    <x v="3"/>
    <n v="721"/>
    <n v="8175.4858379999996"/>
    <s v="Wallet Balance"/>
    <n v="0"/>
    <n v="0"/>
    <n v="0.12111378145186794"/>
  </r>
  <r>
    <s v="cust_1261"/>
    <n v="86"/>
    <n v="86"/>
    <s v="Long-term User"/>
    <s v="Medium (1-3 months)"/>
    <x v="1"/>
    <x v="1"/>
    <n v="5558304.1109999996"/>
    <x v="3"/>
    <n v="278"/>
    <n v="19993.899679999999"/>
    <s v="UPI"/>
    <n v="1"/>
    <n v="0.99"/>
    <n v="0.7082055036389332"/>
  </r>
  <r>
    <s v="cust_1262"/>
    <n v="94"/>
    <n v="94"/>
    <s v="Long-term User"/>
    <s v="Long-term (&gt;3 months)"/>
    <x v="0"/>
    <x v="0"/>
    <n v="5828787.5810000002"/>
    <x v="3"/>
    <n v="977"/>
    <n v="5966.0057120000001"/>
    <s v="Debit Card"/>
    <n v="0"/>
    <n v="0"/>
    <n v="0.11976308024871654"/>
  </r>
  <r>
    <s v="cust_1263"/>
    <n v="174"/>
    <n v="174"/>
    <s v="Long-term User"/>
    <s v="Long-term (&gt;3 months)"/>
    <x v="0"/>
    <x v="0"/>
    <n v="4030428.0180000002"/>
    <x v="3"/>
    <n v="206"/>
    <n v="19565.184550000002"/>
    <s v="Debit Card"/>
    <n v="0"/>
    <n v="0"/>
    <n v="8.2812500446893464E-2"/>
  </r>
  <r>
    <s v="cust_1264"/>
    <n v="242"/>
    <n v="242"/>
    <s v="Long-term User"/>
    <s v="Long-term (&gt;3 months)"/>
    <x v="0"/>
    <x v="0"/>
    <n v="2400452.1749999998"/>
    <x v="0"/>
    <n v="590"/>
    <n v="4068.5630080000001"/>
    <s v="Debit Card"/>
    <n v="0"/>
    <n v="0"/>
    <n v="4.9321671526483979E-2"/>
  </r>
  <r>
    <s v="cust_1265"/>
    <n v="262"/>
    <n v="262"/>
    <s v="Long-term User"/>
    <s v="Long-term (&gt;3 months)"/>
    <x v="0"/>
    <x v="0"/>
    <n v="2033730.825"/>
    <x v="0"/>
    <n v="913"/>
    <n v="2227.5255480000001"/>
    <s v="Wallet Balance"/>
    <n v="0"/>
    <n v="0"/>
    <n v="4.1786712007263915E-2"/>
  </r>
  <r>
    <s v="cust_1266"/>
    <n v="294"/>
    <n v="294"/>
    <s v="Long-term User"/>
    <s v="Long-term (&gt;3 months)"/>
    <x v="0"/>
    <x v="0"/>
    <n v="4926266.176"/>
    <x v="3"/>
    <n v="328"/>
    <n v="15019.1042"/>
    <s v="Debit Card"/>
    <n v="0"/>
    <n v="0"/>
    <n v="0.10121913059346843"/>
  </r>
  <r>
    <s v="cust_1267"/>
    <n v="282"/>
    <n v="282"/>
    <s v="Long-term User"/>
    <s v="Long-term (&gt;3 months)"/>
    <x v="0"/>
    <x v="0"/>
    <n v="8569993.7219999991"/>
    <x v="1"/>
    <n v="610"/>
    <n v="14049.170040000001"/>
    <s v="Wallet Balance"/>
    <n v="0"/>
    <n v="0"/>
    <n v="0.17608616399137961"/>
  </r>
  <r>
    <s v="cust_1268"/>
    <n v="147"/>
    <n v="147"/>
    <s v="Long-term User"/>
    <s v="Long-term (&gt;3 months)"/>
    <x v="0"/>
    <x v="0"/>
    <n v="13921286.17"/>
    <x v="1"/>
    <n v="858"/>
    <n v="16225.275250000001"/>
    <s v="Debit Card"/>
    <n v="0"/>
    <n v="0"/>
    <n v="0.28603823515164356"/>
  </r>
  <r>
    <s v="cust_1269"/>
    <n v="2"/>
    <n v="2"/>
    <s v="New User"/>
    <s v="New (&lt;30 days)"/>
    <x v="1"/>
    <x v="1"/>
    <n v="6032332.7089999998"/>
    <x v="3"/>
    <n v="877"/>
    <n v="6878.3725299999996"/>
    <s v="UPI"/>
    <n v="1"/>
    <n v="1"/>
    <n v="0.72394528643827827"/>
  </r>
  <r>
    <s v="cust_1270"/>
    <n v="68"/>
    <n v="68"/>
    <s v="Long-term User"/>
    <s v="Medium (1-3 months)"/>
    <x v="1"/>
    <x v="1"/>
    <n v="16047720.390000001"/>
    <x v="1"/>
    <n v="862"/>
    <n v="18616.845000000001"/>
    <s v="UPI"/>
    <n v="1"/>
    <n v="0.97"/>
    <n v="0.91172970762245631"/>
  </r>
  <r>
    <s v="cust_1271"/>
    <n v="69"/>
    <n v="69"/>
    <s v="Long-term User"/>
    <s v="Medium (1-3 months)"/>
    <x v="1"/>
    <x v="1"/>
    <n v="2355261.946"/>
    <x v="0"/>
    <n v="982"/>
    <n v="2398.4337529999998"/>
    <s v="UPI"/>
    <n v="1"/>
    <n v="0.995"/>
    <n v="0.6453931557850926"/>
  </r>
  <r>
    <s v="cust_1272"/>
    <n v="47"/>
    <n v="47"/>
    <s v="Long-term User"/>
    <s v="Medium (1-3 months)"/>
    <x v="1"/>
    <x v="1"/>
    <n v="206720.38990000001"/>
    <x v="2"/>
    <n v="336"/>
    <n v="615.23925559999998"/>
    <s v="UPI"/>
    <n v="1"/>
    <n v="0.97499999999999998"/>
    <n v="0.58924744774116333"/>
  </r>
  <r>
    <s v="cust_1273"/>
    <n v="355"/>
    <n v="355"/>
    <s v="Long-term User"/>
    <s v="Long-term (&gt;3 months)"/>
    <x v="0"/>
    <x v="0"/>
    <n v="3647072.87"/>
    <x v="0"/>
    <n v="606"/>
    <n v="6018.2720630000003"/>
    <s v="Wallet Balance"/>
    <n v="0"/>
    <n v="0"/>
    <n v="7.4935769185774853E-2"/>
  </r>
  <r>
    <s v="cust_1274"/>
    <n v="64"/>
    <n v="64"/>
    <s v="Long-term User"/>
    <s v="Medium (1-3 months)"/>
    <x v="1"/>
    <x v="1"/>
    <n v="9441521.4859999996"/>
    <x v="1"/>
    <n v="592"/>
    <n v="15948.516019999999"/>
    <s v="Credit Card"/>
    <n v="1"/>
    <n v="0.995"/>
    <n v="0.79099329271899899"/>
  </r>
  <r>
    <s v="cust_1275"/>
    <n v="80"/>
    <n v="80"/>
    <s v="Long-term User"/>
    <s v="Medium (1-3 months)"/>
    <x v="1"/>
    <x v="1"/>
    <n v="511590.82030000002"/>
    <x v="2"/>
    <n v="38"/>
    <n v="13462.91632"/>
    <s v="Debit Card"/>
    <n v="1"/>
    <n v="0.98"/>
    <n v="0.59851156721953902"/>
  </r>
  <r>
    <s v="cust_1276"/>
    <n v="254"/>
    <n v="254"/>
    <s v="Long-term User"/>
    <s v="Long-term (&gt;3 months)"/>
    <x v="0"/>
    <x v="0"/>
    <n v="8031428.1409999998"/>
    <x v="1"/>
    <n v="920"/>
    <n v="8729.8131969999995"/>
    <s v="Credit Card"/>
    <n v="0"/>
    <n v="0"/>
    <n v="0.16502035107571425"/>
  </r>
  <r>
    <s v="cust_1277"/>
    <n v="237"/>
    <n v="237"/>
    <s v="Long-term User"/>
    <s v="Long-term (&gt;3 months)"/>
    <x v="0"/>
    <x v="0"/>
    <n v="1170212.2220000001"/>
    <x v="2"/>
    <n v="228"/>
    <n v="5132.5097480000004"/>
    <s v="Wallet Balance"/>
    <n v="0"/>
    <n v="0"/>
    <n v="2.4044146111663715E-2"/>
  </r>
  <r>
    <s v="cust_1278"/>
    <n v="329"/>
    <n v="329"/>
    <s v="Long-term User"/>
    <s v="Long-term (&gt;3 months)"/>
    <x v="0"/>
    <x v="0"/>
    <n v="577118.83259999997"/>
    <x v="2"/>
    <n v="483"/>
    <n v="1194.8630069999999"/>
    <s v="Credit Card"/>
    <n v="0"/>
    <n v="0"/>
    <n v="1.1857959841772349E-2"/>
  </r>
  <r>
    <s v="cust_1279"/>
    <n v="139"/>
    <n v="139"/>
    <s v="Long-term User"/>
    <s v="Long-term (&gt;3 months)"/>
    <x v="0"/>
    <x v="0"/>
    <n v="905402.69279999996"/>
    <x v="2"/>
    <n v="134"/>
    <n v="6756.7365129999998"/>
    <s v="Credit Card"/>
    <n v="0"/>
    <n v="5.0000000000000001E-3"/>
    <n v="2.1603150972368645E-2"/>
  </r>
  <r>
    <s v="cust_1280"/>
    <n v="264"/>
    <n v="264"/>
    <s v="Long-term User"/>
    <s v="Long-term (&gt;3 months)"/>
    <x v="0"/>
    <x v="0"/>
    <n v="6517702.9709999999"/>
    <x v="3"/>
    <n v="708"/>
    <n v="9205.7951570000005"/>
    <s v="Debit Card"/>
    <n v="0"/>
    <n v="0"/>
    <n v="0.13391810442665902"/>
  </r>
  <r>
    <s v="cust_1281"/>
    <n v="316"/>
    <n v="316"/>
    <s v="Long-term User"/>
    <s v="Long-term (&gt;3 months)"/>
    <x v="0"/>
    <x v="0"/>
    <n v="13441247.18"/>
    <x v="1"/>
    <n v="978"/>
    <n v="13743.606519999999"/>
    <s v="Wallet Balance"/>
    <n v="0"/>
    <n v="0"/>
    <n v="0.2761749578777753"/>
  </r>
  <r>
    <s v="cust_1282"/>
    <n v="154"/>
    <n v="154"/>
    <s v="Long-term User"/>
    <s v="Long-term (&gt;3 months)"/>
    <x v="0"/>
    <x v="0"/>
    <n v="5039961.9579999996"/>
    <x v="3"/>
    <n v="390"/>
    <n v="12922.979380000001"/>
    <s v="UPI"/>
    <n v="0"/>
    <n v="0"/>
    <n v="0.10355521796573641"/>
  </r>
  <r>
    <s v="cust_1283"/>
    <n v="132"/>
    <n v="132"/>
    <s v="Long-term User"/>
    <s v="Long-term (&gt;3 months)"/>
    <x v="0"/>
    <x v="0"/>
    <n v="15044255.140000001"/>
    <x v="1"/>
    <n v="794"/>
    <n v="18947.424609999998"/>
    <s v="UPI"/>
    <n v="0"/>
    <n v="0"/>
    <n v="0.30911168241695891"/>
  </r>
  <r>
    <s v="cust_1284"/>
    <n v="226"/>
    <n v="226"/>
    <s v="Long-term User"/>
    <s v="Long-term (&gt;3 months)"/>
    <x v="0"/>
    <x v="0"/>
    <n v="1236368.541"/>
    <x v="2"/>
    <n v="613"/>
    <n v="2016.9144220000001"/>
    <s v="Credit Card"/>
    <n v="0"/>
    <n v="0"/>
    <n v="2.5403448441908762E-2"/>
  </r>
  <r>
    <s v="cust_1285"/>
    <n v="92"/>
    <n v="92"/>
    <s v="Long-term User"/>
    <s v="Long-term (&gt;3 months)"/>
    <x v="0"/>
    <x v="0"/>
    <n v="6645904.3490000004"/>
    <x v="3"/>
    <n v="987"/>
    <n v="6733.4390560000002"/>
    <s v="UPI"/>
    <n v="0"/>
    <n v="0.02"/>
    <n v="0.14855223574608786"/>
  </r>
  <r>
    <s v="cust_1286"/>
    <n v="118"/>
    <n v="118"/>
    <s v="Long-term User"/>
    <s v="Long-term (&gt;3 months)"/>
    <x v="0"/>
    <x v="0"/>
    <n v="4095616.99"/>
    <x v="3"/>
    <n v="425"/>
    <n v="9636.7458580000002"/>
    <s v="Wallet Balance"/>
    <n v="0"/>
    <n v="0"/>
    <n v="8.415192686730659E-2"/>
  </r>
  <r>
    <s v="cust_1287"/>
    <n v="126"/>
    <n v="126"/>
    <s v="Long-term User"/>
    <s v="Long-term (&gt;3 months)"/>
    <x v="0"/>
    <x v="0"/>
    <n v="7875901.6359999999"/>
    <x v="1"/>
    <n v="587"/>
    <n v="13417.208919999999"/>
    <s v="Debit Card"/>
    <n v="0"/>
    <n v="5.0000000000000001E-3"/>
    <n v="0.16482477514499527"/>
  </r>
  <r>
    <s v="cust_1288"/>
    <n v="227"/>
    <n v="227"/>
    <s v="Long-term User"/>
    <s v="Long-term (&gt;3 months)"/>
    <x v="0"/>
    <x v="0"/>
    <n v="7990747.9249999998"/>
    <x v="1"/>
    <n v="806"/>
    <n v="9914.0793119999998"/>
    <s v="Wallet Balance"/>
    <n v="0"/>
    <n v="0"/>
    <n v="0.1641845017836206"/>
  </r>
  <r>
    <s v="cust_1289"/>
    <n v="339"/>
    <n v="339"/>
    <s v="Long-term User"/>
    <s v="Long-term (&gt;3 months)"/>
    <x v="0"/>
    <x v="0"/>
    <n v="9310578.8990000002"/>
    <x v="1"/>
    <n v="510"/>
    <n v="18256.037059999999"/>
    <s v="UPI"/>
    <n v="0"/>
    <n v="0"/>
    <n v="0.19130283825708416"/>
  </r>
  <r>
    <s v="cust_1290"/>
    <n v="179"/>
    <n v="179"/>
    <s v="Long-term User"/>
    <s v="Long-term (&gt;3 months)"/>
    <x v="0"/>
    <x v="0"/>
    <n v="8767699.3359999992"/>
    <x v="1"/>
    <n v="720"/>
    <n v="12177.360189999999"/>
    <s v="UPI"/>
    <n v="0"/>
    <n v="0"/>
    <n v="0.1801483867068352"/>
  </r>
  <r>
    <s v="cust_1291"/>
    <n v="85"/>
    <n v="85"/>
    <s v="Long-term User"/>
    <s v="Medium (1-3 months)"/>
    <x v="1"/>
    <x v="1"/>
    <n v="477732.36609999998"/>
    <x v="2"/>
    <n v="595"/>
    <n v="802.91153970000005"/>
    <s v="Debit Card"/>
    <n v="1"/>
    <n v="1"/>
    <n v="0.60981588347551818"/>
  </r>
  <r>
    <s v="cust_1292"/>
    <n v="164"/>
    <n v="164"/>
    <s v="Long-term User"/>
    <s v="Long-term (&gt;3 months)"/>
    <x v="0"/>
    <x v="0"/>
    <n v="974406.66480000003"/>
    <x v="2"/>
    <n v="427"/>
    <n v="2281.9828219999999"/>
    <s v="Wallet Balance"/>
    <n v="0"/>
    <n v="0"/>
    <n v="2.0020963531373993E-2"/>
  </r>
  <r>
    <s v="cust_1293"/>
    <n v="230"/>
    <n v="230"/>
    <s v="Long-term User"/>
    <s v="Long-term (&gt;3 months)"/>
    <x v="0"/>
    <x v="0"/>
    <n v="14303685.08"/>
    <x v="1"/>
    <n v="949"/>
    <n v="15072.376270000001"/>
    <s v="Credit Card"/>
    <n v="0"/>
    <n v="0"/>
    <n v="0.29389531875761271"/>
  </r>
  <r>
    <s v="cust_1294"/>
    <n v="206"/>
    <n v="206"/>
    <s v="Long-term User"/>
    <s v="Long-term (&gt;3 months)"/>
    <x v="0"/>
    <x v="0"/>
    <n v="9378680.4130000006"/>
    <x v="1"/>
    <n v="655"/>
    <n v="14318.59605"/>
    <s v="Credit Card"/>
    <n v="0"/>
    <n v="0"/>
    <n v="0.19270210816920574"/>
  </r>
  <r>
    <s v="cust_1295"/>
    <n v="104"/>
    <n v="104"/>
    <s v="Long-term User"/>
    <s v="Long-term (&gt;3 months)"/>
    <x v="0"/>
    <x v="0"/>
    <n v="1459164.0020000001"/>
    <x v="0"/>
    <n v="474"/>
    <n v="3078.4050659999998"/>
    <s v="Wallet Balance"/>
    <n v="0"/>
    <n v="0"/>
    <n v="2.9981187860955327E-2"/>
  </r>
  <r>
    <s v="cust_1296"/>
    <n v="114"/>
    <n v="114"/>
    <s v="Long-term User"/>
    <s v="Long-term (&gt;3 months)"/>
    <x v="0"/>
    <x v="0"/>
    <n v="674547.78850000002"/>
    <x v="2"/>
    <n v="568"/>
    <n v="1187.5841350000001"/>
    <s v="Wallet Balance"/>
    <n v="0"/>
    <n v="0"/>
    <n v="1.3859815579668106E-2"/>
  </r>
  <r>
    <s v="cust_1297"/>
    <n v="188"/>
    <n v="188"/>
    <s v="Long-term User"/>
    <s v="Long-term (&gt;3 months)"/>
    <x v="0"/>
    <x v="0"/>
    <n v="4179863.7450000001"/>
    <x v="3"/>
    <n v="361"/>
    <n v="11578.56993"/>
    <s v="Wallet Balance"/>
    <n v="0"/>
    <n v="0"/>
    <n v="8.5882930225989279E-2"/>
  </r>
  <r>
    <s v="cust_1298"/>
    <n v="271"/>
    <n v="271"/>
    <s v="Long-term User"/>
    <s v="Long-term (&gt;3 months)"/>
    <x v="0"/>
    <x v="0"/>
    <n v="12107935.130000001"/>
    <x v="1"/>
    <n v="952"/>
    <n v="12718.419250000001"/>
    <s v="Debit Card"/>
    <n v="0"/>
    <n v="5.0000000000000001E-3"/>
    <n v="0.25177962809062682"/>
  </r>
  <r>
    <s v="cust_1299"/>
    <n v="51"/>
    <n v="51"/>
    <s v="Long-term User"/>
    <s v="Medium (1-3 months)"/>
    <x v="1"/>
    <x v="1"/>
    <n v="2168997.1630000002"/>
    <x v="0"/>
    <n v="799"/>
    <n v="2714.6397539999998"/>
    <s v="Credit Card"/>
    <n v="1"/>
    <n v="1"/>
    <n v="0.6445660058256989"/>
  </r>
  <r>
    <s v="cust_1300"/>
    <n v="306"/>
    <n v="306"/>
    <s v="Long-term User"/>
    <s v="Long-term (&gt;3 months)"/>
    <x v="0"/>
    <x v="0"/>
    <n v="1999784.1980000001"/>
    <x v="0"/>
    <n v="211"/>
    <n v="9477.6502280000004"/>
    <s v="Credit Card"/>
    <n v="0"/>
    <n v="0"/>
    <n v="4.1089216592123612E-2"/>
  </r>
  <r>
    <s v="cust_1301"/>
    <n v="222"/>
    <n v="222"/>
    <s v="Long-term User"/>
    <s v="Long-term (&gt;3 months)"/>
    <x v="0"/>
    <x v="0"/>
    <n v="5835764.3710000003"/>
    <x v="3"/>
    <n v="953"/>
    <n v="6123.5722669999996"/>
    <s v="Credit Card"/>
    <n v="0"/>
    <n v="5.0000000000000001E-3"/>
    <n v="0.12290643113413431"/>
  </r>
  <r>
    <s v="cust_1302"/>
    <n v="111"/>
    <n v="111"/>
    <s v="Long-term User"/>
    <s v="Long-term (&gt;3 months)"/>
    <x v="0"/>
    <x v="0"/>
    <n v="3334197.1740000001"/>
    <x v="0"/>
    <n v="179"/>
    <n v="18626.799859999999"/>
    <s v="Credit Card"/>
    <n v="0"/>
    <n v="5.0000000000000001E-3"/>
    <n v="7.1507166913483355E-2"/>
  </r>
  <r>
    <s v="cust_1303"/>
    <n v="55"/>
    <n v="55"/>
    <s v="Long-term User"/>
    <s v="Medium (1-3 months)"/>
    <x v="1"/>
    <x v="1"/>
    <n v="4040459.7439999999"/>
    <x v="3"/>
    <n v="920"/>
    <n v="4391.8040700000001"/>
    <s v="Debit Card"/>
    <n v="1"/>
    <n v="0.995"/>
    <n v="0.68001862056866413"/>
  </r>
  <r>
    <s v="cust_1304"/>
    <n v="12"/>
    <n v="12"/>
    <s v="Regular User"/>
    <s v="New (&lt;30 days)"/>
    <x v="1"/>
    <x v="1"/>
    <n v="850737.15079999994"/>
    <x v="2"/>
    <n v="58"/>
    <n v="14667.88191"/>
    <s v="Credit Card"/>
    <n v="1"/>
    <n v="0.995"/>
    <n v="0.61447994762992286"/>
  </r>
  <r>
    <s v="cust_1305"/>
    <n v="190"/>
    <n v="190"/>
    <s v="Long-term User"/>
    <s v="Long-term (&gt;3 months)"/>
    <x v="0"/>
    <x v="0"/>
    <n v="756827.2757"/>
    <x v="2"/>
    <n v="73"/>
    <n v="10367.496929999999"/>
    <s v="Wallet Balance"/>
    <n v="0"/>
    <n v="0"/>
    <n v="1.5550397830508385E-2"/>
  </r>
  <r>
    <s v="cust_1306"/>
    <n v="155"/>
    <n v="155"/>
    <s v="Long-term User"/>
    <s v="Long-term (&gt;3 months)"/>
    <x v="0"/>
    <x v="0"/>
    <n v="51665.581539999999"/>
    <x v="2"/>
    <n v="215"/>
    <n v="240.30503039999999"/>
    <s v="Credit Card"/>
    <n v="0"/>
    <n v="0"/>
    <n v="1.0615636789100596E-3"/>
  </r>
  <r>
    <s v="cust_1307"/>
    <n v="335"/>
    <n v="335"/>
    <s v="Long-term User"/>
    <s v="Long-term (&gt;3 months)"/>
    <x v="0"/>
    <x v="0"/>
    <n v="9310321.5109999999"/>
    <x v="1"/>
    <n v="900"/>
    <n v="10344.80168"/>
    <s v="Debit Card"/>
    <n v="0"/>
    <n v="0"/>
    <n v="0.19129754975080893"/>
  </r>
  <r>
    <s v="cust_1308"/>
    <n v="346"/>
    <n v="346"/>
    <s v="Long-term User"/>
    <s v="Long-term (&gt;3 months)"/>
    <x v="0"/>
    <x v="0"/>
    <n v="1554792.7590000001"/>
    <x v="0"/>
    <n v="778"/>
    <n v="1998.448277"/>
    <s v="UPI"/>
    <n v="0"/>
    <n v="0"/>
    <n v="3.1946055226513219E-2"/>
  </r>
  <r>
    <s v="cust_1309"/>
    <n v="265"/>
    <n v="265"/>
    <s v="Long-term User"/>
    <s v="Long-term (&gt;3 months)"/>
    <x v="0"/>
    <x v="0"/>
    <n v="12644082.51"/>
    <x v="1"/>
    <n v="959"/>
    <n v="13184.65329"/>
    <s v="Debit Card"/>
    <n v="0"/>
    <n v="5.0000000000000001E-3"/>
    <n v="0.26279575465275873"/>
  </r>
  <r>
    <s v="cust_1310"/>
    <n v="360"/>
    <n v="360"/>
    <s v="Long-term User"/>
    <s v="Long-term (&gt;3 months)"/>
    <x v="0"/>
    <x v="0"/>
    <n v="825981.52220000001"/>
    <x v="2"/>
    <n v="73"/>
    <n v="11314.81537"/>
    <s v="Credit Card"/>
    <n v="0"/>
    <n v="0"/>
    <n v="1.697129805341514E-2"/>
  </r>
  <r>
    <s v="cust_1311"/>
    <n v="104"/>
    <n v="104"/>
    <s v="Long-term User"/>
    <s v="Long-term (&gt;3 months)"/>
    <x v="0"/>
    <x v="0"/>
    <n v="102011.6081"/>
    <x v="2"/>
    <n v="467"/>
    <n v="218.44027439999999"/>
    <s v="Debit Card"/>
    <n v="0"/>
    <n v="5.0000000000000001E-3"/>
    <n v="5.0960146921471628E-3"/>
  </r>
  <r>
    <s v="cust_1312"/>
    <n v="163"/>
    <n v="163"/>
    <s v="Long-term User"/>
    <s v="Long-term (&gt;3 months)"/>
    <x v="0"/>
    <x v="0"/>
    <n v="1111590.419"/>
    <x v="2"/>
    <n v="271"/>
    <n v="4101.809663"/>
    <s v="Debit Card"/>
    <n v="0"/>
    <n v="0"/>
    <n v="2.2839654165534334E-2"/>
  </r>
  <r>
    <s v="cust_1313"/>
    <n v="141"/>
    <n v="141"/>
    <s v="Long-term User"/>
    <s v="Long-term (&gt;3 months)"/>
    <x v="0"/>
    <x v="0"/>
    <n v="7747842.665"/>
    <x v="1"/>
    <n v="499"/>
    <n v="15526.738810000001"/>
    <s v="Debit Card"/>
    <n v="0"/>
    <n v="0"/>
    <n v="0.15919356983731961"/>
  </r>
  <r>
    <s v="cust_1314"/>
    <n v="237"/>
    <n v="237"/>
    <s v="Long-term User"/>
    <s v="Long-term (&gt;3 months)"/>
    <x v="0"/>
    <x v="0"/>
    <n v="1955033.8740000001"/>
    <x v="0"/>
    <n v="354"/>
    <n v="5522.6945599999999"/>
    <s v="Debit Card"/>
    <n v="0"/>
    <n v="0"/>
    <n v="4.0169739501924248E-2"/>
  </r>
  <r>
    <s v="cust_1315"/>
    <n v="44"/>
    <n v="44"/>
    <s v="Long-term User"/>
    <s v="Medium (1-3 months)"/>
    <x v="1"/>
    <x v="1"/>
    <n v="2337817.9939999999"/>
    <x v="0"/>
    <n v="234"/>
    <n v="9990.6751889999996"/>
    <s v="Wallet Balance"/>
    <n v="1"/>
    <n v="1"/>
    <n v="0.6480347379504745"/>
  </r>
  <r>
    <s v="cust_1316"/>
    <n v="239"/>
    <n v="239"/>
    <s v="Long-term User"/>
    <s v="Long-term (&gt;3 months)"/>
    <x v="0"/>
    <x v="0"/>
    <n v="1992745.8840000001"/>
    <x v="0"/>
    <n v="319"/>
    <n v="6246.8523020000002"/>
    <s v="UPI"/>
    <n v="0"/>
    <n v="0"/>
    <n v="4.0944601583824909E-2"/>
  </r>
  <r>
    <s v="cust_1317"/>
    <n v="97"/>
    <n v="97"/>
    <s v="Long-term User"/>
    <s v="Long-term (&gt;3 months)"/>
    <x v="0"/>
    <x v="0"/>
    <n v="350195.1153"/>
    <x v="2"/>
    <n v="19"/>
    <n v="18431.32186"/>
    <s v="Debit Card"/>
    <n v="0"/>
    <n v="1.4999999999999999E-2"/>
    <n v="1.6195397861657371E-2"/>
  </r>
  <r>
    <s v="cust_1318"/>
    <n v="98"/>
    <n v="98"/>
    <s v="Long-term User"/>
    <s v="Long-term (&gt;3 months)"/>
    <x v="0"/>
    <x v="0"/>
    <n v="6710109.1160000004"/>
    <x v="3"/>
    <n v="625"/>
    <n v="10736.174590000001"/>
    <s v="Credit Card"/>
    <n v="0"/>
    <n v="0"/>
    <n v="0.13787143987828784"/>
  </r>
  <r>
    <s v="cust_1319"/>
    <n v="324"/>
    <n v="324"/>
    <s v="Long-term User"/>
    <s v="Long-term (&gt;3 months)"/>
    <x v="0"/>
    <x v="0"/>
    <n v="8007742.4230000004"/>
    <x v="1"/>
    <n v="575"/>
    <n v="13926.50856"/>
    <s v="Wallet Balance"/>
    <n v="0"/>
    <n v="0"/>
    <n v="0.16453368476541175"/>
  </r>
  <r>
    <s v="cust_1320"/>
    <n v="53"/>
    <n v="53"/>
    <s v="Long-term User"/>
    <s v="Medium (1-3 months)"/>
    <x v="1"/>
    <x v="1"/>
    <n v="624471.68779999996"/>
    <x v="2"/>
    <n v="372"/>
    <n v="1678.6873330000001"/>
    <s v="UPI"/>
    <n v="1"/>
    <n v="0.995"/>
    <n v="0.60983091068592554"/>
  </r>
  <r>
    <s v="cust_1321"/>
    <n v="109"/>
    <n v="109"/>
    <s v="Long-term User"/>
    <s v="Long-term (&gt;3 months)"/>
    <x v="0"/>
    <x v="0"/>
    <n v="150202.21590000001"/>
    <x v="2"/>
    <n v="184"/>
    <n v="816.31639080000002"/>
    <s v="Wallet Balance"/>
    <n v="0"/>
    <n v="0"/>
    <n v="3.0861786926331203E-3"/>
  </r>
  <r>
    <s v="cust_1322"/>
    <n v="257"/>
    <n v="257"/>
    <s v="Long-term User"/>
    <s v="Long-term (&gt;3 months)"/>
    <x v="0"/>
    <x v="0"/>
    <n v="1438176.139"/>
    <x v="0"/>
    <n v="277"/>
    <n v="5191.9716189999999"/>
    <s v="Debit Card"/>
    <n v="0"/>
    <n v="0"/>
    <n v="2.9549953906073952E-2"/>
  </r>
  <r>
    <s v="cust_1323"/>
    <n v="11"/>
    <n v="11"/>
    <s v="Regular User"/>
    <s v="New (&lt;30 days)"/>
    <x v="1"/>
    <x v="1"/>
    <n v="4171786.6940000001"/>
    <x v="3"/>
    <n v="674"/>
    <n v="6189.5945019999999"/>
    <s v="Credit Card"/>
    <n v="1"/>
    <n v="1"/>
    <n v="0.68571697246999908"/>
  </r>
  <r>
    <s v="cust_1324"/>
    <n v="178"/>
    <n v="178"/>
    <s v="Long-term User"/>
    <s v="Long-term (&gt;3 months)"/>
    <x v="0"/>
    <x v="0"/>
    <n v="10386334.18"/>
    <x v="1"/>
    <n v="755"/>
    <n v="13756.73402"/>
    <s v="Credit Card"/>
    <n v="0"/>
    <n v="0"/>
    <n v="0.21340619410184805"/>
  </r>
  <r>
    <s v="cust_1325"/>
    <n v="294"/>
    <n v="294"/>
    <s v="Long-term User"/>
    <s v="Long-term (&gt;3 months)"/>
    <x v="0"/>
    <x v="0"/>
    <n v="1651103.219"/>
    <x v="0"/>
    <n v="145"/>
    <n v="11386.918750000001"/>
    <s v="Wallet Balance"/>
    <n v="0"/>
    <n v="0"/>
    <n v="3.392492942453159E-2"/>
  </r>
  <r>
    <s v="cust_1326"/>
    <n v="25"/>
    <n v="25"/>
    <s v="Regular User"/>
    <s v="New (&lt;30 days)"/>
    <x v="1"/>
    <x v="1"/>
    <n v="4933582.8930000002"/>
    <x v="3"/>
    <n v="658"/>
    <n v="7497.8463430000002"/>
    <s v="Credit Card"/>
    <n v="1"/>
    <n v="0.995"/>
    <n v="0.69836946589957638"/>
  </r>
  <r>
    <s v="cust_1327"/>
    <n v="126"/>
    <n v="126"/>
    <s v="Long-term User"/>
    <s v="Long-term (&gt;3 months)"/>
    <x v="0"/>
    <x v="0"/>
    <n v="1059950.4890000001"/>
    <x v="2"/>
    <n v="81"/>
    <n v="13085.808510000001"/>
    <s v="Credit Card"/>
    <n v="0"/>
    <n v="5.0000000000000001E-3"/>
    <n v="2.4778617544335819E-2"/>
  </r>
  <r>
    <s v="cust_1328"/>
    <n v="266"/>
    <n v="266"/>
    <s v="Long-term User"/>
    <s v="Long-term (&gt;3 months)"/>
    <x v="0"/>
    <x v="0"/>
    <n v="1056056.7309999999"/>
    <x v="2"/>
    <n v="322"/>
    <n v="3279.6792890000002"/>
    <s v="UPI"/>
    <n v="0"/>
    <n v="0"/>
    <n v="2.1698613178875122E-2"/>
  </r>
  <r>
    <s v="cust_1329"/>
    <n v="133"/>
    <n v="133"/>
    <s v="Long-term User"/>
    <s v="Long-term (&gt;3 months)"/>
    <x v="0"/>
    <x v="0"/>
    <n v="556434.16469999996"/>
    <x v="2"/>
    <n v="435"/>
    <n v="1279.158999"/>
    <s v="Credit Card"/>
    <n v="0"/>
    <n v="0"/>
    <n v="1.143295558364827E-2"/>
  </r>
  <r>
    <s v="cust_1330"/>
    <n v="278"/>
    <n v="278"/>
    <s v="Long-term User"/>
    <s v="Long-term (&gt;3 months)"/>
    <x v="0"/>
    <x v="0"/>
    <n v="14237266.810000001"/>
    <x v="1"/>
    <n v="833"/>
    <n v="17091.556799999998"/>
    <s v="Credit Card"/>
    <n v="0"/>
    <n v="0"/>
    <n v="0.29253063416592856"/>
  </r>
  <r>
    <s v="cust_1331"/>
    <n v="42"/>
    <n v="42"/>
    <s v="Long-term User"/>
    <s v="Medium (1-3 months)"/>
    <x v="1"/>
    <x v="1"/>
    <n v="485181.17349999998"/>
    <x v="2"/>
    <n v="43"/>
    <n v="11283.283100000001"/>
    <s v="Wallet Balance"/>
    <n v="1"/>
    <n v="1"/>
    <n v="0.60996893282000131"/>
  </r>
  <r>
    <s v="cust_1332"/>
    <n v="101"/>
    <n v="101"/>
    <s v="Long-term User"/>
    <s v="Long-term (&gt;3 months)"/>
    <x v="0"/>
    <x v="0"/>
    <n v="4064434.7450000001"/>
    <x v="3"/>
    <n v="313"/>
    <n v="12985.41452"/>
    <s v="Wallet Balance"/>
    <n v="0"/>
    <n v="0"/>
    <n v="8.3511230726235439E-2"/>
  </r>
  <r>
    <s v="cust_1333"/>
    <n v="284"/>
    <n v="284"/>
    <s v="Long-term User"/>
    <s v="Long-term (&gt;3 months)"/>
    <x v="0"/>
    <x v="0"/>
    <n v="5573505.9689999996"/>
    <x v="3"/>
    <n v="906"/>
    <n v="6151.7725920000003"/>
    <s v="Wallet Balance"/>
    <n v="0"/>
    <n v="5.0000000000000001E-3"/>
    <n v="0.11751785355978434"/>
  </r>
  <r>
    <s v="cust_1334"/>
    <n v="277"/>
    <n v="277"/>
    <s v="Long-term User"/>
    <s v="Long-term (&gt;3 months)"/>
    <x v="0"/>
    <x v="0"/>
    <n v="2181496.2239999999"/>
    <x v="0"/>
    <n v="293"/>
    <n v="7445.3796050000001"/>
    <s v="Credit Card"/>
    <n v="0"/>
    <n v="0"/>
    <n v="4.4822821848718199E-2"/>
  </r>
  <r>
    <s v="cust_1335"/>
    <n v="139"/>
    <n v="139"/>
    <s v="Long-term User"/>
    <s v="Long-term (&gt;3 months)"/>
    <x v="0"/>
    <x v="0"/>
    <n v="1139689.385"/>
    <x v="2"/>
    <n v="688"/>
    <n v="1656.525269"/>
    <s v="Wallet Balance"/>
    <n v="0"/>
    <n v="0"/>
    <n v="2.3416998711582555E-2"/>
  </r>
  <r>
    <s v="cust_1336"/>
    <n v="221"/>
    <n v="221"/>
    <s v="Long-term User"/>
    <s v="Long-term (&gt;3 months)"/>
    <x v="0"/>
    <x v="0"/>
    <n v="15221380.16"/>
    <x v="1"/>
    <n v="888"/>
    <n v="17141.193869999999"/>
    <s v="Credit Card"/>
    <n v="0"/>
    <n v="5.0000000000000001E-3"/>
    <n v="0.31575103926253406"/>
  </r>
  <r>
    <s v="cust_1337"/>
    <n v="69"/>
    <n v="69"/>
    <s v="Long-term User"/>
    <s v="Medium (1-3 months)"/>
    <x v="1"/>
    <x v="1"/>
    <n v="817847.65789999999"/>
    <x v="2"/>
    <n v="69"/>
    <n v="11852.864610000001"/>
    <s v="UPI"/>
    <n v="1"/>
    <n v="0.97"/>
    <n v="0.59880417296447408"/>
  </r>
  <r>
    <s v="cust_1338"/>
    <n v="293"/>
    <n v="293"/>
    <s v="Long-term User"/>
    <s v="Long-term (&gt;3 months)"/>
    <x v="0"/>
    <x v="0"/>
    <n v="94176.151270000002"/>
    <x v="2"/>
    <n v="56"/>
    <n v="1681.716987"/>
    <s v="Debit Card"/>
    <n v="0"/>
    <n v="0"/>
    <n v="1.9350209293661131E-3"/>
  </r>
  <r>
    <s v="cust_1339"/>
    <n v="177"/>
    <n v="177"/>
    <s v="Long-term User"/>
    <s v="Long-term (&gt;3 months)"/>
    <x v="0"/>
    <x v="0"/>
    <n v="10154396.970000001"/>
    <x v="1"/>
    <n v="631"/>
    <n v="16092.546700000001"/>
    <s v="Debit Card"/>
    <n v="0"/>
    <n v="5.0000000000000001E-3"/>
    <n v="0.21164062076298781"/>
  </r>
  <r>
    <s v="cust_1340"/>
    <n v="197"/>
    <n v="197"/>
    <s v="Long-term User"/>
    <s v="Long-term (&gt;3 months)"/>
    <x v="0"/>
    <x v="0"/>
    <n v="1813124.7120000001"/>
    <x v="0"/>
    <n v="204"/>
    <n v="8887.8662370000002"/>
    <s v="Debit Card"/>
    <n v="0"/>
    <n v="0"/>
    <n v="3.7253956739135979E-2"/>
  </r>
  <r>
    <s v="cust_1341"/>
    <n v="33"/>
    <n v="33"/>
    <s v="Long-term User"/>
    <s v="Medium (1-3 months)"/>
    <x v="1"/>
    <x v="1"/>
    <n v="6427837.9160000002"/>
    <x v="3"/>
    <n v="420"/>
    <n v="15304.37599"/>
    <s v="Wallet Balance"/>
    <n v="1"/>
    <n v="0.995"/>
    <n v="0.72907166283928626"/>
  </r>
  <r>
    <s v="cust_1342"/>
    <n v="301"/>
    <n v="301"/>
    <s v="Long-term User"/>
    <s v="Long-term (&gt;3 months)"/>
    <x v="0"/>
    <x v="0"/>
    <n v="243125.25700000001"/>
    <x v="2"/>
    <n v="927"/>
    <n v="262.27104320000001"/>
    <s v="UPI"/>
    <n v="0"/>
    <n v="0.01"/>
    <n v="1.0995452186230706E-2"/>
  </r>
  <r>
    <s v="cust_1343"/>
    <n v="228"/>
    <n v="228"/>
    <s v="Long-term User"/>
    <s v="Long-term (&gt;3 months)"/>
    <x v="0"/>
    <x v="0"/>
    <n v="331415.2096"/>
    <x v="2"/>
    <n v="567"/>
    <n v="584.50654250000002"/>
    <s v="Debit Card"/>
    <n v="0"/>
    <n v="0"/>
    <n v="6.8095304197310419E-3"/>
  </r>
  <r>
    <s v="cust_1344"/>
    <n v="136"/>
    <n v="136"/>
    <s v="Long-term User"/>
    <s v="Long-term (&gt;3 months)"/>
    <x v="0"/>
    <x v="0"/>
    <n v="1883173.24"/>
    <x v="0"/>
    <n v="550"/>
    <n v="3423.9513459999998"/>
    <s v="Credit Card"/>
    <n v="0"/>
    <n v="5.0000000000000001E-3"/>
    <n v="4.16932316078093E-2"/>
  </r>
  <r>
    <s v="cust_1345"/>
    <n v="134"/>
    <n v="134"/>
    <s v="Long-term User"/>
    <s v="Long-term (&gt;3 months)"/>
    <x v="0"/>
    <x v="0"/>
    <n v="1026971.936"/>
    <x v="2"/>
    <n v="243"/>
    <n v="4226.2219569999997"/>
    <s v="UPI"/>
    <n v="0"/>
    <n v="0"/>
    <n v="2.1101012976569439E-2"/>
  </r>
  <r>
    <s v="cust_1346"/>
    <n v="143"/>
    <n v="143"/>
    <s v="Long-term User"/>
    <s v="Long-term (&gt;3 months)"/>
    <x v="0"/>
    <x v="0"/>
    <n v="3071575.6809999999"/>
    <x v="0"/>
    <n v="201"/>
    <n v="15281.47105"/>
    <s v="Wallet Balance"/>
    <n v="0"/>
    <n v="0"/>
    <n v="6.3111128971781463E-2"/>
  </r>
  <r>
    <s v="cust_1347"/>
    <n v="245"/>
    <n v="245"/>
    <s v="Long-term User"/>
    <s v="Long-term (&gt;3 months)"/>
    <x v="0"/>
    <x v="0"/>
    <n v="10574338.619999999"/>
    <x v="1"/>
    <n v="748"/>
    <n v="14136.816339999999"/>
    <s v="Debit Card"/>
    <n v="0"/>
    <n v="0"/>
    <n v="0.21726908848973583"/>
  </r>
  <r>
    <s v="cust_1348"/>
    <n v="137"/>
    <n v="137"/>
    <s v="Long-term User"/>
    <s v="Long-term (&gt;3 months)"/>
    <x v="0"/>
    <x v="0"/>
    <n v="5842335.1119999997"/>
    <x v="3"/>
    <n v="474"/>
    <n v="12325.601500000001"/>
    <s v="Debit Card"/>
    <n v="0"/>
    <n v="0"/>
    <n v="0.12004143900167807"/>
  </r>
  <r>
    <s v="cust_1349"/>
    <n v="61"/>
    <n v="61"/>
    <s v="Long-term User"/>
    <s v="Medium (1-3 months)"/>
    <x v="1"/>
    <x v="1"/>
    <n v="9327019.5629999992"/>
    <x v="1"/>
    <n v="527"/>
    <n v="17698.32934"/>
    <s v="Debit Card"/>
    <n v="1"/>
    <n v="1"/>
    <n v="0.79164064170842152"/>
  </r>
  <r>
    <s v="cust_1350"/>
    <n v="56"/>
    <n v="56"/>
    <s v="Long-term User"/>
    <s v="Medium (1-3 months)"/>
    <x v="1"/>
    <x v="1"/>
    <n v="3247530.7459999998"/>
    <x v="0"/>
    <n v="656"/>
    <n v="4950.5041849999998"/>
    <s v="UPI"/>
    <n v="1"/>
    <n v="1"/>
    <n v="0.66672644695634042"/>
  </r>
  <r>
    <s v="cust_1351"/>
    <n v="133"/>
    <n v="133"/>
    <s v="Long-term User"/>
    <s v="Long-term (&gt;3 months)"/>
    <x v="0"/>
    <x v="0"/>
    <n v="1392857.16"/>
    <x v="0"/>
    <n v="77"/>
    <n v="18089.054029999999"/>
    <s v="UPI"/>
    <n v="0"/>
    <n v="0"/>
    <n v="2.861879276092278E-2"/>
  </r>
  <r>
    <s v="cust_1352"/>
    <n v="208"/>
    <n v="208"/>
    <s v="Long-term User"/>
    <s v="Long-term (&gt;3 months)"/>
    <x v="0"/>
    <x v="0"/>
    <n v="17917471.77"/>
    <x v="1"/>
    <n v="985"/>
    <n v="18190.326669999999"/>
    <s v="Credit Card"/>
    <n v="0"/>
    <n v="0"/>
    <n v="0.36814716261738878"/>
  </r>
  <r>
    <s v="cust_1353"/>
    <n v="126"/>
    <n v="126"/>
    <s v="Long-term User"/>
    <s v="Long-term (&gt;3 months)"/>
    <x v="0"/>
    <x v="0"/>
    <n v="4154227.5460000001"/>
    <x v="3"/>
    <n v="478"/>
    <n v="8690.8526060000004"/>
    <s v="UPI"/>
    <n v="0"/>
    <n v="0"/>
    <n v="8.5356187723291607E-2"/>
  </r>
  <r>
    <s v="cust_1354"/>
    <n v="123"/>
    <n v="123"/>
    <s v="Long-term User"/>
    <s v="Long-term (&gt;3 months)"/>
    <x v="0"/>
    <x v="0"/>
    <n v="1557256.5"/>
    <x v="0"/>
    <n v="821"/>
    <n v="1896.7801460000001"/>
    <s v="UPI"/>
    <n v="0"/>
    <n v="0"/>
    <n v="3.1996677282471624E-2"/>
  </r>
  <r>
    <s v="cust_1355"/>
    <n v="231"/>
    <n v="231"/>
    <s v="Long-term User"/>
    <s v="Long-term (&gt;3 months)"/>
    <x v="0"/>
    <x v="0"/>
    <n v="6394930.3279999997"/>
    <x v="3"/>
    <n v="440"/>
    <n v="14533.932559999999"/>
    <s v="Credit Card"/>
    <n v="0"/>
    <n v="0"/>
    <n v="0.13139551637697863"/>
  </r>
  <r>
    <s v="cust_1356"/>
    <n v="35"/>
    <n v="35"/>
    <s v="Long-term User"/>
    <s v="Medium (1-3 months)"/>
    <x v="1"/>
    <x v="1"/>
    <n v="1773988.696"/>
    <x v="0"/>
    <n v="263"/>
    <n v="6745.2041660000004"/>
    <s v="Debit Card"/>
    <n v="1"/>
    <n v="0.995"/>
    <n v="0.63344983585470005"/>
  </r>
  <r>
    <s v="cust_1357"/>
    <n v="266"/>
    <n v="266"/>
    <s v="Long-term User"/>
    <s v="Long-term (&gt;3 months)"/>
    <x v="0"/>
    <x v="0"/>
    <n v="2941618.5950000002"/>
    <x v="0"/>
    <n v="185"/>
    <n v="15900.64105"/>
    <s v="Debit Card"/>
    <n v="0"/>
    <n v="5.0000000000000001E-3"/>
    <n v="6.3440923426765355E-2"/>
  </r>
  <r>
    <s v="cust_1358"/>
    <n v="91"/>
    <n v="91"/>
    <s v="Long-term User"/>
    <s v="Long-term (&gt;3 months)"/>
    <x v="1"/>
    <x v="1"/>
    <n v="180519.28260000001"/>
    <x v="2"/>
    <n v="55"/>
    <n v="3282.1687750000001"/>
    <s v="UPI"/>
    <n v="1"/>
    <n v="0.93"/>
    <n v="0.56170909816630443"/>
  </r>
  <r>
    <s v="cust_1359"/>
    <n v="21"/>
    <n v="21"/>
    <s v="Regular User"/>
    <s v="New (&lt;30 days)"/>
    <x v="1"/>
    <x v="1"/>
    <n v="3324831.3930000002"/>
    <x v="0"/>
    <n v="308"/>
    <n v="10794.90712"/>
    <s v="Credit Card"/>
    <n v="1"/>
    <n v="1"/>
    <n v="0.66831472984729978"/>
  </r>
  <r>
    <s v="cust_1360"/>
    <n v="140"/>
    <n v="140"/>
    <s v="Long-term User"/>
    <s v="Long-term (&gt;3 months)"/>
    <x v="0"/>
    <x v="0"/>
    <n v="5245859.2359999996"/>
    <x v="3"/>
    <n v="516"/>
    <n v="10166.39387"/>
    <s v="Debit Card"/>
    <n v="0"/>
    <n v="0"/>
    <n v="0.10778575337047246"/>
  </r>
  <r>
    <s v="cust_1361"/>
    <n v="265"/>
    <n v="265"/>
    <s v="Long-term User"/>
    <s v="Long-term (&gt;3 months)"/>
    <x v="0"/>
    <x v="0"/>
    <n v="602570.71329999994"/>
    <x v="2"/>
    <n v="299"/>
    <n v="2015.286666"/>
    <s v="Wallet Balance"/>
    <n v="0"/>
    <n v="0"/>
    <n v="1.2380915188556819E-2"/>
  </r>
  <r>
    <s v="cust_1362"/>
    <n v="120"/>
    <n v="120"/>
    <s v="Long-term User"/>
    <s v="Long-term (&gt;3 months)"/>
    <x v="0"/>
    <x v="0"/>
    <n v="4014708.798"/>
    <x v="3"/>
    <n v="552"/>
    <n v="7273.023185"/>
    <s v="Wallet Balance"/>
    <n v="0"/>
    <n v="0"/>
    <n v="8.2489520379401576E-2"/>
  </r>
  <r>
    <s v="cust_1363"/>
    <n v="221"/>
    <n v="221"/>
    <s v="Long-term User"/>
    <s v="Long-term (&gt;3 months)"/>
    <x v="0"/>
    <x v="0"/>
    <n v="391979.50459999999"/>
    <x v="2"/>
    <n v="230"/>
    <n v="1704.258716"/>
    <s v="Credit Card"/>
    <n v="0"/>
    <n v="0"/>
    <n v="8.0539344096680933E-3"/>
  </r>
  <r>
    <s v="cust_1364"/>
    <n v="23"/>
    <n v="23"/>
    <s v="Regular User"/>
    <s v="New (&lt;30 days)"/>
    <x v="1"/>
    <x v="1"/>
    <n v="3506159.8629999999"/>
    <x v="0"/>
    <n v="377"/>
    <n v="9300.1587870000003"/>
    <s v="Credit Card"/>
    <n v="1"/>
    <n v="1"/>
    <n v="0.67204045424576231"/>
  </r>
  <r>
    <s v="cust_1365"/>
    <n v="39"/>
    <n v="39"/>
    <s v="Long-term User"/>
    <s v="Medium (1-3 months)"/>
    <x v="1"/>
    <x v="1"/>
    <n v="4821863.3679999998"/>
    <x v="3"/>
    <n v="286"/>
    <n v="16859.662130000001"/>
    <s v="UPI"/>
    <n v="1"/>
    <n v="0.995"/>
    <n v="0.69607398433467305"/>
  </r>
  <r>
    <s v="cust_1366"/>
    <n v="235"/>
    <n v="235"/>
    <s v="Long-term User"/>
    <s v="Long-term (&gt;3 months)"/>
    <x v="0"/>
    <x v="0"/>
    <n v="746772.26410000003"/>
    <x v="2"/>
    <n v="138"/>
    <n v="5411.3932180000002"/>
    <s v="Wallet Balance"/>
    <n v="0"/>
    <n v="0"/>
    <n v="1.5343799263582057E-2"/>
  </r>
  <r>
    <s v="cust_1367"/>
    <n v="241"/>
    <n v="241"/>
    <s v="Long-term User"/>
    <s v="Long-term (&gt;3 months)"/>
    <x v="0"/>
    <x v="0"/>
    <n v="7313204.557"/>
    <x v="3"/>
    <n v="478"/>
    <n v="15299.591119999999"/>
    <s v="Debit Card"/>
    <n v="0"/>
    <n v="0"/>
    <n v="0.15026313655523665"/>
  </r>
  <r>
    <s v="cust_1368"/>
    <n v="128"/>
    <n v="128"/>
    <s v="Long-term User"/>
    <s v="Long-term (&gt;3 months)"/>
    <x v="0"/>
    <x v="0"/>
    <n v="2261179.1329999999"/>
    <x v="0"/>
    <n v="615"/>
    <n v="3676.7140380000001"/>
    <s v="Credit Card"/>
    <n v="0"/>
    <n v="0"/>
    <n v="4.6460052660855795E-2"/>
  </r>
  <r>
    <s v="cust_1369"/>
    <n v="22"/>
    <n v="22"/>
    <s v="Regular User"/>
    <s v="New (&lt;30 days)"/>
    <x v="1"/>
    <x v="1"/>
    <n v="94345.728400000007"/>
    <x v="2"/>
    <n v="7"/>
    <n v="13477.9612"/>
    <s v="Wallet Balance"/>
    <n v="1"/>
    <n v="0.995"/>
    <n v="0.59893850520103431"/>
  </r>
  <r>
    <s v="cust_1370"/>
    <n v="55"/>
    <n v="55"/>
    <s v="Long-term User"/>
    <s v="Medium (1-3 months)"/>
    <x v="1"/>
    <x v="1"/>
    <n v="12378636.609999999"/>
    <x v="1"/>
    <n v="676"/>
    <n v="18311.592619999999"/>
    <s v="Debit Card"/>
    <n v="1"/>
    <n v="0.98"/>
    <n v="0.84234168411379784"/>
  </r>
  <r>
    <s v="cust_1371"/>
    <n v="330"/>
    <n v="330"/>
    <s v="Long-term User"/>
    <s v="Long-term (&gt;3 months)"/>
    <x v="0"/>
    <x v="0"/>
    <n v="2717350.0649999999"/>
    <x v="0"/>
    <n v="419"/>
    <n v="6485.3223500000004"/>
    <s v="Wallet Balance"/>
    <n v="0"/>
    <n v="0"/>
    <n v="5.5832917116292846E-2"/>
  </r>
  <r>
    <s v="cust_1372"/>
    <n v="47"/>
    <n v="47"/>
    <s v="Long-term User"/>
    <s v="Medium (1-3 months)"/>
    <x v="1"/>
    <x v="1"/>
    <n v="8500355.9210000001"/>
    <x v="1"/>
    <n v="472"/>
    <n v="18009.228650000001"/>
    <s v="Debit Card"/>
    <n v="1"/>
    <n v="1"/>
    <n v="0.77465532825862904"/>
  </r>
  <r>
    <s v="cust_1373"/>
    <n v="234"/>
    <n v="234"/>
    <s v="Long-term User"/>
    <s v="Long-term (&gt;3 months)"/>
    <x v="0"/>
    <x v="0"/>
    <n v="9455995.6400000006"/>
    <x v="1"/>
    <n v="935"/>
    <n v="10113.364320000001"/>
    <s v="Wallet Balance"/>
    <n v="0"/>
    <n v="0"/>
    <n v="0.19429069063287824"/>
  </r>
  <r>
    <s v="cust_1374"/>
    <n v="27"/>
    <n v="27"/>
    <s v="Regular User"/>
    <s v="New (&lt;30 days)"/>
    <x v="1"/>
    <x v="1"/>
    <n v="2664032.537"/>
    <x v="0"/>
    <n v="420"/>
    <n v="6342.934612"/>
    <s v="Debit Card"/>
    <n v="1"/>
    <n v="1"/>
    <n v="0.65473741118203266"/>
  </r>
  <r>
    <s v="cust_1375"/>
    <n v="48"/>
    <n v="48"/>
    <s v="Long-term User"/>
    <s v="Medium (1-3 months)"/>
    <x v="1"/>
    <x v="1"/>
    <n v="15725662.07"/>
    <x v="1"/>
    <n v="877"/>
    <n v="17931.199619999999"/>
    <s v="Debit Card"/>
    <n v="1"/>
    <n v="1"/>
    <n v="0.92311243157886624"/>
  </r>
  <r>
    <s v="cust_1376"/>
    <n v="167"/>
    <n v="167"/>
    <s v="Long-term User"/>
    <s v="Long-term (&gt;3 months)"/>
    <x v="0"/>
    <x v="0"/>
    <n v="179517.28969999999"/>
    <x v="2"/>
    <n v="276"/>
    <n v="650.42496270000004"/>
    <s v="Credit Card"/>
    <n v="0"/>
    <n v="0"/>
    <n v="3.6885103932170885E-3"/>
  </r>
  <r>
    <s v="cust_1377"/>
    <n v="271"/>
    <n v="271"/>
    <s v="Long-term User"/>
    <s v="Long-term (&gt;3 months)"/>
    <x v="0"/>
    <x v="0"/>
    <n v="319824.32549999998"/>
    <x v="2"/>
    <n v="561"/>
    <n v="570.09683689999997"/>
    <s v="Debit Card"/>
    <n v="0"/>
    <n v="0"/>
    <n v="6.5713745488348643E-3"/>
  </r>
  <r>
    <s v="cust_1378"/>
    <n v="81"/>
    <n v="81"/>
    <s v="Long-term User"/>
    <s v="Medium (1-3 months)"/>
    <x v="1"/>
    <x v="1"/>
    <n v="7296361.023"/>
    <x v="3"/>
    <n v="608"/>
    <n v="12000.593790000001"/>
    <s v="Credit Card"/>
    <n v="1"/>
    <n v="1"/>
    <n v="0.74991705540438303"/>
  </r>
  <r>
    <s v="cust_1379"/>
    <n v="118"/>
    <n v="118"/>
    <s v="Long-term User"/>
    <s v="Long-term (&gt;3 months)"/>
    <x v="0"/>
    <x v="0"/>
    <n v="9100053.7449999992"/>
    <x v="1"/>
    <n v="571"/>
    <n v="15937.046840000001"/>
    <s v="Wallet Balance"/>
    <n v="0"/>
    <n v="0"/>
    <n v="0.18697721469257783"/>
  </r>
  <r>
    <s v="cust_1380"/>
    <n v="45"/>
    <n v="45"/>
    <s v="Long-term User"/>
    <s v="Medium (1-3 months)"/>
    <x v="1"/>
    <x v="1"/>
    <n v="11169824.140000001"/>
    <x v="1"/>
    <n v="743"/>
    <n v="15033.410690000001"/>
    <s v="UPI"/>
    <n v="1"/>
    <n v="1"/>
    <n v="0.82950442544920577"/>
  </r>
  <r>
    <s v="cust_1381"/>
    <n v="275"/>
    <n v="275"/>
    <s v="Long-term User"/>
    <s v="Long-term (&gt;3 months)"/>
    <x v="0"/>
    <x v="0"/>
    <n v="1101432.2109999999"/>
    <x v="2"/>
    <n v="689"/>
    <n v="1598.595372"/>
    <s v="UPI"/>
    <n v="0"/>
    <n v="0"/>
    <n v="2.2630935240203646E-2"/>
  </r>
  <r>
    <s v="cust_1382"/>
    <n v="181"/>
    <n v="181"/>
    <s v="Long-term User"/>
    <s v="Long-term (&gt;3 months)"/>
    <x v="0"/>
    <x v="0"/>
    <n v="1710496.922"/>
    <x v="0"/>
    <n v="90"/>
    <n v="19005.521359999999"/>
    <s v="Wallet Balance"/>
    <n v="0"/>
    <n v="0.01"/>
    <n v="4.114528146512475E-2"/>
  </r>
  <r>
    <s v="cust_1383"/>
    <n v="311"/>
    <n v="311"/>
    <s v="Long-term User"/>
    <s v="Long-term (&gt;3 months)"/>
    <x v="0"/>
    <x v="0"/>
    <n v="3966115.713"/>
    <x v="3"/>
    <n v="282"/>
    <n v="14064.24012"/>
    <s v="Credit Card"/>
    <n v="0"/>
    <n v="0"/>
    <n v="8.1491086750192315E-2"/>
  </r>
  <r>
    <s v="cust_1384"/>
    <n v="232"/>
    <n v="232"/>
    <s v="Long-term User"/>
    <s v="Long-term (&gt;3 months)"/>
    <x v="0"/>
    <x v="0"/>
    <n v="10402546.970000001"/>
    <x v="1"/>
    <n v="548"/>
    <n v="18982.749950000001"/>
    <s v="UPI"/>
    <n v="0"/>
    <n v="0"/>
    <n v="0.21373931546591268"/>
  </r>
  <r>
    <s v="cust_1385"/>
    <n v="86"/>
    <n v="86"/>
    <s v="Long-term User"/>
    <s v="Medium (1-3 months)"/>
    <x v="1"/>
    <x v="1"/>
    <n v="1126661.5789999999"/>
    <x v="2"/>
    <n v="171"/>
    <n v="6588.6642019999999"/>
    <s v="UPI"/>
    <n v="1"/>
    <n v="1"/>
    <n v="0.62314931865740997"/>
  </r>
  <r>
    <s v="cust_1386"/>
    <n v="105"/>
    <n v="105"/>
    <s v="Long-term User"/>
    <s v="Long-term (&gt;3 months)"/>
    <x v="0"/>
    <x v="0"/>
    <n v="8856615.9409999996"/>
    <x v="1"/>
    <n v="638"/>
    <n v="13881.84317"/>
    <s v="Debit Card"/>
    <n v="0"/>
    <n v="0"/>
    <n v="0.18197534065773413"/>
  </r>
  <r>
    <s v="cust_1387"/>
    <n v="243"/>
    <n v="243"/>
    <s v="Long-term User"/>
    <s v="Long-term (&gt;3 months)"/>
    <x v="0"/>
    <x v="0"/>
    <n v="17114174.670000002"/>
    <x v="1"/>
    <n v="995"/>
    <n v="17200.17555"/>
    <s v="Credit Card"/>
    <n v="0"/>
    <n v="0"/>
    <n v="0.35164195742438087"/>
  </r>
  <r>
    <s v="cust_1388"/>
    <n v="177"/>
    <n v="177"/>
    <s v="Long-term User"/>
    <s v="Long-term (&gt;3 months)"/>
    <x v="0"/>
    <x v="0"/>
    <n v="6176154.1349999998"/>
    <x v="3"/>
    <n v="811"/>
    <n v="7615.4798209999999"/>
    <s v="Credit Card"/>
    <n v="0"/>
    <n v="0"/>
    <n v="0.12690036015543854"/>
  </r>
  <r>
    <s v="cust_1389"/>
    <n v="234"/>
    <n v="234"/>
    <s v="Long-term User"/>
    <s v="Long-term (&gt;3 months)"/>
    <x v="0"/>
    <x v="0"/>
    <n v="6850630.1710000001"/>
    <x v="3"/>
    <n v="355"/>
    <n v="19297.549780000001"/>
    <s v="Debit Card"/>
    <n v="0"/>
    <n v="5.0000000000000001E-3"/>
    <n v="0.14375870144902295"/>
  </r>
  <r>
    <s v="cust_1390"/>
    <n v="78"/>
    <n v="78"/>
    <s v="Long-term User"/>
    <s v="Medium (1-3 months)"/>
    <x v="1"/>
    <x v="1"/>
    <n v="1082670.003"/>
    <x v="2"/>
    <n v="204"/>
    <n v="5307.2058960000004"/>
    <s v="Wallet Balance"/>
    <n v="1"/>
    <n v="1"/>
    <n v="0.6222454314298278"/>
  </r>
  <r>
    <s v="cust_1391"/>
    <n v="126"/>
    <n v="126"/>
    <s v="Long-term User"/>
    <s v="Long-term (&gt;3 months)"/>
    <x v="0"/>
    <x v="0"/>
    <n v="1826224.635"/>
    <x v="0"/>
    <n v="289"/>
    <n v="6319.1163839999999"/>
    <s v="UPI"/>
    <n v="0"/>
    <n v="0"/>
    <n v="3.7523118568710129E-2"/>
  </r>
  <r>
    <s v="cust_1392"/>
    <n v="189"/>
    <n v="189"/>
    <s v="Long-term User"/>
    <s v="Long-term (&gt;3 months)"/>
    <x v="0"/>
    <x v="0"/>
    <n v="15977595.640000001"/>
    <x v="1"/>
    <n v="868"/>
    <n v="18407.36825"/>
    <s v="Debit Card"/>
    <n v="0"/>
    <n v="0"/>
    <n v="0.32828886663366358"/>
  </r>
  <r>
    <s v="cust_1393"/>
    <n v="60"/>
    <n v="60"/>
    <s v="Long-term User"/>
    <s v="Medium (1-3 months)"/>
    <x v="1"/>
    <x v="1"/>
    <n v="8959796.2300000004"/>
    <x v="1"/>
    <n v="462"/>
    <n v="19393.498329999999"/>
    <s v="Wallet Balance"/>
    <n v="1"/>
    <n v="0.99"/>
    <n v="0.77809536803218726"/>
  </r>
  <r>
    <s v="cust_1394"/>
    <n v="220"/>
    <n v="220"/>
    <s v="Long-term User"/>
    <s v="Long-term (&gt;3 months)"/>
    <x v="0"/>
    <x v="0"/>
    <n v="3478037.372"/>
    <x v="0"/>
    <n v="609"/>
    <n v="5711.0630090000004"/>
    <s v="Wallet Balance"/>
    <n v="0"/>
    <n v="0"/>
    <n v="7.1462626335648441E-2"/>
  </r>
  <r>
    <s v="cust_1395"/>
    <n v="76"/>
    <n v="76"/>
    <s v="Long-term User"/>
    <s v="Medium (1-3 months)"/>
    <x v="1"/>
    <x v="1"/>
    <n v="2052327.669"/>
    <x v="0"/>
    <n v="750"/>
    <n v="2736.4368920000002"/>
    <s v="Credit Card"/>
    <n v="1"/>
    <n v="1"/>
    <n v="0.64216881811241766"/>
  </r>
  <r>
    <s v="cust_1396"/>
    <n v="91"/>
    <n v="91"/>
    <s v="Long-term User"/>
    <s v="Long-term (&gt;3 months)"/>
    <x v="1"/>
    <x v="1"/>
    <n v="2626748.5520000001"/>
    <x v="0"/>
    <n v="173"/>
    <n v="15183.51764"/>
    <s v="Wallet Balance"/>
    <n v="1"/>
    <n v="0.98499999999999999"/>
    <n v="0.64497134365503928"/>
  </r>
  <r>
    <s v="cust_1397"/>
    <n v="116"/>
    <n v="116"/>
    <s v="Long-term User"/>
    <s v="Long-term (&gt;3 months)"/>
    <x v="0"/>
    <x v="0"/>
    <n v="5596796.6109999996"/>
    <x v="3"/>
    <n v="301"/>
    <n v="18594.008669999999"/>
    <s v="Debit Card"/>
    <n v="0"/>
    <n v="1.4999999999999999E-2"/>
    <n v="0.12399640231252711"/>
  </r>
  <r>
    <s v="cust_1398"/>
    <n v="280"/>
    <n v="280"/>
    <s v="Long-term User"/>
    <s v="Long-term (&gt;3 months)"/>
    <x v="0"/>
    <x v="0"/>
    <n v="7210959.443"/>
    <x v="3"/>
    <n v="600"/>
    <n v="12018.265740000001"/>
    <s v="Credit Card"/>
    <n v="0"/>
    <n v="5.0000000000000001E-3"/>
    <n v="0.15116232405815119"/>
  </r>
  <r>
    <s v="cust_1399"/>
    <n v="167"/>
    <n v="167"/>
    <s v="Long-term User"/>
    <s v="Long-term (&gt;3 months)"/>
    <x v="0"/>
    <x v="0"/>
    <n v="11564264.880000001"/>
    <x v="1"/>
    <n v="911"/>
    <n v="12694.0339"/>
    <s v="Credit Card"/>
    <n v="0"/>
    <n v="0"/>
    <n v="0.23760893043270681"/>
  </r>
  <r>
    <s v="cust_1400"/>
    <n v="126"/>
    <n v="126"/>
    <s v="Long-term User"/>
    <s v="Long-term (&gt;3 months)"/>
    <x v="0"/>
    <x v="0"/>
    <n v="13170447.75"/>
    <x v="1"/>
    <n v="863"/>
    <n v="15261.23725"/>
    <s v="UPI"/>
    <n v="0"/>
    <n v="1.4999999999999999E-2"/>
    <n v="0.27961088929306416"/>
  </r>
  <r>
    <s v="cust_1401"/>
    <n v="233"/>
    <n v="233"/>
    <s v="Long-term User"/>
    <s v="Long-term (&gt;3 months)"/>
    <x v="0"/>
    <x v="0"/>
    <n v="1624117.5649999999"/>
    <x v="0"/>
    <n v="529"/>
    <n v="3070.1655289999999"/>
    <s v="Credit Card"/>
    <n v="0"/>
    <n v="0"/>
    <n v="3.3370459905672979E-2"/>
  </r>
  <r>
    <s v="cust_1402"/>
    <n v="114"/>
    <n v="114"/>
    <s v="Long-term User"/>
    <s v="Long-term (&gt;3 months)"/>
    <x v="0"/>
    <x v="0"/>
    <n v="2725750.054"/>
    <x v="0"/>
    <n v="140"/>
    <n v="19469.643240000001"/>
    <s v="Wallet Balance"/>
    <n v="0"/>
    <n v="0"/>
    <n v="5.6005510222957883E-2"/>
  </r>
  <r>
    <s v="cust_1403"/>
    <n v="100"/>
    <n v="100"/>
    <s v="Long-term User"/>
    <s v="Long-term (&gt;3 months)"/>
    <x v="0"/>
    <x v="0"/>
    <n v="5586395.4110000003"/>
    <x v="3"/>
    <n v="766"/>
    <n v="7292.9444009999997"/>
    <s v="Wallet Balance"/>
    <n v="0"/>
    <n v="0"/>
    <n v="0.11478269067301849"/>
  </r>
  <r>
    <s v="cust_1404"/>
    <n v="151"/>
    <n v="151"/>
    <s v="Long-term User"/>
    <s v="Long-term (&gt;3 months)"/>
    <x v="0"/>
    <x v="0"/>
    <n v="3494050.26"/>
    <x v="0"/>
    <n v="278"/>
    <n v="12568.526110000001"/>
    <s v="Wallet Balance"/>
    <n v="0"/>
    <n v="5.0000000000000001E-3"/>
    <n v="7.4791640348238125E-2"/>
  </r>
  <r>
    <s v="cust_1405"/>
    <n v="72"/>
    <n v="72"/>
    <s v="Long-term User"/>
    <s v="Medium (1-3 months)"/>
    <x v="1"/>
    <x v="1"/>
    <n v="6217371.5080000004"/>
    <x v="3"/>
    <n v="663"/>
    <n v="9377.6342499999992"/>
    <s v="UPI"/>
    <n v="1"/>
    <n v="1"/>
    <n v="0.72774724631858012"/>
  </r>
  <r>
    <s v="cust_1406"/>
    <n v="349"/>
    <n v="349"/>
    <s v="Long-term User"/>
    <s v="Long-term (&gt;3 months)"/>
    <x v="0"/>
    <x v="0"/>
    <n v="4787527.2079999996"/>
    <x v="3"/>
    <n v="511"/>
    <n v="9368.9377850000001"/>
    <s v="Debit Card"/>
    <n v="0"/>
    <n v="0"/>
    <n v="9.8368485253025689E-2"/>
  </r>
  <r>
    <s v="cust_1407"/>
    <n v="167"/>
    <n v="167"/>
    <s v="Long-term User"/>
    <s v="Long-term (&gt;3 months)"/>
    <x v="0"/>
    <x v="0"/>
    <n v="4864019.5599999996"/>
    <x v="3"/>
    <n v="346"/>
    <n v="14057.86"/>
    <s v="UPI"/>
    <n v="0"/>
    <n v="0"/>
    <n v="9.994016024781377E-2"/>
  </r>
  <r>
    <s v="cust_1408"/>
    <n v="72"/>
    <n v="72"/>
    <s v="Long-term User"/>
    <s v="Medium (1-3 months)"/>
    <x v="1"/>
    <x v="1"/>
    <n v="16829731.25"/>
    <x v="1"/>
    <n v="846"/>
    <n v="19893.299350000001"/>
    <s v="Debit Card"/>
    <n v="1"/>
    <n v="0.95499999999999996"/>
    <n v="0.91879754816048465"/>
  </r>
  <r>
    <s v="cust_1409"/>
    <n v="348"/>
    <n v="348"/>
    <s v="Long-term User"/>
    <s v="Long-term (&gt;3 months)"/>
    <x v="0"/>
    <x v="0"/>
    <n v="1845844.898"/>
    <x v="0"/>
    <n v="140"/>
    <n v="13184.60641"/>
    <s v="Wallet Balance"/>
    <n v="0"/>
    <n v="0"/>
    <n v="3.7926252685285156E-2"/>
  </r>
  <r>
    <s v="cust_1410"/>
    <n v="353"/>
    <n v="353"/>
    <s v="Long-term User"/>
    <s v="Long-term (&gt;3 months)"/>
    <x v="0"/>
    <x v="0"/>
    <n v="1810689.5930000001"/>
    <x v="0"/>
    <n v="114"/>
    <n v="15883.242039999999"/>
    <s v="Debit Card"/>
    <n v="0"/>
    <n v="0"/>
    <n v="3.7203922774411861E-2"/>
  </r>
  <r>
    <s v="cust_1411"/>
    <n v="11"/>
    <n v="11"/>
    <s v="Regular User"/>
    <s v="New (&lt;30 days)"/>
    <x v="1"/>
    <x v="1"/>
    <n v="325986.09110000002"/>
    <x v="2"/>
    <n v="580"/>
    <n v="562.04498469999999"/>
    <s v="Wallet Balance"/>
    <n v="1"/>
    <n v="0.98"/>
    <n v="0.59469797927027501"/>
  </r>
  <r>
    <s v="cust_1412"/>
    <n v="298"/>
    <n v="298"/>
    <s v="Long-term User"/>
    <s v="Long-term (&gt;3 months)"/>
    <x v="0"/>
    <x v="0"/>
    <n v="8218694.6560000004"/>
    <x v="1"/>
    <n v="507"/>
    <n v="16210.44311"/>
    <s v="Wallet Balance"/>
    <n v="0"/>
    <n v="0"/>
    <n v="0.16886808344752849"/>
  </r>
  <r>
    <s v="cust_1413"/>
    <n v="229"/>
    <n v="229"/>
    <s v="Long-term User"/>
    <s v="Long-term (&gt;3 months)"/>
    <x v="0"/>
    <x v="0"/>
    <n v="2198385.5430000001"/>
    <x v="0"/>
    <n v="366"/>
    <n v="6006.5178770000002"/>
    <s v="Wallet Balance"/>
    <n v="0"/>
    <n v="0"/>
    <n v="4.5169843735969092E-2"/>
  </r>
  <r>
    <s v="cust_1414"/>
    <n v="126"/>
    <n v="126"/>
    <s v="Long-term User"/>
    <s v="Long-term (&gt;3 months)"/>
    <x v="0"/>
    <x v="0"/>
    <n v="1757053.9890000001"/>
    <x v="0"/>
    <n v="691"/>
    <n v="2542.7698820000001"/>
    <s v="Debit Card"/>
    <n v="0"/>
    <n v="0"/>
    <n v="3.6101881388141549E-2"/>
  </r>
  <r>
    <s v="cust_1415"/>
    <n v="153"/>
    <n v="153"/>
    <s v="Long-term User"/>
    <s v="Long-term (&gt;3 months)"/>
    <x v="0"/>
    <x v="0"/>
    <n v="1449524.31"/>
    <x v="0"/>
    <n v="637"/>
    <n v="2275.5483680000002"/>
    <s v="Credit Card"/>
    <n v="0"/>
    <n v="0"/>
    <n v="2.9783122793301781E-2"/>
  </r>
  <r>
    <s v="cust_1416"/>
    <n v="162"/>
    <n v="162"/>
    <s v="Long-term User"/>
    <s v="Long-term (&gt;3 months)"/>
    <x v="0"/>
    <x v="0"/>
    <n v="5399476.9210000001"/>
    <x v="3"/>
    <n v="397"/>
    <n v="13600.697539999999"/>
    <s v="UPI"/>
    <n v="0"/>
    <n v="0"/>
    <n v="0.11094210911008594"/>
  </r>
  <r>
    <s v="cust_1417"/>
    <n v="278"/>
    <n v="278"/>
    <s v="Long-term User"/>
    <s v="Long-term (&gt;3 months)"/>
    <x v="0"/>
    <x v="0"/>
    <n v="16460697.460000001"/>
    <x v="1"/>
    <n v="825"/>
    <n v="19952.360550000001"/>
    <s v="Wallet Balance"/>
    <n v="0"/>
    <n v="5.0000000000000001E-3"/>
    <n v="0.34121507534052381"/>
  </r>
  <r>
    <s v="cust_1418"/>
    <n v="179"/>
    <n v="179"/>
    <s v="Long-term User"/>
    <s v="Long-term (&gt;3 months)"/>
    <x v="0"/>
    <x v="0"/>
    <n v="10968318.529999999"/>
    <x v="1"/>
    <n v="823"/>
    <n v="13327.240019999999"/>
    <s v="Debit Card"/>
    <n v="0"/>
    <n v="0"/>
    <n v="0.22536412487972504"/>
  </r>
  <r>
    <s v="cust_1419"/>
    <n v="144"/>
    <n v="144"/>
    <s v="Long-term User"/>
    <s v="Long-term (&gt;3 months)"/>
    <x v="0"/>
    <x v="0"/>
    <n v="4466188.5920000002"/>
    <x v="3"/>
    <n v="850"/>
    <n v="5254.3395200000004"/>
    <s v="Debit Card"/>
    <n v="0"/>
    <n v="0"/>
    <n v="9.1765996841805031E-2"/>
  </r>
  <r>
    <s v="cust_1420"/>
    <n v="139"/>
    <n v="139"/>
    <s v="Long-term User"/>
    <s v="Long-term (&gt;3 months)"/>
    <x v="0"/>
    <x v="0"/>
    <n v="3564825.5649999999"/>
    <x v="0"/>
    <n v="875"/>
    <n v="4074.0863599999998"/>
    <s v="UPI"/>
    <n v="0"/>
    <n v="0"/>
    <n v="7.3245848176976353E-2"/>
  </r>
  <r>
    <s v="cust_1421"/>
    <n v="206"/>
    <n v="206"/>
    <s v="Long-term User"/>
    <s v="Long-term (&gt;3 months)"/>
    <x v="0"/>
    <x v="0"/>
    <n v="9724067.3509999998"/>
    <x v="1"/>
    <n v="924"/>
    <n v="10523.88241"/>
    <s v="Debit Card"/>
    <n v="0"/>
    <n v="0"/>
    <n v="0.19979871325177689"/>
  </r>
  <r>
    <s v="cust_1422"/>
    <n v="96"/>
    <n v="96"/>
    <s v="Long-term User"/>
    <s v="Long-term (&gt;3 months)"/>
    <x v="0"/>
    <x v="0"/>
    <n v="1139817.9669999999"/>
    <x v="2"/>
    <n v="870"/>
    <n v="1310.1355940000001"/>
    <s v="Credit Card"/>
    <n v="0"/>
    <n v="1.4999999999999999E-2"/>
    <n v="3.2419640663475725E-2"/>
  </r>
  <r>
    <s v="cust_1423"/>
    <n v="214"/>
    <n v="214"/>
    <s v="Long-term User"/>
    <s v="Long-term (&gt;3 months)"/>
    <x v="0"/>
    <x v="0"/>
    <n v="5954504.3959999997"/>
    <x v="3"/>
    <n v="745"/>
    <n v="7992.6233499999998"/>
    <s v="UPI"/>
    <n v="0"/>
    <n v="0"/>
    <n v="0.12234616168619017"/>
  </r>
  <r>
    <s v="cust_1424"/>
    <n v="69"/>
    <n v="69"/>
    <s v="Long-term User"/>
    <s v="Medium (1-3 months)"/>
    <x v="1"/>
    <x v="1"/>
    <n v="12528353.59"/>
    <x v="1"/>
    <n v="940"/>
    <n v="13328.03573"/>
    <s v="Debit Card"/>
    <n v="1"/>
    <n v="0.98499999999999999"/>
    <n v="0.84841789274915524"/>
  </r>
  <r>
    <s v="cust_1425"/>
    <n v="356"/>
    <n v="356"/>
    <s v="Long-term User"/>
    <s v="Long-term (&gt;3 months)"/>
    <x v="0"/>
    <x v="0"/>
    <n v="12754001.9"/>
    <x v="1"/>
    <n v="659"/>
    <n v="19353.568889999999"/>
    <s v="UPI"/>
    <n v="0"/>
    <n v="0"/>
    <n v="0.26205424915826642"/>
  </r>
  <r>
    <s v="cust_1426"/>
    <n v="318"/>
    <n v="318"/>
    <s v="Long-term User"/>
    <s v="Long-term (&gt;3 months)"/>
    <x v="0"/>
    <x v="0"/>
    <n v="8024721.301"/>
    <x v="1"/>
    <n v="942"/>
    <n v="8518.8124220000009"/>
    <s v="Credit Card"/>
    <n v="0"/>
    <n v="0"/>
    <n v="0.16488254680579137"/>
  </r>
  <r>
    <s v="cust_1427"/>
    <n v="19"/>
    <n v="19"/>
    <s v="Regular User"/>
    <s v="New (&lt;30 days)"/>
    <x v="1"/>
    <x v="1"/>
    <n v="445384.89909999998"/>
    <x v="2"/>
    <n v="111"/>
    <n v="4012.4765689999999"/>
    <s v="Credit Card"/>
    <n v="1"/>
    <n v="1"/>
    <n v="0.6091512457215551"/>
  </r>
  <r>
    <s v="cust_1428"/>
    <n v="316"/>
    <n v="316"/>
    <s v="Long-term User"/>
    <s v="Long-term (&gt;3 months)"/>
    <x v="0"/>
    <x v="0"/>
    <n v="14305440.140000001"/>
    <x v="1"/>
    <n v="875"/>
    <n v="16349.07444"/>
    <s v="Debit Card"/>
    <n v="0"/>
    <n v="0"/>
    <n v="0.29393137966885718"/>
  </r>
  <r>
    <s v="cust_1429"/>
    <n v="351"/>
    <n v="351"/>
    <s v="Long-term User"/>
    <s v="Long-term (&gt;3 months)"/>
    <x v="0"/>
    <x v="0"/>
    <n v="5329384.3640000001"/>
    <x v="3"/>
    <n v="358"/>
    <n v="14886.548500000001"/>
    <s v="UPI"/>
    <n v="0"/>
    <n v="0"/>
    <n v="0.10950192958524063"/>
  </r>
  <r>
    <s v="cust_1430"/>
    <n v="101"/>
    <n v="101"/>
    <s v="Long-term User"/>
    <s v="Long-term (&gt;3 months)"/>
    <x v="0"/>
    <x v="0"/>
    <n v="4092524.4130000002"/>
    <x v="3"/>
    <n v="238"/>
    <n v="17195.480729999999"/>
    <s v="Credit Card"/>
    <n v="0"/>
    <n v="0"/>
    <n v="8.4088384227901838E-2"/>
  </r>
  <r>
    <s v="cust_1431"/>
    <n v="81"/>
    <n v="81"/>
    <s v="Long-term User"/>
    <s v="Medium (1-3 months)"/>
    <x v="1"/>
    <x v="1"/>
    <n v="12906.68209"/>
    <x v="2"/>
    <n v="3"/>
    <n v="4302.2273640000003"/>
    <s v="Wallet Balance"/>
    <n v="1"/>
    <n v="0.99"/>
    <n v="0.5942651913423519"/>
  </r>
  <r>
    <s v="cust_1432"/>
    <n v="183"/>
    <n v="183"/>
    <s v="Long-term User"/>
    <s v="Long-term (&gt;3 months)"/>
    <x v="0"/>
    <x v="0"/>
    <n v="5858176.6150000002"/>
    <x v="3"/>
    <n v="723"/>
    <n v="8102.5955949999998"/>
    <s v="UPI"/>
    <n v="0"/>
    <n v="0"/>
    <n v="0.12036693159661048"/>
  </r>
  <r>
    <s v="cust_1433"/>
    <n v="18"/>
    <n v="18"/>
    <s v="Regular User"/>
    <s v="New (&lt;30 days)"/>
    <x v="1"/>
    <x v="1"/>
    <n v="7931034.3770000003"/>
    <x v="1"/>
    <n v="404"/>
    <n v="19631.273209999999"/>
    <s v="Wallet Balance"/>
    <n v="1"/>
    <n v="0.98499999999999999"/>
    <n v="0.75395757794368323"/>
  </r>
  <r>
    <s v="cust_1434"/>
    <n v="155"/>
    <n v="155"/>
    <s v="Long-term User"/>
    <s v="Long-term (&gt;3 months)"/>
    <x v="0"/>
    <x v="0"/>
    <n v="79231.649309999993"/>
    <x v="2"/>
    <n v="25"/>
    <n v="3169.2659720000001"/>
    <s v="Wallet Balance"/>
    <n v="0"/>
    <n v="0"/>
    <n v="1.6279588581136345E-3"/>
  </r>
  <r>
    <s v="cust_1435"/>
    <n v="341"/>
    <n v="341"/>
    <s v="Long-term User"/>
    <s v="Long-term (&gt;3 months)"/>
    <x v="0"/>
    <x v="0"/>
    <n v="11323430.48"/>
    <x v="1"/>
    <n v="843"/>
    <n v="13432.301869999999"/>
    <s v="UPI"/>
    <n v="0"/>
    <n v="0"/>
    <n v="0.23266054808508604"/>
  </r>
  <r>
    <s v="cust_1436"/>
    <n v="129"/>
    <n v="129"/>
    <s v="Long-term User"/>
    <s v="Long-term (&gt;3 months)"/>
    <x v="0"/>
    <x v="0"/>
    <n v="2418420.5499999998"/>
    <x v="0"/>
    <n v="509"/>
    <n v="4751.3173859999997"/>
    <s v="Debit Card"/>
    <n v="0"/>
    <n v="0"/>
    <n v="4.9690864588876352E-2"/>
  </r>
  <r>
    <s v="cust_1437"/>
    <n v="315"/>
    <n v="315"/>
    <s v="Long-term User"/>
    <s v="Long-term (&gt;3 months)"/>
    <x v="0"/>
    <x v="0"/>
    <n v="6965692.2609999999"/>
    <x v="3"/>
    <n v="696"/>
    <n v="10008.178540000001"/>
    <s v="Credit Card"/>
    <n v="0"/>
    <n v="0"/>
    <n v="0.14312286211309896"/>
  </r>
  <r>
    <s v="cust_1438"/>
    <n v="161"/>
    <n v="161"/>
    <s v="Long-term User"/>
    <s v="Long-term (&gt;3 months)"/>
    <x v="0"/>
    <x v="0"/>
    <n v="7445667.3360000001"/>
    <x v="3"/>
    <n v="465"/>
    <n v="16012.187819999999"/>
    <s v="Debit Card"/>
    <n v="0"/>
    <n v="0"/>
    <n v="0.15298482613662698"/>
  </r>
  <r>
    <s v="cust_1439"/>
    <n v="119"/>
    <n v="119"/>
    <s v="Long-term User"/>
    <s v="Long-term (&gt;3 months)"/>
    <x v="0"/>
    <x v="0"/>
    <n v="596386.94660000002"/>
    <x v="2"/>
    <n v="61"/>
    <n v="9776.8351910000001"/>
    <s v="UPI"/>
    <n v="0"/>
    <n v="0"/>
    <n v="1.2253858414358096E-2"/>
  </r>
  <r>
    <s v="cust_1440"/>
    <n v="332"/>
    <n v="332"/>
    <s v="Long-term User"/>
    <s v="Long-term (&gt;3 months)"/>
    <x v="0"/>
    <x v="0"/>
    <n v="8184682.1569999997"/>
    <x v="1"/>
    <n v="508"/>
    <n v="16111.57905"/>
    <s v="Wallet Balance"/>
    <n v="0"/>
    <n v="0"/>
    <n v="0.16816923457191077"/>
  </r>
  <r>
    <s v="cust_1441"/>
    <n v="173"/>
    <n v="173"/>
    <s v="Long-term User"/>
    <s v="Long-term (&gt;3 months)"/>
    <x v="0"/>
    <x v="0"/>
    <n v="1049489.4750000001"/>
    <x v="2"/>
    <n v="123"/>
    <n v="8532.4347600000001"/>
    <s v="Wallet Balance"/>
    <n v="0"/>
    <n v="0"/>
    <n v="2.1563676917017573E-2"/>
  </r>
  <r>
    <s v="cust_1442"/>
    <n v="153"/>
    <n v="153"/>
    <s v="Long-term User"/>
    <s v="Long-term (&gt;3 months)"/>
    <x v="0"/>
    <x v="0"/>
    <n v="9933571.3389999997"/>
    <x v="1"/>
    <n v="497"/>
    <n v="19987.065070000001"/>
    <s v="Wallet Balance"/>
    <n v="0"/>
    <n v="5.0000000000000001E-3"/>
    <n v="0.20710335509685945"/>
  </r>
  <r>
    <s v="cust_1443"/>
    <n v="20"/>
    <n v="20"/>
    <s v="Regular User"/>
    <s v="New (&lt;30 days)"/>
    <x v="1"/>
    <x v="1"/>
    <n v="479721.35210000002"/>
    <x v="2"/>
    <n v="55"/>
    <n v="8722.2064019999998"/>
    <s v="Debit Card"/>
    <n v="1"/>
    <n v="1"/>
    <n v="0.60985675082342228"/>
  </r>
  <r>
    <s v="cust_1444"/>
    <n v="34"/>
    <n v="34"/>
    <s v="Long-term User"/>
    <s v="Medium (1-3 months)"/>
    <x v="1"/>
    <x v="1"/>
    <n v="488363.61180000001"/>
    <x v="2"/>
    <n v="163"/>
    <n v="2996.0957779999999"/>
    <s v="Debit Card"/>
    <n v="1"/>
    <n v="1"/>
    <n v="0.6100343218238401"/>
  </r>
  <r>
    <s v="cust_1445"/>
    <n v="314"/>
    <n v="314"/>
    <s v="Long-term User"/>
    <s v="Long-term (&gt;3 months)"/>
    <x v="0"/>
    <x v="0"/>
    <n v="7834243.9560000002"/>
    <x v="1"/>
    <n v="974"/>
    <n v="8043.3716180000001"/>
    <s v="Wallet Balance"/>
    <n v="0"/>
    <n v="0"/>
    <n v="0.16096884207083795"/>
  </r>
  <r>
    <s v="cust_1446"/>
    <n v="60"/>
    <n v="60"/>
    <s v="Long-term User"/>
    <s v="Medium (1-3 months)"/>
    <x v="1"/>
    <x v="1"/>
    <n v="10383251.99"/>
    <x v="1"/>
    <n v="699"/>
    <n v="14854.437760000001"/>
    <s v="Credit Card"/>
    <n v="1"/>
    <n v="1"/>
    <n v="0.81334286488231788"/>
  </r>
  <r>
    <s v="cust_1447"/>
    <n v="158"/>
    <n v="158"/>
    <s v="Long-term User"/>
    <s v="Long-term (&gt;3 months)"/>
    <x v="0"/>
    <x v="0"/>
    <n v="661450.75529999996"/>
    <x v="2"/>
    <n v="39"/>
    <n v="16960.27578"/>
    <s v="UPI"/>
    <n v="0"/>
    <n v="5.0000000000000001E-3"/>
    <n v="1.6590713126309768E-2"/>
  </r>
  <r>
    <s v="cust_1448"/>
    <n v="364"/>
    <n v="364"/>
    <s v="Long-term User"/>
    <s v="Long-term (&gt;3 months)"/>
    <x v="0"/>
    <x v="0"/>
    <n v="6417603.0710000005"/>
    <x v="3"/>
    <n v="697"/>
    <n v="9207.4649509999999"/>
    <s v="Debit Card"/>
    <n v="0"/>
    <n v="0"/>
    <n v="0.13186136926690359"/>
  </r>
  <r>
    <s v="cust_1449"/>
    <n v="206"/>
    <n v="206"/>
    <s v="Long-term User"/>
    <s v="Long-term (&gt;3 months)"/>
    <x v="0"/>
    <x v="0"/>
    <n v="987168.14040000003"/>
    <x v="2"/>
    <n v="83"/>
    <n v="11893.592049999999"/>
    <s v="Wallet Balance"/>
    <n v="0"/>
    <n v="0"/>
    <n v="2.0283171341340646E-2"/>
  </r>
  <r>
    <s v="cust_1450"/>
    <n v="93"/>
    <n v="93"/>
    <s v="Long-term User"/>
    <s v="Long-term (&gt;3 months)"/>
    <x v="0"/>
    <x v="0"/>
    <n v="11947842.189999999"/>
    <x v="1"/>
    <n v="707"/>
    <n v="16899.352459999998"/>
    <s v="Wallet Balance"/>
    <n v="0"/>
    <n v="5.0000000000000001E-3"/>
    <n v="0.24849022641763194"/>
  </r>
  <r>
    <s v="cust_1451"/>
    <n v="218"/>
    <n v="218"/>
    <s v="Long-term User"/>
    <s v="Long-term (&gt;3 months)"/>
    <x v="0"/>
    <x v="0"/>
    <n v="8884942.3230000008"/>
    <x v="1"/>
    <n v="546"/>
    <n v="16272.788140000001"/>
    <s v="UPI"/>
    <n v="0"/>
    <n v="0"/>
    <n v="0.18255735788060912"/>
  </r>
  <r>
    <s v="cust_1452"/>
    <n v="323"/>
    <n v="323"/>
    <s v="Long-term User"/>
    <s v="Long-term (&gt;3 months)"/>
    <x v="0"/>
    <x v="0"/>
    <n v="1486842.798"/>
    <x v="0"/>
    <n v="113"/>
    <n v="13157.900869999999"/>
    <s v="Debit Card"/>
    <n v="0"/>
    <n v="0"/>
    <n v="3.0549899247409241E-2"/>
  </r>
  <r>
    <s v="cust_1453"/>
    <n v="89"/>
    <n v="89"/>
    <s v="Long-term User"/>
    <s v="Medium (1-3 months)"/>
    <x v="1"/>
    <x v="1"/>
    <n v="6928516.5209999997"/>
    <x v="3"/>
    <n v="425"/>
    <n v="16302.391809999999"/>
    <s v="Credit Card"/>
    <n v="1"/>
    <n v="1"/>
    <n v="0.7423590186772121"/>
  </r>
  <r>
    <s v="cust_1454"/>
    <n v="173"/>
    <n v="173"/>
    <s v="Long-term User"/>
    <s v="Long-term (&gt;3 months)"/>
    <x v="0"/>
    <x v="0"/>
    <n v="10577614.66"/>
    <x v="1"/>
    <n v="918"/>
    <n v="11522.45606"/>
    <s v="Debit Card"/>
    <n v="0"/>
    <n v="0"/>
    <n v="0.21733640071135413"/>
  </r>
  <r>
    <s v="cust_1455"/>
    <n v="40"/>
    <n v="40"/>
    <s v="Long-term User"/>
    <s v="Medium (1-3 months)"/>
    <x v="1"/>
    <x v="1"/>
    <n v="23670.886269999999"/>
    <x v="2"/>
    <n v="230"/>
    <n v="102.9168968"/>
    <s v="Credit Card"/>
    <n v="1"/>
    <n v="0.96"/>
    <n v="0.57648636156533695"/>
  </r>
  <r>
    <s v="cust_1456"/>
    <n v="203"/>
    <n v="203"/>
    <s v="Long-term User"/>
    <s v="Long-term (&gt;3 months)"/>
    <x v="0"/>
    <x v="0"/>
    <n v="236283.21470000001"/>
    <x v="2"/>
    <n v="283"/>
    <n v="834.9230202"/>
    <s v="Debit Card"/>
    <n v="0"/>
    <n v="0"/>
    <n v="4.8548699382669818E-3"/>
  </r>
  <r>
    <s v="cust_1457"/>
    <n v="221"/>
    <n v="221"/>
    <s v="Long-term User"/>
    <s v="Long-term (&gt;3 months)"/>
    <x v="0"/>
    <x v="0"/>
    <n v="17969871.199999999"/>
    <x v="1"/>
    <n v="917"/>
    <n v="19596.369900000002"/>
    <s v="Debit Card"/>
    <n v="0"/>
    <n v="0.01"/>
    <n v="0.37522380455241711"/>
  </r>
  <r>
    <s v="cust_1458"/>
    <n v="47"/>
    <n v="47"/>
    <s v="Long-term User"/>
    <s v="Medium (1-3 months)"/>
    <x v="1"/>
    <x v="1"/>
    <n v="2725162.2919999999"/>
    <x v="0"/>
    <n v="937"/>
    <n v="2908.3909199999998"/>
    <s v="Credit Card"/>
    <n v="1"/>
    <n v="1"/>
    <n v="0.65599343357981466"/>
  </r>
  <r>
    <s v="cust_1459"/>
    <n v="243"/>
    <n v="243"/>
    <s v="Long-term User"/>
    <s v="Long-term (&gt;3 months)"/>
    <x v="0"/>
    <x v="0"/>
    <n v="2323633.2250000001"/>
    <x v="0"/>
    <n v="287"/>
    <n v="8096.2830119999999"/>
    <s v="Debit Card"/>
    <n v="0"/>
    <n v="0"/>
    <n v="4.7743285979640337E-2"/>
  </r>
  <r>
    <s v="cust_1460"/>
    <n v="88"/>
    <n v="88"/>
    <s v="Long-term User"/>
    <s v="Medium (1-3 months)"/>
    <x v="1"/>
    <x v="1"/>
    <n v="2894917.5449999999"/>
    <x v="0"/>
    <n v="155"/>
    <n v="18676.88739"/>
    <s v="Wallet Balance"/>
    <n v="1"/>
    <n v="0.98499999999999999"/>
    <n v="0.65048136511019861"/>
  </r>
  <r>
    <s v="cust_1461"/>
    <n v="157"/>
    <n v="157"/>
    <s v="Long-term User"/>
    <s v="Long-term (&gt;3 months)"/>
    <x v="0"/>
    <x v="0"/>
    <n v="644958.48450000002"/>
    <x v="2"/>
    <n v="165"/>
    <n v="3908.8393000000001"/>
    <s v="Wallet Balance"/>
    <n v="0"/>
    <n v="0"/>
    <n v="1.3251849319067525E-2"/>
  </r>
  <r>
    <s v="cust_1462"/>
    <n v="162"/>
    <n v="162"/>
    <s v="Long-term User"/>
    <s v="Long-term (&gt;3 months)"/>
    <x v="0"/>
    <x v="0"/>
    <n v="16236048.189999999"/>
    <x v="1"/>
    <n v="962"/>
    <n v="16877.38898"/>
    <s v="Debit Card"/>
    <n v="0"/>
    <n v="0"/>
    <n v="0.33359924603177932"/>
  </r>
  <r>
    <s v="cust_1463"/>
    <n v="20"/>
    <n v="20"/>
    <s v="Regular User"/>
    <s v="New (&lt;30 days)"/>
    <x v="1"/>
    <x v="1"/>
    <n v="2978824.7009999999"/>
    <x v="0"/>
    <n v="182"/>
    <n v="16367.16869"/>
    <s v="Credit Card"/>
    <n v="1"/>
    <n v="1"/>
    <n v="0.66120539078754981"/>
  </r>
  <r>
    <s v="cust_1464"/>
    <n v="148"/>
    <n v="148"/>
    <s v="Long-term User"/>
    <s v="Long-term (&gt;3 months)"/>
    <x v="0"/>
    <x v="0"/>
    <n v="4714688.4210000001"/>
    <x v="3"/>
    <n v="239"/>
    <n v="19726.729790000001"/>
    <s v="Debit Card"/>
    <n v="0"/>
    <n v="0"/>
    <n v="9.6871879420084434E-2"/>
  </r>
  <r>
    <s v="cust_1465"/>
    <n v="201"/>
    <n v="201"/>
    <s v="Long-term User"/>
    <s v="Long-term (&gt;3 months)"/>
    <x v="0"/>
    <x v="0"/>
    <n v="3660892.0860000001"/>
    <x v="0"/>
    <n v="649"/>
    <n v="5640.8198549999997"/>
    <s v="Wallet Balance"/>
    <n v="0"/>
    <n v="0"/>
    <n v="7.5219710202973217E-2"/>
  </r>
  <r>
    <s v="cust_1466"/>
    <n v="312"/>
    <n v="312"/>
    <s v="Long-term User"/>
    <s v="Long-term (&gt;3 months)"/>
    <x v="0"/>
    <x v="0"/>
    <n v="2140226.9569999999"/>
    <x v="0"/>
    <n v="339"/>
    <n v="6313.353854"/>
    <s v="Wallet Balance"/>
    <n v="0"/>
    <n v="0"/>
    <n v="4.3974869428623525E-2"/>
  </r>
  <r>
    <s v="cust_1467"/>
    <n v="151"/>
    <n v="151"/>
    <s v="Long-term User"/>
    <s v="Long-term (&gt;3 months)"/>
    <x v="0"/>
    <x v="0"/>
    <n v="16938902.300000001"/>
    <x v="1"/>
    <n v="938"/>
    <n v="18058.53124"/>
    <s v="Wallet Balance"/>
    <n v="0"/>
    <n v="0.01"/>
    <n v="0.3540406666547331"/>
  </r>
  <r>
    <s v="cust_1468"/>
    <n v="100"/>
    <n v="100"/>
    <s v="Long-term User"/>
    <s v="Long-term (&gt;3 months)"/>
    <x v="0"/>
    <x v="0"/>
    <n v="2400891.0809999998"/>
    <x v="0"/>
    <n v="512"/>
    <n v="4689.240393"/>
    <s v="UPI"/>
    <n v="0"/>
    <n v="0"/>
    <n v="4.9330689651397468E-2"/>
  </r>
  <r>
    <s v="cust_1469"/>
    <n v="247"/>
    <n v="247"/>
    <s v="Long-term User"/>
    <s v="Long-term (&gt;3 months)"/>
    <x v="0"/>
    <x v="0"/>
    <n v="10217087.4"/>
    <x v="1"/>
    <n v="932"/>
    <n v="10962.540129999999"/>
    <s v="Wallet Balance"/>
    <n v="0"/>
    <n v="0.01"/>
    <n v="0.21592871007737457"/>
  </r>
  <r>
    <s v="cust_1470"/>
    <n v="113"/>
    <n v="113"/>
    <s v="Long-term User"/>
    <s v="Long-term (&gt;3 months)"/>
    <x v="0"/>
    <x v="0"/>
    <n v="3763853.645"/>
    <x v="3"/>
    <n v="266"/>
    <n v="14149.82573"/>
    <s v="Debit Card"/>
    <n v="0"/>
    <n v="0"/>
    <n v="7.7335243370324366E-2"/>
  </r>
  <r>
    <s v="cust_1471"/>
    <n v="219"/>
    <n v="219"/>
    <s v="Long-term User"/>
    <s v="Long-term (&gt;3 months)"/>
    <x v="0"/>
    <x v="0"/>
    <n v="1018208.654"/>
    <x v="2"/>
    <n v="187"/>
    <n v="5444.9660629999998"/>
    <s v="Wallet Balance"/>
    <n v="0"/>
    <n v="0"/>
    <n v="2.0920955352093769E-2"/>
  </r>
  <r>
    <s v="cust_1472"/>
    <n v="344"/>
    <n v="344"/>
    <s v="Long-term User"/>
    <s v="Long-term (&gt;3 months)"/>
    <x v="0"/>
    <x v="0"/>
    <n v="750754.99120000005"/>
    <x v="2"/>
    <n v="40"/>
    <n v="18768.874779999998"/>
    <s v="Wallet Balance"/>
    <n v="0"/>
    <n v="5.0000000000000001E-3"/>
    <n v="1.8425631661599245E-2"/>
  </r>
  <r>
    <s v="cust_1473"/>
    <n v="360"/>
    <n v="360"/>
    <s v="Long-term User"/>
    <s v="Long-term (&gt;3 months)"/>
    <x v="0"/>
    <x v="0"/>
    <n v="10946815.66"/>
    <x v="1"/>
    <n v="822"/>
    <n v="13317.29399"/>
    <s v="Credit Card"/>
    <n v="0"/>
    <n v="0"/>
    <n v="0.22492230916597658"/>
  </r>
  <r>
    <s v="cust_1474"/>
    <n v="25"/>
    <n v="25"/>
    <s v="Regular User"/>
    <s v="New (&lt;30 days)"/>
    <x v="1"/>
    <x v="1"/>
    <n v="469491.18280000001"/>
    <x v="2"/>
    <n v="493"/>
    <n v="952.31477229999996"/>
    <s v="Debit Card"/>
    <n v="1"/>
    <n v="1"/>
    <n v="0.60964655332183071"/>
  </r>
  <r>
    <s v="cust_1475"/>
    <n v="289"/>
    <n v="289"/>
    <s v="Long-term User"/>
    <s v="Long-term (&gt;3 months)"/>
    <x v="0"/>
    <x v="0"/>
    <n v="1849184.017"/>
    <x v="0"/>
    <n v="679"/>
    <n v="2723.3932500000001"/>
    <s v="Wallet Balance"/>
    <n v="0"/>
    <n v="0"/>
    <n v="3.799486098009771E-2"/>
  </r>
  <r>
    <s v="cust_1476"/>
    <n v="103"/>
    <n v="103"/>
    <s v="Long-term User"/>
    <s v="Long-term (&gt;3 months)"/>
    <x v="0"/>
    <x v="0"/>
    <n v="1495075.922"/>
    <x v="0"/>
    <n v="391"/>
    <n v="3823.7235860000001"/>
    <s v="UPI"/>
    <n v="0"/>
    <n v="5.0000000000000001E-3"/>
    <n v="3.3719063808067405E-2"/>
  </r>
  <r>
    <s v="cust_1477"/>
    <n v="79"/>
    <n v="79"/>
    <s v="Long-term User"/>
    <s v="Medium (1-3 months)"/>
    <x v="1"/>
    <x v="1"/>
    <n v="1275741.4040000001"/>
    <x v="2"/>
    <n v="260"/>
    <n v="4906.6977059999999"/>
    <s v="Wallet Balance"/>
    <n v="1"/>
    <n v="1"/>
    <n v="0.62621243578028107"/>
  </r>
  <r>
    <s v="cust_1478"/>
    <n v="16"/>
    <n v="16"/>
    <s v="Regular User"/>
    <s v="New (&lt;30 days)"/>
    <x v="1"/>
    <x v="1"/>
    <n v="9573637.6109999996"/>
    <x v="1"/>
    <n v="655"/>
    <n v="14616.24063"/>
    <s v="Wallet Balance"/>
    <n v="1"/>
    <n v="1"/>
    <n v="0.79670785966120516"/>
  </r>
  <r>
    <s v="cust_1479"/>
    <n v="341"/>
    <n v="341"/>
    <s v="Long-term User"/>
    <s v="Long-term (&gt;3 months)"/>
    <x v="0"/>
    <x v="0"/>
    <n v="1280075.929"/>
    <x v="2"/>
    <n v="716"/>
    <n v="1787.8155429999999"/>
    <s v="UPI"/>
    <n v="0"/>
    <n v="5.0000000000000001E-3"/>
    <n v="2.9301496508297161E-2"/>
  </r>
  <r>
    <s v="cust_1480"/>
    <n v="59"/>
    <n v="59"/>
    <s v="Long-term User"/>
    <s v="Medium (1-3 months)"/>
    <x v="1"/>
    <x v="1"/>
    <n v="1235236.2"/>
    <x v="2"/>
    <n v="176"/>
    <n v="7018.3874990000004"/>
    <s v="Debit Card"/>
    <n v="1"/>
    <n v="1"/>
    <n v="0.62538018242918014"/>
  </r>
  <r>
    <s v="cust_1481"/>
    <n v="194"/>
    <n v="194"/>
    <s v="Long-term User"/>
    <s v="Long-term (&gt;3 months)"/>
    <x v="0"/>
    <x v="0"/>
    <n v="14108899.74"/>
    <x v="1"/>
    <n v="774"/>
    <n v="18228.552629999998"/>
    <s v="Debit Card"/>
    <n v="0"/>
    <n v="0.01"/>
    <n v="0.29589309840191891"/>
  </r>
  <r>
    <s v="cust_1482"/>
    <n v="125"/>
    <n v="125"/>
    <s v="Long-term User"/>
    <s v="Long-term (&gt;3 months)"/>
    <x v="0"/>
    <x v="0"/>
    <n v="8509269.3059999999"/>
    <x v="1"/>
    <n v="764"/>
    <n v="11137.787050000001"/>
    <s v="Wallet Balance"/>
    <n v="0"/>
    <n v="0"/>
    <n v="0.17483847002322564"/>
  </r>
  <r>
    <s v="cust_1483"/>
    <n v="32"/>
    <n v="32"/>
    <s v="Long-term User"/>
    <s v="Medium (1-3 months)"/>
    <x v="1"/>
    <x v="1"/>
    <n v="1749383.906"/>
    <x v="0"/>
    <n v="329"/>
    <n v="5317.2763109999996"/>
    <s v="Credit Card"/>
    <n v="1"/>
    <n v="0.995"/>
    <n v="0.63294428553255777"/>
  </r>
  <r>
    <s v="cust_1484"/>
    <n v="178"/>
    <n v="178"/>
    <s v="Long-term User"/>
    <s v="Long-term (&gt;3 months)"/>
    <x v="0"/>
    <x v="0"/>
    <n v="17820788.050000001"/>
    <x v="1"/>
    <n v="931"/>
    <n v="19141.555369999998"/>
    <s v="Wallet Balance"/>
    <n v="0"/>
    <n v="0.01"/>
    <n v="0.37216061911135179"/>
  </r>
  <r>
    <s v="cust_1485"/>
    <n v="219"/>
    <n v="219"/>
    <s v="Long-term User"/>
    <s v="Long-term (&gt;3 months)"/>
    <x v="0"/>
    <x v="0"/>
    <n v="978774.93610000005"/>
    <x v="2"/>
    <n v="200"/>
    <n v="4893.8746799999999"/>
    <s v="Debit Card"/>
    <n v="0"/>
    <n v="0"/>
    <n v="2.0110717638721361E-2"/>
  </r>
  <r>
    <s v="cust_1486"/>
    <n v="100"/>
    <n v="100"/>
    <s v="Long-term User"/>
    <s v="Long-term (&gt;3 months)"/>
    <x v="0"/>
    <x v="0"/>
    <n v="12871191.359999999"/>
    <x v="1"/>
    <n v="711"/>
    <n v="18102.941429999999"/>
    <s v="Credit Card"/>
    <n v="0"/>
    <n v="0"/>
    <n v="0.26446212052212148"/>
  </r>
  <r>
    <s v="cust_1487"/>
    <n v="103"/>
    <n v="103"/>
    <s v="Long-term User"/>
    <s v="Long-term (&gt;3 months)"/>
    <x v="0"/>
    <x v="0"/>
    <n v="2845554.6120000002"/>
    <x v="0"/>
    <n v="196"/>
    <n v="14518.135780000001"/>
    <s v="UPI"/>
    <n v="0"/>
    <n v="5.0000000000000001E-3"/>
    <n v="6.1467113548611146E-2"/>
  </r>
  <r>
    <s v="cust_1488"/>
    <n v="118"/>
    <n v="118"/>
    <s v="Long-term User"/>
    <s v="Long-term (&gt;3 months)"/>
    <x v="0"/>
    <x v="0"/>
    <n v="12235550.83"/>
    <x v="1"/>
    <n v="826"/>
    <n v="14813.015530000001"/>
    <s v="Wallet Balance"/>
    <n v="0"/>
    <n v="5.0000000000000001E-3"/>
    <n v="0.25440172558649637"/>
  </r>
  <r>
    <s v="cust_1489"/>
    <n v="243"/>
    <n v="243"/>
    <s v="Long-term User"/>
    <s v="Long-term (&gt;3 months)"/>
    <x v="0"/>
    <x v="0"/>
    <n v="9012369.6779999994"/>
    <x v="1"/>
    <n v="589"/>
    <n v="15301.13697"/>
    <s v="UPI"/>
    <n v="0"/>
    <n v="0"/>
    <n v="0.18517558548466403"/>
  </r>
  <r>
    <s v="cust_1490"/>
    <n v="119"/>
    <n v="119"/>
    <s v="Long-term User"/>
    <s v="Long-term (&gt;3 months)"/>
    <x v="0"/>
    <x v="0"/>
    <n v="5382386.2110000001"/>
    <x v="3"/>
    <n v="531"/>
    <n v="10136.32055"/>
    <s v="UPI"/>
    <n v="0"/>
    <n v="0"/>
    <n v="0.11059094927713722"/>
  </r>
  <r>
    <s v="cust_1491"/>
    <n v="7"/>
    <n v="7"/>
    <s v="New User"/>
    <s v="New (&lt;30 days)"/>
    <x v="1"/>
    <x v="1"/>
    <n v="1010192.581"/>
    <x v="2"/>
    <n v="62"/>
    <n v="16293.42873"/>
    <s v="Wallet Balance"/>
    <n v="1"/>
    <n v="0.98499999999999999"/>
    <n v="0.61175625050041793"/>
  </r>
  <r>
    <s v="cust_1492"/>
    <n v="10"/>
    <n v="10"/>
    <s v="Regular User"/>
    <s v="New (&lt;30 days)"/>
    <x v="1"/>
    <x v="1"/>
    <n v="5469238.5080000004"/>
    <x v="3"/>
    <n v="327"/>
    <n v="16725.500019999999"/>
    <s v="UPI"/>
    <n v="1"/>
    <n v="0.995"/>
    <n v="0.70937548825215535"/>
  </r>
  <r>
    <s v="cust_1493"/>
    <n v="316"/>
    <n v="316"/>
    <s v="Long-term User"/>
    <s v="Long-term (&gt;3 months)"/>
    <x v="0"/>
    <x v="0"/>
    <n v="6537813.3870000001"/>
    <x v="3"/>
    <n v="906"/>
    <n v="7216.1295659999996"/>
    <s v="Wallet Balance"/>
    <n v="0"/>
    <n v="0"/>
    <n v="0.13433130963130466"/>
  </r>
  <r>
    <s v="cust_1494"/>
    <n v="281"/>
    <n v="281"/>
    <s v="Long-term User"/>
    <s v="Long-term (&gt;3 months)"/>
    <x v="0"/>
    <x v="0"/>
    <n v="2251621.2239999999"/>
    <x v="0"/>
    <n v="281"/>
    <n v="8012.8869189999996"/>
    <s v="Debit Card"/>
    <n v="0"/>
    <n v="0"/>
    <n v="4.6263667974217319E-2"/>
  </r>
  <r>
    <s v="cust_1495"/>
    <n v="42"/>
    <n v="42"/>
    <s v="Long-term User"/>
    <s v="Medium (1-3 months)"/>
    <x v="1"/>
    <x v="1"/>
    <n v="16709672"/>
    <x v="1"/>
    <n v="940"/>
    <n v="17776.246800000001"/>
    <s v="Debit Card"/>
    <n v="1"/>
    <n v="0.98499999999999999"/>
    <n v="0.93433071172279725"/>
  </r>
  <r>
    <s v="cust_1496"/>
    <n v="47"/>
    <n v="47"/>
    <s v="Long-term User"/>
    <s v="Medium (1-3 months)"/>
    <x v="1"/>
    <x v="1"/>
    <n v="8000495.4919999996"/>
    <x v="1"/>
    <n v="762"/>
    <n v="10499.33792"/>
    <s v="Credit Card"/>
    <n v="1"/>
    <n v="0.995"/>
    <n v="0.76138478334005544"/>
  </r>
  <r>
    <s v="cust_1497"/>
    <n v="96"/>
    <n v="96"/>
    <s v="Long-term User"/>
    <s v="Long-term (&gt;3 months)"/>
    <x v="0"/>
    <x v="0"/>
    <n v="3936225.51"/>
    <x v="3"/>
    <n v="227"/>
    <n v="17340.20048"/>
    <s v="Credit Card"/>
    <n v="0"/>
    <n v="0"/>
    <n v="8.0876937970400048E-2"/>
  </r>
  <r>
    <s v="cust_1498"/>
    <n v="246"/>
    <n v="246"/>
    <s v="Long-term User"/>
    <s v="Long-term (&gt;3 months)"/>
    <x v="0"/>
    <x v="0"/>
    <n v="8012498.6639999999"/>
    <x v="1"/>
    <n v="639"/>
    <n v="12539.12154"/>
    <s v="UPI"/>
    <n v="0"/>
    <n v="0"/>
    <n v="0.16463141041841409"/>
  </r>
  <r>
    <s v="cust_1499"/>
    <n v="224"/>
    <n v="224"/>
    <s v="Long-term User"/>
    <s v="Long-term (&gt;3 months)"/>
    <x v="0"/>
    <x v="0"/>
    <n v="688774.32849999995"/>
    <x v="2"/>
    <n v="58"/>
    <n v="11875.419459999999"/>
    <s v="Credit Card"/>
    <n v="0"/>
    <n v="5.0000000000000001E-3"/>
    <n v="1.7152125811942733E-2"/>
  </r>
  <r>
    <s v="cust_1500"/>
    <n v="114"/>
    <n v="114"/>
    <s v="Long-term User"/>
    <s v="Long-term (&gt;3 months)"/>
    <x v="0"/>
    <x v="0"/>
    <n v="579593.82479999994"/>
    <x v="2"/>
    <n v="921"/>
    <n v="629.309256"/>
    <s v="Debit Card"/>
    <n v="0"/>
    <n v="0"/>
    <n v="1.1908813074171787E-2"/>
  </r>
  <r>
    <s v="cust_1501"/>
    <n v="32"/>
    <n v="32"/>
    <s v="Long-term User"/>
    <s v="Medium (1-3 months)"/>
    <x v="1"/>
    <x v="1"/>
    <n v="2654556.9989999998"/>
    <x v="0"/>
    <n v="477"/>
    <n v="5565.1090130000002"/>
    <s v="Credit Card"/>
    <n v="1"/>
    <n v="1"/>
    <n v="0.65454271895794258"/>
  </r>
  <r>
    <s v="cust_1502"/>
    <n v="330"/>
    <n v="330"/>
    <s v="Long-term User"/>
    <s v="Long-term (&gt;3 months)"/>
    <x v="0"/>
    <x v="0"/>
    <n v="3777345.7680000002"/>
    <x v="3"/>
    <n v="376"/>
    <n v="10046.13236"/>
    <s v="UPI"/>
    <n v="0"/>
    <n v="5.0000000000000001E-3"/>
    <n v="8.061246366478865E-2"/>
  </r>
  <r>
    <s v="cust_1503"/>
    <n v="153"/>
    <n v="153"/>
    <s v="Long-term User"/>
    <s v="Long-term (&gt;3 months)"/>
    <x v="0"/>
    <x v="0"/>
    <n v="8413336.7139999997"/>
    <x v="1"/>
    <n v="716"/>
    <n v="11750.47027"/>
    <s v="Credit Card"/>
    <n v="0"/>
    <n v="0"/>
    <n v="0.17286735981299695"/>
  </r>
  <r>
    <s v="cust_1504"/>
    <n v="217"/>
    <n v="217"/>
    <s v="Long-term User"/>
    <s v="Long-term (&gt;3 months)"/>
    <x v="0"/>
    <x v="0"/>
    <n v="3064809.855"/>
    <x v="0"/>
    <n v="243"/>
    <n v="12612.38623"/>
    <s v="Debit Card"/>
    <n v="0"/>
    <n v="0"/>
    <n v="6.2972112726820309E-2"/>
  </r>
  <r>
    <s v="cust_1505"/>
    <n v="246"/>
    <n v="246"/>
    <s v="Long-term User"/>
    <s v="Long-term (&gt;3 months)"/>
    <x v="0"/>
    <x v="0"/>
    <n v="5258116.9979999997"/>
    <x v="3"/>
    <n v="367"/>
    <n v="14327.29427"/>
    <s v="Credit Card"/>
    <n v="0"/>
    <n v="0"/>
    <n v="0.10803761146508908"/>
  </r>
  <r>
    <s v="cust_1506"/>
    <n v="272"/>
    <n v="272"/>
    <s v="Long-term User"/>
    <s v="Long-term (&gt;3 months)"/>
    <x v="0"/>
    <x v="0"/>
    <n v="12287907.51"/>
    <x v="1"/>
    <n v="936"/>
    <n v="13128.106309999999"/>
    <s v="UPI"/>
    <n v="0"/>
    <n v="0"/>
    <n v="0.25247748914474233"/>
  </r>
  <r>
    <s v="cust_1507"/>
    <n v="350"/>
    <n v="350"/>
    <s v="Long-term User"/>
    <s v="Long-term (&gt;3 months)"/>
    <x v="0"/>
    <x v="0"/>
    <n v="14325252.83"/>
    <x v="1"/>
    <n v="844"/>
    <n v="16973.04838"/>
    <s v="Debit Card"/>
    <n v="0"/>
    <n v="0"/>
    <n v="0.29433846754938786"/>
  </r>
  <r>
    <s v="cust_1508"/>
    <n v="261"/>
    <n v="261"/>
    <s v="Long-term User"/>
    <s v="Long-term (&gt;3 months)"/>
    <x v="0"/>
    <x v="0"/>
    <n v="2958226.077"/>
    <x v="0"/>
    <n v="500"/>
    <n v="5916.4521539999996"/>
    <s v="Wallet Balance"/>
    <n v="0"/>
    <n v="0"/>
    <n v="6.0782154458408781E-2"/>
  </r>
  <r>
    <s v="cust_1509"/>
    <n v="7"/>
    <n v="7"/>
    <s v="New User"/>
    <s v="New (&lt;30 days)"/>
    <x v="1"/>
    <x v="1"/>
    <n v="10755716.6"/>
    <x v="1"/>
    <n v="838"/>
    <n v="12834.98401"/>
    <s v="Credit Card"/>
    <n v="1"/>
    <n v="1"/>
    <n v="0.82099583016151989"/>
  </r>
  <r>
    <s v="cust_1510"/>
    <n v="205"/>
    <n v="205"/>
    <s v="Long-term User"/>
    <s v="Long-term (&gt;3 months)"/>
    <x v="0"/>
    <x v="0"/>
    <n v="260235.02960000001"/>
    <x v="2"/>
    <n v="252"/>
    <n v="1032.6786890000001"/>
    <s v="UPI"/>
    <n v="0"/>
    <n v="0"/>
    <n v="5.3470036950917536E-3"/>
  </r>
  <r>
    <s v="cust_1511"/>
    <n v="264"/>
    <n v="264"/>
    <s v="Long-term User"/>
    <s v="Long-term (&gt;3 months)"/>
    <x v="0"/>
    <x v="0"/>
    <n v="8705753.6789999995"/>
    <x v="1"/>
    <n v="906"/>
    <n v="9608.9996460000002"/>
    <s v="Credit Card"/>
    <n v="0"/>
    <n v="5.0000000000000001E-3"/>
    <n v="0.1818756001131818"/>
  </r>
  <r>
    <s v="cust_1512"/>
    <n v="289"/>
    <n v="289"/>
    <s v="Long-term User"/>
    <s v="Long-term (&gt;3 months)"/>
    <x v="0"/>
    <x v="0"/>
    <n v="1728489.2350000001"/>
    <x v="0"/>
    <n v="322"/>
    <n v="5367.9789890000002"/>
    <s v="Wallet Balance"/>
    <n v="0"/>
    <n v="0"/>
    <n v="3.5514966377421617E-2"/>
  </r>
  <r>
    <s v="cust_1513"/>
    <n v="318"/>
    <n v="318"/>
    <s v="Long-term User"/>
    <s v="Long-term (&gt;3 months)"/>
    <x v="0"/>
    <x v="0"/>
    <n v="2866599.219"/>
    <x v="0"/>
    <n v="376"/>
    <n v="7623.9340940000002"/>
    <s v="Wallet Balance"/>
    <n v="0"/>
    <n v="0"/>
    <n v="5.8899513412548413E-2"/>
  </r>
  <r>
    <s v="cust_1514"/>
    <n v="202"/>
    <n v="202"/>
    <s v="Long-term User"/>
    <s v="Long-term (&gt;3 months)"/>
    <x v="0"/>
    <x v="0"/>
    <n v="2903780.7390000001"/>
    <x v="0"/>
    <n v="409"/>
    <n v="7099.7084080000004"/>
    <s v="Credit Card"/>
    <n v="0"/>
    <n v="0"/>
    <n v="5.9663475609085574E-2"/>
  </r>
  <r>
    <s v="cust_1515"/>
    <n v="116"/>
    <n v="116"/>
    <s v="Long-term User"/>
    <s v="Long-term (&gt;3 months)"/>
    <x v="0"/>
    <x v="0"/>
    <n v="866004.56700000004"/>
    <x v="2"/>
    <n v="711"/>
    <n v="1218.0092360000001"/>
    <s v="Debit Card"/>
    <n v="0"/>
    <n v="0"/>
    <n v="1.7793644563657673E-2"/>
  </r>
  <r>
    <s v="cust_1516"/>
    <n v="212"/>
    <n v="212"/>
    <s v="Long-term User"/>
    <s v="Long-term (&gt;3 months)"/>
    <x v="0"/>
    <x v="0"/>
    <n v="4557065.784"/>
    <x v="3"/>
    <n v="488"/>
    <n v="9338.2495569999992"/>
    <s v="Debit Card"/>
    <n v="0"/>
    <n v="0"/>
    <n v="9.3633234631315745E-2"/>
  </r>
  <r>
    <s v="cust_1517"/>
    <n v="160"/>
    <n v="160"/>
    <s v="Long-term User"/>
    <s v="Long-term (&gt;3 months)"/>
    <x v="0"/>
    <x v="0"/>
    <n v="6823175.3370000003"/>
    <x v="3"/>
    <n v="343"/>
    <n v="19892.639469999998"/>
    <s v="Debit Card"/>
    <n v="0"/>
    <n v="0"/>
    <n v="0.14019459177066115"/>
  </r>
  <r>
    <s v="cust_1518"/>
    <n v="129"/>
    <n v="129"/>
    <s v="Long-term User"/>
    <s v="Long-term (&gt;3 months)"/>
    <x v="0"/>
    <x v="0"/>
    <n v="1436575.6259999999"/>
    <x v="0"/>
    <n v="240"/>
    <n v="5985.7317759999996"/>
    <s v="Wallet Balance"/>
    <n v="0"/>
    <n v="5.0000000000000001E-3"/>
    <n v="3.2517068445042069E-2"/>
  </r>
  <r>
    <s v="cust_1519"/>
    <n v="347"/>
    <n v="347"/>
    <s v="Long-term User"/>
    <s v="Long-term (&gt;3 months)"/>
    <x v="0"/>
    <x v="0"/>
    <n v="2046852.558"/>
    <x v="0"/>
    <n v="139"/>
    <n v="14725.55797"/>
    <s v="Wallet Balance"/>
    <n v="0"/>
    <n v="0"/>
    <n v="4.2056321963098268E-2"/>
  </r>
  <r>
    <s v="cust_1520"/>
    <n v="148"/>
    <n v="148"/>
    <s v="Long-term User"/>
    <s v="Long-term (&gt;3 months)"/>
    <x v="0"/>
    <x v="0"/>
    <n v="1337155.2350000001"/>
    <x v="2"/>
    <n v="122"/>
    <n v="10960.28882"/>
    <s v="UPI"/>
    <n v="0"/>
    <n v="0"/>
    <n v="2.747429503801237E-2"/>
  </r>
  <r>
    <s v="cust_1521"/>
    <n v="311"/>
    <n v="311"/>
    <s v="Long-term User"/>
    <s v="Long-term (&gt;3 months)"/>
    <x v="0"/>
    <x v="0"/>
    <n v="2734726.5780000002"/>
    <x v="0"/>
    <n v="420"/>
    <n v="6511.2537579999998"/>
    <s v="Credit Card"/>
    <n v="0"/>
    <n v="0"/>
    <n v="5.6189949293558243E-2"/>
  </r>
  <r>
    <s v="cust_1522"/>
    <n v="78"/>
    <n v="78"/>
    <s v="Long-term User"/>
    <s v="Medium (1-3 months)"/>
    <x v="1"/>
    <x v="1"/>
    <n v="1010498.522"/>
    <x v="2"/>
    <n v="561"/>
    <n v="1801.2451370000001"/>
    <s v="UPI"/>
    <n v="1"/>
    <n v="1"/>
    <n v="0.62076253661670289"/>
  </r>
  <r>
    <s v="cust_1523"/>
    <n v="262"/>
    <n v="262"/>
    <s v="Long-term User"/>
    <s v="Long-term (&gt;3 months)"/>
    <x v="0"/>
    <x v="0"/>
    <n v="1314799.8289999999"/>
    <x v="2"/>
    <n v="304"/>
    <n v="4324.9994360000001"/>
    <s v="Debit Card"/>
    <n v="0"/>
    <n v="0"/>
    <n v="2.7014962415993687E-2"/>
  </r>
  <r>
    <s v="cust_1524"/>
    <n v="52"/>
    <n v="52"/>
    <s v="Long-term User"/>
    <s v="Medium (1-3 months)"/>
    <x v="1"/>
    <x v="1"/>
    <n v="1798514.0090000001"/>
    <x v="0"/>
    <n v="115"/>
    <n v="15639.25225"/>
    <s v="UPI"/>
    <n v="1"/>
    <n v="0.98499999999999999"/>
    <n v="0.62795375317680624"/>
  </r>
  <r>
    <s v="cust_1525"/>
    <n v="258"/>
    <n v="258"/>
    <s v="Long-term User"/>
    <s v="Long-term (&gt;3 months)"/>
    <x v="0"/>
    <x v="0"/>
    <n v="1916551.378"/>
    <x v="0"/>
    <n v="343"/>
    <n v="5587.6133470000004"/>
    <s v="UPI"/>
    <n v="0"/>
    <n v="0"/>
    <n v="3.93790463787708E-2"/>
  </r>
  <r>
    <s v="cust_1526"/>
    <n v="221"/>
    <n v="221"/>
    <s v="Long-term User"/>
    <s v="Long-term (&gt;3 months)"/>
    <x v="0"/>
    <x v="0"/>
    <n v="726546.26249999995"/>
    <x v="2"/>
    <n v="251"/>
    <n v="2894.6066230000001"/>
    <s v="Wallet Balance"/>
    <n v="0"/>
    <n v="0"/>
    <n v="1.4928219141803818E-2"/>
  </r>
  <r>
    <s v="cust_1527"/>
    <n v="39"/>
    <n v="39"/>
    <s v="Long-term User"/>
    <s v="Medium (1-3 months)"/>
    <x v="1"/>
    <x v="1"/>
    <n v="46428.576780000003"/>
    <x v="2"/>
    <n v="7"/>
    <n v="6632.6538259999998"/>
    <s v="Debit Card"/>
    <n v="1"/>
    <n v="0.98499999999999999"/>
    <n v="0.59195395985691124"/>
  </r>
  <r>
    <s v="cust_1528"/>
    <n v="248"/>
    <n v="248"/>
    <s v="Long-term User"/>
    <s v="Long-term (&gt;3 months)"/>
    <x v="0"/>
    <x v="0"/>
    <n v="8541748.6079999991"/>
    <x v="1"/>
    <n v="731"/>
    <n v="11685.018620000001"/>
    <s v="Credit Card"/>
    <n v="0"/>
    <n v="0"/>
    <n v="0.17550581656790465"/>
  </r>
  <r>
    <s v="cust_1529"/>
    <n v="288"/>
    <n v="288"/>
    <s v="Long-term User"/>
    <s v="Long-term (&gt;3 months)"/>
    <x v="0"/>
    <x v="0"/>
    <n v="8288542.6770000001"/>
    <x v="1"/>
    <n v="589"/>
    <n v="14072.228649999999"/>
    <s v="UPI"/>
    <n v="0"/>
    <n v="0"/>
    <n v="0.17030323853389756"/>
  </r>
  <r>
    <s v="cust_1530"/>
    <n v="254"/>
    <n v="254"/>
    <s v="Long-term User"/>
    <s v="Long-term (&gt;3 months)"/>
    <x v="0"/>
    <x v="0"/>
    <n v="1387862.733"/>
    <x v="0"/>
    <n v="179"/>
    <n v="7753.4230909999997"/>
    <s v="Credit Card"/>
    <n v="0"/>
    <n v="0"/>
    <n v="2.8516173141784978E-2"/>
  </r>
  <r>
    <s v="cust_1531"/>
    <n v="116"/>
    <n v="116"/>
    <s v="Long-term User"/>
    <s v="Long-term (&gt;3 months)"/>
    <x v="0"/>
    <x v="0"/>
    <n v="1445354.442"/>
    <x v="0"/>
    <n v="145"/>
    <n v="9967.9616700000006"/>
    <s v="Wallet Balance"/>
    <n v="0"/>
    <n v="0"/>
    <n v="2.9697445243902245E-2"/>
  </r>
  <r>
    <s v="cust_1532"/>
    <n v="197"/>
    <n v="197"/>
    <s v="Long-term User"/>
    <s v="Long-term (&gt;3 months)"/>
    <x v="0"/>
    <x v="0"/>
    <n v="3787174.4240000001"/>
    <x v="3"/>
    <n v="416"/>
    <n v="9103.7846740000005"/>
    <s v="Debit Card"/>
    <n v="0"/>
    <n v="0"/>
    <n v="7.7814411342741779E-2"/>
  </r>
  <r>
    <s v="cust_1533"/>
    <n v="214"/>
    <n v="214"/>
    <s v="Long-term User"/>
    <s v="Long-term (&gt;3 months)"/>
    <x v="0"/>
    <x v="0"/>
    <n v="126524.6587"/>
    <x v="2"/>
    <n v="666"/>
    <n v="189.97696500000001"/>
    <s v="Credit Card"/>
    <n v="0"/>
    <n v="2.5000000000000001E-2"/>
    <n v="1.7599680060862655E-2"/>
  </r>
  <r>
    <s v="cust_1534"/>
    <n v="92"/>
    <n v="92"/>
    <s v="Long-term User"/>
    <s v="Long-term (&gt;3 months)"/>
    <x v="0"/>
    <x v="0"/>
    <n v="958084.47259999998"/>
    <x v="2"/>
    <n v="121"/>
    <n v="7918.053492"/>
    <s v="Credit Card"/>
    <n v="0"/>
    <n v="3.5000000000000003E-2"/>
    <n v="4.0685594299416462E-2"/>
  </r>
  <r>
    <s v="cust_1535"/>
    <n v="32"/>
    <n v="32"/>
    <s v="Long-term User"/>
    <s v="Medium (1-3 months)"/>
    <x v="1"/>
    <x v="1"/>
    <n v="1457064.8529999999"/>
    <x v="0"/>
    <n v="124"/>
    <n v="11750.523010000001"/>
    <s v="Credit Card"/>
    <n v="1"/>
    <n v="0.995"/>
    <n v="0.62693805701313365"/>
  </r>
  <r>
    <s v="cust_1536"/>
    <n v="93"/>
    <n v="93"/>
    <s v="Long-term User"/>
    <s v="Long-term (&gt;3 months)"/>
    <x v="0"/>
    <x v="0"/>
    <n v="1710479.2320000001"/>
    <x v="0"/>
    <n v="150"/>
    <n v="11403.194879999999"/>
    <s v="Credit Card"/>
    <n v="0"/>
    <n v="0"/>
    <n v="3.514491799178486E-2"/>
  </r>
  <r>
    <s v="cust_1537"/>
    <n v="232"/>
    <n v="232"/>
    <s v="Long-term User"/>
    <s v="Long-term (&gt;3 months)"/>
    <x v="0"/>
    <x v="0"/>
    <n v="5954147.8360000001"/>
    <x v="3"/>
    <n v="397"/>
    <n v="14997.85349"/>
    <s v="UPI"/>
    <n v="0"/>
    <n v="0"/>
    <n v="0.12233883551015441"/>
  </r>
  <r>
    <s v="cust_1538"/>
    <n v="131"/>
    <n v="131"/>
    <s v="Long-term User"/>
    <s v="Long-term (&gt;3 months)"/>
    <x v="0"/>
    <x v="0"/>
    <n v="5109520.3049999997"/>
    <x v="3"/>
    <n v="381"/>
    <n v="13410.81445"/>
    <s v="UPI"/>
    <n v="0"/>
    <n v="0"/>
    <n v="0.10498442117102801"/>
  </r>
  <r>
    <s v="cust_1539"/>
    <n v="318"/>
    <n v="318"/>
    <s v="Long-term User"/>
    <s v="Long-term (&gt;3 months)"/>
    <x v="0"/>
    <x v="0"/>
    <n v="4323826.9419999998"/>
    <x v="3"/>
    <n v="780"/>
    <n v="5543.3678739999996"/>
    <s v="Debit Card"/>
    <n v="0"/>
    <n v="0"/>
    <n v="8.8840916887121771E-2"/>
  </r>
  <r>
    <s v="cust_1540"/>
    <n v="223"/>
    <n v="223"/>
    <s v="Long-term User"/>
    <s v="Long-term (&gt;3 months)"/>
    <x v="0"/>
    <x v="0"/>
    <n v="4295945.9579999996"/>
    <x v="3"/>
    <n v="839"/>
    <n v="5120.3169939999998"/>
    <s v="Debit Card"/>
    <n v="0"/>
    <n v="5.0000000000000001E-3"/>
    <n v="9.1268051179150253E-2"/>
  </r>
  <r>
    <s v="cust_1541"/>
    <n v="13"/>
    <n v="13"/>
    <s v="Regular User"/>
    <s v="New (&lt;30 days)"/>
    <x v="1"/>
    <x v="1"/>
    <n v="9288.1945429999996"/>
    <x v="2"/>
    <n v="1"/>
    <n v="9288.1945429999996"/>
    <s v="Debit Card"/>
    <n v="1"/>
    <n v="0.96"/>
    <n v="0.57619084291080447"/>
  </r>
  <r>
    <s v="cust_1542"/>
    <n v="326"/>
    <n v="326"/>
    <s v="Long-term User"/>
    <s v="Long-term (&gt;3 months)"/>
    <x v="0"/>
    <x v="0"/>
    <n v="9867568.8420000002"/>
    <x v="1"/>
    <n v="673"/>
    <n v="14662.06366"/>
    <s v="Wallet Balance"/>
    <n v="0"/>
    <n v="0"/>
    <n v="0.20274721332037868"/>
  </r>
  <r>
    <s v="cust_1543"/>
    <n v="21"/>
    <n v="21"/>
    <s v="Regular User"/>
    <s v="New (&lt;30 days)"/>
    <x v="1"/>
    <x v="1"/>
    <n v="460088.3175"/>
    <x v="2"/>
    <n v="244"/>
    <n v="1885.6078580000001"/>
    <s v="UPI"/>
    <n v="1"/>
    <n v="0.99"/>
    <n v="0.60345335429101299"/>
  </r>
  <r>
    <s v="cust_1544"/>
    <n v="14"/>
    <n v="14"/>
    <s v="Regular User"/>
    <s v="New (&lt;30 days)"/>
    <x v="1"/>
    <x v="1"/>
    <n v="16823771.93"/>
    <x v="1"/>
    <n v="887"/>
    <n v="18967.04839"/>
    <s v="Wallet Balance"/>
    <n v="1"/>
    <n v="0.96"/>
    <n v="0.92167510305342426"/>
  </r>
  <r>
    <s v="cust_1545"/>
    <n v="345"/>
    <n v="345"/>
    <s v="Long-term User"/>
    <s v="Long-term (&gt;3 months)"/>
    <x v="0"/>
    <x v="0"/>
    <n v="4325317.1150000002"/>
    <x v="3"/>
    <n v="398"/>
    <n v="10867.630939999999"/>
    <s v="UPI"/>
    <n v="0"/>
    <n v="0"/>
    <n v="8.8871535211447972E-2"/>
  </r>
  <r>
    <s v="cust_1546"/>
    <n v="327"/>
    <n v="327"/>
    <s v="Long-term User"/>
    <s v="Long-term (&gt;3 months)"/>
    <x v="0"/>
    <x v="0"/>
    <n v="1539911.057"/>
    <x v="0"/>
    <n v="251"/>
    <n v="6135.1038150000004"/>
    <s v="Wallet Balance"/>
    <n v="0"/>
    <n v="0"/>
    <n v="3.1640283495068908E-2"/>
  </r>
  <r>
    <s v="cust_1547"/>
    <n v="107"/>
    <n v="107"/>
    <s v="Long-term User"/>
    <s v="Long-term (&gt;3 months)"/>
    <x v="0"/>
    <x v="0"/>
    <n v="12192512.93"/>
    <x v="1"/>
    <n v="879"/>
    <n v="13870.89071"/>
    <s v="UPI"/>
    <n v="0"/>
    <n v="0"/>
    <n v="0.25051743337309723"/>
  </r>
  <r>
    <s v="cust_1548"/>
    <n v="128"/>
    <n v="128"/>
    <s v="Long-term User"/>
    <s v="Long-term (&gt;3 months)"/>
    <x v="0"/>
    <x v="0"/>
    <n v="520743.78240000003"/>
    <x v="2"/>
    <n v="576"/>
    <n v="904.06906670000001"/>
    <s v="Credit Card"/>
    <n v="0"/>
    <n v="0"/>
    <n v="1.0699631532959681E-2"/>
  </r>
  <r>
    <s v="cust_1549"/>
    <n v="32"/>
    <n v="32"/>
    <s v="Long-term User"/>
    <s v="Medium (1-3 months)"/>
    <x v="1"/>
    <x v="1"/>
    <n v="2898235.21"/>
    <x v="0"/>
    <n v="299"/>
    <n v="9693.0943470000002"/>
    <s v="UPI"/>
    <n v="1"/>
    <n v="1"/>
    <n v="0.65954953259342075"/>
  </r>
  <r>
    <s v="cust_1550"/>
    <n v="169"/>
    <n v="169"/>
    <s v="Long-term User"/>
    <s v="Long-term (&gt;3 months)"/>
    <x v="0"/>
    <x v="0"/>
    <n v="7390645.2719999999"/>
    <x v="3"/>
    <n v="760"/>
    <n v="9724.5332529999996"/>
    <s v="UPI"/>
    <n v="0"/>
    <n v="5.0000000000000001E-3"/>
    <n v="0.15485429739892478"/>
  </r>
  <r>
    <s v="cust_1551"/>
    <n v="288"/>
    <n v="288"/>
    <s v="Long-term User"/>
    <s v="Long-term (&gt;3 months)"/>
    <x v="0"/>
    <x v="0"/>
    <n v="3098483.1919999998"/>
    <x v="0"/>
    <n v="954"/>
    <n v="3247.885945"/>
    <s v="UPI"/>
    <n v="0"/>
    <n v="5.0000000000000001E-3"/>
    <n v="6.6663992900069177E-2"/>
  </r>
  <r>
    <s v="cust_1552"/>
    <n v="81"/>
    <n v="81"/>
    <s v="Long-term User"/>
    <s v="Medium (1-3 months)"/>
    <x v="1"/>
    <x v="1"/>
    <n v="4974566.585"/>
    <x v="3"/>
    <n v="297"/>
    <n v="16749.382440000001"/>
    <s v="Debit Card"/>
    <n v="1"/>
    <n v="1"/>
    <n v="0.7022115506600306"/>
  </r>
  <r>
    <s v="cust_1553"/>
    <n v="182"/>
    <n v="182"/>
    <s v="Long-term User"/>
    <s v="Long-term (&gt;3 months)"/>
    <x v="0"/>
    <x v="0"/>
    <n v="15571693.939999999"/>
    <x v="1"/>
    <n v="977"/>
    <n v="15938.27425"/>
    <s v="Debit Card"/>
    <n v="0"/>
    <n v="5.0000000000000001E-3"/>
    <n v="0.32294887530705385"/>
  </r>
  <r>
    <s v="cust_1554"/>
    <n v="358"/>
    <n v="358"/>
    <s v="Long-term User"/>
    <s v="Long-term (&gt;3 months)"/>
    <x v="0"/>
    <x v="0"/>
    <n v="2952848.2250000001"/>
    <x v="0"/>
    <n v="964"/>
    <n v="3063.1205650000002"/>
    <s v="Wallet Balance"/>
    <n v="0"/>
    <n v="5.0000000000000001E-3"/>
    <n v="6.3671656672773025E-2"/>
  </r>
  <r>
    <s v="cust_1555"/>
    <n v="190"/>
    <n v="190"/>
    <s v="Long-term User"/>
    <s v="Long-term (&gt;3 months)"/>
    <x v="0"/>
    <x v="0"/>
    <n v="3641453.7990000001"/>
    <x v="0"/>
    <n v="500"/>
    <n v="7282.9075979999998"/>
    <s v="Debit Card"/>
    <n v="0"/>
    <n v="0"/>
    <n v="7.4820315115482455E-2"/>
  </r>
  <r>
    <s v="cust_1556"/>
    <n v="255"/>
    <n v="255"/>
    <s v="Long-term User"/>
    <s v="Long-term (&gt;3 months)"/>
    <x v="0"/>
    <x v="0"/>
    <n v="232022.48629999999"/>
    <x v="2"/>
    <n v="115"/>
    <n v="2017.5868370000001"/>
    <s v="UPI"/>
    <n v="0"/>
    <n v="0"/>
    <n v="4.767325496100221E-3"/>
  </r>
  <r>
    <s v="cust_1557"/>
    <n v="341"/>
    <n v="341"/>
    <s v="Long-term User"/>
    <s v="Long-term (&gt;3 months)"/>
    <x v="0"/>
    <x v="0"/>
    <n v="13697767.060000001"/>
    <x v="1"/>
    <n v="807"/>
    <n v="16973.689050000001"/>
    <s v="Wallet Balance"/>
    <n v="0"/>
    <n v="0"/>
    <n v="0.28144562704300169"/>
  </r>
  <r>
    <s v="cust_1558"/>
    <n v="299"/>
    <n v="299"/>
    <s v="Long-term User"/>
    <s v="Long-term (&gt;3 months)"/>
    <x v="0"/>
    <x v="0"/>
    <n v="6473.168874"/>
    <x v="2"/>
    <n v="1"/>
    <n v="6473.168874"/>
    <s v="UPI"/>
    <n v="0"/>
    <n v="5.0000000000000001E-3"/>
    <n v="3.133003070114858E-3"/>
  </r>
  <r>
    <s v="cust_1559"/>
    <n v="166"/>
    <n v="166"/>
    <s v="Long-term User"/>
    <s v="Long-term (&gt;3 months)"/>
    <x v="0"/>
    <x v="0"/>
    <n v="4861938.9460000005"/>
    <x v="3"/>
    <n v="553"/>
    <n v="8791.9329940000007"/>
    <s v="Wallet Balance"/>
    <n v="0"/>
    <n v="0"/>
    <n v="9.98974102353994E-2"/>
  </r>
  <r>
    <s v="cust_1560"/>
    <n v="256"/>
    <n v="256"/>
    <s v="Long-term User"/>
    <s v="Long-term (&gt;3 months)"/>
    <x v="0"/>
    <x v="0"/>
    <n v="4441677.1919999998"/>
    <x v="3"/>
    <n v="685"/>
    <n v="6484.2002810000004"/>
    <s v="Wallet Balance"/>
    <n v="0"/>
    <n v="0"/>
    <n v="9.1262365387679401E-2"/>
  </r>
  <r>
    <s v="cust_1561"/>
    <n v="198"/>
    <n v="198"/>
    <s v="Long-term User"/>
    <s v="Long-term (&gt;3 months)"/>
    <x v="0"/>
    <x v="0"/>
    <n v="3724452.0410000002"/>
    <x v="0"/>
    <n v="600"/>
    <n v="6207.4200689999998"/>
    <s v="Wallet Balance"/>
    <n v="0"/>
    <n v="0"/>
    <n v="7.6525665495645573E-2"/>
  </r>
  <r>
    <s v="cust_1562"/>
    <n v="213"/>
    <n v="213"/>
    <s v="Long-term User"/>
    <s v="Long-term (&gt;3 months)"/>
    <x v="0"/>
    <x v="0"/>
    <n v="7205211.7290000003"/>
    <x v="3"/>
    <n v="482"/>
    <n v="14948.572050000001"/>
    <s v="Debit Card"/>
    <n v="0"/>
    <n v="0"/>
    <n v="0.14804422678260928"/>
  </r>
  <r>
    <s v="cust_1563"/>
    <n v="45"/>
    <n v="45"/>
    <s v="Long-term User"/>
    <s v="Medium (1-3 months)"/>
    <x v="1"/>
    <x v="1"/>
    <n v="9121847.9030000009"/>
    <x v="1"/>
    <n v="610"/>
    <n v="14953.84902"/>
    <s v="Credit Card"/>
    <n v="1"/>
    <n v="1"/>
    <n v="0.78742501544997978"/>
  </r>
  <r>
    <s v="cust_1564"/>
    <n v="302"/>
    <n v="302"/>
    <s v="Long-term User"/>
    <s v="Long-term (&gt;3 months)"/>
    <x v="0"/>
    <x v="0"/>
    <n v="6216351.3169999998"/>
    <x v="3"/>
    <n v="600"/>
    <n v="10360.58553"/>
    <s v="Debit Card"/>
    <n v="0"/>
    <n v="0"/>
    <n v="0.12772628463231103"/>
  </r>
  <r>
    <s v="cust_1565"/>
    <n v="360"/>
    <n v="360"/>
    <s v="Long-term User"/>
    <s v="Long-term (&gt;3 months)"/>
    <x v="0"/>
    <x v="0"/>
    <n v="10037847.029999999"/>
    <x v="1"/>
    <n v="763"/>
    <n v="13155.76282"/>
    <s v="Credit Card"/>
    <n v="0"/>
    <n v="0"/>
    <n v="0.20624588950486081"/>
  </r>
  <r>
    <s v="cust_1566"/>
    <n v="13"/>
    <n v="13"/>
    <s v="Regular User"/>
    <s v="New (&lt;30 days)"/>
    <x v="1"/>
    <x v="1"/>
    <n v="5221455.1310000001"/>
    <x v="3"/>
    <n v="510"/>
    <n v="10238.14732"/>
    <s v="Credit Card"/>
    <n v="1"/>
    <n v="0.995"/>
    <n v="0.70428432648796946"/>
  </r>
  <r>
    <s v="cust_1567"/>
    <n v="52"/>
    <n v="52"/>
    <s v="Long-term User"/>
    <s v="Medium (1-3 months)"/>
    <x v="1"/>
    <x v="1"/>
    <n v="194801.9327"/>
    <x v="2"/>
    <n v="335"/>
    <n v="581.49830669999994"/>
    <s v="UPI"/>
    <n v="1"/>
    <n v="0.98"/>
    <n v="0.59200256128300222"/>
  </r>
  <r>
    <s v="cust_1568"/>
    <n v="265"/>
    <n v="265"/>
    <s v="Long-term User"/>
    <s v="Long-term (&gt;3 months)"/>
    <x v="0"/>
    <x v="0"/>
    <n v="618202.89820000005"/>
    <x v="2"/>
    <n v="465"/>
    <n v="1329.4685979999999"/>
    <s v="Wallet Balance"/>
    <n v="0"/>
    <n v="0"/>
    <n v="1.2702106961052376E-2"/>
  </r>
  <r>
    <s v="cust_1569"/>
    <n v="325"/>
    <n v="325"/>
    <s v="Long-term User"/>
    <s v="Long-term (&gt;3 months)"/>
    <x v="0"/>
    <x v="0"/>
    <n v="1083017.3319999999"/>
    <x v="2"/>
    <n v="141"/>
    <n v="7680.9739849999996"/>
    <s v="UPI"/>
    <n v="0"/>
    <n v="0"/>
    <n v="2.2252567938119014E-2"/>
  </r>
  <r>
    <s v="cust_1570"/>
    <n v="43"/>
    <n v="43"/>
    <s v="Long-term User"/>
    <s v="Medium (1-3 months)"/>
    <x v="1"/>
    <x v="1"/>
    <n v="8743501.5199999996"/>
    <x v="1"/>
    <n v="583"/>
    <n v="14997.42971"/>
    <s v="UPI"/>
    <n v="1"/>
    <n v="1"/>
    <n v="0.77965119840838049"/>
  </r>
  <r>
    <s v="cust_1571"/>
    <n v="7"/>
    <n v="7"/>
    <s v="New User"/>
    <s v="New (&lt;30 days)"/>
    <x v="1"/>
    <x v="1"/>
    <n v="2502358.7450000001"/>
    <x v="0"/>
    <n v="137"/>
    <n v="18265.3923"/>
    <s v="Wallet Balance"/>
    <n v="1"/>
    <n v="0.99"/>
    <n v="0.6454155280191386"/>
  </r>
  <r>
    <s v="cust_1572"/>
    <n v="230"/>
    <n v="230"/>
    <s v="Long-term User"/>
    <s v="Long-term (&gt;3 months)"/>
    <x v="0"/>
    <x v="0"/>
    <n v="579110.39390000002"/>
    <x v="2"/>
    <n v="959"/>
    <n v="603.8690239"/>
    <s v="Credit Card"/>
    <n v="0"/>
    <n v="0"/>
    <n v="1.1898880103915653E-2"/>
  </r>
  <r>
    <s v="cust_1573"/>
    <n v="44"/>
    <n v="44"/>
    <s v="Long-term User"/>
    <s v="Medium (1-3 months)"/>
    <x v="1"/>
    <x v="1"/>
    <n v="4501188.58"/>
    <x v="3"/>
    <n v="611"/>
    <n v="7366.9207530000003"/>
    <s v="Credit Card"/>
    <n v="1"/>
    <n v="1"/>
    <n v="0.69248513548141022"/>
  </r>
  <r>
    <s v="cust_1574"/>
    <n v="172"/>
    <n v="172"/>
    <s v="Long-term User"/>
    <s v="Long-term (&gt;3 months)"/>
    <x v="0"/>
    <x v="0"/>
    <n v="2972501.4249999998"/>
    <x v="0"/>
    <n v="663"/>
    <n v="4483.4108980000001"/>
    <s v="Debit Card"/>
    <n v="0"/>
    <n v="0"/>
    <n v="6.1075467540133578E-2"/>
  </r>
  <r>
    <s v="cust_1575"/>
    <n v="102"/>
    <n v="102"/>
    <s v="Long-term User"/>
    <s v="Long-term (&gt;3 months)"/>
    <x v="0"/>
    <x v="0"/>
    <n v="15490655.890000001"/>
    <x v="1"/>
    <n v="950"/>
    <n v="16305.95357"/>
    <s v="Debit Card"/>
    <n v="0"/>
    <n v="0.01"/>
    <n v="0.32428380064950657"/>
  </r>
  <r>
    <s v="cust_1576"/>
    <n v="223"/>
    <n v="223"/>
    <s v="Long-term User"/>
    <s v="Long-term (&gt;3 months)"/>
    <x v="0"/>
    <x v="0"/>
    <n v="11624660.51"/>
    <x v="1"/>
    <n v="687"/>
    <n v="16920.90321"/>
    <s v="Debit Card"/>
    <n v="0"/>
    <n v="0"/>
    <n v="0.23884986889235141"/>
  </r>
  <r>
    <s v="cust_1577"/>
    <n v="68"/>
    <n v="68"/>
    <s v="Long-term User"/>
    <s v="Medium (1-3 months)"/>
    <x v="1"/>
    <x v="1"/>
    <n v="690730.91529999999"/>
    <x v="2"/>
    <n v="167"/>
    <n v="4136.113265"/>
    <s v="Debit Card"/>
    <n v="1"/>
    <n v="1"/>
    <n v="0.61419232745914387"/>
  </r>
  <r>
    <s v="cust_1578"/>
    <n v="122"/>
    <n v="122"/>
    <s v="Long-term User"/>
    <s v="Long-term (&gt;3 months)"/>
    <x v="0"/>
    <x v="0"/>
    <n v="4877266.8210000005"/>
    <x v="3"/>
    <n v="343"/>
    <n v="14219.436799999999"/>
    <s v="Credit Card"/>
    <n v="0"/>
    <n v="0"/>
    <n v="0.1002123494055368"/>
  </r>
  <r>
    <s v="cust_1579"/>
    <n v="77"/>
    <n v="77"/>
    <s v="Long-term User"/>
    <s v="Medium (1-3 months)"/>
    <x v="1"/>
    <x v="1"/>
    <n v="6001499.3059999999"/>
    <x v="3"/>
    <n v="410"/>
    <n v="14637.803190000001"/>
    <s v="Wallet Balance"/>
    <n v="1"/>
    <n v="1"/>
    <n v="0.72331175789284519"/>
  </r>
  <r>
    <s v="cust_1580"/>
    <n v="300"/>
    <n v="300"/>
    <s v="Long-term User"/>
    <s v="Long-term (&gt;3 months)"/>
    <x v="0"/>
    <x v="0"/>
    <n v="2729475.8029999998"/>
    <x v="0"/>
    <n v="769"/>
    <n v="3549.3833589999999"/>
    <s v="UPI"/>
    <n v="0"/>
    <n v="0"/>
    <n v="5.6082062536843537E-2"/>
  </r>
  <r>
    <s v="cust_1581"/>
    <n v="296"/>
    <n v="296"/>
    <s v="Long-term User"/>
    <s v="Long-term (&gt;3 months)"/>
    <x v="0"/>
    <x v="0"/>
    <n v="7898419.057"/>
    <x v="1"/>
    <n v="910"/>
    <n v="8679.581381"/>
    <s v="Wallet Balance"/>
    <n v="0"/>
    <n v="0"/>
    <n v="0.16228743666091802"/>
  </r>
  <r>
    <s v="cust_1582"/>
    <n v="205"/>
    <n v="205"/>
    <s v="Long-term User"/>
    <s v="Long-term (&gt;3 months)"/>
    <x v="0"/>
    <x v="0"/>
    <n v="9134166.8100000005"/>
    <x v="1"/>
    <n v="736"/>
    <n v="12410.552729999999"/>
    <s v="UPI"/>
    <n v="0"/>
    <n v="0"/>
    <n v="0.18767812988023061"/>
  </r>
  <r>
    <s v="cust_1583"/>
    <n v="318"/>
    <n v="318"/>
    <s v="Long-term User"/>
    <s v="Long-term (&gt;3 months)"/>
    <x v="0"/>
    <x v="0"/>
    <n v="467342.8959"/>
    <x v="2"/>
    <n v="880"/>
    <n v="531.07147259999999"/>
    <s v="UPI"/>
    <n v="0"/>
    <n v="5.0000000000000001E-3"/>
    <n v="1.26024128461612E-2"/>
  </r>
  <r>
    <s v="cust_1584"/>
    <n v="171"/>
    <n v="171"/>
    <s v="Long-term User"/>
    <s v="Long-term (&gt;3 months)"/>
    <x v="0"/>
    <x v="0"/>
    <n v="6818339.8049999997"/>
    <x v="3"/>
    <n v="842"/>
    <n v="8097.7907429999996"/>
    <s v="Credit Card"/>
    <n v="0"/>
    <n v="0"/>
    <n v="0.14009523693933243"/>
  </r>
  <r>
    <s v="cust_1585"/>
    <n v="218"/>
    <n v="218"/>
    <s v="Long-term User"/>
    <s v="Long-term (&gt;3 months)"/>
    <x v="0"/>
    <x v="0"/>
    <n v="201994.98"/>
    <x v="2"/>
    <n v="65"/>
    <n v="3107.6150769999999"/>
    <s v="UPI"/>
    <n v="0"/>
    <n v="0"/>
    <n v="4.1503555693871309E-3"/>
  </r>
  <r>
    <s v="cust_1586"/>
    <n v="305"/>
    <n v="305"/>
    <s v="Long-term User"/>
    <s v="Long-term (&gt;3 months)"/>
    <x v="0"/>
    <x v="0"/>
    <n v="6299498.9239999996"/>
    <x v="3"/>
    <n v="581"/>
    <n v="10842.511060000001"/>
    <s v="Debit Card"/>
    <n v="0"/>
    <n v="0"/>
    <n v="0.12943470398903792"/>
  </r>
  <r>
    <s v="cust_1587"/>
    <n v="193"/>
    <n v="193"/>
    <s v="Long-term User"/>
    <s v="Long-term (&gt;3 months)"/>
    <x v="0"/>
    <x v="0"/>
    <n v="1129614.807"/>
    <x v="2"/>
    <n v="67"/>
    <n v="16859.922490000001"/>
    <s v="Debit Card"/>
    <n v="0"/>
    <n v="0"/>
    <n v="2.3209998117253303E-2"/>
  </r>
  <r>
    <s v="cust_1588"/>
    <n v="333"/>
    <n v="333"/>
    <s v="Long-term User"/>
    <s v="Long-term (&gt;3 months)"/>
    <x v="0"/>
    <x v="0"/>
    <n v="4546426.9239999996"/>
    <x v="3"/>
    <n v="433"/>
    <n v="10499.83123"/>
    <s v="UPI"/>
    <n v="0"/>
    <n v="0"/>
    <n v="9.3414639833301796E-2"/>
  </r>
  <r>
    <s v="cust_1589"/>
    <n v="153"/>
    <n v="153"/>
    <s v="Long-term User"/>
    <s v="Long-term (&gt;3 months)"/>
    <x v="0"/>
    <x v="0"/>
    <n v="36465.60441"/>
    <x v="2"/>
    <n v="50"/>
    <n v="729.31208819999995"/>
    <s v="Wallet Balance"/>
    <n v="0"/>
    <n v="0"/>
    <n v="7.4925240396623433E-4"/>
  </r>
  <r>
    <s v="cust_1590"/>
    <n v="41"/>
    <n v="41"/>
    <s v="Long-term User"/>
    <s v="Medium (1-3 months)"/>
    <x v="1"/>
    <x v="1"/>
    <n v="189294.3786"/>
    <x v="2"/>
    <n v="314"/>
    <n v="602.84833949999995"/>
    <s v="UPI"/>
    <n v="1"/>
    <n v="0.98499999999999999"/>
    <n v="0.59488939853097433"/>
  </r>
  <r>
    <s v="cust_1591"/>
    <n v="23"/>
    <n v="23"/>
    <s v="Regular User"/>
    <s v="New (&lt;30 days)"/>
    <x v="1"/>
    <x v="1"/>
    <n v="3743228.4369999999"/>
    <x v="0"/>
    <n v="309"/>
    <n v="12114.007890000001"/>
    <s v="Debit Card"/>
    <n v="1"/>
    <n v="0.995"/>
    <n v="0.67391146082437903"/>
  </r>
  <r>
    <s v="cust_1592"/>
    <n v="186"/>
    <n v="186"/>
    <s v="Long-term User"/>
    <s v="Long-term (&gt;3 months)"/>
    <x v="0"/>
    <x v="0"/>
    <n v="3959509.8670000001"/>
    <x v="3"/>
    <n v="603"/>
    <n v="6566.3513549999998"/>
    <s v="UPI"/>
    <n v="0"/>
    <n v="0"/>
    <n v="8.1355357586345697E-2"/>
  </r>
  <r>
    <s v="cust_1593"/>
    <n v="216"/>
    <n v="216"/>
    <s v="Long-term User"/>
    <s v="Long-term (&gt;3 months)"/>
    <x v="0"/>
    <x v="0"/>
    <n v="1317624.392"/>
    <x v="2"/>
    <n v="115"/>
    <n v="11457.6034"/>
    <s v="UPI"/>
    <n v="0"/>
    <n v="0"/>
    <n v="2.7072998218557371E-2"/>
  </r>
  <r>
    <s v="cust_1594"/>
    <n v="43"/>
    <n v="43"/>
    <s v="Long-term User"/>
    <s v="Medium (1-3 months)"/>
    <x v="1"/>
    <x v="1"/>
    <n v="2907059.7450000001"/>
    <x v="0"/>
    <n v="886"/>
    <n v="3281.1058069999999"/>
    <s v="UPI"/>
    <n v="1"/>
    <n v="0.995"/>
    <n v="0.65673084877258769"/>
  </r>
  <r>
    <s v="cust_1595"/>
    <n v="361"/>
    <n v="361"/>
    <s v="Long-term User"/>
    <s v="Long-term (&gt;3 months)"/>
    <x v="0"/>
    <x v="0"/>
    <n v="8841963.2280000001"/>
    <x v="1"/>
    <n v="569"/>
    <n v="15539.478429999999"/>
    <s v="Credit Card"/>
    <n v="0"/>
    <n v="0"/>
    <n v="0.18167427392327282"/>
  </r>
  <r>
    <s v="cust_1596"/>
    <n v="113"/>
    <n v="113"/>
    <s v="Long-term User"/>
    <s v="Long-term (&gt;3 months)"/>
    <x v="0"/>
    <x v="0"/>
    <n v="5887799.1260000002"/>
    <x v="3"/>
    <n v="342"/>
    <n v="17215.786919999999"/>
    <s v="UPI"/>
    <n v="0"/>
    <n v="0"/>
    <n v="0.12097558015563942"/>
  </r>
  <r>
    <s v="cust_1597"/>
    <n v="231"/>
    <n v="231"/>
    <s v="Long-term User"/>
    <s v="Long-term (&gt;3 months)"/>
    <x v="0"/>
    <x v="0"/>
    <n v="9426378.4859999996"/>
    <x v="1"/>
    <n v="530"/>
    <n v="17785.619790000001"/>
    <s v="Wallet Balance"/>
    <n v="0"/>
    <n v="5.0000000000000001E-3"/>
    <n v="0.19668215214319251"/>
  </r>
  <r>
    <s v="cust_1598"/>
    <n v="110"/>
    <n v="110"/>
    <s v="Long-term User"/>
    <s v="Long-term (&gt;3 months)"/>
    <x v="0"/>
    <x v="0"/>
    <n v="4773345.608"/>
    <x v="3"/>
    <n v="784"/>
    <n v="6088.4510309999996"/>
    <s v="Wallet Balance"/>
    <n v="0"/>
    <n v="0"/>
    <n v="9.80770983950809E-2"/>
  </r>
  <r>
    <s v="cust_1599"/>
    <n v="138"/>
    <n v="138"/>
    <s v="Long-term User"/>
    <s v="Long-term (&gt;3 months)"/>
    <x v="0"/>
    <x v="0"/>
    <n v="8486020.1989999991"/>
    <x v="1"/>
    <n v="642"/>
    <n v="13218.1"/>
    <s v="Debit Card"/>
    <n v="0"/>
    <n v="0"/>
    <n v="0.17436077468287248"/>
  </r>
  <r>
    <s v="cust_1600"/>
    <n v="105"/>
    <n v="105"/>
    <s v="Long-term User"/>
    <s v="Long-term (&gt;3 months)"/>
    <x v="0"/>
    <x v="0"/>
    <n v="2766088.3730000001"/>
    <x v="0"/>
    <n v="495"/>
    <n v="5588.0573189999996"/>
    <s v="Wallet Balance"/>
    <n v="0"/>
    <n v="0"/>
    <n v="5.6834334617115428E-2"/>
  </r>
  <r>
    <s v="cust_1601"/>
    <n v="316"/>
    <n v="316"/>
    <s v="Long-term User"/>
    <s v="Long-term (&gt;3 months)"/>
    <x v="0"/>
    <x v="0"/>
    <n v="4104269.88"/>
    <x v="3"/>
    <n v="269"/>
    <n v="15257.50885"/>
    <s v="Credit Card"/>
    <n v="0"/>
    <n v="0"/>
    <n v="8.4329716286641626E-2"/>
  </r>
  <r>
    <s v="cust_1602"/>
    <n v="140"/>
    <n v="140"/>
    <s v="Long-term User"/>
    <s v="Long-term (&gt;3 months)"/>
    <x v="0"/>
    <x v="0"/>
    <n v="2276556.4019999998"/>
    <x v="0"/>
    <n v="941"/>
    <n v="2419.2947949999998"/>
    <s v="Wallet Balance"/>
    <n v="0"/>
    <n v="0"/>
    <n v="4.6776006720883001E-2"/>
  </r>
  <r>
    <s v="cust_1603"/>
    <n v="255"/>
    <n v="255"/>
    <s v="Long-term User"/>
    <s v="Long-term (&gt;3 months)"/>
    <x v="0"/>
    <x v="0"/>
    <n v="1220613.486"/>
    <x v="2"/>
    <n v="80"/>
    <n v="15257.66857"/>
    <s v="Wallet Balance"/>
    <n v="0"/>
    <n v="0"/>
    <n v="2.5079732078931567E-2"/>
  </r>
  <r>
    <s v="cust_1604"/>
    <n v="349"/>
    <n v="349"/>
    <s v="Long-term User"/>
    <s v="Long-term (&gt;3 months)"/>
    <x v="0"/>
    <x v="0"/>
    <n v="4012880.0129999998"/>
    <x v="3"/>
    <n v="456"/>
    <n v="8800.1754669999991"/>
    <s v="Debit Card"/>
    <n v="0"/>
    <n v="0"/>
    <n v="8.2451944653460452E-2"/>
  </r>
  <r>
    <s v="cust_1605"/>
    <n v="75"/>
    <n v="75"/>
    <s v="Long-term User"/>
    <s v="Medium (1-3 months)"/>
    <x v="1"/>
    <x v="1"/>
    <n v="5116617.8600000003"/>
    <x v="3"/>
    <n v="299"/>
    <n v="17112.434310000001"/>
    <s v="Debit Card"/>
    <n v="1"/>
    <n v="0.995"/>
    <n v="0.70213025339380541"/>
  </r>
  <r>
    <s v="cust_1606"/>
    <n v="233"/>
    <n v="233"/>
    <s v="Long-term User"/>
    <s v="Long-term (&gt;3 months)"/>
    <x v="0"/>
    <x v="0"/>
    <n v="14308228.6"/>
    <x v="1"/>
    <n v="968"/>
    <n v="14781.22789"/>
    <s v="UPI"/>
    <n v="0"/>
    <n v="5.0000000000000001E-3"/>
    <n v="0.29698867366938636"/>
  </r>
  <r>
    <s v="cust_1607"/>
    <n v="212"/>
    <n v="212"/>
    <s v="Long-term User"/>
    <s v="Long-term (&gt;3 months)"/>
    <x v="0"/>
    <x v="0"/>
    <n v="6195107.9019999998"/>
    <x v="3"/>
    <n v="822"/>
    <n v="7536.6276180000004"/>
    <s v="Wallet Balance"/>
    <n v="0"/>
    <n v="0"/>
    <n v="0.12728979989512573"/>
  </r>
  <r>
    <s v="cust_1608"/>
    <n v="58"/>
    <n v="58"/>
    <s v="Long-term User"/>
    <s v="Medium (1-3 months)"/>
    <x v="1"/>
    <x v="1"/>
    <n v="3650493.16"/>
    <x v="0"/>
    <n v="202"/>
    <n v="18071.748319999999"/>
    <s v="Debit Card"/>
    <n v="1"/>
    <n v="1"/>
    <n v="0.6750060452869453"/>
  </r>
  <r>
    <s v="cust_1609"/>
    <n v="38"/>
    <n v="38"/>
    <s v="Long-term User"/>
    <s v="Medium (1-3 months)"/>
    <x v="1"/>
    <x v="1"/>
    <n v="2853976.4350000001"/>
    <x v="0"/>
    <n v="503"/>
    <n v="5673.9094139999997"/>
    <s v="UPI"/>
    <n v="1"/>
    <n v="0.995"/>
    <n v="0.65564015527466013"/>
  </r>
  <r>
    <s v="cust_1610"/>
    <n v="262"/>
    <n v="262"/>
    <s v="Long-term User"/>
    <s v="Long-term (&gt;3 months)"/>
    <x v="0"/>
    <x v="0"/>
    <n v="14253655.720000001"/>
    <x v="1"/>
    <n v="737"/>
    <n v="19340.102739999998"/>
    <s v="Credit Card"/>
    <n v="0"/>
    <n v="0"/>
    <n v="0.29286737423686832"/>
  </r>
  <r>
    <s v="cust_1611"/>
    <n v="212"/>
    <n v="212"/>
    <s v="Long-term User"/>
    <s v="Long-term (&gt;3 months)"/>
    <x v="0"/>
    <x v="0"/>
    <n v="10297431.48"/>
    <x v="1"/>
    <n v="671"/>
    <n v="15346.39565"/>
    <s v="UPI"/>
    <n v="0"/>
    <n v="0"/>
    <n v="0.21157952585455519"/>
  </r>
  <r>
    <s v="cust_1612"/>
    <n v="138"/>
    <n v="138"/>
    <s v="Long-term User"/>
    <s v="Long-term (&gt;3 months)"/>
    <x v="0"/>
    <x v="0"/>
    <n v="14186530.640000001"/>
    <x v="1"/>
    <n v="716"/>
    <n v="19813.59028"/>
    <s v="UPI"/>
    <n v="0"/>
    <n v="5.0000000000000001E-3"/>
    <n v="0.29448816694358038"/>
  </r>
  <r>
    <s v="cust_1613"/>
    <n v="282"/>
    <n v="282"/>
    <s v="Long-term User"/>
    <s v="Long-term (&gt;3 months)"/>
    <x v="0"/>
    <x v="0"/>
    <n v="705822.07990000001"/>
    <x v="2"/>
    <n v="649"/>
    <n v="1087.5532820000001"/>
    <s v="UPI"/>
    <n v="0"/>
    <n v="0"/>
    <n v="1.4502402982041302E-2"/>
  </r>
  <r>
    <s v="cust_1614"/>
    <n v="58"/>
    <n v="58"/>
    <s v="Long-term User"/>
    <s v="Medium (1-3 months)"/>
    <x v="1"/>
    <x v="1"/>
    <n v="2661670.5699999998"/>
    <x v="0"/>
    <n v="485"/>
    <n v="5487.9805569999999"/>
    <s v="UPI"/>
    <n v="1"/>
    <n v="0.98499999999999999"/>
    <n v="0.64568888025867432"/>
  </r>
  <r>
    <s v="cust_1615"/>
    <n v="273"/>
    <n v="273"/>
    <s v="Long-term User"/>
    <s v="Long-term (&gt;3 months)"/>
    <x v="0"/>
    <x v="0"/>
    <n v="8674305.4049999993"/>
    <x v="1"/>
    <n v="585"/>
    <n v="14827.87249"/>
    <s v="Wallet Balance"/>
    <n v="0"/>
    <n v="0"/>
    <n v="0.17822943792071783"/>
  </r>
  <r>
    <s v="cust_1616"/>
    <n v="53"/>
    <n v="53"/>
    <s v="Long-term User"/>
    <s v="Medium (1-3 months)"/>
    <x v="1"/>
    <x v="1"/>
    <n v="10329632.060000001"/>
    <x v="1"/>
    <n v="560"/>
    <n v="18445.771530000002"/>
    <s v="UPI"/>
    <n v="1"/>
    <n v="0.98"/>
    <n v="0.80024114554698766"/>
  </r>
  <r>
    <s v="cust_1617"/>
    <n v="206"/>
    <n v="206"/>
    <s v="Long-term User"/>
    <s v="Long-term (&gt;3 months)"/>
    <x v="0"/>
    <x v="0"/>
    <n v="10532.315420000001"/>
    <x v="2"/>
    <n v="18"/>
    <n v="585.12863419999996"/>
    <s v="Credit Card"/>
    <n v="0"/>
    <n v="0"/>
    <n v="2.1640564513998795E-4"/>
  </r>
  <r>
    <s v="cust_1618"/>
    <n v="5"/>
    <n v="5"/>
    <s v="New User"/>
    <s v="New (&lt;30 days)"/>
    <x v="1"/>
    <x v="1"/>
    <n v="4868.825092"/>
    <x v="2"/>
    <n v="478"/>
    <n v="10.18582655"/>
    <s v="UPI"/>
    <n v="1"/>
    <n v="0.96"/>
    <n v="0.57610003889867434"/>
  </r>
  <r>
    <s v="cust_1619"/>
    <n v="323"/>
    <n v="323"/>
    <s v="Long-term User"/>
    <s v="Long-term (&gt;3 months)"/>
    <x v="0"/>
    <x v="0"/>
    <n v="5091231.8380000005"/>
    <x v="3"/>
    <n v="992"/>
    <n v="5132.2901590000001"/>
    <s v="Credit Card"/>
    <n v="0"/>
    <n v="0"/>
    <n v="0.10460865123422564"/>
  </r>
  <r>
    <s v="cust_1620"/>
    <n v="107"/>
    <n v="107"/>
    <s v="Long-term User"/>
    <s v="Long-term (&gt;3 months)"/>
    <x v="0"/>
    <x v="0"/>
    <n v="8323838.324"/>
    <x v="1"/>
    <n v="488"/>
    <n v="17057.045750000001"/>
    <s v="Debit Card"/>
    <n v="0"/>
    <n v="0"/>
    <n v="0.17102845202732977"/>
  </r>
  <r>
    <s v="cust_1621"/>
    <n v="243"/>
    <n v="243"/>
    <s v="Long-term User"/>
    <s v="Long-term (&gt;3 months)"/>
    <x v="0"/>
    <x v="0"/>
    <n v="15084518.869999999"/>
    <x v="1"/>
    <n v="983"/>
    <n v="15345.390509999999"/>
    <s v="UPI"/>
    <n v="0"/>
    <n v="0.01"/>
    <n v="0.31593897424396272"/>
  </r>
  <r>
    <s v="cust_1622"/>
    <n v="148"/>
    <n v="148"/>
    <s v="Long-term User"/>
    <s v="Long-term (&gt;3 months)"/>
    <x v="0"/>
    <x v="0"/>
    <n v="5306662.0990000004"/>
    <x v="3"/>
    <n v="779"/>
    <n v="6812.1464690000003"/>
    <s v="Debit Card"/>
    <n v="0"/>
    <n v="5.0000000000000001E-3"/>
    <n v="0.11203505917543224"/>
  </r>
  <r>
    <s v="cust_1623"/>
    <n v="179"/>
    <n v="179"/>
    <s v="Long-term User"/>
    <s v="Long-term (&gt;3 months)"/>
    <x v="0"/>
    <x v="0"/>
    <n v="22391.507720000001"/>
    <x v="2"/>
    <n v="446"/>
    <n v="50.205174270000001"/>
    <s v="Credit Card"/>
    <n v="0"/>
    <n v="0"/>
    <n v="4.6007439775323593E-4"/>
  </r>
  <r>
    <s v="cust_1624"/>
    <n v="174"/>
    <n v="174"/>
    <s v="Long-term User"/>
    <s v="Long-term (&gt;3 months)"/>
    <x v="0"/>
    <x v="0"/>
    <n v="3773513.0389999999"/>
    <x v="3"/>
    <n v="340"/>
    <n v="11098.56776"/>
    <s v="UPI"/>
    <n v="0"/>
    <n v="0"/>
    <n v="7.7533713251530342E-2"/>
  </r>
  <r>
    <s v="cust_1625"/>
    <n v="323"/>
    <n v="323"/>
    <s v="Long-term User"/>
    <s v="Long-term (&gt;3 months)"/>
    <x v="0"/>
    <x v="0"/>
    <n v="2531133.5630000001"/>
    <x v="0"/>
    <n v="531"/>
    <n v="4766.7298739999997"/>
    <s v="Wallet Balance"/>
    <n v="0"/>
    <n v="5.0000000000000001E-3"/>
    <n v="5.5006759178172361E-2"/>
  </r>
  <r>
    <s v="cust_1626"/>
    <n v="139"/>
    <n v="139"/>
    <s v="Long-term User"/>
    <s v="Long-term (&gt;3 months)"/>
    <x v="0"/>
    <x v="0"/>
    <n v="9127810.1579999998"/>
    <x v="1"/>
    <n v="612"/>
    <n v="14914.72248"/>
    <s v="UPI"/>
    <n v="0"/>
    <n v="0"/>
    <n v="0.18754752086197254"/>
  </r>
  <r>
    <s v="cust_1627"/>
    <n v="175"/>
    <n v="175"/>
    <s v="Long-term User"/>
    <s v="Long-term (&gt;3 months)"/>
    <x v="0"/>
    <x v="0"/>
    <n v="1036173.456"/>
    <x v="2"/>
    <n v="116"/>
    <n v="8932.5297910000008"/>
    <s v="Wallet Balance"/>
    <n v="0"/>
    <n v="0"/>
    <n v="2.1290075000679282E-2"/>
  </r>
  <r>
    <s v="cust_1628"/>
    <n v="253"/>
    <n v="253"/>
    <s v="Long-term User"/>
    <s v="Long-term (&gt;3 months)"/>
    <x v="0"/>
    <x v="0"/>
    <n v="11647566.59"/>
    <x v="1"/>
    <n v="858"/>
    <n v="13575.25244"/>
    <s v="Wallet Balance"/>
    <n v="0"/>
    <n v="0"/>
    <n v="0.23932051611685581"/>
  </r>
  <r>
    <s v="cust_1629"/>
    <n v="250"/>
    <n v="250"/>
    <s v="Long-term User"/>
    <s v="Long-term (&gt;3 months)"/>
    <x v="0"/>
    <x v="0"/>
    <n v="1261526.3600000001"/>
    <x v="2"/>
    <n v="74"/>
    <n v="17047.65351"/>
    <s v="Debit Card"/>
    <n v="0"/>
    <n v="0"/>
    <n v="2.5920361754310301E-2"/>
  </r>
  <r>
    <s v="cust_1630"/>
    <n v="136"/>
    <n v="136"/>
    <s v="Long-term User"/>
    <s v="Long-term (&gt;3 months)"/>
    <x v="0"/>
    <x v="0"/>
    <n v="8490112.0069999993"/>
    <x v="1"/>
    <n v="792"/>
    <n v="10719.838390000001"/>
    <s v="Debit Card"/>
    <n v="0"/>
    <n v="0"/>
    <n v="0.17444484834708762"/>
  </r>
  <r>
    <s v="cust_1631"/>
    <n v="22"/>
    <n v="22"/>
    <s v="Regular User"/>
    <s v="New (&lt;30 days)"/>
    <x v="1"/>
    <x v="1"/>
    <n v="1809227.0889999999"/>
    <x v="0"/>
    <n v="269"/>
    <n v="6725.7512589999997"/>
    <s v="Wallet Balance"/>
    <n v="1"/>
    <n v="1"/>
    <n v="0.63717387296019545"/>
  </r>
  <r>
    <s v="cust_1632"/>
    <n v="38"/>
    <n v="38"/>
    <s v="Long-term User"/>
    <s v="Medium (1-3 months)"/>
    <x v="1"/>
    <x v="1"/>
    <n v="9805452.784"/>
    <x v="1"/>
    <n v="637"/>
    <n v="15393.17548"/>
    <s v="Debit Card"/>
    <n v="1"/>
    <n v="0.995"/>
    <n v="0.79847092552714405"/>
  </r>
  <r>
    <s v="cust_1633"/>
    <n v="27"/>
    <n v="27"/>
    <s v="Regular User"/>
    <s v="New (&lt;30 days)"/>
    <x v="1"/>
    <x v="1"/>
    <n v="616086.77910000004"/>
    <x v="2"/>
    <n v="116"/>
    <n v="5311.0929230000002"/>
    <s v="Wallet Balance"/>
    <n v="1"/>
    <n v="0.995"/>
    <n v="0.6096586274315503"/>
  </r>
  <r>
    <s v="cust_1634"/>
    <n v="282"/>
    <n v="282"/>
    <s v="Long-term User"/>
    <s v="Long-term (&gt;3 months)"/>
    <x v="0"/>
    <x v="0"/>
    <n v="12232382.34"/>
    <x v="1"/>
    <n v="686"/>
    <n v="17831.46113"/>
    <s v="Credit Card"/>
    <n v="0"/>
    <n v="0"/>
    <n v="0.25133662317594124"/>
  </r>
  <r>
    <s v="cust_1635"/>
    <n v="279"/>
    <n v="279"/>
    <s v="Long-term User"/>
    <s v="Long-term (&gt;3 months)"/>
    <x v="0"/>
    <x v="0"/>
    <n v="996422.19010000001"/>
    <x v="2"/>
    <n v="693"/>
    <n v="1437.8386579999999"/>
    <s v="Credit Card"/>
    <n v="0"/>
    <n v="0"/>
    <n v="2.0473312684020452E-2"/>
  </r>
  <r>
    <s v="cust_1636"/>
    <n v="120"/>
    <n v="120"/>
    <s v="Long-term User"/>
    <s v="Long-term (&gt;3 months)"/>
    <x v="0"/>
    <x v="0"/>
    <n v="12332731.380000001"/>
    <x v="1"/>
    <n v="738"/>
    <n v="16711.01814"/>
    <s v="UPI"/>
    <n v="0"/>
    <n v="0"/>
    <n v="0.25339847737175664"/>
  </r>
  <r>
    <s v="cust_1637"/>
    <n v="253"/>
    <n v="253"/>
    <s v="Long-term User"/>
    <s v="Long-term (&gt;3 months)"/>
    <x v="0"/>
    <x v="0"/>
    <n v="1231093.1229999999"/>
    <x v="2"/>
    <n v="669"/>
    <n v="1840.1989880000001"/>
    <s v="Debit Card"/>
    <n v="0"/>
    <n v="0"/>
    <n v="2.5295055349777731E-2"/>
  </r>
  <r>
    <s v="cust_1638"/>
    <n v="359"/>
    <n v="359"/>
    <s v="Long-term User"/>
    <s v="Long-term (&gt;3 months)"/>
    <x v="0"/>
    <x v="0"/>
    <n v="185677.2311"/>
    <x v="2"/>
    <n v="164"/>
    <n v="1132.178238"/>
    <s v="Credit Card"/>
    <n v="0"/>
    <n v="5.0000000000000001E-3"/>
    <n v="6.8150776331385382E-3"/>
  </r>
  <r>
    <s v="cust_1639"/>
    <n v="65"/>
    <n v="65"/>
    <s v="Long-term User"/>
    <s v="Medium (1-3 months)"/>
    <x v="1"/>
    <x v="1"/>
    <n v="4239288.102"/>
    <x v="3"/>
    <n v="583"/>
    <n v="7271.5061779999996"/>
    <s v="Credit Card"/>
    <n v="1"/>
    <n v="1"/>
    <n v="0.68710391210896571"/>
  </r>
  <r>
    <s v="cust_1640"/>
    <n v="74"/>
    <n v="74"/>
    <s v="Long-term User"/>
    <s v="Medium (1-3 months)"/>
    <x v="1"/>
    <x v="1"/>
    <n v="4247175.5939999996"/>
    <x v="3"/>
    <n v="222"/>
    <n v="19131.421600000001"/>
    <s v="Credit Card"/>
    <n v="1"/>
    <n v="1"/>
    <n v="0.68726597502929521"/>
  </r>
  <r>
    <s v="cust_1641"/>
    <n v="303"/>
    <n v="303"/>
    <s v="Long-term User"/>
    <s v="Long-term (&gt;3 months)"/>
    <x v="0"/>
    <x v="0"/>
    <n v="2478405.6639999999"/>
    <x v="0"/>
    <n v="126"/>
    <n v="19669.88622"/>
    <s v="Wallet Balance"/>
    <n v="0"/>
    <n v="0"/>
    <n v="5.0923368247978287E-2"/>
  </r>
  <r>
    <s v="cust_1642"/>
    <n v="317"/>
    <n v="317"/>
    <s v="Long-term User"/>
    <s v="Long-term (&gt;3 months)"/>
    <x v="0"/>
    <x v="0"/>
    <n v="2660448.7799999998"/>
    <x v="0"/>
    <n v="657"/>
    <n v="4049.389314"/>
    <s v="Debit Card"/>
    <n v="0"/>
    <n v="0"/>
    <n v="5.4663776352967763E-2"/>
  </r>
  <r>
    <s v="cust_1643"/>
    <n v="174"/>
    <n v="174"/>
    <s v="Long-term User"/>
    <s v="Long-term (&gt;3 months)"/>
    <x v="0"/>
    <x v="0"/>
    <n v="524702.59380000003"/>
    <x v="2"/>
    <n v="176"/>
    <n v="2981.2647379999999"/>
    <s v="Credit Card"/>
    <n v="0"/>
    <n v="0"/>
    <n v="1.0780972539266588E-2"/>
  </r>
  <r>
    <s v="cust_1644"/>
    <n v="260"/>
    <n v="260"/>
    <s v="Long-term User"/>
    <s v="Long-term (&gt;3 months)"/>
    <x v="0"/>
    <x v="0"/>
    <n v="6874767.5959999999"/>
    <x v="3"/>
    <n v="973"/>
    <n v="7065.5370979999998"/>
    <s v="Credit Card"/>
    <n v="0"/>
    <n v="0"/>
    <n v="0.14125464890414988"/>
  </r>
  <r>
    <s v="cust_1645"/>
    <n v="285"/>
    <n v="285"/>
    <s v="Long-term User"/>
    <s v="Long-term (&gt;3 months)"/>
    <x v="0"/>
    <x v="0"/>
    <n v="4480914.99"/>
    <x v="3"/>
    <n v="664"/>
    <n v="6748.365949"/>
    <s v="Debit Card"/>
    <n v="0"/>
    <n v="0.01"/>
    <n v="9.8068577569089987E-2"/>
  </r>
  <r>
    <s v="cust_1646"/>
    <n v="73"/>
    <n v="73"/>
    <s v="Long-term User"/>
    <s v="Medium (1-3 months)"/>
    <x v="1"/>
    <x v="1"/>
    <n v="10544817.640000001"/>
    <x v="1"/>
    <n v="694"/>
    <n v="15194.26173"/>
    <s v="Wallet Balance"/>
    <n v="1"/>
    <n v="0.995"/>
    <n v="0.81366252607042833"/>
  </r>
  <r>
    <s v="cust_1647"/>
    <n v="79"/>
    <n v="79"/>
    <s v="Long-term User"/>
    <s v="Medium (1-3 months)"/>
    <x v="1"/>
    <x v="1"/>
    <n v="3332077.659"/>
    <x v="0"/>
    <n v="375"/>
    <n v="8885.5404249999992"/>
    <s v="Credit Card"/>
    <n v="1"/>
    <n v="1"/>
    <n v="0.66846361760901718"/>
  </r>
  <r>
    <s v="cust_1648"/>
    <n v="44"/>
    <n v="44"/>
    <s v="Long-term User"/>
    <s v="Medium (1-3 months)"/>
    <x v="1"/>
    <x v="1"/>
    <n v="15459474.02"/>
    <x v="1"/>
    <n v="991"/>
    <n v="15599.872880000001"/>
    <s v="Debit Card"/>
    <n v="1"/>
    <n v="0.97"/>
    <n v="0.8996431122134948"/>
  </r>
  <r>
    <s v="cust_1649"/>
    <n v="233"/>
    <n v="233"/>
    <s v="Long-term User"/>
    <s v="Long-term (&gt;3 months)"/>
    <x v="0"/>
    <x v="0"/>
    <n v="12865049.560000001"/>
    <x v="1"/>
    <n v="859"/>
    <n v="14976.774810000001"/>
    <s v="Wallet Balance"/>
    <n v="0"/>
    <n v="0"/>
    <n v="0.26433592603037687"/>
  </r>
  <r>
    <s v="cust_1650"/>
    <n v="3"/>
    <n v="3"/>
    <s v="New User"/>
    <s v="New (&lt;30 days)"/>
    <x v="1"/>
    <x v="1"/>
    <n v="5762071.898"/>
    <x v="3"/>
    <n v="498"/>
    <n v="11570.425499999999"/>
    <s v="Debit Card"/>
    <n v="1"/>
    <n v="1"/>
    <n v="0.71839228476407369"/>
  </r>
  <r>
    <s v="cust_1651"/>
    <n v="79"/>
    <n v="79"/>
    <s v="Long-term User"/>
    <s v="Medium (1-3 months)"/>
    <x v="1"/>
    <x v="1"/>
    <n v="1417112.084"/>
    <x v="0"/>
    <n v="85"/>
    <n v="16671.906869999999"/>
    <s v="Credit Card"/>
    <n v="1"/>
    <n v="0.995"/>
    <n v="0.62611715444747784"/>
  </r>
  <r>
    <s v="cust_1652"/>
    <n v="181"/>
    <n v="181"/>
    <s v="Long-term User"/>
    <s v="Long-term (&gt;3 months)"/>
    <x v="0"/>
    <x v="0"/>
    <n v="3434794.645"/>
    <x v="0"/>
    <n v="876"/>
    <n v="3920.998454"/>
    <s v="Debit Card"/>
    <n v="0"/>
    <n v="0"/>
    <n v="7.0574125577659616E-2"/>
  </r>
  <r>
    <s v="cust_1653"/>
    <n v="139"/>
    <n v="139"/>
    <s v="Long-term User"/>
    <s v="Long-term (&gt;3 months)"/>
    <x v="0"/>
    <x v="0"/>
    <n v="1242678.6629999999"/>
    <x v="2"/>
    <n v="383"/>
    <n v="3244.5918080000001"/>
    <s v="UPI"/>
    <n v="0"/>
    <n v="0"/>
    <n v="2.5533101416384721E-2"/>
  </r>
  <r>
    <s v="cust_1654"/>
    <n v="303"/>
    <n v="303"/>
    <s v="Long-term User"/>
    <s v="Long-term (&gt;3 months)"/>
    <x v="0"/>
    <x v="0"/>
    <n v="9504810.6569999997"/>
    <x v="1"/>
    <n v="633"/>
    <n v="15015.498670000001"/>
    <s v="Debit Card"/>
    <n v="0"/>
    <n v="5.0000000000000001E-3"/>
    <n v="0.1982936842601242"/>
  </r>
  <r>
    <s v="cust_1655"/>
    <n v="7"/>
    <n v="7"/>
    <s v="New User"/>
    <s v="New (&lt;30 days)"/>
    <x v="1"/>
    <x v="1"/>
    <n v="3143139.1880000001"/>
    <x v="0"/>
    <n v="641"/>
    <n v="4903.4932719999997"/>
    <s v="UPI"/>
    <n v="1"/>
    <n v="1"/>
    <n v="0.66458153184932978"/>
  </r>
  <r>
    <s v="cust_1656"/>
    <n v="324"/>
    <n v="324"/>
    <s v="Long-term User"/>
    <s v="Long-term (&gt;3 months)"/>
    <x v="0"/>
    <x v="0"/>
    <n v="30493.05618"/>
    <x v="2"/>
    <n v="463"/>
    <n v="65.859732570000006"/>
    <s v="Wallet Balance"/>
    <n v="0"/>
    <n v="0"/>
    <n v="6.2653549877476E-4"/>
  </r>
  <r>
    <s v="cust_1657"/>
    <n v="213"/>
    <n v="213"/>
    <s v="Long-term User"/>
    <s v="Long-term (&gt;3 months)"/>
    <x v="0"/>
    <x v="0"/>
    <n v="8226277.7810000004"/>
    <x v="1"/>
    <n v="451"/>
    <n v="18240.083770000001"/>
    <s v="UPI"/>
    <n v="0"/>
    <n v="5.0000000000000001E-3"/>
    <n v="0.1720238925922761"/>
  </r>
  <r>
    <s v="cust_1658"/>
    <n v="1"/>
    <n v="1"/>
    <s v="New User"/>
    <s v="New (&lt;30 days)"/>
    <x v="1"/>
    <x v="1"/>
    <n v="6455581.1069999998"/>
    <x v="3"/>
    <n v="518"/>
    <n v="12462.51179"/>
    <s v="Wallet Balance"/>
    <n v="1"/>
    <n v="0.995"/>
    <n v="0.72964169733855655"/>
  </r>
  <r>
    <s v="cust_1659"/>
    <n v="184"/>
    <n v="184"/>
    <s v="Long-term User"/>
    <s v="Long-term (&gt;3 months)"/>
    <x v="0"/>
    <x v="0"/>
    <n v="7533041.6770000001"/>
    <x v="3"/>
    <n v="846"/>
    <n v="8904.3045829999992"/>
    <s v="Debit Card"/>
    <n v="0"/>
    <n v="0"/>
    <n v="0.15478009145852201"/>
  </r>
  <r>
    <s v="cust_1660"/>
    <n v="251"/>
    <n v="251"/>
    <s v="Long-term User"/>
    <s v="Long-term (&gt;3 months)"/>
    <x v="0"/>
    <x v="0"/>
    <n v="10089643.619999999"/>
    <x v="1"/>
    <n v="695"/>
    <n v="14517.47284"/>
    <s v="UPI"/>
    <n v="0"/>
    <n v="0"/>
    <n v="0.20731014499171377"/>
  </r>
  <r>
    <s v="cust_1661"/>
    <n v="215"/>
    <n v="215"/>
    <s v="Long-term User"/>
    <s v="Long-term (&gt;3 months)"/>
    <x v="0"/>
    <x v="0"/>
    <n v="3670315.74"/>
    <x v="0"/>
    <n v="550"/>
    <n v="6673.3013449999999"/>
    <s v="UPI"/>
    <n v="0"/>
    <n v="0"/>
    <n v="7.5413336375578496E-2"/>
  </r>
  <r>
    <s v="cust_1662"/>
    <n v="77"/>
    <n v="77"/>
    <s v="Long-term User"/>
    <s v="Medium (1-3 months)"/>
    <x v="1"/>
    <x v="1"/>
    <n v="17719545.780000001"/>
    <x v="1"/>
    <n v="929"/>
    <n v="19073.784479999998"/>
    <s v="Credit Card"/>
    <n v="1"/>
    <n v="1"/>
    <n v="0.96408041187475668"/>
  </r>
  <r>
    <s v="cust_1663"/>
    <n v="43"/>
    <n v="43"/>
    <s v="Long-term User"/>
    <s v="Medium (1-3 months)"/>
    <x v="1"/>
    <x v="1"/>
    <n v="160279.47080000001"/>
    <x v="2"/>
    <n v="116"/>
    <n v="1381.719576"/>
    <s v="Debit Card"/>
    <n v="1"/>
    <n v="1"/>
    <n v="0.60329323428875903"/>
  </r>
  <r>
    <s v="cust_1664"/>
    <n v="157"/>
    <n v="157"/>
    <s v="Long-term User"/>
    <s v="Long-term (&gt;3 months)"/>
    <x v="0"/>
    <x v="0"/>
    <n v="7873048.3590000002"/>
    <x v="1"/>
    <n v="614"/>
    <n v="12822.554330000001"/>
    <s v="Debit Card"/>
    <n v="0"/>
    <n v="0"/>
    <n v="0.16176614936088937"/>
  </r>
  <r>
    <s v="cust_1665"/>
    <n v="18"/>
    <n v="18"/>
    <s v="Regular User"/>
    <s v="New (&lt;30 days)"/>
    <x v="1"/>
    <x v="1"/>
    <n v="124384.1341"/>
    <x v="2"/>
    <n v="8"/>
    <n v="15548.01676"/>
    <s v="UPI"/>
    <n v="1"/>
    <n v="0.94"/>
    <n v="0.56655569907581527"/>
  </r>
  <r>
    <s v="cust_1666"/>
    <n v="343"/>
    <n v="343"/>
    <s v="Long-term User"/>
    <s v="Long-term (&gt;3 months)"/>
    <x v="0"/>
    <x v="0"/>
    <n v="2046546.264"/>
    <x v="0"/>
    <n v="218"/>
    <n v="9387.8268989999997"/>
    <s v="Debit Card"/>
    <n v="0"/>
    <n v="0"/>
    <n v="4.205002859378399E-2"/>
  </r>
  <r>
    <s v="cust_1667"/>
    <n v="220"/>
    <n v="220"/>
    <s v="Long-term User"/>
    <s v="Long-term (&gt;3 months)"/>
    <x v="0"/>
    <x v="0"/>
    <n v="10858206.720000001"/>
    <x v="1"/>
    <n v="719"/>
    <n v="15101.817419999999"/>
    <s v="Wallet Balance"/>
    <n v="0"/>
    <n v="0"/>
    <n v="0.22310167675408948"/>
  </r>
  <r>
    <s v="cust_1668"/>
    <n v="73"/>
    <n v="73"/>
    <s v="Long-term User"/>
    <s v="Medium (1-3 months)"/>
    <x v="1"/>
    <x v="1"/>
    <n v="10937973.92"/>
    <x v="1"/>
    <n v="590"/>
    <n v="18538.938849999999"/>
    <s v="Debit Card"/>
    <n v="1"/>
    <n v="0.995"/>
    <n v="0.82174063947868003"/>
  </r>
  <r>
    <s v="cust_1669"/>
    <n v="190"/>
    <n v="190"/>
    <s v="Long-term User"/>
    <s v="Long-term (&gt;3 months)"/>
    <x v="0"/>
    <x v="0"/>
    <n v="13096545.51"/>
    <x v="1"/>
    <n v="880"/>
    <n v="14882.43807"/>
    <s v="Credit Card"/>
    <n v="0"/>
    <n v="0"/>
    <n v="0.26909243287709683"/>
  </r>
  <r>
    <s v="cust_1670"/>
    <n v="363"/>
    <n v="363"/>
    <s v="Long-term User"/>
    <s v="Long-term (&gt;3 months)"/>
    <x v="0"/>
    <x v="0"/>
    <n v="2502474.4440000001"/>
    <x v="0"/>
    <n v="404"/>
    <n v="6194.2436740000003"/>
    <s v="Wallet Balance"/>
    <n v="0"/>
    <n v="0"/>
    <n v="5.1417905266281198E-2"/>
  </r>
  <r>
    <s v="cust_1671"/>
    <n v="262"/>
    <n v="262"/>
    <s v="Long-term User"/>
    <s v="Long-term (&gt;3 months)"/>
    <x v="0"/>
    <x v="0"/>
    <n v="6373822.2199999997"/>
    <x v="3"/>
    <n v="567"/>
    <n v="11241.30903"/>
    <s v="Credit Card"/>
    <n v="0"/>
    <n v="0"/>
    <n v="0.13096181176908675"/>
  </r>
  <r>
    <s v="cust_1672"/>
    <n v="144"/>
    <n v="144"/>
    <s v="Long-term User"/>
    <s v="Long-term (&gt;3 months)"/>
    <x v="0"/>
    <x v="0"/>
    <n v="5542818.1140000001"/>
    <x v="3"/>
    <n v="304"/>
    <n v="18232.954320000001"/>
    <s v="Debit Card"/>
    <n v="0"/>
    <n v="5.0000000000000001E-3"/>
    <n v="0.11688731556368269"/>
  </r>
  <r>
    <s v="cust_1673"/>
    <n v="129"/>
    <n v="129"/>
    <s v="Long-term User"/>
    <s v="Long-term (&gt;3 months)"/>
    <x v="0"/>
    <x v="0"/>
    <n v="4197145.47"/>
    <x v="3"/>
    <n v="467"/>
    <n v="8987.4635319999998"/>
    <s v="Wallet Balance"/>
    <n v="0"/>
    <n v="0"/>
    <n v="8.6238014810776309E-2"/>
  </r>
  <r>
    <s v="cust_1674"/>
    <n v="278"/>
    <n v="278"/>
    <s v="Long-term User"/>
    <s v="Long-term (&gt;3 months)"/>
    <x v="0"/>
    <x v="0"/>
    <n v="12982569.57"/>
    <x v="1"/>
    <n v="952"/>
    <n v="13637.152910000001"/>
    <s v="Credit Card"/>
    <n v="0"/>
    <n v="0"/>
    <n v="0.26675058914734112"/>
  </r>
  <r>
    <s v="cust_1675"/>
    <n v="302"/>
    <n v="302"/>
    <s v="Long-term User"/>
    <s v="Long-term (&gt;3 months)"/>
    <x v="0"/>
    <x v="0"/>
    <n v="9250429.8800000008"/>
    <x v="1"/>
    <n v="993"/>
    <n v="9315.6393549999993"/>
    <s v="Debit Card"/>
    <n v="0"/>
    <n v="0"/>
    <n v="0.19006696687057834"/>
  </r>
  <r>
    <s v="cust_1676"/>
    <n v="190"/>
    <n v="190"/>
    <s v="Long-term User"/>
    <s v="Long-term (&gt;3 months)"/>
    <x v="0"/>
    <x v="0"/>
    <n v="1802395.5759999999"/>
    <x v="0"/>
    <n v="740"/>
    <n v="2435.6696969999998"/>
    <s v="Credit Card"/>
    <n v="0"/>
    <n v="0"/>
    <n v="3.7033507055919533E-2"/>
  </r>
  <r>
    <s v="cust_1677"/>
    <n v="151"/>
    <n v="151"/>
    <s v="Long-term User"/>
    <s v="Long-term (&gt;3 months)"/>
    <x v="0"/>
    <x v="0"/>
    <n v="103960.2732"/>
    <x v="2"/>
    <n v="88"/>
    <n v="1181.366741"/>
    <s v="UPI"/>
    <n v="0"/>
    <n v="5.0000000000000001E-3"/>
    <n v="5.1360535735622131E-3"/>
  </r>
  <r>
    <s v="cust_1678"/>
    <n v="307"/>
    <n v="307"/>
    <s v="Long-term User"/>
    <s v="Long-term (&gt;3 months)"/>
    <x v="0"/>
    <x v="0"/>
    <n v="190459.56450000001"/>
    <x v="2"/>
    <n v="10"/>
    <n v="19045.956450000001"/>
    <s v="Wallet Balance"/>
    <n v="0"/>
    <n v="5.0000000000000001E-3"/>
    <n v="6.9133394021258475E-3"/>
  </r>
  <r>
    <s v="cust_1679"/>
    <n v="95"/>
    <n v="95"/>
    <s v="Long-term User"/>
    <s v="Long-term (&gt;3 months)"/>
    <x v="0"/>
    <x v="0"/>
    <n v="3774450.696"/>
    <x v="3"/>
    <n v="308"/>
    <n v="12254.71005"/>
    <s v="Credit Card"/>
    <n v="0"/>
    <n v="0"/>
    <n v="7.755297912611854E-2"/>
  </r>
  <r>
    <s v="cust_1680"/>
    <n v="38"/>
    <n v="38"/>
    <s v="Long-term User"/>
    <s v="Medium (1-3 months)"/>
    <x v="1"/>
    <x v="1"/>
    <n v="905002.88919999998"/>
    <x v="2"/>
    <n v="434"/>
    <n v="2085.2601129999998"/>
    <s v="UPI"/>
    <n v="1"/>
    <n v="0.99"/>
    <n v="0.6125949362776375"/>
  </r>
  <r>
    <s v="cust_1681"/>
    <n v="156"/>
    <n v="156"/>
    <s v="Long-term User"/>
    <s v="Long-term (&gt;3 months)"/>
    <x v="0"/>
    <x v="0"/>
    <n v="13754457.82"/>
    <x v="1"/>
    <n v="802"/>
    <n v="17150.196779999998"/>
    <s v="Wallet Balance"/>
    <n v="0"/>
    <n v="0"/>
    <n v="0.28261044218592646"/>
  </r>
  <r>
    <s v="cust_1682"/>
    <n v="300"/>
    <n v="300"/>
    <s v="Long-term User"/>
    <s v="Long-term (&gt;3 months)"/>
    <x v="0"/>
    <x v="0"/>
    <n v="1715216.2709999999"/>
    <x v="0"/>
    <n v="164"/>
    <n v="10458.6358"/>
    <s v="Credit Card"/>
    <n v="0"/>
    <n v="5.0000000000000001E-3"/>
    <n v="3.8242249104647429E-2"/>
  </r>
  <r>
    <s v="cust_1683"/>
    <n v="347"/>
    <n v="347"/>
    <s v="Long-term User"/>
    <s v="Long-term (&gt;3 months)"/>
    <x v="0"/>
    <x v="0"/>
    <n v="3690380.5789999999"/>
    <x v="0"/>
    <n v="239"/>
    <n v="15440.922920000001"/>
    <s v="Wallet Balance"/>
    <n v="0"/>
    <n v="0"/>
    <n v="7.5825605117566558E-2"/>
  </r>
  <r>
    <s v="cust_1684"/>
    <n v="42"/>
    <n v="42"/>
    <s v="Long-term User"/>
    <s v="Medium (1-3 months)"/>
    <x v="1"/>
    <x v="1"/>
    <n v="806402.46310000005"/>
    <x v="2"/>
    <n v="317"/>
    <n v="2543.8563509999999"/>
    <s v="Debit Card"/>
    <n v="1"/>
    <n v="0.98499999999999999"/>
    <n v="0.60756901054617585"/>
  </r>
  <r>
    <s v="cust_1685"/>
    <n v="316"/>
    <n v="316"/>
    <s v="Long-term User"/>
    <s v="Long-term (&gt;3 months)"/>
    <x v="0"/>
    <x v="0"/>
    <n v="18066582.969999999"/>
    <x v="1"/>
    <n v="996"/>
    <n v="18139.13953"/>
    <s v="Debit Card"/>
    <n v="0"/>
    <n v="0"/>
    <n v="0.37121092439690423"/>
  </r>
  <r>
    <s v="cust_1686"/>
    <n v="126"/>
    <n v="126"/>
    <s v="Long-term User"/>
    <s v="Long-term (&gt;3 months)"/>
    <x v="0"/>
    <x v="0"/>
    <n v="7750511.0559999999"/>
    <x v="1"/>
    <n v="656"/>
    <n v="11814.80344"/>
    <s v="UPI"/>
    <n v="0"/>
    <n v="0.01"/>
    <n v="0.16524839680107958"/>
  </r>
  <r>
    <s v="cust_1687"/>
    <n v="313"/>
    <n v="313"/>
    <s v="Long-term User"/>
    <s v="Long-term (&gt;3 months)"/>
    <x v="0"/>
    <x v="0"/>
    <n v="4947223.3880000003"/>
    <x v="3"/>
    <n v="335"/>
    <n v="14767.83101"/>
    <s v="Wallet Balance"/>
    <n v="0"/>
    <n v="0"/>
    <n v="0.10164973476760696"/>
  </r>
  <r>
    <s v="cust_1688"/>
    <n v="77"/>
    <n v="77"/>
    <s v="Long-term User"/>
    <s v="Medium (1-3 months)"/>
    <x v="1"/>
    <x v="1"/>
    <n v="11471.039339999999"/>
    <x v="2"/>
    <n v="18"/>
    <n v="637.27996350000001"/>
    <s v="UPI"/>
    <n v="1"/>
    <n v="0.97"/>
    <n v="0.58223569344154702"/>
  </r>
  <r>
    <s v="cust_1689"/>
    <n v="96"/>
    <n v="96"/>
    <s v="Long-term User"/>
    <s v="Long-term (&gt;3 months)"/>
    <x v="0"/>
    <x v="0"/>
    <n v="448219.09179999999"/>
    <x v="2"/>
    <n v="71"/>
    <n v="6312.9449549999999"/>
    <s v="Debit Card"/>
    <n v="0"/>
    <n v="0"/>
    <n v="9.2094793838825677E-3"/>
  </r>
  <r>
    <s v="cust_1690"/>
    <n v="263"/>
    <n v="263"/>
    <s v="Long-term User"/>
    <s v="Long-term (&gt;3 months)"/>
    <x v="0"/>
    <x v="0"/>
    <n v="937340.92090000003"/>
    <x v="2"/>
    <n v="175"/>
    <n v="5356.2338339999997"/>
    <s v="Credit Card"/>
    <n v="0"/>
    <n v="0"/>
    <n v="1.9259380166139661E-2"/>
  </r>
  <r>
    <s v="cust_1691"/>
    <n v="307"/>
    <n v="307"/>
    <s v="Long-term User"/>
    <s v="Long-term (&gt;3 months)"/>
    <x v="0"/>
    <x v="0"/>
    <n v="16219512.98"/>
    <x v="1"/>
    <n v="854"/>
    <n v="18992.40396"/>
    <s v="Wallet Balance"/>
    <n v="0"/>
    <n v="5.0000000000000001E-3"/>
    <n v="0.33625949996029536"/>
  </r>
  <r>
    <s v="cust_1692"/>
    <n v="225"/>
    <n v="225"/>
    <s v="Long-term User"/>
    <s v="Long-term (&gt;3 months)"/>
    <x v="0"/>
    <x v="0"/>
    <n v="2971934.3939999999"/>
    <x v="0"/>
    <n v="800"/>
    <n v="3714.9179920000001"/>
    <s v="UPI"/>
    <n v="0"/>
    <n v="0"/>
    <n v="6.1063816853226087E-2"/>
  </r>
  <r>
    <s v="cust_1693"/>
    <n v="111"/>
    <n v="111"/>
    <s v="Long-term User"/>
    <s v="Long-term (&gt;3 months)"/>
    <x v="0"/>
    <x v="0"/>
    <n v="11470754.82"/>
    <x v="1"/>
    <n v="811"/>
    <n v="14143.964019999999"/>
    <s v="Debit Card"/>
    <n v="0"/>
    <n v="0"/>
    <n v="0.2356875955643119"/>
  </r>
  <r>
    <s v="cust_1694"/>
    <n v="238"/>
    <n v="238"/>
    <s v="Long-term User"/>
    <s v="Long-term (&gt;3 months)"/>
    <x v="0"/>
    <x v="0"/>
    <n v="293114.0514"/>
    <x v="2"/>
    <n v="339"/>
    <n v="864.64321959999995"/>
    <s v="Credit Card"/>
    <n v="0"/>
    <n v="0"/>
    <n v="6.0225632126779376E-3"/>
  </r>
  <r>
    <s v="cust_1695"/>
    <n v="205"/>
    <n v="205"/>
    <s v="Long-term User"/>
    <s v="Long-term (&gt;3 months)"/>
    <x v="0"/>
    <x v="0"/>
    <n v="3708155.7609999999"/>
    <x v="0"/>
    <n v="936"/>
    <n v="3961.7048730000001"/>
    <s v="Debit Card"/>
    <n v="0"/>
    <n v="0"/>
    <n v="7.6190828677135058E-2"/>
  </r>
  <r>
    <s v="cust_1696"/>
    <n v="288"/>
    <n v="288"/>
    <s v="Long-term User"/>
    <s v="Long-term (&gt;3 months)"/>
    <x v="0"/>
    <x v="0"/>
    <n v="1681083.156"/>
    <x v="0"/>
    <n v="248"/>
    <n v="6778.5611120000003"/>
    <s v="Debit Card"/>
    <n v="0"/>
    <n v="0"/>
    <n v="3.4540921953147029E-2"/>
  </r>
  <r>
    <s v="cust_1697"/>
    <n v="263"/>
    <n v="263"/>
    <s v="Long-term User"/>
    <s v="Long-term (&gt;3 months)"/>
    <x v="0"/>
    <x v="0"/>
    <n v="3067189.1770000001"/>
    <x v="0"/>
    <n v="193"/>
    <n v="15892.171899999999"/>
    <s v="Credit Card"/>
    <n v="0"/>
    <n v="0"/>
    <n v="6.3021000240332123E-2"/>
  </r>
  <r>
    <s v="cust_1698"/>
    <n v="76"/>
    <n v="76"/>
    <s v="Long-term User"/>
    <s v="Medium (1-3 months)"/>
    <x v="1"/>
    <x v="1"/>
    <n v="6620883.7390000001"/>
    <x v="3"/>
    <n v="419"/>
    <n v="15801.63184"/>
    <s v="Credit Card"/>
    <n v="1"/>
    <n v="1"/>
    <n v="0.73603814164304149"/>
  </r>
  <r>
    <s v="cust_1699"/>
    <n v="143"/>
    <n v="143"/>
    <s v="Long-term User"/>
    <s v="Long-term (&gt;3 months)"/>
    <x v="0"/>
    <x v="0"/>
    <n v="6192066.1449999996"/>
    <x v="3"/>
    <n v="325"/>
    <n v="19052.51122"/>
    <s v="Wallet Balance"/>
    <n v="0"/>
    <n v="0"/>
    <n v="0.12722730144538369"/>
  </r>
  <r>
    <s v="cust_1700"/>
    <n v="315"/>
    <n v="315"/>
    <s v="Long-term User"/>
    <s v="Long-term (&gt;3 months)"/>
    <x v="0"/>
    <x v="0"/>
    <n v="5610871.8080000002"/>
    <x v="3"/>
    <n v="306"/>
    <n v="18336.182379999998"/>
    <s v="Credit Card"/>
    <n v="0"/>
    <n v="5.0000000000000001E-3"/>
    <n v="0.11828560292661748"/>
  </r>
  <r>
    <s v="cust_1701"/>
    <n v="85"/>
    <n v="85"/>
    <s v="Long-term User"/>
    <s v="Medium (1-3 months)"/>
    <x v="1"/>
    <x v="1"/>
    <n v="1278791.8689999999"/>
    <x v="2"/>
    <n v="780"/>
    <n v="1639.4767549999999"/>
    <s v="Credit Card"/>
    <n v="1"/>
    <n v="0.995"/>
    <n v="0.62327511315177797"/>
  </r>
  <r>
    <s v="cust_1702"/>
    <n v="252"/>
    <n v="252"/>
    <s v="Long-term User"/>
    <s v="Long-term (&gt;3 months)"/>
    <x v="0"/>
    <x v="0"/>
    <n v="3386207.3760000002"/>
    <x v="0"/>
    <n v="204"/>
    <n v="16599.055769999999"/>
    <s v="Debit Card"/>
    <n v="0"/>
    <n v="0"/>
    <n v="6.9575811448786412E-2"/>
  </r>
  <r>
    <s v="cust_1703"/>
    <n v="333"/>
    <n v="333"/>
    <s v="Long-term User"/>
    <s v="Long-term (&gt;3 months)"/>
    <x v="0"/>
    <x v="0"/>
    <n v="7701702.7560000001"/>
    <x v="1"/>
    <n v="853"/>
    <n v="9028.9598549999992"/>
    <s v="Debit Card"/>
    <n v="0"/>
    <n v="0"/>
    <n v="0.15824554118685927"/>
  </r>
  <r>
    <s v="cust_1704"/>
    <n v="232"/>
    <n v="232"/>
    <s v="Long-term User"/>
    <s v="Long-term (&gt;3 months)"/>
    <x v="0"/>
    <x v="0"/>
    <n v="2130244.7429999998"/>
    <x v="0"/>
    <n v="123"/>
    <n v="17319.06295"/>
    <s v="Debit Card"/>
    <n v="0"/>
    <n v="0"/>
    <n v="4.3769766621268046E-2"/>
  </r>
  <r>
    <s v="cust_1705"/>
    <n v="295"/>
    <n v="295"/>
    <s v="Long-term User"/>
    <s v="Long-term (&gt;3 months)"/>
    <x v="0"/>
    <x v="0"/>
    <n v="1023054.336"/>
    <x v="2"/>
    <n v="570"/>
    <n v="1794.8321679999999"/>
    <s v="Credit Card"/>
    <n v="0"/>
    <n v="0.01"/>
    <n v="2.7020518733699483E-2"/>
  </r>
  <r>
    <s v="cust_1706"/>
    <n v="319"/>
    <n v="319"/>
    <s v="Long-term User"/>
    <s v="Long-term (&gt;3 months)"/>
    <x v="0"/>
    <x v="0"/>
    <n v="14005038.34"/>
    <x v="1"/>
    <n v="851"/>
    <n v="16457.154340000001"/>
    <s v="Wallet Balance"/>
    <n v="0"/>
    <n v="0"/>
    <n v="0.28775907635872583"/>
  </r>
  <r>
    <s v="cust_1707"/>
    <n v="130"/>
    <n v="130"/>
    <s v="Long-term User"/>
    <s v="Long-term (&gt;3 months)"/>
    <x v="0"/>
    <x v="0"/>
    <n v="1430960.5179999999"/>
    <x v="0"/>
    <n v="447"/>
    <n v="3201.2539550000001"/>
    <s v="Debit Card"/>
    <n v="0"/>
    <n v="0"/>
    <n v="2.9401695801818409E-2"/>
  </r>
  <r>
    <s v="cust_1708"/>
    <n v="285"/>
    <n v="285"/>
    <s v="Long-term User"/>
    <s v="Long-term (&gt;3 months)"/>
    <x v="0"/>
    <x v="0"/>
    <n v="4765331.3540000003"/>
    <x v="3"/>
    <n v="713"/>
    <n v="6683.4941849999996"/>
    <s v="Debit Card"/>
    <n v="0"/>
    <n v="0"/>
    <n v="9.7912430918080329E-2"/>
  </r>
  <r>
    <s v="cust_1709"/>
    <n v="317"/>
    <n v="317"/>
    <s v="Long-term User"/>
    <s v="Long-term (&gt;3 months)"/>
    <x v="0"/>
    <x v="0"/>
    <n v="288059.64520000003"/>
    <x v="2"/>
    <n v="491"/>
    <n v="586.67952179999997"/>
    <s v="Credit Card"/>
    <n v="0"/>
    <n v="0"/>
    <n v="5.9187112113949607E-3"/>
  </r>
  <r>
    <s v="cust_1710"/>
    <n v="29"/>
    <n v="29"/>
    <s v="Regular User"/>
    <s v="New (&lt;30 days)"/>
    <x v="1"/>
    <x v="1"/>
    <n v="1075279.5009999999"/>
    <x v="2"/>
    <n v="433"/>
    <n v="2483.3244829999999"/>
    <s v="Credit Card"/>
    <n v="1"/>
    <n v="1"/>
    <n v="0.62209358007621363"/>
  </r>
  <r>
    <s v="cust_1711"/>
    <n v="228"/>
    <n v="228"/>
    <s v="Long-term User"/>
    <s v="Long-term (&gt;3 months)"/>
    <x v="0"/>
    <x v="0"/>
    <n v="5566117.7199999997"/>
    <x v="3"/>
    <n v="624"/>
    <n v="8920.0604490000005"/>
    <s v="UPI"/>
    <n v="0"/>
    <n v="0"/>
    <n v="0.11436604849816762"/>
  </r>
  <r>
    <s v="cust_1712"/>
    <n v="294"/>
    <n v="294"/>
    <s v="Long-term User"/>
    <s v="Long-term (&gt;3 months)"/>
    <x v="0"/>
    <x v="0"/>
    <n v="2095178.666"/>
    <x v="0"/>
    <n v="128"/>
    <n v="16368.583329999999"/>
    <s v="Credit Card"/>
    <n v="0"/>
    <n v="0"/>
    <n v="4.304927006252432E-2"/>
  </r>
  <r>
    <s v="cust_1713"/>
    <n v="7"/>
    <n v="7"/>
    <s v="New User"/>
    <s v="New (&lt;30 days)"/>
    <x v="1"/>
    <x v="1"/>
    <n v="8480660.9839999992"/>
    <x v="1"/>
    <n v="548"/>
    <n v="15475.658729999999"/>
    <s v="Debit Card"/>
    <n v="1"/>
    <n v="1"/>
    <n v="0.77425065982842023"/>
  </r>
  <r>
    <s v="cust_1714"/>
    <n v="30"/>
    <n v="30"/>
    <s v="Regular User"/>
    <s v="New (&lt;30 days)"/>
    <x v="1"/>
    <x v="1"/>
    <n v="3516347.284"/>
    <x v="0"/>
    <n v="746"/>
    <n v="4713.6022579999999"/>
    <s v="Credit Card"/>
    <n v="1"/>
    <n v="1"/>
    <n v="0.67224977340550096"/>
  </r>
  <r>
    <s v="cust_1715"/>
    <n v="215"/>
    <n v="215"/>
    <s v="Long-term User"/>
    <s v="Long-term (&gt;3 months)"/>
    <x v="0"/>
    <x v="0"/>
    <n v="2500764.0869999998"/>
    <x v="0"/>
    <n v="822"/>
    <n v="3042.2920770000001"/>
    <s v="UPI"/>
    <n v="0"/>
    <n v="0"/>
    <n v="5.1382762859768949E-2"/>
  </r>
  <r>
    <s v="cust_1716"/>
    <n v="115"/>
    <n v="115"/>
    <s v="Long-term User"/>
    <s v="Long-term (&gt;3 months)"/>
    <x v="0"/>
    <x v="0"/>
    <n v="366194.70140000002"/>
    <x v="2"/>
    <n v="47"/>
    <n v="7791.3766249999999"/>
    <s v="Wallet Balance"/>
    <n v="0"/>
    <n v="0"/>
    <n v="7.5241385624313407E-3"/>
  </r>
  <r>
    <s v="cust_1717"/>
    <n v="215"/>
    <n v="215"/>
    <s v="Long-term User"/>
    <s v="Long-term (&gt;3 months)"/>
    <x v="0"/>
    <x v="0"/>
    <n v="8921599.8019999992"/>
    <x v="1"/>
    <n v="505"/>
    <n v="17666.53426"/>
    <s v="UPI"/>
    <n v="0"/>
    <n v="0"/>
    <n v="0.18331055269825924"/>
  </r>
  <r>
    <s v="cust_1718"/>
    <n v="164"/>
    <n v="164"/>
    <s v="Long-term User"/>
    <s v="Long-term (&gt;3 months)"/>
    <x v="0"/>
    <x v="0"/>
    <n v="211322.53169999999"/>
    <x v="2"/>
    <n v="115"/>
    <n v="1837.587233"/>
    <s v="Wallet Balance"/>
    <n v="0"/>
    <n v="0"/>
    <n v="4.3420071448215369E-3"/>
  </r>
  <r>
    <s v="cust_1719"/>
    <n v="170"/>
    <n v="170"/>
    <s v="Long-term User"/>
    <s v="Long-term (&gt;3 months)"/>
    <x v="0"/>
    <x v="0"/>
    <n v="4518946.0439999998"/>
    <x v="3"/>
    <n v="416"/>
    <n v="10862.851070000001"/>
    <s v="Wallet Balance"/>
    <n v="0"/>
    <n v="0"/>
    <n v="9.2849994992327739E-2"/>
  </r>
  <r>
    <s v="cust_1720"/>
    <n v="221"/>
    <n v="221"/>
    <s v="Long-term User"/>
    <s v="Long-term (&gt;3 months)"/>
    <x v="0"/>
    <x v="0"/>
    <n v="1369295.581"/>
    <x v="0"/>
    <n v="767"/>
    <n v="1785.2615129999999"/>
    <s v="Debit Card"/>
    <n v="0"/>
    <n v="0.01"/>
    <n v="3.4134677112968533E-2"/>
  </r>
  <r>
    <s v="cust_1721"/>
    <n v="260"/>
    <n v="260"/>
    <s v="Long-term User"/>
    <s v="Long-term (&gt;3 months)"/>
    <x v="0"/>
    <x v="0"/>
    <n v="9362492.6009999998"/>
    <x v="1"/>
    <n v="995"/>
    <n v="9409.5403019999994"/>
    <s v="Credit Card"/>
    <n v="0"/>
    <n v="0"/>
    <n v="0.19236950002374392"/>
  </r>
  <r>
    <s v="cust_1722"/>
    <n v="212"/>
    <n v="212"/>
    <s v="Long-term User"/>
    <s v="Long-term (&gt;3 months)"/>
    <x v="0"/>
    <x v="0"/>
    <n v="567437.39919999999"/>
    <x v="2"/>
    <n v="223"/>
    <n v="2544.562328"/>
    <s v="Credit Card"/>
    <n v="0"/>
    <n v="0"/>
    <n v="1.1659037120864432E-2"/>
  </r>
  <r>
    <s v="cust_1723"/>
    <n v="261"/>
    <n v="261"/>
    <s v="Long-term User"/>
    <s v="Long-term (&gt;3 months)"/>
    <x v="0"/>
    <x v="0"/>
    <n v="1027734.87"/>
    <x v="2"/>
    <n v="636"/>
    <n v="1615.9353309999999"/>
    <s v="UPI"/>
    <n v="0"/>
    <n v="0"/>
    <n v="2.111668884819741E-2"/>
  </r>
  <r>
    <s v="cust_1724"/>
    <n v="302"/>
    <n v="302"/>
    <s v="Long-term User"/>
    <s v="Long-term (&gt;3 months)"/>
    <x v="0"/>
    <x v="0"/>
    <n v="3629999.1809999999"/>
    <x v="0"/>
    <n v="949"/>
    <n v="3825.078168"/>
    <s v="Credit Card"/>
    <n v="0"/>
    <n v="0"/>
    <n v="7.458495908033988E-2"/>
  </r>
  <r>
    <s v="cust_1725"/>
    <n v="331"/>
    <n v="331"/>
    <s v="Long-term User"/>
    <s v="Long-term (&gt;3 months)"/>
    <x v="0"/>
    <x v="0"/>
    <n v="2571621.6170000001"/>
    <x v="0"/>
    <n v="503"/>
    <n v="5112.5678269999999"/>
    <s v="Wallet Balance"/>
    <n v="0"/>
    <n v="0"/>
    <n v="5.2838660151219054E-2"/>
  </r>
  <r>
    <s v="cust_1726"/>
    <n v="130"/>
    <n v="130"/>
    <s v="Long-term User"/>
    <s v="Long-term (&gt;3 months)"/>
    <x v="0"/>
    <x v="0"/>
    <n v="3717870.1919999998"/>
    <x v="0"/>
    <n v="672"/>
    <n v="5532.5449289999997"/>
    <s v="Debit Card"/>
    <n v="0"/>
    <n v="0"/>
    <n v="7.6390429393966119E-2"/>
  </r>
  <r>
    <s v="cust_1727"/>
    <n v="105"/>
    <n v="105"/>
    <s v="Long-term User"/>
    <s v="Long-term (&gt;3 months)"/>
    <x v="0"/>
    <x v="0"/>
    <n v="12366732.199999999"/>
    <x v="1"/>
    <n v="958"/>
    <n v="12908.906269999999"/>
    <s v="Debit Card"/>
    <n v="0"/>
    <n v="5.0000000000000001E-3"/>
    <n v="0.25709708628100142"/>
  </r>
  <r>
    <s v="cust_1728"/>
    <n v="54"/>
    <n v="54"/>
    <s v="Long-term User"/>
    <s v="Medium (1-3 months)"/>
    <x v="1"/>
    <x v="1"/>
    <n v="1034778.818"/>
    <x v="2"/>
    <n v="933"/>
    <n v="1109.0876940000001"/>
    <s v="Wallet Balance"/>
    <n v="1"/>
    <n v="0.97"/>
    <n v="0.60326141961730995"/>
  </r>
  <r>
    <s v="cust_1729"/>
    <n v="108"/>
    <n v="108"/>
    <s v="Long-term User"/>
    <s v="Long-term (&gt;3 months)"/>
    <x v="0"/>
    <x v="0"/>
    <n v="156035.81830000001"/>
    <x v="2"/>
    <n v="96"/>
    <n v="1625.373108"/>
    <s v="Wallet Balance"/>
    <n v="0"/>
    <n v="0"/>
    <n v="3.2060407021267732E-3"/>
  </r>
  <r>
    <s v="cust_1730"/>
    <n v="315"/>
    <n v="315"/>
    <s v="Long-term User"/>
    <s v="Long-term (&gt;3 months)"/>
    <x v="0"/>
    <x v="0"/>
    <n v="404699.27"/>
    <x v="2"/>
    <n v="107"/>
    <n v="3782.2361679999999"/>
    <s v="Wallet Balance"/>
    <n v="0"/>
    <n v="0"/>
    <n v="8.3152852074413249E-3"/>
  </r>
  <r>
    <s v="cust_1731"/>
    <n v="289"/>
    <n v="289"/>
    <s v="Long-term User"/>
    <s v="Long-term (&gt;3 months)"/>
    <x v="0"/>
    <x v="0"/>
    <n v="11023685.76"/>
    <x v="1"/>
    <n v="632"/>
    <n v="17442.54075"/>
    <s v="Wallet Balance"/>
    <n v="0"/>
    <n v="0"/>
    <n v="0.2265017456829353"/>
  </r>
  <r>
    <s v="cust_1732"/>
    <n v="255"/>
    <n v="255"/>
    <s v="Long-term User"/>
    <s v="Long-term (&gt;3 months)"/>
    <x v="0"/>
    <x v="0"/>
    <n v="7708973.0449999999"/>
    <x v="1"/>
    <n v="613"/>
    <n v="12575.812470000001"/>
    <s v="Credit Card"/>
    <n v="0"/>
    <n v="0"/>
    <n v="0.15839492254496135"/>
  </r>
  <r>
    <s v="cust_1733"/>
    <n v="278"/>
    <n v="278"/>
    <s v="Long-term User"/>
    <s v="Long-term (&gt;3 months)"/>
    <x v="0"/>
    <x v="0"/>
    <n v="8985205.0350000001"/>
    <x v="1"/>
    <n v="615"/>
    <n v="14610.08949"/>
    <s v="Wallet Balance"/>
    <n v="0"/>
    <n v="5.0000000000000001E-3"/>
    <n v="0.1876174383100884"/>
  </r>
  <r>
    <s v="cust_1734"/>
    <n v="47"/>
    <n v="47"/>
    <s v="Long-term User"/>
    <s v="Medium (1-3 months)"/>
    <x v="1"/>
    <x v="1"/>
    <n v="5026379.7740000002"/>
    <x v="3"/>
    <n v="678"/>
    <n v="7413.5394900000001"/>
    <s v="Credit Card"/>
    <n v="1"/>
    <n v="0.99"/>
    <n v="0.69727614720363706"/>
  </r>
  <r>
    <s v="cust_1735"/>
    <n v="134"/>
    <n v="134"/>
    <s v="Long-term User"/>
    <s v="Long-term (&gt;3 months)"/>
    <x v="0"/>
    <x v="0"/>
    <n v="3956126.4440000001"/>
    <x v="3"/>
    <n v="926"/>
    <n v="4272.274778"/>
    <s v="Debit Card"/>
    <n v="0"/>
    <n v="0"/>
    <n v="8.1285838984984204E-2"/>
  </r>
  <r>
    <s v="cust_1736"/>
    <n v="24"/>
    <n v="24"/>
    <s v="Regular User"/>
    <s v="New (&lt;30 days)"/>
    <x v="1"/>
    <x v="1"/>
    <n v="536655.6287"/>
    <x v="2"/>
    <n v="698"/>
    <n v="768.84760559999995"/>
    <s v="Credit Card"/>
    <n v="1"/>
    <n v="1"/>
    <n v="0.61102656945938949"/>
  </r>
  <r>
    <s v="cust_1737"/>
    <n v="117"/>
    <n v="117"/>
    <s v="Long-term User"/>
    <s v="Long-term (&gt;3 months)"/>
    <x v="0"/>
    <x v="0"/>
    <n v="312826.46539999999"/>
    <x v="2"/>
    <n v="32"/>
    <n v="9775.8270429999993"/>
    <s v="Wallet Balance"/>
    <n v="0"/>
    <n v="5.0000000000000001E-3"/>
    <n v="9.4275907397529408E-3"/>
  </r>
  <r>
    <s v="cust_1738"/>
    <n v="239"/>
    <n v="239"/>
    <s v="Long-term User"/>
    <s v="Long-term (&gt;3 months)"/>
    <x v="0"/>
    <x v="0"/>
    <n v="5664509.102"/>
    <x v="3"/>
    <n v="493"/>
    <n v="11489.876469999999"/>
    <s v="UPI"/>
    <n v="0"/>
    <n v="0"/>
    <n v="0.11638767903702257"/>
  </r>
  <r>
    <s v="cust_1739"/>
    <n v="307"/>
    <n v="307"/>
    <s v="Long-term User"/>
    <s v="Long-term (&gt;3 months)"/>
    <x v="0"/>
    <x v="0"/>
    <n v="1184111.6669999999"/>
    <x v="2"/>
    <n v="66"/>
    <n v="17941.085859999999"/>
    <s v="UPI"/>
    <n v="0"/>
    <n v="5.0000000000000001E-3"/>
    <n v="2.7329735580110599E-2"/>
  </r>
  <r>
    <s v="cust_1740"/>
    <n v="41"/>
    <n v="41"/>
    <s v="Long-term User"/>
    <s v="Medium (1-3 months)"/>
    <x v="1"/>
    <x v="1"/>
    <n v="3158103.9169999999"/>
    <x v="0"/>
    <n v="179"/>
    <n v="17643.038649999999"/>
    <s v="Credit Card"/>
    <n v="1"/>
    <n v="1"/>
    <n v="0.66488900952203989"/>
  </r>
  <r>
    <s v="cust_1741"/>
    <n v="250"/>
    <n v="250"/>
    <s v="Long-term User"/>
    <s v="Long-term (&gt;3 months)"/>
    <x v="0"/>
    <x v="0"/>
    <n v="6621076.4720000001"/>
    <x v="3"/>
    <n v="779"/>
    <n v="8499.4563180000005"/>
    <s v="UPI"/>
    <n v="0"/>
    <n v="0"/>
    <n v="0.13604210169432573"/>
  </r>
  <r>
    <s v="cust_1742"/>
    <n v="323"/>
    <n v="323"/>
    <s v="Long-term User"/>
    <s v="Long-term (&gt;3 months)"/>
    <x v="0"/>
    <x v="0"/>
    <n v="3755454.0010000002"/>
    <x v="0"/>
    <n v="443"/>
    <n v="8477.3228010000003"/>
    <s v="Debit Card"/>
    <n v="0"/>
    <n v="0"/>
    <n v="7.7162657352314076E-2"/>
  </r>
  <r>
    <s v="cust_1743"/>
    <n v="89"/>
    <n v="89"/>
    <s v="Long-term User"/>
    <s v="Medium (1-3 months)"/>
    <x v="1"/>
    <x v="1"/>
    <n v="2959455.5819999999"/>
    <x v="0"/>
    <n v="916"/>
    <n v="3230.8467049999999"/>
    <s v="Credit Card"/>
    <n v="1"/>
    <n v="0.995"/>
    <n v="0.6578074168828727"/>
  </r>
  <r>
    <s v="cust_1744"/>
    <n v="92"/>
    <n v="92"/>
    <s v="Long-term User"/>
    <s v="Long-term (&gt;3 months)"/>
    <x v="0"/>
    <x v="0"/>
    <n v="2830866.4920000001"/>
    <x v="0"/>
    <n v="549"/>
    <n v="5156.4052670000001"/>
    <s v="UPI"/>
    <n v="0"/>
    <n v="0"/>
    <n v="5.8165319312705736E-2"/>
  </r>
  <r>
    <s v="cust_1745"/>
    <n v="81"/>
    <n v="81"/>
    <s v="Long-term User"/>
    <s v="Medium (1-3 months)"/>
    <x v="1"/>
    <x v="1"/>
    <n v="3721316.9929999998"/>
    <x v="0"/>
    <n v="201"/>
    <n v="18514.014889999999"/>
    <s v="Debit Card"/>
    <n v="1"/>
    <n v="0.995"/>
    <n v="0.67346125021202263"/>
  </r>
  <r>
    <s v="cust_1746"/>
    <n v="130"/>
    <n v="130"/>
    <s v="Long-term User"/>
    <s v="Long-term (&gt;3 months)"/>
    <x v="0"/>
    <x v="0"/>
    <n v="2461499.577"/>
    <x v="0"/>
    <n v="870"/>
    <n v="2829.309859"/>
    <s v="Credit Card"/>
    <n v="0"/>
    <n v="0"/>
    <n v="5.0576001831560448E-2"/>
  </r>
  <r>
    <s v="cust_1747"/>
    <n v="91"/>
    <n v="91"/>
    <s v="Long-term User"/>
    <s v="Long-term (&gt;3 months)"/>
    <x v="1"/>
    <x v="1"/>
    <n v="949340.89300000004"/>
    <x v="2"/>
    <n v="49"/>
    <n v="19374.303940000002"/>
    <s v="Credit Card"/>
    <n v="1"/>
    <n v="0.94"/>
    <n v="0.58350594149671187"/>
  </r>
  <r>
    <s v="cust_1748"/>
    <n v="100"/>
    <n v="100"/>
    <s v="Long-term User"/>
    <s v="Long-term (&gt;3 months)"/>
    <x v="0"/>
    <x v="0"/>
    <n v="7948482.4879999999"/>
    <x v="1"/>
    <n v="787"/>
    <n v="10099.723620000001"/>
    <s v="Credit Card"/>
    <n v="0"/>
    <n v="0"/>
    <n v="0.16331608123254784"/>
  </r>
  <r>
    <s v="cust_1749"/>
    <n v="78"/>
    <n v="78"/>
    <s v="Long-term User"/>
    <s v="Medium (1-3 months)"/>
    <x v="1"/>
    <x v="1"/>
    <n v="8689828.5260000005"/>
    <x v="1"/>
    <n v="951"/>
    <n v="9137.5694280000007"/>
    <s v="Credit Card"/>
    <n v="1"/>
    <n v="0.995"/>
    <n v="0.77554838877631149"/>
  </r>
  <r>
    <s v="cust_1750"/>
    <n v="43"/>
    <n v="43"/>
    <s v="Long-term User"/>
    <s v="Medium (1-3 months)"/>
    <x v="1"/>
    <x v="1"/>
    <n v="2380694.4360000002"/>
    <x v="0"/>
    <n v="680"/>
    <n v="3501.0212299999998"/>
    <s v="Wallet Balance"/>
    <n v="1"/>
    <n v="1"/>
    <n v="0.6489157127145514"/>
  </r>
  <r>
    <s v="cust_1751"/>
    <n v="123"/>
    <n v="123"/>
    <s v="Long-term User"/>
    <s v="Long-term (&gt;3 months)"/>
    <x v="0"/>
    <x v="0"/>
    <n v="3480597.1239999998"/>
    <x v="0"/>
    <n v="263"/>
    <n v="13234.2096"/>
    <s v="UPI"/>
    <n v="0"/>
    <n v="0"/>
    <n v="7.1515221112852551E-2"/>
  </r>
  <r>
    <s v="cust_1752"/>
    <n v="288"/>
    <n v="288"/>
    <s v="Long-term User"/>
    <s v="Long-term (&gt;3 months)"/>
    <x v="0"/>
    <x v="0"/>
    <n v="1223907.4839999999"/>
    <x v="2"/>
    <n v="133"/>
    <n v="9202.3119119999992"/>
    <s v="Credit Card"/>
    <n v="0"/>
    <n v="5.0000000000000001E-3"/>
    <n v="2.8147413280438901E-2"/>
  </r>
  <r>
    <s v="cust_1753"/>
    <n v="23"/>
    <n v="23"/>
    <s v="Regular User"/>
    <s v="New (&lt;30 days)"/>
    <x v="1"/>
    <x v="1"/>
    <n v="6009839.3289999999"/>
    <x v="3"/>
    <n v="810"/>
    <n v="7419.5547280000001"/>
    <s v="Credit Card"/>
    <n v="1"/>
    <n v="1"/>
    <n v="0.72348311888858308"/>
  </r>
  <r>
    <s v="cust_1754"/>
    <n v="144"/>
    <n v="144"/>
    <s v="Long-term User"/>
    <s v="Long-term (&gt;3 months)"/>
    <x v="0"/>
    <x v="0"/>
    <n v="1822401.648"/>
    <x v="0"/>
    <n v="344"/>
    <n v="5297.6792100000002"/>
    <s v="UPI"/>
    <n v="0"/>
    <n v="0"/>
    <n v="3.7444568322624085E-2"/>
  </r>
  <r>
    <s v="cust_1755"/>
    <n v="258"/>
    <n v="258"/>
    <s v="Long-term User"/>
    <s v="Long-term (&gt;3 months)"/>
    <x v="0"/>
    <x v="0"/>
    <n v="235676.52979999999"/>
    <x v="2"/>
    <n v="176"/>
    <n v="1339.0711920000001"/>
    <s v="UPI"/>
    <n v="0"/>
    <n v="5.0000000000000001E-3"/>
    <n v="7.84240448960297E-3"/>
  </r>
  <r>
    <s v="cust_1756"/>
    <n v="7"/>
    <n v="7"/>
    <s v="New User"/>
    <s v="New (&lt;30 days)"/>
    <x v="1"/>
    <x v="1"/>
    <n v="4063025.298"/>
    <x v="3"/>
    <n v="391"/>
    <n v="10391.369049999999"/>
    <s v="Debit Card"/>
    <n v="1"/>
    <n v="1"/>
    <n v="0.68348227106492998"/>
  </r>
  <r>
    <s v="cust_1757"/>
    <n v="277"/>
    <n v="277"/>
    <s v="Long-term User"/>
    <s v="Long-term (&gt;3 months)"/>
    <x v="0"/>
    <x v="0"/>
    <n v="68915.413360000006"/>
    <x v="2"/>
    <n v="11"/>
    <n v="6265.0375780000004"/>
    <s v="UPI"/>
    <n v="0"/>
    <n v="0"/>
    <n v="1.4159929600987722E-3"/>
  </r>
  <r>
    <s v="cust_1758"/>
    <n v="186"/>
    <n v="186"/>
    <s v="Long-term User"/>
    <s v="Long-term (&gt;3 months)"/>
    <x v="0"/>
    <x v="0"/>
    <n v="2846205.307"/>
    <x v="0"/>
    <n v="201"/>
    <n v="14160.225409999999"/>
    <s v="Credit Card"/>
    <n v="0"/>
    <n v="0"/>
    <n v="5.8480483265112126E-2"/>
  </r>
  <r>
    <s v="cust_1759"/>
    <n v="95"/>
    <n v="95"/>
    <s v="Long-term User"/>
    <s v="Long-term (&gt;3 months)"/>
    <x v="0"/>
    <x v="0"/>
    <n v="13677185.26"/>
    <x v="1"/>
    <n v="945"/>
    <n v="14473.21191"/>
    <s v="Wallet Balance"/>
    <n v="0"/>
    <n v="0"/>
    <n v="0.28102273639364983"/>
  </r>
  <r>
    <s v="cust_1760"/>
    <n v="25"/>
    <n v="25"/>
    <s v="Regular User"/>
    <s v="New (&lt;30 days)"/>
    <x v="1"/>
    <x v="1"/>
    <n v="6156806.5429999996"/>
    <x v="3"/>
    <n v="926"/>
    <n v="6648.8191610000003"/>
    <s v="UPI"/>
    <n v="1"/>
    <n v="0.995"/>
    <n v="0.72350282856227011"/>
  </r>
  <r>
    <s v="cust_1761"/>
    <n v="291"/>
    <n v="291"/>
    <s v="Long-term User"/>
    <s v="Long-term (&gt;3 months)"/>
    <x v="0"/>
    <x v="0"/>
    <n v="10829049.470000001"/>
    <x v="1"/>
    <n v="809"/>
    <n v="13385.722460000001"/>
    <s v="Wallet Balance"/>
    <n v="0"/>
    <n v="0"/>
    <n v="0.22250258783155533"/>
  </r>
  <r>
    <s v="cust_1762"/>
    <n v="227"/>
    <n v="227"/>
    <s v="Long-term User"/>
    <s v="Long-term (&gt;3 months)"/>
    <x v="0"/>
    <x v="0"/>
    <n v="15542.75416"/>
    <x v="2"/>
    <n v="3"/>
    <n v="5180.9180530000003"/>
    <s v="Credit Card"/>
    <n v="0"/>
    <n v="0.01"/>
    <n v="6.319354254702622E-3"/>
  </r>
  <r>
    <s v="cust_1763"/>
    <n v="173"/>
    <n v="173"/>
    <s v="Long-term User"/>
    <s v="Long-term (&gt;3 months)"/>
    <x v="0"/>
    <x v="0"/>
    <n v="3112887.3969999999"/>
    <x v="0"/>
    <n v="214"/>
    <n v="14546.202789999999"/>
    <s v="UPI"/>
    <n v="0"/>
    <n v="0"/>
    <n v="6.3959953584064103E-2"/>
  </r>
  <r>
    <s v="cust_1764"/>
    <n v="135"/>
    <n v="135"/>
    <s v="Long-term User"/>
    <s v="Long-term (&gt;3 months)"/>
    <x v="0"/>
    <x v="0"/>
    <n v="267756.76870000002"/>
    <x v="2"/>
    <n v="808"/>
    <n v="331.38213940000003"/>
    <s v="Wallet Balance"/>
    <n v="0"/>
    <n v="0"/>
    <n v="5.501551554475001E-3"/>
  </r>
  <r>
    <s v="cust_1765"/>
    <n v="288"/>
    <n v="288"/>
    <s v="Long-term User"/>
    <s v="Long-term (&gt;3 months)"/>
    <x v="0"/>
    <x v="0"/>
    <n v="933482.39040000003"/>
    <x v="2"/>
    <n v="307"/>
    <n v="3040.6592519999999"/>
    <s v="Debit Card"/>
    <n v="0"/>
    <n v="0"/>
    <n v="1.9180099613967893E-2"/>
  </r>
  <r>
    <s v="cust_1766"/>
    <n v="309"/>
    <n v="309"/>
    <s v="Long-term User"/>
    <s v="Long-term (&gt;3 months)"/>
    <x v="0"/>
    <x v="0"/>
    <n v="4809568.6880000001"/>
    <x v="3"/>
    <n v="980"/>
    <n v="4907.7231519999996"/>
    <s v="Debit Card"/>
    <n v="0"/>
    <n v="0.01"/>
    <n v="0.10482136769235928"/>
  </r>
  <r>
    <s v="cust_1767"/>
    <n v="69"/>
    <n v="69"/>
    <s v="Long-term User"/>
    <s v="Medium (1-3 months)"/>
    <x v="1"/>
    <x v="1"/>
    <n v="8410773.3289999999"/>
    <x v="1"/>
    <n v="544"/>
    <n v="15460.980380000001"/>
    <s v="Debit Card"/>
    <n v="1"/>
    <n v="1"/>
    <n v="0.77281469038917638"/>
  </r>
  <r>
    <s v="cust_1768"/>
    <n v="281"/>
    <n v="281"/>
    <s v="Long-term User"/>
    <s v="Long-term (&gt;3 months)"/>
    <x v="0"/>
    <x v="0"/>
    <n v="748642.32750000001"/>
    <x v="2"/>
    <n v="560"/>
    <n v="1336.8612989999999"/>
    <s v="Debit Card"/>
    <n v="0"/>
    <n v="0"/>
    <n v="1.5382223129597425E-2"/>
  </r>
  <r>
    <s v="cust_1769"/>
    <n v="351"/>
    <n v="351"/>
    <s v="Long-term User"/>
    <s v="Long-term (&gt;3 months)"/>
    <x v="0"/>
    <x v="0"/>
    <n v="1232548.773"/>
    <x v="2"/>
    <n v="327"/>
    <n v="3769.262303"/>
    <s v="Wallet Balance"/>
    <n v="0"/>
    <n v="0"/>
    <n v="2.5324964336053427E-2"/>
  </r>
  <r>
    <s v="cust_1770"/>
    <n v="342"/>
    <n v="342"/>
    <s v="Long-term User"/>
    <s v="Long-term (&gt;3 months)"/>
    <x v="0"/>
    <x v="0"/>
    <n v="5484676.4440000001"/>
    <x v="3"/>
    <n v="764"/>
    <n v="7178.8958689999999"/>
    <s v="Wallet Balance"/>
    <n v="0"/>
    <n v="5.0000000000000001E-3"/>
    <n v="0.11569268882643423"/>
  </r>
  <r>
    <s v="cust_1771"/>
    <n v="358"/>
    <n v="358"/>
    <s v="Long-term User"/>
    <s v="Long-term (&gt;3 months)"/>
    <x v="0"/>
    <x v="0"/>
    <n v="38488.218489999999"/>
    <x v="2"/>
    <n v="199"/>
    <n v="193.40813309999999"/>
    <s v="Wallet Balance"/>
    <n v="0"/>
    <n v="0"/>
    <n v="7.9081070215586663E-4"/>
  </r>
  <r>
    <s v="cust_1772"/>
    <n v="333"/>
    <n v="333"/>
    <s v="Long-term User"/>
    <s v="Long-term (&gt;3 months)"/>
    <x v="0"/>
    <x v="0"/>
    <n v="13964235.24"/>
    <x v="1"/>
    <n v="916"/>
    <n v="15244.7983"/>
    <s v="Wallet Balance"/>
    <n v="0"/>
    <n v="0"/>
    <n v="0.28692070219054966"/>
  </r>
  <r>
    <s v="cust_1773"/>
    <n v="231"/>
    <n v="231"/>
    <s v="Long-term User"/>
    <s v="Long-term (&gt;3 months)"/>
    <x v="0"/>
    <x v="0"/>
    <n v="6735107.6670000004"/>
    <x v="3"/>
    <n v="601"/>
    <n v="11206.50194"/>
    <s v="Debit Card"/>
    <n v="0"/>
    <n v="0"/>
    <n v="0.13838508073891448"/>
  </r>
  <r>
    <s v="cust_1774"/>
    <n v="342"/>
    <n v="342"/>
    <s v="Long-term User"/>
    <s v="Long-term (&gt;3 months)"/>
    <x v="0"/>
    <x v="0"/>
    <n v="1963589.3230000001"/>
    <x v="0"/>
    <n v="109"/>
    <n v="18014.58095"/>
    <s v="Wallet Balance"/>
    <n v="0"/>
    <n v="0"/>
    <n v="4.0345526818053382E-2"/>
  </r>
  <r>
    <s v="cust_1775"/>
    <n v="317"/>
    <n v="317"/>
    <s v="Long-term User"/>
    <s v="Long-term (&gt;3 months)"/>
    <x v="0"/>
    <x v="0"/>
    <n v="183420.30910000001"/>
    <x v="2"/>
    <n v="291"/>
    <n v="630.31034060000002"/>
    <s v="UPI"/>
    <n v="0"/>
    <n v="0"/>
    <n v="3.7687050510457933E-3"/>
  </r>
  <r>
    <s v="cust_1776"/>
    <n v="307"/>
    <n v="307"/>
    <s v="Long-term User"/>
    <s v="Long-term (&gt;3 months)"/>
    <x v="0"/>
    <x v="0"/>
    <n v="586990.77500000002"/>
    <x v="2"/>
    <n v="108"/>
    <n v="5435.099768"/>
    <s v="Credit Card"/>
    <n v="0"/>
    <n v="0"/>
    <n v="1.206079691782498E-2"/>
  </r>
  <r>
    <s v="cust_1777"/>
    <n v="258"/>
    <n v="258"/>
    <s v="Long-term User"/>
    <s v="Long-term (&gt;3 months)"/>
    <x v="0"/>
    <x v="0"/>
    <n v="5968110.0180000002"/>
    <x v="3"/>
    <n v="408"/>
    <n v="14627.72063"/>
    <s v="UPI"/>
    <n v="0"/>
    <n v="0"/>
    <n v="0.12262571402478135"/>
  </r>
  <r>
    <s v="cust_1778"/>
    <n v="173"/>
    <n v="173"/>
    <s v="Long-term User"/>
    <s v="Long-term (&gt;3 months)"/>
    <x v="0"/>
    <x v="0"/>
    <n v="7455442.7659999998"/>
    <x v="3"/>
    <n v="552"/>
    <n v="13506.23689"/>
    <s v="Wallet Balance"/>
    <n v="0"/>
    <n v="0"/>
    <n v="0.15318568018925566"/>
  </r>
  <r>
    <s v="cust_1779"/>
    <n v="32"/>
    <n v="32"/>
    <s v="Long-term User"/>
    <s v="Medium (1-3 months)"/>
    <x v="1"/>
    <x v="1"/>
    <n v="4737262.8449999997"/>
    <x v="3"/>
    <n v="973"/>
    <n v="4868.7182380000004"/>
    <s v="Wallet Balance"/>
    <n v="1"/>
    <n v="0.98"/>
    <n v="0.68533571216669076"/>
  </r>
  <r>
    <s v="cust_1780"/>
    <n v="200"/>
    <n v="200"/>
    <s v="Long-term User"/>
    <s v="Long-term (&gt;3 months)"/>
    <x v="0"/>
    <x v="0"/>
    <n v="619725.48670000001"/>
    <x v="2"/>
    <n v="52"/>
    <n v="11917.79782"/>
    <s v="Debit Card"/>
    <n v="0"/>
    <n v="0"/>
    <n v="1.2733391320994686E-2"/>
  </r>
  <r>
    <s v="cust_1781"/>
    <n v="80"/>
    <n v="80"/>
    <s v="Long-term User"/>
    <s v="Medium (1-3 months)"/>
    <x v="1"/>
    <x v="1"/>
    <n v="1778248.1340000001"/>
    <x v="0"/>
    <n v="112"/>
    <n v="15877.215490000001"/>
    <s v="Debit Card"/>
    <n v="1"/>
    <n v="0.98499999999999999"/>
    <n v="0.62753735378324338"/>
  </r>
  <r>
    <s v="cust_1782"/>
    <n v="353"/>
    <n v="353"/>
    <s v="Long-term User"/>
    <s v="Long-term (&gt;3 months)"/>
    <x v="0"/>
    <x v="0"/>
    <n v="199797.67660000001"/>
    <x v="2"/>
    <n v="295"/>
    <n v="677.28025969999999"/>
    <s v="Credit Card"/>
    <n v="0"/>
    <n v="0"/>
    <n v="4.1052079602543531E-3"/>
  </r>
  <r>
    <s v="cust_1783"/>
    <n v="75"/>
    <n v="75"/>
    <s v="Long-term User"/>
    <s v="Medium (1-3 months)"/>
    <x v="1"/>
    <x v="1"/>
    <n v="8326127.159"/>
    <x v="1"/>
    <n v="580"/>
    <n v="14355.39165"/>
    <s v="Debit Card"/>
    <n v="1"/>
    <n v="1"/>
    <n v="0.77107548032025885"/>
  </r>
  <r>
    <s v="cust_1784"/>
    <n v="264"/>
    <n v="264"/>
    <s v="Long-term User"/>
    <s v="Long-term (&gt;3 months)"/>
    <x v="0"/>
    <x v="0"/>
    <n v="954340.44270000001"/>
    <x v="2"/>
    <n v="189"/>
    <n v="5049.4203319999997"/>
    <s v="UPI"/>
    <n v="0"/>
    <n v="0"/>
    <n v="1.9608666371071823E-2"/>
  </r>
  <r>
    <s v="cust_1785"/>
    <n v="85"/>
    <n v="85"/>
    <s v="Long-term User"/>
    <s v="Medium (1-3 months)"/>
    <x v="1"/>
    <x v="1"/>
    <n v="16000169.890000001"/>
    <x v="1"/>
    <n v="844"/>
    <n v="18957.547259999999"/>
    <s v="Debit Card"/>
    <n v="1"/>
    <n v="0.95"/>
    <n v="0.89875269580512229"/>
  </r>
  <r>
    <s v="cust_1786"/>
    <n v="217"/>
    <n v="217"/>
    <s v="Long-term User"/>
    <s v="Long-term (&gt;3 months)"/>
    <x v="0"/>
    <x v="0"/>
    <n v="7764465.0240000002"/>
    <x v="1"/>
    <n v="721"/>
    <n v="10769.02223"/>
    <s v="Debit Card"/>
    <n v="0"/>
    <n v="0"/>
    <n v="0.15953510654408334"/>
  </r>
  <r>
    <s v="cust_1787"/>
    <n v="121"/>
    <n v="121"/>
    <s v="Long-term User"/>
    <s v="Long-term (&gt;3 months)"/>
    <x v="0"/>
    <x v="0"/>
    <n v="44030.3364"/>
    <x v="2"/>
    <n v="65"/>
    <n v="677.38979080000001"/>
    <s v="Credit Card"/>
    <n v="0"/>
    <n v="5.0000000000000001E-3"/>
    <n v="3.9046836307502736E-3"/>
  </r>
  <r>
    <s v="cust_1788"/>
    <n v="20"/>
    <n v="20"/>
    <s v="Regular User"/>
    <s v="New (&lt;30 days)"/>
    <x v="1"/>
    <x v="1"/>
    <n v="4634807.8119999999"/>
    <x v="3"/>
    <n v="574"/>
    <n v="8074.5780690000001"/>
    <s v="Wallet Balance"/>
    <n v="1"/>
    <n v="0.995"/>
    <n v="0.69223058650058122"/>
  </r>
  <r>
    <s v="cust_1789"/>
    <n v="149"/>
    <n v="149"/>
    <s v="Long-term User"/>
    <s v="Long-term (&gt;3 months)"/>
    <x v="0"/>
    <x v="0"/>
    <n v="8986856.9309999999"/>
    <x v="1"/>
    <n v="465"/>
    <n v="19326.574049999999"/>
    <s v="Debit Card"/>
    <n v="0"/>
    <n v="0"/>
    <n v="0.18465137952864563"/>
  </r>
  <r>
    <s v="cust_1790"/>
    <n v="7"/>
    <n v="7"/>
    <s v="New User"/>
    <s v="New (&lt;30 days)"/>
    <x v="1"/>
    <x v="1"/>
    <n v="3769420.2829999998"/>
    <x v="3"/>
    <n v="258"/>
    <n v="14610.156129999999"/>
    <s v="Wallet Balance"/>
    <n v="1"/>
    <n v="1"/>
    <n v="0.67744962010892484"/>
  </r>
  <r>
    <s v="cust_1791"/>
    <n v="86"/>
    <n v="86"/>
    <s v="Long-term User"/>
    <s v="Medium (1-3 months)"/>
    <x v="1"/>
    <x v="1"/>
    <n v="3886707.6329999999"/>
    <x v="3"/>
    <n v="646"/>
    <n v="6016.5752839999996"/>
    <s v="UPI"/>
    <n v="1"/>
    <n v="1"/>
    <n v="0.67985950280151031"/>
  </r>
  <r>
    <s v="cust_1792"/>
    <n v="147"/>
    <n v="147"/>
    <s v="Long-term User"/>
    <s v="Long-term (&gt;3 months)"/>
    <x v="0"/>
    <x v="0"/>
    <n v="7297082.0970000001"/>
    <x v="3"/>
    <n v="634"/>
    <n v="11509.593210000001"/>
    <s v="Wallet Balance"/>
    <n v="0"/>
    <n v="0"/>
    <n v="0.14993187118590309"/>
  </r>
  <r>
    <s v="cust_1793"/>
    <n v="316"/>
    <n v="316"/>
    <s v="Long-term User"/>
    <s v="Long-term (&gt;3 months)"/>
    <x v="0"/>
    <x v="0"/>
    <n v="3967377.949"/>
    <x v="3"/>
    <n v="331"/>
    <n v="11986.036099999999"/>
    <s v="Debit Card"/>
    <n v="0"/>
    <n v="0"/>
    <n v="8.1517021692795733E-2"/>
  </r>
  <r>
    <s v="cust_1794"/>
    <n v="187"/>
    <n v="187"/>
    <s v="Long-term User"/>
    <s v="Long-term (&gt;3 months)"/>
    <x v="0"/>
    <x v="0"/>
    <n v="238841.5968"/>
    <x v="2"/>
    <n v="501"/>
    <n v="476.72973409999997"/>
    <s v="Wallet Balance"/>
    <n v="0"/>
    <n v="0"/>
    <n v="4.9074365683750929E-3"/>
  </r>
  <r>
    <s v="cust_1795"/>
    <n v="325"/>
    <n v="325"/>
    <s v="Long-term User"/>
    <s v="Long-term (&gt;3 months)"/>
    <x v="0"/>
    <x v="0"/>
    <n v="2448472.2829999998"/>
    <x v="0"/>
    <n v="683"/>
    <n v="3584.8788909999998"/>
    <s v="UPI"/>
    <n v="0"/>
    <n v="0"/>
    <n v="5.0308332297362403E-2"/>
  </r>
  <r>
    <s v="cust_1796"/>
    <n v="301"/>
    <n v="301"/>
    <s v="Long-term User"/>
    <s v="Long-term (&gt;3 months)"/>
    <x v="0"/>
    <x v="0"/>
    <n v="2318404.409"/>
    <x v="0"/>
    <n v="210"/>
    <n v="11040.021000000001"/>
    <s v="Debit Card"/>
    <n v="0"/>
    <n v="0"/>
    <n v="4.7635850410662824E-2"/>
  </r>
  <r>
    <s v="cust_1797"/>
    <n v="318"/>
    <n v="318"/>
    <s v="Long-term User"/>
    <s v="Long-term (&gt;3 months)"/>
    <x v="0"/>
    <x v="0"/>
    <n v="6513307.1050000004"/>
    <x v="3"/>
    <n v="808"/>
    <n v="8061.0236439999999"/>
    <s v="UPI"/>
    <n v="0"/>
    <n v="0"/>
    <n v="0.13382778333583101"/>
  </r>
  <r>
    <s v="cust_1798"/>
    <n v="193"/>
    <n v="193"/>
    <s v="Long-term User"/>
    <s v="Long-term (&gt;3 months)"/>
    <x v="0"/>
    <x v="0"/>
    <n v="338988.17619999999"/>
    <x v="2"/>
    <n v="89"/>
    <n v="3808.855912"/>
    <s v="Debit Card"/>
    <n v="0"/>
    <n v="0"/>
    <n v="6.9651308416083212E-3"/>
  </r>
  <r>
    <s v="cust_1799"/>
    <n v="282"/>
    <n v="282"/>
    <s v="Long-term User"/>
    <s v="Long-term (&gt;3 months)"/>
    <x v="0"/>
    <x v="0"/>
    <n v="10494385"/>
    <x v="1"/>
    <n v="679"/>
    <n v="15455.648010000001"/>
    <s v="Credit Card"/>
    <n v="0"/>
    <n v="0"/>
    <n v="0.21562629542596931"/>
  </r>
  <r>
    <s v="cust_1800"/>
    <n v="188"/>
    <n v="188"/>
    <s v="Long-term User"/>
    <s v="Long-term (&gt;3 months)"/>
    <x v="0"/>
    <x v="0"/>
    <n v="273980.21460000001"/>
    <x v="2"/>
    <n v="28"/>
    <n v="9785.0076649999992"/>
    <s v="UPI"/>
    <n v="0"/>
    <n v="0"/>
    <n v="5.6294236102649251E-3"/>
  </r>
  <r>
    <s v="cust_1801"/>
    <n v="18"/>
    <n v="18"/>
    <s v="Regular User"/>
    <s v="New (&lt;30 days)"/>
    <x v="1"/>
    <x v="1"/>
    <n v="1477114.422"/>
    <x v="0"/>
    <n v="238"/>
    <n v="6206.3631160000004"/>
    <s v="Debit Card"/>
    <n v="1"/>
    <n v="0.99"/>
    <n v="0.6243500120050991"/>
  </r>
  <r>
    <s v="cust_1802"/>
    <n v="315"/>
    <n v="315"/>
    <s v="Long-term User"/>
    <s v="Long-term (&gt;3 months)"/>
    <x v="0"/>
    <x v="0"/>
    <n v="1089288.5319999999"/>
    <x v="2"/>
    <n v="336"/>
    <n v="3241.930155"/>
    <s v="UPI"/>
    <n v="0"/>
    <n v="0"/>
    <n v="2.2381421189059905E-2"/>
  </r>
  <r>
    <s v="cust_1803"/>
    <n v="149"/>
    <n v="149"/>
    <s v="Long-term User"/>
    <s v="Long-term (&gt;3 months)"/>
    <x v="0"/>
    <x v="0"/>
    <n v="770310.80420000001"/>
    <x v="2"/>
    <n v="63"/>
    <n v="12227.15562"/>
    <s v="Debit Card"/>
    <n v="0"/>
    <n v="0"/>
    <n v="1.5827441535282458E-2"/>
  </r>
  <r>
    <s v="cust_1804"/>
    <n v="46"/>
    <n v="46"/>
    <s v="Long-term User"/>
    <s v="Medium (1-3 months)"/>
    <x v="1"/>
    <x v="1"/>
    <n v="12795420.9"/>
    <x v="1"/>
    <n v="960"/>
    <n v="13328.56344"/>
    <s v="Credit Card"/>
    <n v="1"/>
    <n v="0.995"/>
    <n v="0.85990527811615669"/>
  </r>
  <r>
    <s v="cust_1805"/>
    <n v="12"/>
    <n v="12"/>
    <s v="Regular User"/>
    <s v="New (&lt;30 days)"/>
    <x v="1"/>
    <x v="1"/>
    <n v="10274155.49"/>
    <x v="1"/>
    <n v="767"/>
    <n v="13395.24836"/>
    <s v="Wallet Balance"/>
    <n v="1"/>
    <n v="0.995"/>
    <n v="0.80810127815389698"/>
  </r>
  <r>
    <s v="cust_1806"/>
    <n v="230"/>
    <n v="230"/>
    <s v="Long-term User"/>
    <s v="Long-term (&gt;3 months)"/>
    <x v="0"/>
    <x v="0"/>
    <n v="4007498.2540000002"/>
    <x v="3"/>
    <n v="908"/>
    <n v="4413.5443320000004"/>
    <s v="Wallet Balance"/>
    <n v="0"/>
    <n v="0"/>
    <n v="8.2341366591378182E-2"/>
  </r>
  <r>
    <s v="cust_1807"/>
    <n v="113"/>
    <n v="113"/>
    <s v="Long-term User"/>
    <s v="Long-term (&gt;3 months)"/>
    <x v="0"/>
    <x v="0"/>
    <n v="6586680.5619999999"/>
    <x v="3"/>
    <n v="553"/>
    <n v="11910.814759999999"/>
    <s v="Credit Card"/>
    <n v="0"/>
    <n v="0"/>
    <n v="0.13533537493986561"/>
  </r>
  <r>
    <s v="cust_1808"/>
    <n v="160"/>
    <n v="160"/>
    <s v="Long-term User"/>
    <s v="Long-term (&gt;3 months)"/>
    <x v="0"/>
    <x v="0"/>
    <n v="9054537.6160000004"/>
    <x v="1"/>
    <n v="500"/>
    <n v="18109.075229999999"/>
    <s v="Credit Card"/>
    <n v="0"/>
    <n v="0"/>
    <n v="0.18604200274081503"/>
  </r>
  <r>
    <s v="cust_1809"/>
    <n v="227"/>
    <n v="227"/>
    <s v="Long-term User"/>
    <s v="Long-term (&gt;3 months)"/>
    <x v="0"/>
    <x v="0"/>
    <n v="3824989.0950000002"/>
    <x v="3"/>
    <n v="541"/>
    <n v="7070.220139"/>
    <s v="Wallet Balance"/>
    <n v="0"/>
    <n v="0"/>
    <n v="7.8591382782276523E-2"/>
  </r>
  <r>
    <s v="cust_1810"/>
    <n v="183"/>
    <n v="183"/>
    <s v="Long-term User"/>
    <s v="Long-term (&gt;3 months)"/>
    <x v="0"/>
    <x v="0"/>
    <n v="3340575.7080000001"/>
    <x v="0"/>
    <n v="791"/>
    <n v="4223.2309839999998"/>
    <s v="UPI"/>
    <n v="0"/>
    <n v="0"/>
    <n v="6.8638225537373046E-2"/>
  </r>
  <r>
    <s v="cust_1811"/>
    <n v="55"/>
    <n v="55"/>
    <s v="Long-term User"/>
    <s v="Medium (1-3 months)"/>
    <x v="1"/>
    <x v="1"/>
    <n v="7243831.0789999999"/>
    <x v="3"/>
    <n v="469"/>
    <n v="15445.268830000001"/>
    <s v="Credit Card"/>
    <n v="1"/>
    <n v="0.995"/>
    <n v="0.74583773182099489"/>
  </r>
  <r>
    <s v="cust_1812"/>
    <n v="266"/>
    <n v="266"/>
    <s v="Long-term User"/>
    <s v="Long-term (&gt;3 months)"/>
    <x v="0"/>
    <x v="0"/>
    <n v="2099166.8640000001"/>
    <x v="0"/>
    <n v="592"/>
    <n v="3545.8899740000002"/>
    <s v="Wallet Balance"/>
    <n v="0"/>
    <n v="0"/>
    <n v="4.3131214870168147E-2"/>
  </r>
  <r>
    <s v="cust_1813"/>
    <n v="35"/>
    <n v="35"/>
    <s v="Long-term User"/>
    <s v="Medium (1-3 months)"/>
    <x v="1"/>
    <x v="1"/>
    <n v="259204.283"/>
    <x v="2"/>
    <n v="51"/>
    <n v="5082.4369210000004"/>
    <s v="Wallet Balance"/>
    <n v="1"/>
    <n v="1"/>
    <n v="0.6053258251247533"/>
  </r>
  <r>
    <s v="cust_1814"/>
    <n v="80"/>
    <n v="80"/>
    <s v="Long-term User"/>
    <s v="Medium (1-3 months)"/>
    <x v="1"/>
    <x v="1"/>
    <n v="226450.72150000001"/>
    <x v="2"/>
    <n v="112"/>
    <n v="2021.8814420000001"/>
    <s v="Wallet Balance"/>
    <n v="1"/>
    <n v="0.995"/>
    <n v="0.60165284341803571"/>
  </r>
  <r>
    <s v="cust_1815"/>
    <n v="6"/>
    <n v="6"/>
    <s v="New User"/>
    <s v="New (&lt;30 days)"/>
    <x v="1"/>
    <x v="1"/>
    <n v="4683477.0159999998"/>
    <x v="3"/>
    <n v="873"/>
    <n v="5364.8075779999999"/>
    <s v="UPI"/>
    <n v="1"/>
    <n v="0.99"/>
    <n v="0.69023058413358696"/>
  </r>
  <r>
    <s v="cust_1816"/>
    <n v="127"/>
    <n v="127"/>
    <s v="Long-term User"/>
    <s v="Long-term (&gt;3 months)"/>
    <x v="0"/>
    <x v="0"/>
    <n v="2471991.9900000002"/>
    <x v="0"/>
    <n v="301"/>
    <n v="8212.5979740000002"/>
    <s v="UPI"/>
    <n v="0"/>
    <n v="0"/>
    <n v="5.0791587608646896E-2"/>
  </r>
  <r>
    <s v="cust_1817"/>
    <n v="68"/>
    <n v="68"/>
    <s v="Long-term User"/>
    <s v="Medium (1-3 months)"/>
    <x v="1"/>
    <x v="1"/>
    <n v="116326.4094"/>
    <x v="2"/>
    <n v="90"/>
    <n v="1292.51566"/>
    <s v="Credit Card"/>
    <n v="1"/>
    <n v="0.99"/>
    <n v="0.59639013841393529"/>
  </r>
  <r>
    <s v="cust_1818"/>
    <n v="190"/>
    <n v="190"/>
    <s v="Long-term User"/>
    <s v="Long-term (&gt;3 months)"/>
    <x v="0"/>
    <x v="0"/>
    <n v="3992720.5989999999"/>
    <x v="3"/>
    <n v="229"/>
    <n v="17435.46113"/>
    <s v="UPI"/>
    <n v="0"/>
    <n v="0"/>
    <n v="8.2037732695467824E-2"/>
  </r>
  <r>
    <s v="cust_1819"/>
    <n v="244"/>
    <n v="244"/>
    <s v="Long-term User"/>
    <s v="Long-term (&gt;3 months)"/>
    <x v="0"/>
    <x v="0"/>
    <n v="1541753.8640000001"/>
    <x v="0"/>
    <n v="150"/>
    <n v="10278.3591"/>
    <s v="UPI"/>
    <n v="0"/>
    <n v="0"/>
    <n v="3.1678147328594648E-2"/>
  </r>
  <r>
    <s v="cust_1820"/>
    <n v="9"/>
    <n v="9"/>
    <s v="Regular User"/>
    <s v="New (&lt;30 days)"/>
    <x v="1"/>
    <x v="1"/>
    <n v="8883474.659"/>
    <x v="1"/>
    <n v="755"/>
    <n v="11766.1916"/>
    <s v="UPI"/>
    <n v="1"/>
    <n v="0.995"/>
    <n v="0.77952720204477399"/>
  </r>
  <r>
    <s v="cust_1821"/>
    <n v="157"/>
    <n v="157"/>
    <s v="Long-term User"/>
    <s v="Long-term (&gt;3 months)"/>
    <x v="0"/>
    <x v="0"/>
    <n v="1025616.313"/>
    <x v="2"/>
    <n v="138"/>
    <n v="7432.0022710000003"/>
    <s v="UPI"/>
    <n v="0"/>
    <n v="0"/>
    <n v="2.1073159227589938E-2"/>
  </r>
  <r>
    <s v="cust_1822"/>
    <n v="71"/>
    <n v="71"/>
    <s v="Long-term User"/>
    <s v="Medium (1-3 months)"/>
    <x v="1"/>
    <x v="1"/>
    <n v="1809000.8419999999"/>
    <x v="0"/>
    <n v="135"/>
    <n v="13400.006240000001"/>
    <s v="Credit Card"/>
    <n v="1"/>
    <n v="0.995"/>
    <n v="0.63416922430260747"/>
  </r>
  <r>
    <s v="cust_1823"/>
    <n v="134"/>
    <n v="134"/>
    <s v="Long-term User"/>
    <s v="Long-term (&gt;3 months)"/>
    <x v="0"/>
    <x v="0"/>
    <n v="3949081.8229999999"/>
    <x v="3"/>
    <n v="457"/>
    <n v="8641.3168999999998"/>
    <s v="UPI"/>
    <n v="0"/>
    <n v="0"/>
    <n v="8.1141094387858215E-2"/>
  </r>
  <r>
    <s v="cust_1824"/>
    <n v="300"/>
    <n v="300"/>
    <s v="Long-term User"/>
    <s v="Long-term (&gt;3 months)"/>
    <x v="0"/>
    <x v="0"/>
    <n v="9152426.0739999991"/>
    <x v="1"/>
    <n v="601"/>
    <n v="15228.662350000001"/>
    <s v="Credit Card"/>
    <n v="0"/>
    <n v="0"/>
    <n v="0.18805329978809318"/>
  </r>
  <r>
    <s v="cust_1825"/>
    <n v="320"/>
    <n v="320"/>
    <s v="Long-term User"/>
    <s v="Long-term (&gt;3 months)"/>
    <x v="0"/>
    <x v="0"/>
    <n v="8116335.4510000004"/>
    <x v="1"/>
    <n v="494"/>
    <n v="16429.828850000002"/>
    <s v="Credit Card"/>
    <n v="0"/>
    <n v="0"/>
    <n v="0.16676492674259558"/>
  </r>
  <r>
    <s v="cust_1826"/>
    <n v="249"/>
    <n v="249"/>
    <s v="Long-term User"/>
    <s v="Long-term (&gt;3 months)"/>
    <x v="0"/>
    <x v="0"/>
    <n v="7083018.9939999999"/>
    <x v="3"/>
    <n v="527"/>
    <n v="13440.26375"/>
    <s v="UPI"/>
    <n v="0"/>
    <n v="0"/>
    <n v="0.14553355400130605"/>
  </r>
  <r>
    <s v="cust_1827"/>
    <n v="323"/>
    <n v="323"/>
    <s v="Long-term User"/>
    <s v="Long-term (&gt;3 months)"/>
    <x v="0"/>
    <x v="0"/>
    <n v="3273989.0759999999"/>
    <x v="0"/>
    <n v="333"/>
    <n v="9831.7990269999991"/>
    <s v="UPI"/>
    <n v="0"/>
    <n v="0"/>
    <n v="6.7270081641084473E-2"/>
  </r>
  <r>
    <s v="cust_1828"/>
    <n v="44"/>
    <n v="44"/>
    <s v="Long-term User"/>
    <s v="Medium (1-3 months)"/>
    <x v="1"/>
    <x v="1"/>
    <n v="5664418.2829999998"/>
    <x v="3"/>
    <n v="362"/>
    <n v="15647.564319999999"/>
    <s v="Credit Card"/>
    <n v="1"/>
    <n v="0.995"/>
    <n v="0.7133858129948939"/>
  </r>
  <r>
    <s v="cust_1829"/>
    <n v="116"/>
    <n v="116"/>
    <s v="Long-term User"/>
    <s v="Long-term (&gt;3 months)"/>
    <x v="0"/>
    <x v="0"/>
    <n v="1720992.827"/>
    <x v="0"/>
    <n v="174"/>
    <n v="9890.7633750000005"/>
    <s v="Credit Card"/>
    <n v="0"/>
    <n v="0"/>
    <n v="3.5360938991725203E-2"/>
  </r>
  <r>
    <s v="cust_1830"/>
    <n v="228"/>
    <n v="228"/>
    <s v="Long-term User"/>
    <s v="Long-term (&gt;3 months)"/>
    <x v="0"/>
    <x v="0"/>
    <n v="1347927.959"/>
    <x v="2"/>
    <n v="602"/>
    <n v="2239.0829880000001"/>
    <s v="Credit Card"/>
    <n v="0"/>
    <n v="0"/>
    <n v="2.7695640316250821E-2"/>
  </r>
  <r>
    <s v="cust_1831"/>
    <n v="57"/>
    <n v="57"/>
    <s v="Long-term User"/>
    <s v="Medium (1-3 months)"/>
    <x v="1"/>
    <x v="1"/>
    <n v="497491.54629999999"/>
    <x v="2"/>
    <n v="213"/>
    <n v="2335.641063"/>
    <s v="Wallet Balance"/>
    <n v="1"/>
    <n v="1"/>
    <n v="0.61022187189953536"/>
  </r>
  <r>
    <s v="cust_1832"/>
    <n v="244"/>
    <n v="244"/>
    <s v="Long-term User"/>
    <s v="Long-term (&gt;3 months)"/>
    <x v="0"/>
    <x v="0"/>
    <n v="6507456.6979999999"/>
    <x v="3"/>
    <n v="343"/>
    <n v="18972.176960000001"/>
    <s v="UPI"/>
    <n v="0"/>
    <n v="0"/>
    <n v="0.1337075760451566"/>
  </r>
  <r>
    <s v="cust_1833"/>
    <n v="57"/>
    <n v="57"/>
    <s v="Long-term User"/>
    <s v="Medium (1-3 months)"/>
    <x v="1"/>
    <x v="1"/>
    <n v="261026.5969"/>
    <x v="2"/>
    <n v="61"/>
    <n v="4279.1245390000004"/>
    <s v="Wallet Balance"/>
    <n v="1"/>
    <n v="0.99"/>
    <n v="0.59936326789013306"/>
  </r>
  <r>
    <s v="cust_1834"/>
    <n v="143"/>
    <n v="143"/>
    <s v="Long-term User"/>
    <s v="Long-term (&gt;3 months)"/>
    <x v="0"/>
    <x v="0"/>
    <n v="14296618.34"/>
    <x v="1"/>
    <n v="876"/>
    <n v="16320.34057"/>
    <s v="Wallet Balance"/>
    <n v="0"/>
    <n v="5.0000000000000001E-3"/>
    <n v="0.2967501196852575"/>
  </r>
  <r>
    <s v="cust_1835"/>
    <n v="192"/>
    <n v="192"/>
    <s v="Long-term User"/>
    <s v="Long-term (&gt;3 months)"/>
    <x v="0"/>
    <x v="0"/>
    <n v="3617281.2790000001"/>
    <x v="0"/>
    <n v="732"/>
    <n v="4941.6410910000004"/>
    <s v="UPI"/>
    <n v="0"/>
    <n v="5.0000000000000001E-3"/>
    <n v="7.7323646569520954E-2"/>
  </r>
  <r>
    <s v="cust_1836"/>
    <n v="7"/>
    <n v="7"/>
    <s v="New User"/>
    <s v="New (&lt;30 days)"/>
    <x v="1"/>
    <x v="1"/>
    <n v="525898.93859999999"/>
    <x v="2"/>
    <n v="61"/>
    <n v="8621.2940760000001"/>
    <s v="Debit Card"/>
    <n v="1"/>
    <n v="1"/>
    <n v="0.61080555362689348"/>
  </r>
  <r>
    <s v="cust_1837"/>
    <n v="275"/>
    <n v="275"/>
    <s v="Long-term User"/>
    <s v="Long-term (&gt;3 months)"/>
    <x v="0"/>
    <x v="0"/>
    <n v="10730876.050000001"/>
    <x v="1"/>
    <n v="819"/>
    <n v="13102.412759999999"/>
    <s v="Wallet Balance"/>
    <n v="0"/>
    <n v="0"/>
    <n v="0.22048543571984053"/>
  </r>
  <r>
    <s v="cust_1838"/>
    <n v="134"/>
    <n v="134"/>
    <s v="Long-term User"/>
    <s v="Long-term (&gt;3 months)"/>
    <x v="0"/>
    <x v="0"/>
    <n v="2159941.7450000001"/>
    <x v="0"/>
    <n v="678"/>
    <n v="3185.754786"/>
    <s v="UPI"/>
    <n v="0"/>
    <n v="0"/>
    <n v="4.4379945733861843E-2"/>
  </r>
  <r>
    <s v="cust_1839"/>
    <n v="39"/>
    <n v="39"/>
    <s v="Long-term User"/>
    <s v="Medium (1-3 months)"/>
    <x v="1"/>
    <x v="1"/>
    <n v="7727720.0259999996"/>
    <x v="1"/>
    <n v="524"/>
    <n v="14747.5573"/>
    <s v="Wallet Balance"/>
    <n v="1"/>
    <n v="1"/>
    <n v="0.75878011348882812"/>
  </r>
  <r>
    <s v="cust_1840"/>
    <n v="193"/>
    <n v="193"/>
    <s v="Long-term User"/>
    <s v="Long-term (&gt;3 months)"/>
    <x v="0"/>
    <x v="0"/>
    <n v="2981093.8289999999"/>
    <x v="0"/>
    <n v="216"/>
    <n v="13801.36032"/>
    <s v="UPI"/>
    <n v="0"/>
    <n v="0"/>
    <n v="6.1252014164192382E-2"/>
  </r>
  <r>
    <s v="cust_1841"/>
    <n v="327"/>
    <n v="327"/>
    <s v="Long-term User"/>
    <s v="Long-term (&gt;3 months)"/>
    <x v="0"/>
    <x v="0"/>
    <n v="6400207.6749999998"/>
    <x v="3"/>
    <n v="589"/>
    <n v="10866.22695"/>
    <s v="Credit Card"/>
    <n v="0"/>
    <n v="0"/>
    <n v="0.13150394910393567"/>
  </r>
  <r>
    <s v="cust_1842"/>
    <n v="25"/>
    <n v="25"/>
    <s v="Regular User"/>
    <s v="New (&lt;30 days)"/>
    <x v="1"/>
    <x v="1"/>
    <n v="8423669.3499999996"/>
    <x v="1"/>
    <n v="744"/>
    <n v="11322.13622"/>
    <s v="Wallet Balance"/>
    <n v="1"/>
    <n v="1"/>
    <n v="0.7730796626799743"/>
  </r>
  <r>
    <s v="cust_1843"/>
    <n v="102"/>
    <n v="102"/>
    <s v="Long-term User"/>
    <s v="Long-term (&gt;3 months)"/>
    <x v="0"/>
    <x v="0"/>
    <n v="1325611.9669999999"/>
    <x v="2"/>
    <n v="624"/>
    <n v="2124.3781520000002"/>
    <s v="Wallet Balance"/>
    <n v="0"/>
    <n v="0.01"/>
    <n v="3.323711752680527E-2"/>
  </r>
  <r>
    <s v="cust_1844"/>
    <n v="151"/>
    <n v="151"/>
    <s v="Long-term User"/>
    <s v="Long-term (&gt;3 months)"/>
    <x v="0"/>
    <x v="0"/>
    <n v="5042832.3930000002"/>
    <x v="3"/>
    <n v="578"/>
    <n v="8724.623517"/>
    <s v="Wallet Balance"/>
    <n v="0"/>
    <n v="0"/>
    <n v="0.10361419629227114"/>
  </r>
  <r>
    <s v="cust_1845"/>
    <n v="217"/>
    <n v="217"/>
    <s v="Long-term User"/>
    <s v="Long-term (&gt;3 months)"/>
    <x v="0"/>
    <x v="0"/>
    <n v="1207950.162"/>
    <x v="2"/>
    <n v="694"/>
    <n v="1740.562193"/>
    <s v="UPI"/>
    <n v="0"/>
    <n v="0"/>
    <n v="2.48195409727449E-2"/>
  </r>
  <r>
    <s v="cust_1846"/>
    <n v="230"/>
    <n v="230"/>
    <s v="Long-term User"/>
    <s v="Long-term (&gt;3 months)"/>
    <x v="0"/>
    <x v="0"/>
    <n v="2607451.1800000002"/>
    <x v="0"/>
    <n v="423"/>
    <n v="6164.1871879999999"/>
    <s v="Debit Card"/>
    <n v="0"/>
    <n v="0"/>
    <n v="5.3574843923438323E-2"/>
  </r>
  <r>
    <s v="cust_1847"/>
    <n v="267"/>
    <n v="267"/>
    <s v="Long-term User"/>
    <s v="Long-term (&gt;3 months)"/>
    <x v="0"/>
    <x v="0"/>
    <n v="12893183.630000001"/>
    <x v="1"/>
    <n v="716"/>
    <n v="18007.239699999998"/>
    <s v="Credit Card"/>
    <n v="0"/>
    <n v="0"/>
    <n v="0.26491399185218112"/>
  </r>
  <r>
    <s v="cust_1848"/>
    <n v="162"/>
    <n v="162"/>
    <s v="Long-term User"/>
    <s v="Long-term (&gt;3 months)"/>
    <x v="0"/>
    <x v="0"/>
    <n v="4862352.2920000004"/>
    <x v="3"/>
    <n v="423"/>
    <n v="11494.92268"/>
    <s v="Debit Card"/>
    <n v="0"/>
    <n v="0"/>
    <n v="9.9905903183457739E-2"/>
  </r>
  <r>
    <s v="cust_1849"/>
    <n v="287"/>
    <n v="287"/>
    <s v="Long-term User"/>
    <s v="Long-term (&gt;3 months)"/>
    <x v="0"/>
    <x v="0"/>
    <n v="5511814.0810000002"/>
    <x v="3"/>
    <n v="371"/>
    <n v="14856.641729999999"/>
    <s v="Wallet Balance"/>
    <n v="0"/>
    <n v="0"/>
    <n v="0.11325028111344529"/>
  </r>
  <r>
    <s v="cust_1850"/>
    <n v="166"/>
    <n v="166"/>
    <s v="Long-term User"/>
    <s v="Long-term (&gt;3 months)"/>
    <x v="0"/>
    <x v="0"/>
    <n v="2365287.5690000001"/>
    <x v="0"/>
    <n v="206"/>
    <n v="11481.97849"/>
    <s v="UPI"/>
    <n v="0"/>
    <n v="0"/>
    <n v="4.85991505095884E-2"/>
  </r>
  <r>
    <s v="cust_1851"/>
    <n v="247"/>
    <n v="247"/>
    <s v="Long-term User"/>
    <s v="Long-term (&gt;3 months)"/>
    <x v="0"/>
    <x v="0"/>
    <n v="1113338.7390000001"/>
    <x v="2"/>
    <n v="286"/>
    <n v="3892.7927930000001"/>
    <s v="Wallet Balance"/>
    <n v="0"/>
    <n v="0"/>
    <n v="2.2875576591176155E-2"/>
  </r>
  <r>
    <s v="cust_1852"/>
    <n v="174"/>
    <n v="174"/>
    <s v="Long-term User"/>
    <s v="Long-term (&gt;3 months)"/>
    <x v="0"/>
    <x v="0"/>
    <n v="1249522.9140000001"/>
    <x v="2"/>
    <n v="105"/>
    <n v="11900.21823"/>
    <s v="Wallet Balance"/>
    <n v="0"/>
    <n v="0"/>
    <n v="2.567372904612153E-2"/>
  </r>
  <r>
    <s v="cust_1853"/>
    <n v="9"/>
    <n v="9"/>
    <s v="Regular User"/>
    <s v="New (&lt;30 days)"/>
    <x v="1"/>
    <x v="1"/>
    <n v="11393096.58"/>
    <x v="1"/>
    <n v="754"/>
    <n v="15110.20767"/>
    <s v="Debit Card"/>
    <n v="1"/>
    <n v="0.995"/>
    <n v="0.83109196527244622"/>
  </r>
  <r>
    <s v="cust_1854"/>
    <n v="276"/>
    <n v="276"/>
    <s v="Long-term User"/>
    <s v="Long-term (&gt;3 months)"/>
    <x v="0"/>
    <x v="0"/>
    <n v="2074206.8570000001"/>
    <x v="0"/>
    <n v="747"/>
    <n v="2776.716007"/>
    <s v="Wallet Balance"/>
    <n v="0"/>
    <n v="0"/>
    <n v="4.2618365966376623E-2"/>
  </r>
  <r>
    <s v="cust_1855"/>
    <n v="59"/>
    <n v="59"/>
    <s v="Long-term User"/>
    <s v="Medium (1-3 months)"/>
    <x v="1"/>
    <x v="1"/>
    <n v="11241896.01"/>
    <x v="1"/>
    <n v="688"/>
    <n v="16339.96513"/>
    <s v="UPI"/>
    <n v="1"/>
    <n v="1"/>
    <n v="0.83098527357251384"/>
  </r>
  <r>
    <s v="cust_1856"/>
    <n v="85"/>
    <n v="85"/>
    <s v="Long-term User"/>
    <s v="Medium (1-3 months)"/>
    <x v="1"/>
    <x v="1"/>
    <n v="8034185.4230000004"/>
    <x v="1"/>
    <n v="723"/>
    <n v="11112.28966"/>
    <s v="Credit Card"/>
    <n v="1"/>
    <n v="1"/>
    <n v="0.76507700446732363"/>
  </r>
  <r>
    <s v="cust_1857"/>
    <n v="150"/>
    <n v="150"/>
    <s v="Long-term User"/>
    <s v="Long-term (&gt;3 months)"/>
    <x v="0"/>
    <x v="0"/>
    <n v="51835.481209999998"/>
    <x v="2"/>
    <n v="543"/>
    <n v="95.461291349999996"/>
    <s v="Debit Card"/>
    <n v="0"/>
    <n v="0"/>
    <n v="1.0650545777513157E-3"/>
  </r>
  <r>
    <s v="cust_1858"/>
    <n v="321"/>
    <n v="321"/>
    <s v="Long-term User"/>
    <s v="Long-term (&gt;3 months)"/>
    <x v="0"/>
    <x v="0"/>
    <n v="7769077.841"/>
    <x v="1"/>
    <n v="747"/>
    <n v="10400.371940000001"/>
    <s v="UPI"/>
    <n v="0"/>
    <n v="5.0000000000000001E-3"/>
    <n v="0.16262988528921113"/>
  </r>
  <r>
    <s v="cust_1859"/>
    <n v="60"/>
    <n v="60"/>
    <s v="Long-term User"/>
    <s v="Medium (1-3 months)"/>
    <x v="1"/>
    <x v="1"/>
    <n v="1916512.497"/>
    <x v="0"/>
    <n v="242"/>
    <n v="7919.4731279999996"/>
    <s v="Wallet Balance"/>
    <n v="1"/>
    <n v="0.995"/>
    <n v="0.63637824749765559"/>
  </r>
  <r>
    <s v="cust_1860"/>
    <n v="125"/>
    <n v="125"/>
    <s v="Long-term User"/>
    <s v="Long-term (&gt;3 months)"/>
    <x v="0"/>
    <x v="0"/>
    <n v="2914559.1880000001"/>
    <x v="0"/>
    <n v="491"/>
    <n v="5935.9657610000004"/>
    <s v="Credit Card"/>
    <n v="0"/>
    <n v="0"/>
    <n v="5.9884938517898979E-2"/>
  </r>
  <r>
    <s v="cust_1861"/>
    <n v="41"/>
    <n v="41"/>
    <s v="Long-term User"/>
    <s v="Medium (1-3 months)"/>
    <x v="1"/>
    <x v="1"/>
    <n v="10259242.16"/>
    <x v="1"/>
    <n v="665"/>
    <n v="15427.43183"/>
    <s v="Credit Card"/>
    <n v="1"/>
    <n v="1"/>
    <n v="0.81079485656746153"/>
  </r>
  <r>
    <s v="cust_1862"/>
    <n v="337"/>
    <n v="337"/>
    <s v="Long-term User"/>
    <s v="Long-term (&gt;3 months)"/>
    <x v="0"/>
    <x v="0"/>
    <n v="12737629.890000001"/>
    <x v="1"/>
    <n v="708"/>
    <n v="17991.002670000002"/>
    <s v="Credit Card"/>
    <n v="0"/>
    <n v="5.0000000000000001E-3"/>
    <n v="0.26471785632867456"/>
  </r>
  <r>
    <s v="cust_1863"/>
    <n v="173"/>
    <n v="173"/>
    <s v="Long-term User"/>
    <s v="Long-term (&gt;3 months)"/>
    <x v="0"/>
    <x v="0"/>
    <n v="7597206.7570000002"/>
    <x v="3"/>
    <n v="498"/>
    <n v="15255.43526"/>
    <s v="UPI"/>
    <n v="0"/>
    <n v="0"/>
    <n v="0.15609848014886554"/>
  </r>
  <r>
    <s v="cust_1864"/>
    <n v="260"/>
    <n v="260"/>
    <s v="Long-term User"/>
    <s v="Long-term (&gt;3 months)"/>
    <x v="0"/>
    <x v="0"/>
    <n v="7367587.9989999998"/>
    <x v="3"/>
    <n v="435"/>
    <n v="16936.983909999999"/>
    <s v="Credit Card"/>
    <n v="0"/>
    <n v="0"/>
    <n v="0.15138054363825992"/>
  </r>
  <r>
    <s v="cust_1865"/>
    <n v="326"/>
    <n v="326"/>
    <s v="Long-term User"/>
    <s v="Long-term (&gt;3 months)"/>
    <x v="0"/>
    <x v="0"/>
    <n v="14195870.75"/>
    <x v="1"/>
    <n v="781"/>
    <n v="18176.531050000001"/>
    <s v="UPI"/>
    <n v="0"/>
    <n v="0"/>
    <n v="0.29168007655221118"/>
  </r>
  <r>
    <s v="cust_1866"/>
    <n v="173"/>
    <n v="173"/>
    <s v="Long-term User"/>
    <s v="Long-term (&gt;3 months)"/>
    <x v="0"/>
    <x v="0"/>
    <n v="8834674.6079999991"/>
    <x v="1"/>
    <n v="484"/>
    <n v="18253.459930000001"/>
    <s v="Debit Card"/>
    <n v="0"/>
    <n v="0"/>
    <n v="0.1815245159213158"/>
  </r>
  <r>
    <s v="cust_1867"/>
    <n v="186"/>
    <n v="186"/>
    <s v="Long-term User"/>
    <s v="Long-term (&gt;3 months)"/>
    <x v="0"/>
    <x v="0"/>
    <n v="1028822.566"/>
    <x v="2"/>
    <n v="447"/>
    <n v="2301.6164789999998"/>
    <s v="UPI"/>
    <n v="0"/>
    <n v="5.0000000000000001E-3"/>
    <n v="2.413903754790965E-2"/>
  </r>
  <r>
    <s v="cust_1868"/>
    <n v="241"/>
    <n v="241"/>
    <s v="Long-term User"/>
    <s v="Long-term (&gt;3 months)"/>
    <x v="0"/>
    <x v="0"/>
    <n v="3507128.034"/>
    <x v="0"/>
    <n v="384"/>
    <n v="9133.145923"/>
    <s v="Wallet Balance"/>
    <n v="0"/>
    <n v="0"/>
    <n v="7.206034708617827E-2"/>
  </r>
  <r>
    <s v="cust_1869"/>
    <n v="339"/>
    <n v="339"/>
    <s v="Long-term User"/>
    <s v="Long-term (&gt;3 months)"/>
    <x v="0"/>
    <x v="0"/>
    <n v="8020.5777879999996"/>
    <x v="2"/>
    <n v="510"/>
    <n v="15.72662311"/>
    <s v="UPI"/>
    <n v="0"/>
    <n v="0.02"/>
    <n v="1.2164797410767973E-2"/>
  </r>
  <r>
    <s v="cust_1870"/>
    <n v="94"/>
    <n v="94"/>
    <s v="Long-term User"/>
    <s v="Long-term (&gt;3 months)"/>
    <x v="0"/>
    <x v="0"/>
    <n v="1722811.8019999999"/>
    <x v="0"/>
    <n v="170"/>
    <n v="10134.18707"/>
    <s v="UPI"/>
    <n v="0"/>
    <n v="1.4999999999999999E-2"/>
    <n v="4.4398313153309943E-2"/>
  </r>
  <r>
    <s v="cust_1871"/>
    <n v="63"/>
    <n v="63"/>
    <s v="Long-term User"/>
    <s v="Medium (1-3 months)"/>
    <x v="1"/>
    <x v="1"/>
    <n v="17561354.440000001"/>
    <x v="1"/>
    <n v="950"/>
    <n v="18485.63625"/>
    <s v="Wallet Balance"/>
    <n v="1"/>
    <n v="1"/>
    <n v="0.96083008204478859"/>
  </r>
  <r>
    <s v="cust_1872"/>
    <n v="221"/>
    <n v="221"/>
    <s v="Long-term User"/>
    <s v="Long-term (&gt;3 months)"/>
    <x v="0"/>
    <x v="0"/>
    <n v="3467357.608"/>
    <x v="0"/>
    <n v="869"/>
    <n v="3990.0547849999998"/>
    <s v="Debit Card"/>
    <n v="0"/>
    <n v="0"/>
    <n v="7.1243191090291647E-2"/>
  </r>
  <r>
    <s v="cust_1873"/>
    <n v="8"/>
    <n v="8"/>
    <s v="Regular User"/>
    <s v="New (&lt;30 days)"/>
    <x v="1"/>
    <x v="1"/>
    <n v="4134185.111"/>
    <x v="3"/>
    <n v="323"/>
    <n v="12799.334709999999"/>
    <s v="UPI"/>
    <n v="1"/>
    <n v="1"/>
    <n v="0.68494437931237795"/>
  </r>
  <r>
    <s v="cust_1874"/>
    <n v="213"/>
    <n v="213"/>
    <s v="Long-term User"/>
    <s v="Long-term (&gt;3 months)"/>
    <x v="0"/>
    <x v="0"/>
    <n v="10931684.289999999"/>
    <x v="1"/>
    <n v="848"/>
    <n v="12891.137140000001"/>
    <s v="Wallet Balance"/>
    <n v="0"/>
    <n v="0"/>
    <n v="0.22461140754974851"/>
  </r>
  <r>
    <s v="cust_1875"/>
    <n v="209"/>
    <n v="209"/>
    <s v="Long-term User"/>
    <s v="Long-term (&gt;3 months)"/>
    <x v="0"/>
    <x v="0"/>
    <n v="1524135.6969999999"/>
    <x v="0"/>
    <n v="474"/>
    <n v="3215.476154"/>
    <s v="Wallet Balance"/>
    <n v="0"/>
    <n v="0"/>
    <n v="3.1316149928803605E-2"/>
  </r>
  <r>
    <s v="cust_1876"/>
    <n v="209"/>
    <n v="209"/>
    <s v="Long-term User"/>
    <s v="Long-term (&gt;3 months)"/>
    <x v="0"/>
    <x v="0"/>
    <n v="1108533.9350000001"/>
    <x v="2"/>
    <n v="232"/>
    <n v="4778.1635120000001"/>
    <s v="Debit Card"/>
    <n v="0"/>
    <n v="0"/>
    <n v="2.2776853122695829E-2"/>
  </r>
  <r>
    <s v="cust_1877"/>
    <n v="85"/>
    <n v="85"/>
    <s v="Long-term User"/>
    <s v="Medium (1-3 months)"/>
    <x v="1"/>
    <x v="1"/>
    <n v="6435087.5609999998"/>
    <x v="3"/>
    <n v="696"/>
    <n v="9245.8154610000001"/>
    <s v="Debit Card"/>
    <n v="1"/>
    <n v="1"/>
    <n v="0.73222062002872645"/>
  </r>
  <r>
    <s v="cust_1878"/>
    <n v="207"/>
    <n v="207"/>
    <s v="Long-term User"/>
    <s v="Long-term (&gt;3 months)"/>
    <x v="0"/>
    <x v="0"/>
    <n v="1354257.6510000001"/>
    <x v="2"/>
    <n v="359"/>
    <n v="3772.3054350000002"/>
    <s v="Wallet Balance"/>
    <n v="0"/>
    <n v="0"/>
    <n v="2.7825695392098278E-2"/>
  </r>
  <r>
    <s v="cust_1879"/>
    <n v="347"/>
    <n v="347"/>
    <s v="Long-term User"/>
    <s v="Long-term (&gt;3 months)"/>
    <x v="0"/>
    <x v="0"/>
    <n v="3218608.148"/>
    <x v="0"/>
    <n v="275"/>
    <n v="11704.029630000001"/>
    <s v="Debit Card"/>
    <n v="0"/>
    <n v="0"/>
    <n v="6.6132179387461007E-2"/>
  </r>
  <r>
    <s v="cust_1880"/>
    <n v="153"/>
    <n v="153"/>
    <s v="Long-term User"/>
    <s v="Long-term (&gt;3 months)"/>
    <x v="0"/>
    <x v="0"/>
    <n v="9133621.8289999999"/>
    <x v="1"/>
    <n v="942"/>
    <n v="9695.9892029999992"/>
    <s v="Wallet Balance"/>
    <n v="0"/>
    <n v="0"/>
    <n v="0.1876669322508214"/>
  </r>
  <r>
    <s v="cust_1881"/>
    <n v="161"/>
    <n v="161"/>
    <s v="Long-term User"/>
    <s v="Long-term (&gt;3 months)"/>
    <x v="0"/>
    <x v="0"/>
    <n v="9464170.9169999994"/>
    <x v="1"/>
    <n v="911"/>
    <n v="10388.77159"/>
    <s v="Debit Card"/>
    <n v="0"/>
    <n v="0"/>
    <n v="0.19445866662133215"/>
  </r>
  <r>
    <s v="cust_1882"/>
    <n v="116"/>
    <n v="116"/>
    <s v="Long-term User"/>
    <s v="Long-term (&gt;3 months)"/>
    <x v="0"/>
    <x v="0"/>
    <n v="86336.204190000004"/>
    <x v="2"/>
    <n v="32"/>
    <n v="2698.0063810000001"/>
    <s v="Wallet Balance"/>
    <n v="0"/>
    <n v="5.0000000000000001E-3"/>
    <n v="4.7739349062026742E-3"/>
  </r>
  <r>
    <s v="cust_1883"/>
    <n v="362"/>
    <n v="362"/>
    <s v="Long-term User"/>
    <s v="Long-term (&gt;3 months)"/>
    <x v="0"/>
    <x v="0"/>
    <n v="1831925.926"/>
    <x v="0"/>
    <n v="177"/>
    <n v="10349.86399"/>
    <s v="Credit Card"/>
    <n v="0"/>
    <n v="0"/>
    <n v="3.7640261998980254E-2"/>
  </r>
  <r>
    <s v="cust_1884"/>
    <n v="251"/>
    <n v="251"/>
    <s v="Long-term User"/>
    <s v="Long-term (&gt;3 months)"/>
    <x v="0"/>
    <x v="0"/>
    <n v="916146.30889999995"/>
    <x v="2"/>
    <n v="917"/>
    <n v="999.06903920000002"/>
    <s v="Debit Card"/>
    <n v="0"/>
    <n v="0"/>
    <n v="1.8823898175670394E-2"/>
  </r>
  <r>
    <s v="cust_1885"/>
    <n v="183"/>
    <n v="183"/>
    <s v="Long-term User"/>
    <s v="Long-term (&gt;3 months)"/>
    <x v="0"/>
    <x v="0"/>
    <n v="1146072.889"/>
    <x v="2"/>
    <n v="65"/>
    <n v="17631.890609999999"/>
    <s v="Credit Card"/>
    <n v="0"/>
    <n v="0"/>
    <n v="2.3548159453194079E-2"/>
  </r>
  <r>
    <s v="cust_1886"/>
    <n v="164"/>
    <n v="164"/>
    <s v="Long-term User"/>
    <s v="Long-term (&gt;3 months)"/>
    <x v="0"/>
    <x v="0"/>
    <n v="4878808.5369999995"/>
    <x v="3"/>
    <n v="710"/>
    <n v="6871.5613190000004"/>
    <s v="Wallet Balance"/>
    <n v="0"/>
    <n v="0"/>
    <n v="0.10024402677488038"/>
  </r>
  <r>
    <s v="cust_1887"/>
    <n v="328"/>
    <n v="328"/>
    <s v="Long-term User"/>
    <s v="Long-term (&gt;3 months)"/>
    <x v="0"/>
    <x v="0"/>
    <n v="462460.94429999997"/>
    <x v="2"/>
    <n v="27"/>
    <n v="17128.183120000002"/>
    <s v="Debit Card"/>
    <n v="0"/>
    <n v="0"/>
    <n v="9.5021042394198927E-3"/>
  </r>
  <r>
    <s v="cust_1888"/>
    <n v="80"/>
    <n v="80"/>
    <s v="Long-term User"/>
    <s v="Medium (1-3 months)"/>
    <x v="1"/>
    <x v="1"/>
    <n v="9305941.4680000003"/>
    <x v="1"/>
    <n v="663"/>
    <n v="14036.11081"/>
    <s v="Debit Card"/>
    <n v="1"/>
    <n v="0.98499999999999999"/>
    <n v="0.78220755377239792"/>
  </r>
  <r>
    <s v="cust_1889"/>
    <n v="7"/>
    <n v="7"/>
    <s v="New User"/>
    <s v="New (&lt;30 days)"/>
    <x v="1"/>
    <x v="1"/>
    <n v="12490518.9"/>
    <x v="1"/>
    <n v="815"/>
    <n v="15325.790059999999"/>
    <s v="Credit Card"/>
    <n v="1"/>
    <n v="1"/>
    <n v="0.85664050998272434"/>
  </r>
  <r>
    <s v="cust_1890"/>
    <n v="325"/>
    <n v="325"/>
    <s v="Long-term User"/>
    <s v="Long-term (&gt;3 months)"/>
    <x v="0"/>
    <x v="0"/>
    <n v="3016619.59"/>
    <x v="0"/>
    <n v="479"/>
    <n v="6297.7444459999997"/>
    <s v="Credit Card"/>
    <n v="0"/>
    <n v="0"/>
    <n v="6.1981955769786073E-2"/>
  </r>
  <r>
    <s v="cust_1891"/>
    <n v="87"/>
    <n v="87"/>
    <s v="Long-term User"/>
    <s v="Medium (1-3 months)"/>
    <x v="1"/>
    <x v="1"/>
    <n v="1222777.1640000001"/>
    <x v="2"/>
    <n v="268"/>
    <n v="4562.6013569999996"/>
    <s v="UPI"/>
    <n v="1"/>
    <n v="1"/>
    <n v="0.62512418879284426"/>
  </r>
  <r>
    <s v="cust_1892"/>
    <n v="8"/>
    <n v="8"/>
    <s v="Regular User"/>
    <s v="New (&lt;30 days)"/>
    <x v="1"/>
    <x v="1"/>
    <n v="4860023.9720000001"/>
    <x v="3"/>
    <n v="597"/>
    <n v="8140.7436710000002"/>
    <s v="Credit Card"/>
    <n v="1"/>
    <n v="0.995"/>
    <n v="0.69685806359913083"/>
  </r>
  <r>
    <s v="cust_1893"/>
    <n v="36"/>
    <n v="36"/>
    <s v="Long-term User"/>
    <s v="Medium (1-3 months)"/>
    <x v="1"/>
    <x v="1"/>
    <n v="32622.14932"/>
    <x v="2"/>
    <n v="66"/>
    <n v="494.27498960000003"/>
    <s v="Wallet Balance"/>
    <n v="1"/>
    <n v="0.99"/>
    <n v="0.59467028160361035"/>
  </r>
  <r>
    <s v="cust_1894"/>
    <n v="251"/>
    <n v="251"/>
    <s v="Long-term User"/>
    <s v="Long-term (&gt;3 months)"/>
    <x v="0"/>
    <x v="0"/>
    <n v="2443998.1549999998"/>
    <x v="0"/>
    <n v="133"/>
    <n v="18375.92598"/>
    <s v="Wallet Balance"/>
    <n v="0"/>
    <n v="0.01"/>
    <n v="5.6216403170891278E-2"/>
  </r>
  <r>
    <s v="cust_1895"/>
    <n v="100"/>
    <n v="100"/>
    <s v="Long-term User"/>
    <s v="Long-term (&gt;3 months)"/>
    <x v="0"/>
    <x v="0"/>
    <n v="7010505.7350000003"/>
    <x v="3"/>
    <n v="905"/>
    <n v="7746.4151769999999"/>
    <s v="Credit Card"/>
    <n v="0"/>
    <n v="0"/>
    <n v="0.14404363673531725"/>
  </r>
  <r>
    <s v="cust_1896"/>
    <n v="79"/>
    <n v="79"/>
    <s v="Long-term User"/>
    <s v="Medium (1-3 months)"/>
    <x v="1"/>
    <x v="1"/>
    <n v="18110461.82"/>
    <x v="1"/>
    <n v="916"/>
    <n v="19771.24653"/>
    <s v="Credit Card"/>
    <n v="1"/>
    <n v="0.98"/>
    <n v="0.96011249546305555"/>
  </r>
  <r>
    <s v="cust_1897"/>
    <n v="286"/>
    <n v="286"/>
    <s v="Long-term User"/>
    <s v="Long-term (&gt;3 months)"/>
    <x v="0"/>
    <x v="0"/>
    <n v="5574682.8550000004"/>
    <x v="3"/>
    <n v="366"/>
    <n v="15231.37392"/>
    <s v="Wallet Balance"/>
    <n v="0"/>
    <n v="0"/>
    <n v="0.1145420348308468"/>
  </r>
  <r>
    <s v="cust_1898"/>
    <n v="271"/>
    <n v="271"/>
    <s v="Long-term User"/>
    <s v="Long-term (&gt;3 months)"/>
    <x v="0"/>
    <x v="0"/>
    <n v="132798.5938"/>
    <x v="2"/>
    <n v="82"/>
    <n v="1619.495046"/>
    <s v="UPI"/>
    <n v="0"/>
    <n v="5.0000000000000001E-3"/>
    <n v="5.7285895094254784E-3"/>
  </r>
  <r>
    <s v="cust_1899"/>
    <n v="221"/>
    <n v="221"/>
    <s v="Long-term User"/>
    <s v="Long-term (&gt;3 months)"/>
    <x v="0"/>
    <x v="0"/>
    <n v="11793997.16"/>
    <x v="1"/>
    <n v="893"/>
    <n v="13207.16367"/>
    <s v="UPI"/>
    <n v="0"/>
    <n v="0"/>
    <n v="0.2423291994600163"/>
  </r>
  <r>
    <s v="cust_1900"/>
    <n v="196"/>
    <n v="196"/>
    <s v="Long-term User"/>
    <s v="Long-term (&gt;3 months)"/>
    <x v="0"/>
    <x v="0"/>
    <n v="4507406.2460000003"/>
    <x v="3"/>
    <n v="831"/>
    <n v="5424.0749050000004"/>
    <s v="Debit Card"/>
    <n v="0"/>
    <n v="5.0000000000000001E-3"/>
    <n v="9.5612888778604507E-2"/>
  </r>
  <r>
    <s v="cust_1901"/>
    <n v="226"/>
    <n v="226"/>
    <s v="Long-term User"/>
    <s v="Long-term (&gt;3 months)"/>
    <x v="0"/>
    <x v="0"/>
    <n v="4794060.8820000002"/>
    <x v="3"/>
    <n v="982"/>
    <n v="4881.9357250000003"/>
    <s v="Wallet Balance"/>
    <n v="0"/>
    <n v="0.01"/>
    <n v="0.10450273151139539"/>
  </r>
  <r>
    <s v="cust_1902"/>
    <n v="87"/>
    <n v="87"/>
    <s v="Long-term User"/>
    <s v="Medium (1-3 months)"/>
    <x v="1"/>
    <x v="1"/>
    <n v="1685489.5889999999"/>
    <x v="0"/>
    <n v="328"/>
    <n v="5138.6877709999999"/>
    <s v="Debit Card"/>
    <n v="1"/>
    <n v="0.995"/>
    <n v="0.63163146016227811"/>
  </r>
  <r>
    <s v="cust_1903"/>
    <n v="58"/>
    <n v="58"/>
    <s v="Long-term User"/>
    <s v="Medium (1-3 months)"/>
    <x v="1"/>
    <x v="1"/>
    <n v="1795589.3419999999"/>
    <x v="0"/>
    <n v="98"/>
    <n v="18322.340219999998"/>
    <s v="UPI"/>
    <n v="1"/>
    <n v="0.98499999999999999"/>
    <n v="0.62789366055484086"/>
  </r>
  <r>
    <s v="cust_1904"/>
    <n v="170"/>
    <n v="170"/>
    <s v="Long-term User"/>
    <s v="Long-term (&gt;3 months)"/>
    <x v="0"/>
    <x v="0"/>
    <n v="5852693.176"/>
    <x v="3"/>
    <n v="585"/>
    <n v="10004.603719999999"/>
    <s v="Credit Card"/>
    <n v="0"/>
    <n v="0"/>
    <n v="0.12025426433332974"/>
  </r>
  <r>
    <s v="cust_1905"/>
    <n v="97"/>
    <n v="97"/>
    <s v="Long-term User"/>
    <s v="Long-term (&gt;3 months)"/>
    <x v="0"/>
    <x v="0"/>
    <n v="4379420.5080000004"/>
    <x v="3"/>
    <n v="327"/>
    <n v="13392.72327"/>
    <s v="UPI"/>
    <n v="0"/>
    <n v="0"/>
    <n v="8.9983188176587459E-2"/>
  </r>
  <r>
    <s v="cust_1906"/>
    <n v="146"/>
    <n v="146"/>
    <s v="Long-term User"/>
    <s v="Long-term (&gt;3 months)"/>
    <x v="0"/>
    <x v="0"/>
    <n v="3049371.6940000001"/>
    <x v="0"/>
    <n v="542"/>
    <n v="5626.1470380000001"/>
    <s v="UPI"/>
    <n v="0"/>
    <n v="0"/>
    <n v="6.2654907529505782E-2"/>
  </r>
  <r>
    <s v="cust_1907"/>
    <n v="358"/>
    <n v="358"/>
    <s v="Long-term User"/>
    <s v="Long-term (&gt;3 months)"/>
    <x v="0"/>
    <x v="0"/>
    <n v="1307982.4450000001"/>
    <x v="2"/>
    <n v="125"/>
    <n v="10463.859560000001"/>
    <s v="UPI"/>
    <n v="0"/>
    <n v="0"/>
    <n v="2.6874886817812735E-2"/>
  </r>
  <r>
    <s v="cust_1908"/>
    <n v="18"/>
    <n v="18"/>
    <s v="Regular User"/>
    <s v="New (&lt;30 days)"/>
    <x v="1"/>
    <x v="1"/>
    <n v="1471785.37"/>
    <x v="0"/>
    <n v="210"/>
    <n v="7008.5017630000002"/>
    <s v="UPI"/>
    <n v="1"/>
    <n v="1"/>
    <n v="0.63024051690453886"/>
  </r>
  <r>
    <s v="cust_1909"/>
    <n v="184"/>
    <n v="184"/>
    <s v="Long-term User"/>
    <s v="Long-term (&gt;3 months)"/>
    <x v="0"/>
    <x v="0"/>
    <n v="6345985.0149999997"/>
    <x v="3"/>
    <n v="987"/>
    <n v="6429.569418"/>
    <s v="Wallet Balance"/>
    <n v="0"/>
    <n v="5.0000000000000001E-3"/>
    <n v="0.13338984558058087"/>
  </r>
  <r>
    <s v="cust_1910"/>
    <n v="143"/>
    <n v="143"/>
    <s v="Long-term User"/>
    <s v="Long-term (&gt;3 months)"/>
    <x v="0"/>
    <x v="0"/>
    <n v="3878375.3"/>
    <x v="3"/>
    <n v="784"/>
    <n v="4946.907271"/>
    <s v="Wallet Balance"/>
    <n v="0"/>
    <n v="0"/>
    <n v="7.9688299810859078E-2"/>
  </r>
  <r>
    <s v="cust_1911"/>
    <n v="334"/>
    <n v="334"/>
    <s v="Long-term User"/>
    <s v="Long-term (&gt;3 months)"/>
    <x v="0"/>
    <x v="0"/>
    <n v="5934884.7280000001"/>
    <x v="3"/>
    <n v="725"/>
    <n v="8186.0479009999999"/>
    <s v="Wallet Balance"/>
    <n v="0"/>
    <n v="0"/>
    <n v="0.12194303979497623"/>
  </r>
  <r>
    <s v="cust_1912"/>
    <n v="62"/>
    <n v="62"/>
    <s v="Long-term User"/>
    <s v="Medium (1-3 months)"/>
    <x v="1"/>
    <x v="1"/>
    <n v="1756132.254"/>
    <x v="0"/>
    <n v="133"/>
    <n v="13204.001910000001"/>
    <s v="UPI"/>
    <n v="1"/>
    <n v="1"/>
    <n v="0.63608294266010601"/>
  </r>
  <r>
    <s v="cust_1913"/>
    <n v="163"/>
    <n v="163"/>
    <s v="Long-term User"/>
    <s v="Long-term (&gt;3 months)"/>
    <x v="0"/>
    <x v="0"/>
    <n v="2237673.5070000002"/>
    <x v="0"/>
    <n v="503"/>
    <n v="4448.655084"/>
    <s v="Debit Card"/>
    <n v="0"/>
    <n v="0"/>
    <n v="4.5977086669418632E-2"/>
  </r>
  <r>
    <s v="cust_1914"/>
    <n v="40"/>
    <n v="40"/>
    <s v="Long-term User"/>
    <s v="Medium (1-3 months)"/>
    <x v="1"/>
    <x v="1"/>
    <n v="3031548.372"/>
    <x v="0"/>
    <n v="157"/>
    <n v="19309.225299999998"/>
    <s v="Credit Card"/>
    <n v="1"/>
    <n v="1"/>
    <n v="0.66228869484576636"/>
  </r>
  <r>
    <s v="cust_1915"/>
    <n v="179"/>
    <n v="179"/>
    <s v="Long-term User"/>
    <s v="Long-term (&gt;3 months)"/>
    <x v="0"/>
    <x v="0"/>
    <n v="1398051.9639999999"/>
    <x v="0"/>
    <n v="559"/>
    <n v="2500.9874129999998"/>
    <s v="Debit Card"/>
    <n v="0"/>
    <n v="0"/>
    <n v="2.8725529491277536E-2"/>
  </r>
  <r>
    <s v="cust_1916"/>
    <n v="235"/>
    <n v="235"/>
    <s v="Long-term User"/>
    <s v="Long-term (&gt;3 months)"/>
    <x v="0"/>
    <x v="0"/>
    <n v="8350518.2699999996"/>
    <x v="1"/>
    <n v="869"/>
    <n v="9609.3420819999992"/>
    <s v="Wallet Balance"/>
    <n v="0"/>
    <n v="0"/>
    <n v="0.17157664021731375"/>
  </r>
  <r>
    <s v="cust_1917"/>
    <n v="60"/>
    <n v="60"/>
    <s v="Long-term User"/>
    <s v="Medium (1-3 months)"/>
    <x v="1"/>
    <x v="1"/>
    <n v="1495999.7890000001"/>
    <x v="0"/>
    <n v="875"/>
    <n v="1709.7140449999999"/>
    <s v="Wallet Balance"/>
    <n v="1"/>
    <n v="1"/>
    <n v="0.63073804634193442"/>
  </r>
  <r>
    <s v="cust_1918"/>
    <n v="228"/>
    <n v="228"/>
    <s v="Long-term User"/>
    <s v="Long-term (&gt;3 months)"/>
    <x v="0"/>
    <x v="0"/>
    <n v="176896.47140000001"/>
    <x v="2"/>
    <n v="382"/>
    <n v="463.07976819999999"/>
    <s v="Wallet Balance"/>
    <n v="0"/>
    <n v="0"/>
    <n v="3.6346608974139917E-3"/>
  </r>
  <r>
    <s v="cust_1919"/>
    <n v="239"/>
    <n v="239"/>
    <s v="Long-term User"/>
    <s v="Long-term (&gt;3 months)"/>
    <x v="0"/>
    <x v="0"/>
    <n v="405995.03169999999"/>
    <x v="2"/>
    <n v="22"/>
    <n v="18454.319619999998"/>
    <s v="Debit Card"/>
    <n v="0"/>
    <n v="0"/>
    <n v="8.3419089967463524E-3"/>
  </r>
  <r>
    <s v="cust_1920"/>
    <n v="56"/>
    <n v="56"/>
    <s v="Long-term User"/>
    <s v="Medium (1-3 months)"/>
    <x v="1"/>
    <x v="1"/>
    <n v="15788142.640000001"/>
    <x v="1"/>
    <n v="974"/>
    <n v="16209.59203"/>
    <s v="Wallet Balance"/>
    <n v="1"/>
    <n v="0.97499999999999998"/>
    <n v="0.90939620893649153"/>
  </r>
  <r>
    <s v="cust_1921"/>
    <n v="234"/>
    <n v="234"/>
    <s v="Long-term User"/>
    <s v="Long-term (&gt;3 months)"/>
    <x v="0"/>
    <x v="0"/>
    <n v="13233516.109999999"/>
    <x v="1"/>
    <n v="953"/>
    <n v="13886.16591"/>
    <s v="Wallet Balance"/>
    <n v="0"/>
    <n v="0"/>
    <n v="0.27190674386914376"/>
  </r>
  <r>
    <s v="cust_1922"/>
    <n v="84"/>
    <n v="84"/>
    <s v="Long-term User"/>
    <s v="Medium (1-3 months)"/>
    <x v="1"/>
    <x v="1"/>
    <n v="10296572.789999999"/>
    <x v="1"/>
    <n v="595"/>
    <n v="17305.164349999999"/>
    <s v="UPI"/>
    <n v="1"/>
    <n v="0.98499999999999999"/>
    <n v="0.80256188250112193"/>
  </r>
  <r>
    <s v="cust_1923"/>
    <n v="203"/>
    <n v="203"/>
    <s v="Long-term User"/>
    <s v="Long-term (&gt;3 months)"/>
    <x v="0"/>
    <x v="0"/>
    <n v="6728695.8499999996"/>
    <x v="3"/>
    <n v="419"/>
    <n v="16058.939979999999"/>
    <s v="Wallet Balance"/>
    <n v="0"/>
    <n v="0"/>
    <n v="0.13825333825503769"/>
  </r>
  <r>
    <s v="cust_1924"/>
    <n v="41"/>
    <n v="41"/>
    <s v="Long-term User"/>
    <s v="Medium (1-3 months)"/>
    <x v="1"/>
    <x v="1"/>
    <n v="6111589.1239999998"/>
    <x v="3"/>
    <n v="472"/>
    <n v="12948.28204"/>
    <s v="Wallet Balance"/>
    <n v="1"/>
    <n v="0.995"/>
    <n v="0.72257375415269831"/>
  </r>
  <r>
    <s v="cust_1925"/>
    <n v="17"/>
    <n v="17"/>
    <s v="Regular User"/>
    <s v="New (&lt;30 days)"/>
    <x v="1"/>
    <x v="1"/>
    <n v="3965919.304"/>
    <x v="3"/>
    <n v="234"/>
    <n v="16948.373090000001"/>
    <s v="Debit Card"/>
    <n v="1"/>
    <n v="1"/>
    <n v="0.68148705116877817"/>
  </r>
  <r>
    <s v="cust_1926"/>
    <n v="105"/>
    <n v="105"/>
    <s v="Long-term User"/>
    <s v="Long-term (&gt;3 months)"/>
    <x v="0"/>
    <x v="0"/>
    <n v="4474242.9519999996"/>
    <x v="3"/>
    <n v="572"/>
    <n v="7822.1030639999999"/>
    <s v="Credit Card"/>
    <n v="0"/>
    <n v="5.0000000000000001E-3"/>
    <n v="9.4931488369781838E-2"/>
  </r>
  <r>
    <s v="cust_1927"/>
    <n v="25"/>
    <n v="25"/>
    <s v="Regular User"/>
    <s v="New (&lt;30 days)"/>
    <x v="1"/>
    <x v="1"/>
    <n v="5021017.1519999998"/>
    <x v="3"/>
    <n v="454"/>
    <n v="11059.50915"/>
    <s v="Wallet Balance"/>
    <n v="1"/>
    <n v="1"/>
    <n v="0.70316596234615092"/>
  </r>
  <r>
    <s v="cust_1928"/>
    <n v="93"/>
    <n v="93"/>
    <s v="Long-term User"/>
    <s v="Long-term (&gt;3 months)"/>
    <x v="0"/>
    <x v="0"/>
    <n v="10869914.970000001"/>
    <x v="1"/>
    <n v="700"/>
    <n v="15528.44995"/>
    <s v="Credit Card"/>
    <n v="0"/>
    <n v="5.0000000000000001E-3"/>
    <n v="0.2263422441216314"/>
  </r>
  <r>
    <s v="cust_1929"/>
    <n v="215"/>
    <n v="215"/>
    <s v="Long-term User"/>
    <s v="Long-term (&gt;3 months)"/>
    <x v="0"/>
    <x v="0"/>
    <n v="971914.03650000005"/>
    <x v="2"/>
    <n v="570"/>
    <n v="1705.112345"/>
    <s v="Credit Card"/>
    <n v="0"/>
    <n v="0"/>
    <n v="1.9969747933108545E-2"/>
  </r>
  <r>
    <s v="cust_1930"/>
    <n v="184"/>
    <n v="184"/>
    <s v="Long-term User"/>
    <s v="Long-term (&gt;3 months)"/>
    <x v="0"/>
    <x v="0"/>
    <n v="13241402.949999999"/>
    <x v="1"/>
    <n v="771"/>
    <n v="17174.322889999999"/>
    <s v="Wallet Balance"/>
    <n v="0"/>
    <n v="0"/>
    <n v="0.2720687933929431"/>
  </r>
  <r>
    <s v="cust_1931"/>
    <n v="217"/>
    <n v="217"/>
    <s v="Long-term User"/>
    <s v="Long-term (&gt;3 months)"/>
    <x v="0"/>
    <x v="0"/>
    <n v="509496.61109999998"/>
    <x v="2"/>
    <n v="162"/>
    <n v="3145.0408090000001"/>
    <s v="UPI"/>
    <n v="0"/>
    <n v="0"/>
    <n v="1.0468537868925029E-2"/>
  </r>
  <r>
    <s v="cust_1932"/>
    <n v="151"/>
    <n v="151"/>
    <s v="Long-term User"/>
    <s v="Long-term (&gt;3 months)"/>
    <x v="0"/>
    <x v="0"/>
    <n v="5204946.0729999999"/>
    <x v="3"/>
    <n v="301"/>
    <n v="17292.179649999998"/>
    <s v="Wallet Balance"/>
    <n v="0"/>
    <n v="0"/>
    <n v="0.10694511775706123"/>
  </r>
  <r>
    <s v="cust_1933"/>
    <n v="258"/>
    <n v="258"/>
    <s v="Long-term User"/>
    <s v="Long-term (&gt;3 months)"/>
    <x v="0"/>
    <x v="0"/>
    <n v="1907464.496"/>
    <x v="0"/>
    <n v="306"/>
    <n v="6233.5441039999996"/>
    <s v="Debit Card"/>
    <n v="0"/>
    <n v="0"/>
    <n v="3.9192339801621887E-2"/>
  </r>
  <r>
    <s v="cust_1934"/>
    <n v="301"/>
    <n v="301"/>
    <s v="Long-term User"/>
    <s v="Long-term (&gt;3 months)"/>
    <x v="0"/>
    <x v="0"/>
    <n v="13084.778179999999"/>
    <x v="2"/>
    <n v="2"/>
    <n v="6542.389091"/>
    <s v="Wallet Balance"/>
    <n v="0"/>
    <n v="2.5000000000000001E-2"/>
    <n v="1.5268850651603114E-2"/>
  </r>
  <r>
    <s v="cust_1935"/>
    <n v="119"/>
    <n v="119"/>
    <s v="Long-term User"/>
    <s v="Long-term (&gt;3 months)"/>
    <x v="0"/>
    <x v="0"/>
    <n v="403311.49810000003"/>
    <x v="2"/>
    <n v="271"/>
    <n v="1488.2343100000001"/>
    <s v="UPI"/>
    <n v="0"/>
    <n v="0.01"/>
    <n v="1.4286770900629325E-2"/>
  </r>
  <r>
    <s v="cust_1936"/>
    <n v="134"/>
    <n v="134"/>
    <s v="Long-term User"/>
    <s v="Long-term (&gt;3 months)"/>
    <x v="0"/>
    <x v="0"/>
    <n v="7459755.1960000005"/>
    <x v="3"/>
    <n v="421"/>
    <n v="17719.13348"/>
    <s v="Wallet Balance"/>
    <n v="0"/>
    <n v="0"/>
    <n v="0.15327428693516634"/>
  </r>
  <r>
    <s v="cust_1937"/>
    <n v="207"/>
    <n v="207"/>
    <s v="Long-term User"/>
    <s v="Long-term (&gt;3 months)"/>
    <x v="0"/>
    <x v="0"/>
    <n v="500280.201"/>
    <x v="2"/>
    <n v="143"/>
    <n v="3498.4629439999999"/>
    <s v="Debit Card"/>
    <n v="0"/>
    <n v="0"/>
    <n v="1.0279169900531505E-2"/>
  </r>
  <r>
    <s v="cust_1938"/>
    <n v="263"/>
    <n v="263"/>
    <s v="Long-term User"/>
    <s v="Long-term (&gt;3 months)"/>
    <x v="0"/>
    <x v="0"/>
    <n v="8823288.2789999992"/>
    <x v="1"/>
    <n v="700"/>
    <n v="12604.697539999999"/>
    <s v="Debit Card"/>
    <n v="0"/>
    <n v="0"/>
    <n v="0.18129056300832744"/>
  </r>
  <r>
    <s v="cust_1939"/>
    <n v="322"/>
    <n v="322"/>
    <s v="Long-term User"/>
    <s v="Long-term (&gt;3 months)"/>
    <x v="0"/>
    <x v="0"/>
    <n v="11130836.24"/>
    <x v="1"/>
    <n v="864"/>
    <n v="12882.91231"/>
    <s v="Credit Card"/>
    <n v="0"/>
    <n v="0"/>
    <n v="0.22870334787834881"/>
  </r>
  <r>
    <s v="cust_1940"/>
    <n v="190"/>
    <n v="190"/>
    <s v="Long-term User"/>
    <s v="Long-term (&gt;3 months)"/>
    <x v="0"/>
    <x v="0"/>
    <n v="4802576.426"/>
    <x v="3"/>
    <n v="853"/>
    <n v="5630.2185529999997"/>
    <s v="Debit Card"/>
    <n v="0"/>
    <n v="5.0000000000000001E-3"/>
    <n v="0.10167769890646017"/>
  </r>
  <r>
    <s v="cust_1941"/>
    <n v="158"/>
    <n v="158"/>
    <s v="Long-term User"/>
    <s v="Long-term (&gt;3 months)"/>
    <x v="0"/>
    <x v="0"/>
    <n v="18924828.039999999"/>
    <x v="1"/>
    <n v="960"/>
    <n v="19713.362539999998"/>
    <s v="Credit Card"/>
    <n v="0"/>
    <n v="5.0000000000000001E-3"/>
    <n v="0.39184513593113912"/>
  </r>
  <r>
    <s v="cust_1942"/>
    <n v="76"/>
    <n v="76"/>
    <s v="Long-term User"/>
    <s v="Medium (1-3 months)"/>
    <x v="1"/>
    <x v="1"/>
    <n v="1262950.9979999999"/>
    <x v="2"/>
    <n v="977"/>
    <n v="1292.6827000000001"/>
    <s v="UPI"/>
    <n v="1"/>
    <n v="0.995"/>
    <n v="0.62294963354243915"/>
  </r>
  <r>
    <s v="cust_1943"/>
    <n v="52"/>
    <n v="52"/>
    <s v="Long-term User"/>
    <s v="Medium (1-3 months)"/>
    <x v="1"/>
    <x v="1"/>
    <n v="12088393.33"/>
    <x v="1"/>
    <n v="994"/>
    <n v="12161.361500000001"/>
    <s v="Debit Card"/>
    <n v="1"/>
    <n v="0.97499999999999998"/>
    <n v="0.83337810613960672"/>
  </r>
  <r>
    <s v="cust_1944"/>
    <n v="226"/>
    <n v="226"/>
    <s v="Long-term User"/>
    <s v="Long-term (&gt;3 months)"/>
    <x v="0"/>
    <x v="0"/>
    <n v="7062717.1689999998"/>
    <x v="3"/>
    <n v="736"/>
    <n v="9596.0831099999996"/>
    <s v="Debit Card"/>
    <n v="0"/>
    <n v="0"/>
    <n v="0.14511641594937288"/>
  </r>
  <r>
    <s v="cust_1945"/>
    <n v="94"/>
    <n v="94"/>
    <s v="Long-term User"/>
    <s v="Long-term (&gt;3 months)"/>
    <x v="0"/>
    <x v="0"/>
    <n v="4322242.7980000004"/>
    <x v="3"/>
    <n v="879"/>
    <n v="4917.2273020000002"/>
    <s v="Credit Card"/>
    <n v="0"/>
    <n v="0"/>
    <n v="8.8808367757073556E-2"/>
  </r>
  <r>
    <s v="cust_1946"/>
    <n v="292"/>
    <n v="292"/>
    <s v="Long-term User"/>
    <s v="Long-term (&gt;3 months)"/>
    <x v="0"/>
    <x v="0"/>
    <n v="2269343.9070000001"/>
    <x v="0"/>
    <n v="692"/>
    <n v="3279.3987090000001"/>
    <s v="Debit Card"/>
    <n v="0"/>
    <n v="0"/>
    <n v="4.6627812846003404E-2"/>
  </r>
  <r>
    <s v="cust_1947"/>
    <n v="291"/>
    <n v="291"/>
    <s v="Long-term User"/>
    <s v="Long-term (&gt;3 months)"/>
    <x v="0"/>
    <x v="0"/>
    <n v="7888209.2309999997"/>
    <x v="1"/>
    <n v="535"/>
    <n v="14744.31632"/>
    <s v="Wallet Balance"/>
    <n v="0"/>
    <n v="0"/>
    <n v="0.16207765714955802"/>
  </r>
  <r>
    <s v="cust_1948"/>
    <n v="322"/>
    <n v="322"/>
    <s v="Long-term User"/>
    <s v="Long-term (&gt;3 months)"/>
    <x v="0"/>
    <x v="0"/>
    <n v="15889625.470000001"/>
    <x v="1"/>
    <n v="867"/>
    <n v="18327.134340000001"/>
    <s v="Credit Card"/>
    <n v="0"/>
    <n v="0"/>
    <n v="0.3264813589173855"/>
  </r>
  <r>
    <s v="cust_1949"/>
    <n v="178"/>
    <n v="178"/>
    <s v="Long-term User"/>
    <s v="Long-term (&gt;3 months)"/>
    <x v="0"/>
    <x v="0"/>
    <n v="79914.441730000006"/>
    <x v="2"/>
    <n v="37"/>
    <n v="2159.849776"/>
    <s v="UPI"/>
    <n v="0"/>
    <n v="0"/>
    <n v="1.6419880746965537E-3"/>
  </r>
  <r>
    <s v="cust_1950"/>
    <n v="106"/>
    <n v="106"/>
    <s v="Long-term User"/>
    <s v="Long-term (&gt;3 months)"/>
    <x v="0"/>
    <x v="0"/>
    <n v="415980.09509999998"/>
    <x v="2"/>
    <n v="107"/>
    <n v="3887.66444"/>
    <s v="Debit Card"/>
    <n v="0"/>
    <n v="5.0000000000000001E-3"/>
    <n v="1.1547070350225896E-2"/>
  </r>
  <r>
    <s v="cust_1951"/>
    <n v="76"/>
    <n v="76"/>
    <s v="Long-term User"/>
    <s v="Medium (1-3 months)"/>
    <x v="1"/>
    <x v="1"/>
    <n v="5858483.0779999997"/>
    <x v="3"/>
    <n v="297"/>
    <n v="19725.53225"/>
    <s v="UPI"/>
    <n v="1"/>
    <n v="0.995"/>
    <n v="0.71737322843833817"/>
  </r>
  <r>
    <s v="cust_1952"/>
    <n v="4"/>
    <n v="4"/>
    <s v="New User"/>
    <s v="New (&lt;30 days)"/>
    <x v="1"/>
    <x v="1"/>
    <n v="229934.71419999999"/>
    <x v="2"/>
    <n v="741"/>
    <n v="310.30325800000003"/>
    <s v="UPI"/>
    <n v="1"/>
    <n v="0.995"/>
    <n v="0.60172442840745544"/>
  </r>
  <r>
    <s v="cust_1953"/>
    <n v="311"/>
    <n v="311"/>
    <s v="Long-term User"/>
    <s v="Long-term (&gt;3 months)"/>
    <x v="0"/>
    <x v="0"/>
    <n v="8390214.4210000001"/>
    <x v="1"/>
    <n v="825"/>
    <n v="10169.95687"/>
    <s v="Wallet Balance"/>
    <n v="0"/>
    <n v="0"/>
    <n v="0.17239227009774982"/>
  </r>
  <r>
    <s v="cust_1954"/>
    <n v="187"/>
    <n v="187"/>
    <s v="Long-term User"/>
    <s v="Long-term (&gt;3 months)"/>
    <x v="0"/>
    <x v="0"/>
    <n v="1001728.3"/>
    <x v="2"/>
    <n v="97"/>
    <n v="10327.095869999999"/>
    <s v="Credit Card"/>
    <n v="0"/>
    <n v="0"/>
    <n v="2.0582336397259489E-2"/>
  </r>
  <r>
    <s v="cust_1955"/>
    <n v="20"/>
    <n v="20"/>
    <s v="Regular User"/>
    <s v="New (&lt;30 days)"/>
    <x v="1"/>
    <x v="1"/>
    <n v="1481038.287"/>
    <x v="0"/>
    <n v="281"/>
    <n v="5270.5988880000004"/>
    <s v="Credit Card"/>
    <n v="1"/>
    <n v="1"/>
    <n v="0.63043063497382967"/>
  </r>
  <r>
    <s v="cust_1956"/>
    <n v="275"/>
    <n v="275"/>
    <s v="Long-term User"/>
    <s v="Long-term (&gt;3 months)"/>
    <x v="0"/>
    <x v="0"/>
    <n v="1459034.2050000001"/>
    <x v="0"/>
    <n v="110"/>
    <n v="13263.947319999999"/>
    <s v="Debit Card"/>
    <n v="0"/>
    <n v="0"/>
    <n v="2.9978520944669393E-2"/>
  </r>
  <r>
    <s v="cust_1957"/>
    <n v="136"/>
    <n v="136"/>
    <s v="Long-term User"/>
    <s v="Long-term (&gt;3 months)"/>
    <x v="0"/>
    <x v="0"/>
    <n v="10375753.43"/>
    <x v="1"/>
    <n v="549"/>
    <n v="18899.368719999999"/>
    <s v="UPI"/>
    <n v="0"/>
    <n v="0"/>
    <n v="0.21318879327985341"/>
  </r>
  <r>
    <s v="cust_1958"/>
    <n v="27"/>
    <n v="27"/>
    <s v="Regular User"/>
    <s v="New (&lt;30 days)"/>
    <x v="1"/>
    <x v="1"/>
    <n v="4973396.6169999996"/>
    <x v="3"/>
    <n v="552"/>
    <n v="9009.7764800000004"/>
    <s v="Credit Card"/>
    <n v="1"/>
    <n v="1"/>
    <n v="0.70218751153190573"/>
  </r>
  <r>
    <s v="cust_1959"/>
    <n v="136"/>
    <n v="136"/>
    <s v="Long-term User"/>
    <s v="Long-term (&gt;3 months)"/>
    <x v="0"/>
    <x v="0"/>
    <n v="8949564.8599999994"/>
    <x v="1"/>
    <n v="597"/>
    <n v="14990.895909999999"/>
    <s v="Debit Card"/>
    <n v="0"/>
    <n v="0.01"/>
    <n v="0.18988514586002264"/>
  </r>
  <r>
    <s v="cust_1960"/>
    <n v="18"/>
    <n v="18"/>
    <s v="Regular User"/>
    <s v="New (&lt;30 days)"/>
    <x v="1"/>
    <x v="1"/>
    <n v="10520904.810000001"/>
    <x v="1"/>
    <n v="814"/>
    <n v="12924.94448"/>
    <s v="Wallet Balance"/>
    <n v="1"/>
    <n v="0.995"/>
    <n v="0.81317119332953403"/>
  </r>
  <r>
    <s v="cust_1961"/>
    <n v="285"/>
    <n v="285"/>
    <s v="Long-term User"/>
    <s v="Long-term (&gt;3 months)"/>
    <x v="0"/>
    <x v="0"/>
    <n v="1779252.2760000001"/>
    <x v="0"/>
    <n v="188"/>
    <n v="9464.1078519999992"/>
    <s v="UPI"/>
    <n v="0"/>
    <n v="0"/>
    <n v="3.6557985713512924E-2"/>
  </r>
  <r>
    <s v="cust_1962"/>
    <n v="302"/>
    <n v="302"/>
    <s v="Long-term User"/>
    <s v="Long-term (&gt;3 months)"/>
    <x v="0"/>
    <x v="0"/>
    <n v="756322.40049999999"/>
    <x v="2"/>
    <n v="752"/>
    <n v="1005.747873"/>
    <s v="Wallet Balance"/>
    <n v="0"/>
    <n v="0"/>
    <n v="1.5540024247966059E-2"/>
  </r>
  <r>
    <s v="cust_1963"/>
    <n v="138"/>
    <n v="138"/>
    <s v="Long-term User"/>
    <s v="Long-term (&gt;3 months)"/>
    <x v="0"/>
    <x v="0"/>
    <n v="12908693.380000001"/>
    <x v="1"/>
    <n v="870"/>
    <n v="14837.578600000001"/>
    <s v="Debit Card"/>
    <n v="0"/>
    <n v="5.0000000000000001E-3"/>
    <n v="0.2682326679761734"/>
  </r>
  <r>
    <s v="cust_1964"/>
    <n v="232"/>
    <n v="232"/>
    <s v="Long-term User"/>
    <s v="Long-term (&gt;3 months)"/>
    <x v="0"/>
    <x v="0"/>
    <n v="3548441.4569999999"/>
    <x v="0"/>
    <n v="488"/>
    <n v="7271.396428"/>
    <s v="UPI"/>
    <n v="0"/>
    <n v="0"/>
    <n v="7.2909206771891721E-2"/>
  </r>
  <r>
    <s v="cust_1965"/>
    <n v="340"/>
    <n v="340"/>
    <s v="Long-term User"/>
    <s v="Long-term (&gt;3 months)"/>
    <x v="0"/>
    <x v="0"/>
    <n v="1592167.683"/>
    <x v="0"/>
    <n v="354"/>
    <n v="4497.6488209999998"/>
    <s v="Wallet Balance"/>
    <n v="0"/>
    <n v="0"/>
    <n v="3.2713991261254377E-2"/>
  </r>
  <r>
    <s v="cust_1966"/>
    <n v="257"/>
    <n v="257"/>
    <s v="Long-term User"/>
    <s v="Long-term (&gt;3 months)"/>
    <x v="0"/>
    <x v="0"/>
    <n v="360351.91590000002"/>
    <x v="2"/>
    <n v="19"/>
    <n v="18965.890309999999"/>
    <s v="UPI"/>
    <n v="0"/>
    <n v="2.5000000000000001E-2"/>
    <n v="2.2404087869386101E-2"/>
  </r>
  <r>
    <s v="cust_1967"/>
    <n v="219"/>
    <n v="219"/>
    <s v="Long-term User"/>
    <s v="Long-term (&gt;3 months)"/>
    <x v="0"/>
    <x v="0"/>
    <n v="13290723.189999999"/>
    <x v="1"/>
    <n v="859"/>
    <n v="15472.32036"/>
    <s v="Debit Card"/>
    <n v="0"/>
    <n v="0"/>
    <n v="0.27308216774891725"/>
  </r>
  <r>
    <s v="cust_1968"/>
    <n v="132"/>
    <n v="132"/>
    <s v="Long-term User"/>
    <s v="Long-term (&gt;3 months)"/>
    <x v="0"/>
    <x v="0"/>
    <n v="7563580.1220000004"/>
    <x v="3"/>
    <n v="393"/>
    <n v="19245.750950000001"/>
    <s v="UPI"/>
    <n v="0"/>
    <n v="5.0000000000000001E-3"/>
    <n v="0.15840755955345276"/>
  </r>
  <r>
    <s v="cust_1969"/>
    <n v="357"/>
    <n v="357"/>
    <s v="Long-term User"/>
    <s v="Long-term (&gt;3 months)"/>
    <x v="0"/>
    <x v="0"/>
    <n v="4295296.909"/>
    <x v="3"/>
    <n v="837"/>
    <n v="5131.7764740000002"/>
    <s v="Wallet Balance"/>
    <n v="0"/>
    <n v="0"/>
    <n v="8.8254715282723745E-2"/>
  </r>
  <r>
    <s v="cust_1970"/>
    <n v="256"/>
    <n v="256"/>
    <s v="Long-term User"/>
    <s v="Long-term (&gt;3 months)"/>
    <x v="0"/>
    <x v="0"/>
    <n v="4363269.7489999998"/>
    <x v="3"/>
    <n v="261"/>
    <n v="16717.508620000001"/>
    <s v="Credit Card"/>
    <n v="0"/>
    <n v="0"/>
    <n v="8.9651341352644187E-2"/>
  </r>
  <r>
    <s v="cust_1971"/>
    <n v="96"/>
    <n v="96"/>
    <s v="Long-term User"/>
    <s v="Long-term (&gt;3 months)"/>
    <x v="0"/>
    <x v="0"/>
    <n v="11975975.609999999"/>
    <x v="1"/>
    <n v="985"/>
    <n v="12158.35087"/>
    <s v="Debit Card"/>
    <n v="0"/>
    <n v="0.01"/>
    <n v="0.25206827888399969"/>
  </r>
  <r>
    <s v="cust_1972"/>
    <n v="274"/>
    <n v="274"/>
    <s v="Long-term User"/>
    <s v="Long-term (&gt;3 months)"/>
    <x v="0"/>
    <x v="0"/>
    <n v="8048406.0870000003"/>
    <x v="1"/>
    <n v="410"/>
    <n v="19630.258750000001"/>
    <s v="UPI"/>
    <n v="0"/>
    <n v="0"/>
    <n v="0.16536919396645269"/>
  </r>
  <r>
    <s v="cust_1973"/>
    <n v="334"/>
    <n v="334"/>
    <s v="Long-term User"/>
    <s v="Long-term (&gt;3 months)"/>
    <x v="0"/>
    <x v="0"/>
    <n v="7627530.9239999996"/>
    <x v="3"/>
    <n v="403"/>
    <n v="18926.875739999999"/>
    <s v="UPI"/>
    <n v="0"/>
    <n v="0"/>
    <n v="0.15672154551116058"/>
  </r>
  <r>
    <s v="cust_1974"/>
    <n v="301"/>
    <n v="301"/>
    <s v="Long-term User"/>
    <s v="Long-term (&gt;3 months)"/>
    <x v="0"/>
    <x v="0"/>
    <n v="13037952.92"/>
    <x v="1"/>
    <n v="670"/>
    <n v="19459.631219999999"/>
    <s v="UPI"/>
    <n v="0"/>
    <n v="0"/>
    <n v="0.26788854116537547"/>
  </r>
  <r>
    <s v="cust_1975"/>
    <n v="15"/>
    <n v="15"/>
    <s v="Regular User"/>
    <s v="New (&lt;30 days)"/>
    <x v="1"/>
    <x v="1"/>
    <n v="9213343.9900000002"/>
    <x v="1"/>
    <n v="484"/>
    <n v="19035.83469"/>
    <s v="UPI"/>
    <n v="1"/>
    <n v="0.98499999999999999"/>
    <n v="0.78030496956694639"/>
  </r>
  <r>
    <s v="cust_1976"/>
    <n v="179"/>
    <n v="179"/>
    <s v="Long-term User"/>
    <s v="Long-term (&gt;3 months)"/>
    <x v="0"/>
    <x v="0"/>
    <n v="49594.781660000001"/>
    <x v="2"/>
    <n v="304"/>
    <n v="163.14072909999999"/>
    <s v="UPI"/>
    <n v="0"/>
    <n v="1.4999999999999999E-2"/>
    <n v="1.0019015315504967E-2"/>
  </r>
  <r>
    <s v="cust_1977"/>
    <n v="260"/>
    <n v="260"/>
    <s v="Long-term User"/>
    <s v="Long-term (&gt;3 months)"/>
    <x v="0"/>
    <x v="0"/>
    <n v="9250361.5460000001"/>
    <x v="1"/>
    <n v="624"/>
    <n v="14824.297350000001"/>
    <s v="Wallet Balance"/>
    <n v="0"/>
    <n v="0"/>
    <n v="0.19006556282381695"/>
  </r>
  <r>
    <s v="cust_1978"/>
    <n v="88"/>
    <n v="88"/>
    <s v="Long-term User"/>
    <s v="Medium (1-3 months)"/>
    <x v="1"/>
    <x v="1"/>
    <n v="3572557.5520000001"/>
    <x v="0"/>
    <n v="656"/>
    <n v="5445.9718789999997"/>
    <s v="Wallet Balance"/>
    <n v="1"/>
    <n v="0.99"/>
    <n v="0.66740471596323458"/>
  </r>
  <r>
    <s v="cust_1979"/>
    <n v="94"/>
    <n v="94"/>
    <s v="Long-term User"/>
    <s v="Long-term (&gt;3 months)"/>
    <x v="0"/>
    <x v="0"/>
    <n v="10831481.58"/>
    <x v="1"/>
    <n v="768"/>
    <n v="14103.49164"/>
    <s v="Debit Card"/>
    <n v="0"/>
    <n v="1.4999999999999999E-2"/>
    <n v="0.23155255997088203"/>
  </r>
  <r>
    <s v="cust_1980"/>
    <n v="333"/>
    <n v="333"/>
    <s v="Long-term User"/>
    <s v="Long-term (&gt;3 months)"/>
    <x v="0"/>
    <x v="0"/>
    <n v="18965208.120000001"/>
    <x v="1"/>
    <n v="967"/>
    <n v="19612.41791"/>
    <s v="Debit Card"/>
    <n v="0"/>
    <n v="5.0000000000000001E-3"/>
    <n v="0.39267481838126889"/>
  </r>
  <r>
    <s v="cust_1981"/>
    <n v="28"/>
    <n v="28"/>
    <s v="Regular User"/>
    <s v="New (&lt;30 days)"/>
    <x v="1"/>
    <x v="1"/>
    <n v="14342.295959999999"/>
    <x v="2"/>
    <n v="18"/>
    <n v="796.79422009999996"/>
    <s v="Wallet Balance"/>
    <n v="1"/>
    <n v="0.98499999999999999"/>
    <n v="0.59129468864976431"/>
  </r>
  <r>
    <s v="cust_1982"/>
    <n v="185"/>
    <n v="185"/>
    <s v="Long-term User"/>
    <s v="Long-term (&gt;3 months)"/>
    <x v="0"/>
    <x v="0"/>
    <n v="2087311.966"/>
    <x v="0"/>
    <n v="184"/>
    <n v="11344.08677"/>
    <s v="Credit Card"/>
    <n v="0"/>
    <n v="0"/>
    <n v="4.2887634351786864E-2"/>
  </r>
  <r>
    <s v="cust_1983"/>
    <n v="75"/>
    <n v="75"/>
    <s v="Long-term User"/>
    <s v="Medium (1-3 months)"/>
    <x v="1"/>
    <x v="1"/>
    <n v="5954194.0199999996"/>
    <x v="3"/>
    <n v="405"/>
    <n v="14701.71363"/>
    <s v="Wallet Balance"/>
    <n v="1"/>
    <n v="1"/>
    <n v="0.7223397844447349"/>
  </r>
  <r>
    <s v="cust_1984"/>
    <n v="54"/>
    <n v="54"/>
    <s v="Long-term User"/>
    <s v="Medium (1-3 months)"/>
    <x v="1"/>
    <x v="1"/>
    <n v="4054639.003"/>
    <x v="3"/>
    <n v="799"/>
    <n v="5074.6420559999997"/>
    <s v="Credit Card"/>
    <n v="1"/>
    <n v="1"/>
    <n v="0.68330995932649086"/>
  </r>
  <r>
    <s v="cust_1985"/>
    <n v="321"/>
    <n v="321"/>
    <s v="Long-term User"/>
    <s v="Long-term (&gt;3 months)"/>
    <x v="0"/>
    <x v="0"/>
    <n v="4045638.2069999999"/>
    <x v="3"/>
    <n v="897"/>
    <n v="4510.1875220000002"/>
    <s v="Wallet Balance"/>
    <n v="0"/>
    <n v="0"/>
    <n v="8.3125021543346347E-2"/>
  </r>
  <r>
    <s v="cust_1986"/>
    <n v="47"/>
    <n v="47"/>
    <s v="Long-term User"/>
    <s v="Medium (1-3 months)"/>
    <x v="1"/>
    <x v="1"/>
    <n v="159336.1715"/>
    <x v="2"/>
    <n v="131"/>
    <n v="1216.3066530000001"/>
    <s v="Debit Card"/>
    <n v="1"/>
    <n v="1"/>
    <n v="0.6032738524828184"/>
  </r>
  <r>
    <s v="cust_1987"/>
    <n v="248"/>
    <n v="248"/>
    <s v="Long-term User"/>
    <s v="Long-term (&gt;3 months)"/>
    <x v="0"/>
    <x v="0"/>
    <n v="904092.35560000001"/>
    <x v="2"/>
    <n v="479"/>
    <n v="1887.4579450000001"/>
    <s v="Debit Card"/>
    <n v="0"/>
    <n v="0"/>
    <n v="1.8576227702811181E-2"/>
  </r>
  <r>
    <s v="cust_1988"/>
    <n v="234"/>
    <n v="234"/>
    <s v="Long-term User"/>
    <s v="Long-term (&gt;3 months)"/>
    <x v="0"/>
    <x v="0"/>
    <n v="10418775.560000001"/>
    <x v="1"/>
    <n v="793"/>
    <n v="13138.43072"/>
    <s v="UPI"/>
    <n v="0"/>
    <n v="0"/>
    <n v="0.21407276146981735"/>
  </r>
  <r>
    <s v="cust_1989"/>
    <n v="118"/>
    <n v="118"/>
    <s v="Long-term User"/>
    <s v="Long-term (&gt;3 months)"/>
    <x v="0"/>
    <x v="0"/>
    <n v="7652634.3279999997"/>
    <x v="1"/>
    <n v="757"/>
    <n v="10109.16027"/>
    <s v="Credit Card"/>
    <n v="0"/>
    <n v="0"/>
    <n v="0.15723734076806237"/>
  </r>
  <r>
    <s v="cust_1990"/>
    <n v="260"/>
    <n v="260"/>
    <s v="Long-term User"/>
    <s v="Long-term (&gt;3 months)"/>
    <x v="0"/>
    <x v="0"/>
    <n v="4889.150619"/>
    <x v="2"/>
    <n v="8"/>
    <n v="611.14382739999996"/>
    <s v="Credit Card"/>
    <n v="0"/>
    <n v="1.4999999999999999E-2"/>
    <n v="9.1004565237271691E-3"/>
  </r>
  <r>
    <s v="cust_1991"/>
    <n v="230"/>
    <n v="230"/>
    <s v="Long-term User"/>
    <s v="Long-term (&gt;3 months)"/>
    <x v="0"/>
    <x v="0"/>
    <n v="13672444.68"/>
    <x v="1"/>
    <n v="705"/>
    <n v="19393.538560000001"/>
    <s v="Credit Card"/>
    <n v="0"/>
    <n v="0"/>
    <n v="0.28092533252447882"/>
  </r>
  <r>
    <s v="cust_1992"/>
    <n v="290"/>
    <n v="290"/>
    <s v="Long-term User"/>
    <s v="Long-term (&gt;3 months)"/>
    <x v="0"/>
    <x v="0"/>
    <n v="4173545.5040000002"/>
    <x v="3"/>
    <n v="318"/>
    <n v="13124.35693"/>
    <s v="UPI"/>
    <n v="0"/>
    <n v="0"/>
    <n v="8.5753110431838558E-2"/>
  </r>
  <r>
    <s v="cust_1993"/>
    <n v="241"/>
    <n v="241"/>
    <s v="Long-term User"/>
    <s v="Long-term (&gt;3 months)"/>
    <x v="0"/>
    <x v="0"/>
    <n v="4032858.7280000001"/>
    <x v="3"/>
    <n v="391"/>
    <n v="10314.216689999999"/>
    <s v="Credit Card"/>
    <n v="0"/>
    <n v="0"/>
    <n v="8.2862443820664752E-2"/>
  </r>
  <r>
    <s v="cust_1994"/>
    <n v="332"/>
    <n v="332"/>
    <s v="Long-term User"/>
    <s v="Long-term (&gt;3 months)"/>
    <x v="0"/>
    <x v="0"/>
    <n v="2834652.1370000001"/>
    <x v="0"/>
    <n v="519"/>
    <n v="5461.75749"/>
    <s v="UPI"/>
    <n v="0"/>
    <n v="0"/>
    <n v="5.8243102299240714E-2"/>
  </r>
  <r>
    <s v="cust_1995"/>
    <n v="182"/>
    <n v="182"/>
    <s v="Long-term User"/>
    <s v="Long-term (&gt;3 months)"/>
    <x v="0"/>
    <x v="0"/>
    <n v="1790493.952"/>
    <x v="0"/>
    <n v="136"/>
    <n v="13165.396710000001"/>
    <s v="UPI"/>
    <n v="0"/>
    <n v="0"/>
    <n v="3.6788966466578393E-2"/>
  </r>
  <r>
    <s v="cust_1996"/>
    <n v="317"/>
    <n v="317"/>
    <s v="Long-term User"/>
    <s v="Long-term (&gt;3 months)"/>
    <x v="0"/>
    <x v="0"/>
    <n v="3870838.9720000001"/>
    <x v="3"/>
    <n v="531"/>
    <n v="7289.7155789999997"/>
    <s v="UPI"/>
    <n v="0"/>
    <n v="0"/>
    <n v="7.9533452195895943E-2"/>
  </r>
  <r>
    <s v="cust_1997"/>
    <n v="101"/>
    <n v="101"/>
    <s v="Long-term User"/>
    <s v="Long-term (&gt;3 months)"/>
    <x v="0"/>
    <x v="0"/>
    <n v="12830259.640000001"/>
    <x v="1"/>
    <n v="913"/>
    <n v="14052.85831"/>
    <s v="UPI"/>
    <n v="0"/>
    <n v="0"/>
    <n v="0.26362110362127278"/>
  </r>
  <r>
    <s v="cust_1998"/>
    <n v="248"/>
    <n v="248"/>
    <s v="Long-term User"/>
    <s v="Long-term (&gt;3 months)"/>
    <x v="0"/>
    <x v="0"/>
    <n v="8889152.8589999992"/>
    <x v="1"/>
    <n v="651"/>
    <n v="13654.61269"/>
    <s v="Wallet Balance"/>
    <n v="0"/>
    <n v="0"/>
    <n v="0.18264387102830071"/>
  </r>
  <r>
    <s v="cust_1999"/>
    <n v="349"/>
    <n v="349"/>
    <s v="Long-term User"/>
    <s v="Long-term (&gt;3 months)"/>
    <x v="0"/>
    <x v="0"/>
    <n v="684069.08649999998"/>
    <x v="2"/>
    <n v="367"/>
    <n v="1863.9484649999999"/>
    <s v="Debit Card"/>
    <n v="0"/>
    <n v="0"/>
    <n v="1.4055448026484825E-2"/>
  </r>
  <r>
    <s v="cust_2000"/>
    <n v="358"/>
    <n v="358"/>
    <s v="Long-term User"/>
    <s v="Long-term (&gt;3 months)"/>
    <x v="0"/>
    <x v="0"/>
    <n v="8893013.4419999998"/>
    <x v="1"/>
    <n v="489"/>
    <n v="18186.12156"/>
    <s v="Credit Card"/>
    <n v="0"/>
    <n v="0"/>
    <n v="0.18272319375283147"/>
  </r>
  <r>
    <s v="cust_2001"/>
    <n v="113"/>
    <n v="113"/>
    <s v="Long-term User"/>
    <s v="Long-term (&gt;3 months)"/>
    <x v="0"/>
    <x v="0"/>
    <n v="6714039.9340000004"/>
    <x v="3"/>
    <n v="689"/>
    <n v="9744.6152899999997"/>
    <s v="Debit Card"/>
    <n v="0"/>
    <n v="0"/>
    <n v="0.13795220570909489"/>
  </r>
  <r>
    <s v="cust_2002"/>
    <n v="221"/>
    <n v="221"/>
    <s v="Long-term User"/>
    <s v="Long-term (&gt;3 months)"/>
    <x v="0"/>
    <x v="0"/>
    <n v="86514.662630000006"/>
    <x v="2"/>
    <n v="11"/>
    <n v="7864.9693299999999"/>
    <s v="Credit Card"/>
    <n v="0"/>
    <n v="0"/>
    <n v="1.7776016605960663E-3"/>
  </r>
  <r>
    <s v="cust_2003"/>
    <n v="339"/>
    <n v="339"/>
    <s v="Long-term User"/>
    <s v="Long-term (&gt;3 months)"/>
    <x v="0"/>
    <x v="0"/>
    <n v="19071468.870000001"/>
    <x v="1"/>
    <n v="998"/>
    <n v="19109.688249999999"/>
    <s v="Debit Card"/>
    <n v="0"/>
    <n v="0.01"/>
    <n v="0.39785813944979126"/>
  </r>
  <r>
    <s v="cust_2004"/>
    <n v="148"/>
    <n v="148"/>
    <s v="Long-term User"/>
    <s v="Long-term (&gt;3 months)"/>
    <x v="0"/>
    <x v="0"/>
    <n v="4849701.352"/>
    <x v="3"/>
    <n v="553"/>
    <n v="8769.8035290000007"/>
    <s v="UPI"/>
    <n v="0"/>
    <n v="0"/>
    <n v="9.9645966529155805E-2"/>
  </r>
  <r>
    <s v="cust_2005"/>
    <n v="296"/>
    <n v="296"/>
    <s v="Long-term User"/>
    <s v="Long-term (&gt;3 months)"/>
    <x v="0"/>
    <x v="0"/>
    <n v="6434533.9330000002"/>
    <x v="3"/>
    <n v="446"/>
    <n v="14427.20613"/>
    <s v="Debit Card"/>
    <n v="0"/>
    <n v="0"/>
    <n v="0.13220924473091872"/>
  </r>
  <r>
    <s v="cust_2006"/>
    <n v="197"/>
    <n v="197"/>
    <s v="Long-term User"/>
    <s v="Long-term (&gt;3 months)"/>
    <x v="0"/>
    <x v="0"/>
    <n v="1494104.3130000001"/>
    <x v="0"/>
    <n v="114"/>
    <n v="13106.178180000001"/>
    <s v="UPI"/>
    <n v="0"/>
    <n v="5.0000000000000001E-3"/>
    <n v="3.369910032766598E-2"/>
  </r>
  <r>
    <s v="cust_2007"/>
    <n v="69"/>
    <n v="69"/>
    <s v="Long-term User"/>
    <s v="Medium (1-3 months)"/>
    <x v="1"/>
    <x v="1"/>
    <n v="2291316.1880000001"/>
    <x v="0"/>
    <n v="692"/>
    <n v="3311.1505609999999"/>
    <s v="Debit Card"/>
    <n v="1"/>
    <n v="1"/>
    <n v="0.6470792734655717"/>
  </r>
  <r>
    <s v="cust_2008"/>
    <n v="288"/>
    <n v="288"/>
    <s v="Long-term User"/>
    <s v="Long-term (&gt;3 months)"/>
    <x v="0"/>
    <x v="0"/>
    <n v="13994998.5"/>
    <x v="1"/>
    <n v="706"/>
    <n v="19822.944049999998"/>
    <s v="UPI"/>
    <n v="0"/>
    <n v="0"/>
    <n v="0.28755278952001451"/>
  </r>
  <r>
    <s v="cust_2009"/>
    <n v="24"/>
    <n v="24"/>
    <s v="Regular User"/>
    <s v="New (&lt;30 days)"/>
    <x v="1"/>
    <x v="1"/>
    <n v="1818380.2790000001"/>
    <x v="0"/>
    <n v="196"/>
    <n v="9277.4504030000007"/>
    <s v="Debit Card"/>
    <n v="1"/>
    <n v="0.995"/>
    <n v="0.63436194195623763"/>
  </r>
  <r>
    <s v="cust_2010"/>
    <n v="186"/>
    <n v="186"/>
    <s v="Long-term User"/>
    <s v="Long-term (&gt;3 months)"/>
    <x v="0"/>
    <x v="0"/>
    <n v="6795465.1150000002"/>
    <x v="3"/>
    <n v="860"/>
    <n v="7901.7036230000003"/>
    <s v="UPI"/>
    <n v="0"/>
    <n v="0"/>
    <n v="0.13962523467967478"/>
  </r>
  <r>
    <s v="cust_2011"/>
    <n v="170"/>
    <n v="170"/>
    <s v="Long-term User"/>
    <s v="Long-term (&gt;3 months)"/>
    <x v="0"/>
    <x v="0"/>
    <n v="13555695.33"/>
    <x v="1"/>
    <n v="737"/>
    <n v="18393.07372"/>
    <s v="Credit Card"/>
    <n v="0"/>
    <n v="1.4999999999999999E-2"/>
    <n v="0.28752650402391494"/>
  </r>
  <r>
    <s v="cust_2012"/>
    <n v="291"/>
    <n v="291"/>
    <s v="Long-term User"/>
    <s v="Long-term (&gt;3 months)"/>
    <x v="0"/>
    <x v="0"/>
    <n v="8926926.8760000002"/>
    <x v="1"/>
    <n v="843"/>
    <n v="10589.47435"/>
    <s v="Wallet Balance"/>
    <n v="0"/>
    <n v="0"/>
    <n v="0.18342000715719897"/>
  </r>
  <r>
    <s v="cust_2013"/>
    <n v="32"/>
    <n v="32"/>
    <s v="Long-term User"/>
    <s v="Medium (1-3 months)"/>
    <x v="1"/>
    <x v="1"/>
    <n v="4555749.7750000004"/>
    <x v="3"/>
    <n v="323"/>
    <n v="14104.48847"/>
    <s v="UPI"/>
    <n v="1"/>
    <n v="1"/>
    <n v="0.69360619482427444"/>
  </r>
  <r>
    <s v="cust_2014"/>
    <n v="301"/>
    <n v="301"/>
    <s v="Long-term User"/>
    <s v="Long-term (&gt;3 months)"/>
    <x v="0"/>
    <x v="0"/>
    <n v="15843165.140000001"/>
    <x v="1"/>
    <n v="936"/>
    <n v="16926.458480000001"/>
    <s v="Debit Card"/>
    <n v="0"/>
    <n v="0"/>
    <n v="0.32552674663260961"/>
  </r>
  <r>
    <s v="cust_2015"/>
    <n v="176"/>
    <n v="176"/>
    <s v="Long-term User"/>
    <s v="Long-term (&gt;3 months)"/>
    <x v="0"/>
    <x v="0"/>
    <n v="3646652.986"/>
    <x v="0"/>
    <n v="773"/>
    <n v="4717.5329709999996"/>
    <s v="Credit Card"/>
    <n v="0"/>
    <n v="0"/>
    <n v="7.4927141902572589E-2"/>
  </r>
  <r>
    <s v="cust_2016"/>
    <n v="364"/>
    <n v="364"/>
    <s v="Long-term User"/>
    <s v="Long-term (&gt;3 months)"/>
    <x v="0"/>
    <x v="0"/>
    <n v="1739590.1629999999"/>
    <x v="0"/>
    <n v="512"/>
    <n v="3397.6370379999998"/>
    <s v="UPI"/>
    <n v="0"/>
    <n v="0"/>
    <n v="3.5743055205917078E-2"/>
  </r>
  <r>
    <s v="cust_2017"/>
    <n v="342"/>
    <n v="342"/>
    <s v="Long-term User"/>
    <s v="Long-term (&gt;3 months)"/>
    <x v="0"/>
    <x v="0"/>
    <n v="866295.25549999997"/>
    <x v="2"/>
    <n v="628"/>
    <n v="1379.4510439999999"/>
    <s v="Debit Card"/>
    <n v="0"/>
    <n v="0"/>
    <n v="1.7799617289489433E-2"/>
  </r>
  <r>
    <s v="cust_2018"/>
    <n v="177"/>
    <n v="177"/>
    <s v="Long-term User"/>
    <s v="Long-term (&gt;3 months)"/>
    <x v="0"/>
    <x v="0"/>
    <n v="17602764.449999999"/>
    <x v="1"/>
    <n v="981"/>
    <n v="17943.694650000001"/>
    <s v="Wallet Balance"/>
    <n v="0"/>
    <n v="4.4999999999999998E-2"/>
    <n v="0.38868092628671908"/>
  </r>
  <r>
    <s v="cust_2019"/>
    <n v="290"/>
    <n v="290"/>
    <s v="Long-term User"/>
    <s v="Long-term (&gt;3 months)"/>
    <x v="0"/>
    <x v="0"/>
    <n v="2658153.9040000001"/>
    <x v="0"/>
    <n v="662"/>
    <n v="4015.3382240000001"/>
    <s v="Wallet Balance"/>
    <n v="0"/>
    <n v="0"/>
    <n v="5.4616623936666865E-2"/>
  </r>
  <r>
    <s v="cust_2020"/>
    <n v="144"/>
    <n v="144"/>
    <s v="Long-term User"/>
    <s v="Long-term (&gt;3 months)"/>
    <x v="0"/>
    <x v="0"/>
    <n v="3882062.105"/>
    <x v="3"/>
    <n v="630"/>
    <n v="6162.0033409999996"/>
    <s v="Debit Card"/>
    <n v="0"/>
    <n v="0"/>
    <n v="7.9764051949179515E-2"/>
  </r>
  <r>
    <s v="cust_2021"/>
    <n v="11"/>
    <n v="11"/>
    <s v="Regular User"/>
    <s v="New (&lt;30 days)"/>
    <x v="1"/>
    <x v="1"/>
    <n v="944341.2746"/>
    <x v="2"/>
    <n v="165"/>
    <n v="5723.280452"/>
    <s v="UPI"/>
    <n v="1"/>
    <n v="1"/>
    <n v="0.61940321521078512"/>
  </r>
  <r>
    <s v="cust_2022"/>
    <n v="147"/>
    <n v="147"/>
    <s v="Long-term User"/>
    <s v="Long-term (&gt;3 months)"/>
    <x v="0"/>
    <x v="0"/>
    <n v="1536875.895"/>
    <x v="0"/>
    <n v="252"/>
    <n v="6098.7138709999999"/>
    <s v="Credit Card"/>
    <n v="0"/>
    <n v="0"/>
    <n v="3.1577920551639854E-2"/>
  </r>
  <r>
    <s v="cust_2023"/>
    <n v="348"/>
    <n v="348"/>
    <s v="Long-term User"/>
    <s v="Long-term (&gt;3 months)"/>
    <x v="0"/>
    <x v="0"/>
    <n v="10410978.16"/>
    <x v="1"/>
    <n v="779"/>
    <n v="13364.541929999999"/>
    <s v="Debit Card"/>
    <n v="0"/>
    <n v="0"/>
    <n v="0.2139125496540745"/>
  </r>
  <r>
    <s v="cust_2024"/>
    <n v="310"/>
    <n v="310"/>
    <s v="Long-term User"/>
    <s v="Long-term (&gt;3 months)"/>
    <x v="0"/>
    <x v="0"/>
    <n v="839640.12170000002"/>
    <x v="2"/>
    <n v="44"/>
    <n v="19082.730039999999"/>
    <s v="Wallet Balance"/>
    <n v="0"/>
    <n v="0"/>
    <n v="1.7251938911444647E-2"/>
  </r>
  <r>
    <s v="cust_2025"/>
    <n v="195"/>
    <n v="195"/>
    <s v="Long-term User"/>
    <s v="Long-term (&gt;3 months)"/>
    <x v="0"/>
    <x v="0"/>
    <n v="3100013.8670000001"/>
    <x v="0"/>
    <n v="470"/>
    <n v="6595.7741850000002"/>
    <s v="Debit Card"/>
    <n v="0"/>
    <n v="0"/>
    <n v="6.3695443411914424E-2"/>
  </r>
  <r>
    <s v="cust_2026"/>
    <n v="76"/>
    <n v="76"/>
    <s v="Long-term User"/>
    <s v="Medium (1-3 months)"/>
    <x v="1"/>
    <x v="1"/>
    <n v="3989685.7779999999"/>
    <x v="3"/>
    <n v="489"/>
    <n v="8158.8666219999996"/>
    <s v="Debit Card"/>
    <n v="1"/>
    <n v="0.995"/>
    <n v="0.67897537675850617"/>
  </r>
  <r>
    <s v="cust_2027"/>
    <n v="160"/>
    <n v="160"/>
    <s v="Long-term User"/>
    <s v="Long-term (&gt;3 months)"/>
    <x v="0"/>
    <x v="0"/>
    <n v="2791966.3059999999"/>
    <x v="0"/>
    <n v="181"/>
    <n v="15425.228209999999"/>
    <s v="Credit Card"/>
    <n v="0"/>
    <n v="0"/>
    <n v="5.7366043986084775E-2"/>
  </r>
  <r>
    <s v="cust_2028"/>
    <n v="100"/>
    <n v="100"/>
    <s v="Long-term User"/>
    <s v="Long-term (&gt;3 months)"/>
    <x v="0"/>
    <x v="0"/>
    <n v="666237.53379999998"/>
    <x v="2"/>
    <n v="77"/>
    <n v="8652.4355039999991"/>
    <s v="Credit Card"/>
    <n v="0"/>
    <n v="0"/>
    <n v="1.3689066227990302E-2"/>
  </r>
  <r>
    <s v="cust_2029"/>
    <n v="116"/>
    <n v="116"/>
    <s v="Long-term User"/>
    <s v="Long-term (&gt;3 months)"/>
    <x v="0"/>
    <x v="0"/>
    <n v="6927076.5039999997"/>
    <x v="3"/>
    <n v="374"/>
    <n v="18521.594929999999"/>
    <s v="Debit Card"/>
    <n v="0"/>
    <n v="0.01"/>
    <n v="0.14832943089945669"/>
  </r>
  <r>
    <s v="cust_2030"/>
    <n v="83"/>
    <n v="83"/>
    <s v="Long-term User"/>
    <s v="Medium (1-3 months)"/>
    <x v="1"/>
    <x v="1"/>
    <n v="6323538.5080000004"/>
    <x v="3"/>
    <n v="628"/>
    <n v="10069.32883"/>
    <s v="Debit Card"/>
    <n v="1"/>
    <n v="1"/>
    <n v="0.72992864112222877"/>
  </r>
  <r>
    <s v="cust_2031"/>
    <n v="312"/>
    <n v="312"/>
    <s v="Long-term User"/>
    <s v="Long-term (&gt;3 months)"/>
    <x v="0"/>
    <x v="0"/>
    <n v="6661887.3169999998"/>
    <x v="3"/>
    <n v="957"/>
    <n v="6961.2197669999996"/>
    <s v="Credit Card"/>
    <n v="0"/>
    <n v="0"/>
    <n v="0.13688063499766398"/>
  </r>
  <r>
    <s v="cust_2032"/>
    <n v="63"/>
    <n v="63"/>
    <s v="Long-term User"/>
    <s v="Medium (1-3 months)"/>
    <x v="1"/>
    <x v="1"/>
    <n v="1301926.175"/>
    <x v="2"/>
    <n v="67"/>
    <n v="19431.733950000002"/>
    <s v="Credit Card"/>
    <n v="1"/>
    <n v="0.96499999999999997"/>
    <n v="0.60575044969603764"/>
  </r>
  <r>
    <s v="cust_2033"/>
    <n v="132"/>
    <n v="132"/>
    <s v="Long-term User"/>
    <s v="Long-term (&gt;3 months)"/>
    <x v="0"/>
    <x v="0"/>
    <n v="4473724.3439999996"/>
    <x v="3"/>
    <n v="525"/>
    <n v="8521.3797030000005"/>
    <s v="UPI"/>
    <n v="0"/>
    <n v="0"/>
    <n v="9.1920832621796775E-2"/>
  </r>
  <r>
    <s v="cust_2034"/>
    <n v="248"/>
    <n v="248"/>
    <s v="Long-term User"/>
    <s v="Long-term (&gt;3 months)"/>
    <x v="0"/>
    <x v="0"/>
    <n v="426069.0821"/>
    <x v="2"/>
    <n v="92"/>
    <n v="4631.1856749999997"/>
    <s v="UPI"/>
    <n v="0"/>
    <n v="0"/>
    <n v="8.7543670037611709E-3"/>
  </r>
  <r>
    <s v="cust_2035"/>
    <n v="131"/>
    <n v="131"/>
    <s v="Long-term User"/>
    <s v="Long-term (&gt;3 months)"/>
    <x v="0"/>
    <x v="0"/>
    <n v="2700177.38"/>
    <x v="0"/>
    <n v="758"/>
    <n v="3562.2392880000002"/>
    <s v="UPI"/>
    <n v="0"/>
    <n v="0"/>
    <n v="5.5480072957338589E-2"/>
  </r>
  <r>
    <s v="cust_2036"/>
    <n v="158"/>
    <n v="158"/>
    <s v="Long-term User"/>
    <s v="Long-term (&gt;3 months)"/>
    <x v="0"/>
    <x v="0"/>
    <n v="15504962.59"/>
    <x v="1"/>
    <n v="779"/>
    <n v="19903.6747"/>
    <s v="UPI"/>
    <n v="0"/>
    <n v="0.01"/>
    <n v="0.32457775791529875"/>
  </r>
  <r>
    <s v="cust_2037"/>
    <n v="216"/>
    <n v="216"/>
    <s v="Long-term User"/>
    <s v="Long-term (&gt;3 months)"/>
    <x v="0"/>
    <x v="0"/>
    <n v="9805507.8149999995"/>
    <x v="1"/>
    <n v="651"/>
    <n v="15062.22399"/>
    <s v="Debit Card"/>
    <n v="0"/>
    <n v="0.01"/>
    <n v="0.20747205623948817"/>
  </r>
  <r>
    <s v="cust_2038"/>
    <n v="326"/>
    <n v="326"/>
    <s v="Long-term User"/>
    <s v="Long-term (&gt;3 months)"/>
    <x v="0"/>
    <x v="0"/>
    <n v="6976780.2769999998"/>
    <x v="3"/>
    <n v="853"/>
    <n v="8179.1093510000001"/>
    <s v="Debit Card"/>
    <n v="0"/>
    <n v="0"/>
    <n v="0.14335068564098594"/>
  </r>
  <r>
    <s v="cust_2039"/>
    <n v="34"/>
    <n v="34"/>
    <s v="Long-term User"/>
    <s v="Medium (1-3 months)"/>
    <x v="1"/>
    <x v="1"/>
    <n v="4033076.787"/>
    <x v="3"/>
    <n v="244"/>
    <n v="16529.003219999999"/>
    <s v="UPI"/>
    <n v="1"/>
    <n v="1"/>
    <n v="0.68286692424084694"/>
  </r>
  <r>
    <s v="cust_2040"/>
    <n v="332"/>
    <n v="332"/>
    <s v="Long-term User"/>
    <s v="Long-term (&gt;3 months)"/>
    <x v="0"/>
    <x v="0"/>
    <n v="3730763.1940000001"/>
    <x v="0"/>
    <n v="341"/>
    <n v="10940.65453"/>
    <s v="Debit Card"/>
    <n v="0"/>
    <n v="0"/>
    <n v="7.6655339653898424E-2"/>
  </r>
  <r>
    <s v="cust_2041"/>
    <n v="298"/>
    <n v="298"/>
    <s v="Long-term User"/>
    <s v="Long-term (&gt;3 months)"/>
    <x v="0"/>
    <x v="0"/>
    <n v="5738219.6720000003"/>
    <x v="3"/>
    <n v="903"/>
    <n v="6354.617577"/>
    <s v="Credit Card"/>
    <n v="0"/>
    <n v="0"/>
    <n v="0.11790219724298097"/>
  </r>
  <r>
    <s v="cust_2042"/>
    <n v="279"/>
    <n v="279"/>
    <s v="Long-term User"/>
    <s v="Long-term (&gt;3 months)"/>
    <x v="0"/>
    <x v="0"/>
    <n v="11673171.619999999"/>
    <x v="1"/>
    <n v="785"/>
    <n v="14870.28232"/>
    <s v="Credit Card"/>
    <n v="0"/>
    <n v="0"/>
    <n v="0.23984661819555511"/>
  </r>
  <r>
    <s v="cust_2043"/>
    <n v="296"/>
    <n v="296"/>
    <s v="Long-term User"/>
    <s v="Long-term (&gt;3 months)"/>
    <x v="0"/>
    <x v="0"/>
    <n v="4535812.4919999996"/>
    <x v="3"/>
    <n v="304"/>
    <n v="14920.43583"/>
    <s v="UPI"/>
    <n v="0"/>
    <n v="0"/>
    <n v="9.3196546953136755E-2"/>
  </r>
  <r>
    <s v="cust_2044"/>
    <n v="15"/>
    <n v="15"/>
    <s v="Regular User"/>
    <s v="New (&lt;30 days)"/>
    <x v="1"/>
    <x v="1"/>
    <n v="3983336.3909999998"/>
    <x v="3"/>
    <n v="398"/>
    <n v="10008.382890000001"/>
    <s v="Debit Card"/>
    <n v="1"/>
    <n v="1"/>
    <n v="0.68184491701293404"/>
  </r>
  <r>
    <s v="cust_2045"/>
    <n v="115"/>
    <n v="115"/>
    <s v="Long-term User"/>
    <s v="Long-term (&gt;3 months)"/>
    <x v="0"/>
    <x v="0"/>
    <n v="641638.80229999998"/>
    <x v="2"/>
    <n v="703"/>
    <n v="912.71522370000002"/>
    <s v="Credit Card"/>
    <n v="0"/>
    <n v="0"/>
    <n v="1.3183640388789331E-2"/>
  </r>
  <r>
    <s v="cust_2046"/>
    <n v="57"/>
    <n v="57"/>
    <s v="Long-term User"/>
    <s v="Medium (1-3 months)"/>
    <x v="1"/>
    <x v="1"/>
    <n v="694256.41899999999"/>
    <x v="2"/>
    <n v="448"/>
    <n v="1549.6795070000001"/>
    <s v="Debit Card"/>
    <n v="1"/>
    <n v="1"/>
    <n v="0.61426476536782948"/>
  </r>
  <r>
    <s v="cust_2047"/>
    <n v="142"/>
    <n v="142"/>
    <s v="Long-term User"/>
    <s v="Long-term (&gt;3 months)"/>
    <x v="0"/>
    <x v="0"/>
    <n v="1530378.902"/>
    <x v="0"/>
    <n v="97"/>
    <n v="15777.10209"/>
    <s v="Credit Card"/>
    <n v="0"/>
    <n v="5.0000000000000001E-3"/>
    <n v="3.44444279713697E-2"/>
  </r>
  <r>
    <s v="cust_2048"/>
    <n v="207"/>
    <n v="207"/>
    <s v="Long-term User"/>
    <s v="Long-term (&gt;3 months)"/>
    <x v="0"/>
    <x v="0"/>
    <n v="5451997.9019999998"/>
    <x v="3"/>
    <n v="331"/>
    <n v="16471.29276"/>
    <s v="Debit Card"/>
    <n v="0"/>
    <n v="0"/>
    <n v="0.11202124853227863"/>
  </r>
  <r>
    <s v="cust_2049"/>
    <n v="140"/>
    <n v="140"/>
    <s v="Long-term User"/>
    <s v="Long-term (&gt;3 months)"/>
    <x v="0"/>
    <x v="0"/>
    <n v="2781647.4750000001"/>
    <x v="0"/>
    <n v="205"/>
    <n v="13569.012070000001"/>
    <s v="Credit Card"/>
    <n v="0"/>
    <n v="0"/>
    <n v="5.7154024768030866E-2"/>
  </r>
  <r>
    <s v="cust_2050"/>
    <n v="107"/>
    <n v="107"/>
    <s v="Long-term User"/>
    <s v="Long-term (&gt;3 months)"/>
    <x v="0"/>
    <x v="0"/>
    <n v="7535558.3890000004"/>
    <x v="3"/>
    <n v="449"/>
    <n v="16782.980820000001"/>
    <s v="Credit Card"/>
    <n v="0"/>
    <n v="0"/>
    <n v="0.15483180190036439"/>
  </r>
  <r>
    <s v="cust_2051"/>
    <n v="291"/>
    <n v="291"/>
    <s v="Long-term User"/>
    <s v="Long-term (&gt;3 months)"/>
    <x v="0"/>
    <x v="0"/>
    <n v="6016087.7949999999"/>
    <x v="3"/>
    <n v="418"/>
    <n v="14392.554529999999"/>
    <s v="Credit Card"/>
    <n v="0"/>
    <n v="0"/>
    <n v="0.12361150502799718"/>
  </r>
  <r>
    <s v="cust_2052"/>
    <n v="78"/>
    <n v="78"/>
    <s v="Long-term User"/>
    <s v="Medium (1-3 months)"/>
    <x v="1"/>
    <x v="1"/>
    <n v="11642880.27"/>
    <x v="1"/>
    <n v="649"/>
    <n v="17939.72306"/>
    <s v="UPI"/>
    <n v="1"/>
    <n v="0.99"/>
    <n v="0.83322422711842659"/>
  </r>
  <r>
    <s v="cust_2053"/>
    <n v="2"/>
    <n v="2"/>
    <s v="New User"/>
    <s v="New (&lt;30 days)"/>
    <x v="1"/>
    <x v="1"/>
    <n v="232267.53320000001"/>
    <x v="2"/>
    <n v="77"/>
    <n v="3016.4614700000002"/>
    <s v="Debit Card"/>
    <n v="1"/>
    <n v="0.995"/>
    <n v="0.60177236043194948"/>
  </r>
  <r>
    <s v="cust_2054"/>
    <n v="274"/>
    <n v="274"/>
    <s v="Long-term User"/>
    <s v="Long-term (&gt;3 months)"/>
    <x v="0"/>
    <x v="0"/>
    <n v="6953814.0240000002"/>
    <x v="3"/>
    <n v="896"/>
    <n v="7760.9531509999997"/>
    <s v="UPI"/>
    <n v="0"/>
    <n v="0"/>
    <n v="0.14287880205236156"/>
  </r>
  <r>
    <s v="cust_2055"/>
    <n v="35"/>
    <n v="35"/>
    <s v="Long-term User"/>
    <s v="Medium (1-3 months)"/>
    <x v="1"/>
    <x v="1"/>
    <n v="5098878.5489999996"/>
    <x v="3"/>
    <n v="549"/>
    <n v="9287.5747699999993"/>
    <s v="Debit Card"/>
    <n v="1"/>
    <n v="0.995"/>
    <n v="0.70176576686940795"/>
  </r>
  <r>
    <s v="cust_2056"/>
    <n v="265"/>
    <n v="265"/>
    <s v="Long-term User"/>
    <s v="Long-term (&gt;3 months)"/>
    <x v="0"/>
    <x v="0"/>
    <n v="4756318.807"/>
    <x v="3"/>
    <n v="798"/>
    <n v="5960.2992569999997"/>
    <s v="Credit Card"/>
    <n v="0"/>
    <n v="0"/>
    <n v="9.7727251689191497E-2"/>
  </r>
  <r>
    <s v="cust_2057"/>
    <n v="218"/>
    <n v="218"/>
    <s v="Long-term User"/>
    <s v="Long-term (&gt;3 months)"/>
    <x v="0"/>
    <x v="0"/>
    <n v="6166782.0020000003"/>
    <x v="3"/>
    <n v="425"/>
    <n v="14510.0753"/>
    <s v="Wallet Balance"/>
    <n v="0"/>
    <n v="0"/>
    <n v="0.12670779257582054"/>
  </r>
  <r>
    <s v="cust_2058"/>
    <n v="67"/>
    <n v="67"/>
    <s v="Long-term User"/>
    <s v="Medium (1-3 months)"/>
    <x v="1"/>
    <x v="1"/>
    <n v="7829100.6500000004"/>
    <x v="1"/>
    <n v="429"/>
    <n v="18249.651870000002"/>
    <s v="UPI"/>
    <n v="1"/>
    <n v="0.98"/>
    <n v="0.74886316346089343"/>
  </r>
  <r>
    <s v="cust_2059"/>
    <n v="69"/>
    <n v="69"/>
    <s v="Long-term User"/>
    <s v="Medium (1-3 months)"/>
    <x v="1"/>
    <x v="1"/>
    <n v="4003926.7940000002"/>
    <x v="3"/>
    <n v="485"/>
    <n v="8255.5191630000008"/>
    <s v="Credit Card"/>
    <n v="1"/>
    <n v="1"/>
    <n v="0.68226798442662417"/>
  </r>
  <r>
    <s v="cust_2060"/>
    <n v="224"/>
    <n v="224"/>
    <s v="Long-term User"/>
    <s v="Long-term (&gt;3 months)"/>
    <x v="0"/>
    <x v="0"/>
    <n v="15347610.460000001"/>
    <x v="1"/>
    <n v="815"/>
    <n v="18831.423869999999"/>
    <s v="UPI"/>
    <n v="0"/>
    <n v="0"/>
    <n v="0.31534467118660664"/>
  </r>
  <r>
    <s v="cust_2061"/>
    <n v="361"/>
    <n v="361"/>
    <s v="Long-term User"/>
    <s v="Long-term (&gt;3 months)"/>
    <x v="0"/>
    <x v="0"/>
    <n v="1395928.4110000001"/>
    <x v="0"/>
    <n v="135"/>
    <n v="10340.21045"/>
    <s v="Wallet Balance"/>
    <n v="0"/>
    <n v="0"/>
    <n v="2.8681897218730774E-2"/>
  </r>
  <r>
    <s v="cust_2062"/>
    <n v="294"/>
    <n v="294"/>
    <s v="Long-term User"/>
    <s v="Long-term (&gt;3 months)"/>
    <x v="0"/>
    <x v="0"/>
    <n v="6837627.1469999999"/>
    <x v="3"/>
    <n v="654"/>
    <n v="10455.087380000001"/>
    <s v="Debit Card"/>
    <n v="0"/>
    <n v="0"/>
    <n v="0.14049153058627539"/>
  </r>
  <r>
    <s v="cust_2063"/>
    <n v="326"/>
    <n v="326"/>
    <s v="Long-term User"/>
    <s v="Long-term (&gt;3 months)"/>
    <x v="0"/>
    <x v="0"/>
    <n v="3050130.7089999998"/>
    <x v="0"/>
    <n v="254"/>
    <n v="12008.38862"/>
    <s v="Debit Card"/>
    <n v="0"/>
    <n v="0"/>
    <n v="6.2670502878125325E-2"/>
  </r>
  <r>
    <s v="cust_2064"/>
    <n v="203"/>
    <n v="203"/>
    <s v="Long-term User"/>
    <s v="Long-term (&gt;3 months)"/>
    <x v="0"/>
    <x v="0"/>
    <n v="3009405.2749999999"/>
    <x v="0"/>
    <n v="560"/>
    <n v="5373.9379920000001"/>
    <s v="Wallet Balance"/>
    <n v="0"/>
    <n v="0"/>
    <n v="6.1833724499684398E-2"/>
  </r>
  <r>
    <s v="cust_2065"/>
    <n v="81"/>
    <n v="81"/>
    <s v="Long-term User"/>
    <s v="Medium (1-3 months)"/>
    <x v="1"/>
    <x v="1"/>
    <n v="1956711.078"/>
    <x v="0"/>
    <n v="255"/>
    <n v="7673.3767779999998"/>
    <s v="Wallet Balance"/>
    <n v="1"/>
    <n v="1"/>
    <n v="0.64020420071953665"/>
  </r>
  <r>
    <s v="cust_2066"/>
    <n v="66"/>
    <n v="66"/>
    <s v="Long-term User"/>
    <s v="Medium (1-3 months)"/>
    <x v="1"/>
    <x v="1"/>
    <n v="7150713.977"/>
    <x v="3"/>
    <n v="646"/>
    <n v="11069.21668"/>
    <s v="Debit Card"/>
    <n v="1"/>
    <n v="0.995"/>
    <n v="0.74392447099198378"/>
  </r>
  <r>
    <s v="cust_2067"/>
    <n v="297"/>
    <n v="297"/>
    <s v="Long-term User"/>
    <s v="Long-term (&gt;3 months)"/>
    <x v="0"/>
    <x v="0"/>
    <n v="15109870.779999999"/>
    <x v="1"/>
    <n v="802"/>
    <n v="18840.237880000001"/>
    <s v="Wallet Balance"/>
    <n v="0"/>
    <n v="0"/>
    <n v="0.31045987551023724"/>
  </r>
  <r>
    <s v="cust_2068"/>
    <n v="280"/>
    <n v="280"/>
    <s v="Long-term User"/>
    <s v="Long-term (&gt;3 months)"/>
    <x v="0"/>
    <x v="0"/>
    <n v="9257345.7430000007"/>
    <x v="1"/>
    <n v="720"/>
    <n v="12857.424639999999"/>
    <s v="Credit Card"/>
    <n v="0"/>
    <n v="0"/>
    <n v="0.19020906589956987"/>
  </r>
  <r>
    <s v="cust_2069"/>
    <n v="261"/>
    <n v="261"/>
    <s v="Long-term User"/>
    <s v="Long-term (&gt;3 months)"/>
    <x v="0"/>
    <x v="0"/>
    <n v="3327830.9959999998"/>
    <x v="0"/>
    <n v="499"/>
    <n v="6668.999992"/>
    <s v="UPI"/>
    <n v="0"/>
    <n v="0"/>
    <n v="6.8376362166167312E-2"/>
  </r>
  <r>
    <s v="cust_2070"/>
    <n v="277"/>
    <n v="277"/>
    <s v="Long-term User"/>
    <s v="Long-term (&gt;3 months)"/>
    <x v="0"/>
    <x v="0"/>
    <n v="134410.53649999999"/>
    <x v="2"/>
    <n v="613"/>
    <n v="219.2667806"/>
    <s v="UPI"/>
    <n v="0"/>
    <n v="5.0000000000000001E-3"/>
    <n v="5.7617098145067132E-3"/>
  </r>
  <r>
    <s v="cust_2071"/>
    <n v="6"/>
    <n v="6"/>
    <s v="New User"/>
    <s v="New (&lt;30 days)"/>
    <x v="1"/>
    <x v="1"/>
    <n v="9502612.2300000004"/>
    <x v="1"/>
    <n v="484"/>
    <n v="19633.496340000002"/>
    <s v="UPI"/>
    <n v="1"/>
    <n v="1"/>
    <n v="0.79524851356457849"/>
  </r>
  <r>
    <s v="cust_2072"/>
    <n v="132"/>
    <n v="132"/>
    <s v="Long-term User"/>
    <s v="Long-term (&gt;3 months)"/>
    <x v="0"/>
    <x v="0"/>
    <n v="453779.02029999997"/>
    <x v="2"/>
    <n v="46"/>
    <n v="9864.7613110000002"/>
    <s v="UPI"/>
    <n v="0"/>
    <n v="0"/>
    <n v="9.3237182635585343E-3"/>
  </r>
  <r>
    <s v="cust_2073"/>
    <n v="265"/>
    <n v="265"/>
    <s v="Long-term User"/>
    <s v="Long-term (&gt;3 months)"/>
    <x v="0"/>
    <x v="0"/>
    <n v="8315339.5690000001"/>
    <x v="1"/>
    <n v="443"/>
    <n v="18770.518220000002"/>
    <s v="UPI"/>
    <n v="0"/>
    <n v="0"/>
    <n v="0.17085382959291529"/>
  </r>
  <r>
    <s v="cust_2074"/>
    <n v="325"/>
    <n v="325"/>
    <s v="Long-term User"/>
    <s v="Long-term (&gt;3 months)"/>
    <x v="0"/>
    <x v="0"/>
    <n v="6397001.3329999996"/>
    <x v="3"/>
    <n v="582"/>
    <n v="10991.41122"/>
    <s v="UPI"/>
    <n v="0"/>
    <n v="5.0000000000000001E-3"/>
    <n v="0.13443806895494853"/>
  </r>
  <r>
    <s v="cust_2075"/>
    <n v="68"/>
    <n v="68"/>
    <s v="Long-term User"/>
    <s v="Medium (1-3 months)"/>
    <x v="1"/>
    <x v="1"/>
    <n v="7849381.176"/>
    <x v="1"/>
    <n v="648"/>
    <n v="12113.242560000001"/>
    <s v="Debit Card"/>
    <n v="1"/>
    <n v="1"/>
    <n v="0.76127986388599411"/>
  </r>
  <r>
    <s v="cust_2076"/>
    <n v="126"/>
    <n v="126"/>
    <s v="Long-term User"/>
    <s v="Long-term (&gt;3 months)"/>
    <x v="0"/>
    <x v="0"/>
    <n v="11278971.789999999"/>
    <x v="1"/>
    <n v="792"/>
    <n v="14241.126"/>
    <s v="Debit Card"/>
    <n v="0"/>
    <n v="0"/>
    <n v="0.23174706314774174"/>
  </r>
  <r>
    <s v="cust_2077"/>
    <n v="315"/>
    <n v="315"/>
    <s v="Long-term User"/>
    <s v="Long-term (&gt;3 months)"/>
    <x v="0"/>
    <x v="0"/>
    <n v="3720830.5460000001"/>
    <x v="0"/>
    <n v="579"/>
    <n v="6426.304916"/>
    <s v="UPI"/>
    <n v="0"/>
    <n v="0"/>
    <n v="7.6451255270486726E-2"/>
  </r>
  <r>
    <s v="cust_2078"/>
    <n v="171"/>
    <n v="171"/>
    <s v="Long-term User"/>
    <s v="Long-term (&gt;3 months)"/>
    <x v="0"/>
    <x v="0"/>
    <n v="55930.7575"/>
    <x v="2"/>
    <n v="4"/>
    <n v="13982.68937"/>
    <s v="UPI"/>
    <n v="0"/>
    <n v="0.02"/>
    <n v="1.3149199504315236E-2"/>
  </r>
  <r>
    <s v="cust_2079"/>
    <n v="336"/>
    <n v="336"/>
    <s v="Long-term User"/>
    <s v="Long-term (&gt;3 months)"/>
    <x v="0"/>
    <x v="0"/>
    <n v="7757859.7249999996"/>
    <x v="1"/>
    <n v="736"/>
    <n v="10540.57028"/>
    <s v="Wallet Balance"/>
    <n v="0"/>
    <n v="0"/>
    <n v="0.15939938861935016"/>
  </r>
  <r>
    <s v="cust_2080"/>
    <n v="29"/>
    <n v="29"/>
    <s v="Regular User"/>
    <s v="New (&lt;30 days)"/>
    <x v="1"/>
    <x v="1"/>
    <n v="13452.87419"/>
    <x v="2"/>
    <n v="1"/>
    <n v="13452.87419"/>
    <s v="Wallet Balance"/>
    <n v="1"/>
    <n v="0.995"/>
    <n v="0.59727641385602115"/>
  </r>
  <r>
    <s v="cust_2081"/>
    <n v="176"/>
    <n v="176"/>
    <s v="Long-term User"/>
    <s v="Long-term (&gt;3 months)"/>
    <x v="0"/>
    <x v="0"/>
    <n v="4848308.9970000004"/>
    <x v="3"/>
    <n v="290"/>
    <n v="16718.30689"/>
    <s v="Wallet Balance"/>
    <n v="0"/>
    <n v="0"/>
    <n v="9.9617358054188698E-2"/>
  </r>
  <r>
    <s v="cust_2082"/>
    <n v="307"/>
    <n v="307"/>
    <s v="Long-term User"/>
    <s v="Long-term (&gt;3 months)"/>
    <x v="0"/>
    <x v="0"/>
    <n v="402508.69420000003"/>
    <x v="2"/>
    <n v="109"/>
    <n v="3692.7403140000001"/>
    <s v="UPI"/>
    <n v="0"/>
    <n v="0.01"/>
    <n v="1.4270275829130563E-2"/>
  </r>
  <r>
    <s v="cust_2083"/>
    <n v="292"/>
    <n v="292"/>
    <s v="Long-term User"/>
    <s v="Long-term (&gt;3 months)"/>
    <x v="0"/>
    <x v="0"/>
    <n v="9537583.8560000006"/>
    <x v="1"/>
    <n v="777"/>
    <n v="12274.8827"/>
    <s v="Wallet Balance"/>
    <n v="0"/>
    <n v="0"/>
    <n v="0.19596706945512402"/>
  </r>
  <r>
    <s v="cust_2084"/>
    <n v="332"/>
    <n v="332"/>
    <s v="Long-term User"/>
    <s v="Long-term (&gt;3 months)"/>
    <x v="0"/>
    <x v="0"/>
    <n v="604730.63890000002"/>
    <x v="2"/>
    <n v="575"/>
    <n v="1051.705459"/>
    <s v="UPI"/>
    <n v="0"/>
    <n v="0"/>
    <n v="1.2425294802562187E-2"/>
  </r>
  <r>
    <s v="cust_2085"/>
    <n v="105"/>
    <n v="105"/>
    <s v="Long-term User"/>
    <s v="Long-term (&gt;3 months)"/>
    <x v="0"/>
    <x v="0"/>
    <n v="943589.08889999997"/>
    <x v="2"/>
    <n v="460"/>
    <n v="2051.280628"/>
    <s v="Debit Card"/>
    <n v="0"/>
    <n v="0"/>
    <n v="1.93877601825998E-2"/>
  </r>
  <r>
    <s v="cust_2086"/>
    <n v="45"/>
    <n v="45"/>
    <s v="Long-term User"/>
    <s v="Medium (1-3 months)"/>
    <x v="1"/>
    <x v="1"/>
    <n v="3589706.9130000002"/>
    <x v="0"/>
    <n v="266"/>
    <n v="13495.13877"/>
    <s v="Credit Card"/>
    <n v="1"/>
    <n v="1"/>
    <n v="0.6737570808880351"/>
  </r>
  <r>
    <s v="cust_2087"/>
    <n v="101"/>
    <n v="101"/>
    <s v="Long-term User"/>
    <s v="Long-term (&gt;3 months)"/>
    <x v="0"/>
    <x v="0"/>
    <n v="197070.02499999999"/>
    <x v="2"/>
    <n v="138"/>
    <n v="1428.04366"/>
    <s v="Debit Card"/>
    <n v="0"/>
    <n v="0.01"/>
    <n v="1.0049163379297897E-2"/>
  </r>
  <r>
    <s v="cust_2088"/>
    <n v="226"/>
    <n v="226"/>
    <s v="Long-term User"/>
    <s v="Long-term (&gt;3 months)"/>
    <x v="0"/>
    <x v="0"/>
    <n v="5169461.676"/>
    <x v="3"/>
    <n v="434"/>
    <n v="11911.202020000001"/>
    <s v="UPI"/>
    <n v="0"/>
    <n v="0"/>
    <n v="0.10621602605035002"/>
  </r>
  <r>
    <s v="cust_2089"/>
    <n v="104"/>
    <n v="104"/>
    <s v="Long-term User"/>
    <s v="Long-term (&gt;3 months)"/>
    <x v="0"/>
    <x v="0"/>
    <n v="193954.2813"/>
    <x v="2"/>
    <n v="44"/>
    <n v="4408.0518469999997"/>
    <s v="UPI"/>
    <n v="0"/>
    <n v="0.01"/>
    <n v="9.985144737755032E-3"/>
  </r>
  <r>
    <s v="cust_2090"/>
    <n v="262"/>
    <n v="262"/>
    <s v="Long-term User"/>
    <s v="Long-term (&gt;3 months)"/>
    <x v="0"/>
    <x v="0"/>
    <n v="5394548.9699999997"/>
    <x v="3"/>
    <n v="886"/>
    <n v="6088.6557220000004"/>
    <s v="Debit Card"/>
    <n v="0"/>
    <n v="0"/>
    <n v="0.11084085536170805"/>
  </r>
  <r>
    <s v="cust_2091"/>
    <n v="253"/>
    <n v="253"/>
    <s v="Long-term User"/>
    <s v="Long-term (&gt;3 months)"/>
    <x v="0"/>
    <x v="0"/>
    <n v="1326731.176"/>
    <x v="2"/>
    <n v="510"/>
    <n v="2601.4336779999999"/>
    <s v="Debit Card"/>
    <n v="0"/>
    <n v="0"/>
    <n v="2.7260113718623788E-2"/>
  </r>
  <r>
    <s v="cust_2092"/>
    <n v="165"/>
    <n v="165"/>
    <s v="Long-term User"/>
    <s v="Long-term (&gt;3 months)"/>
    <x v="0"/>
    <x v="0"/>
    <n v="4701934.7180000003"/>
    <x v="3"/>
    <n v="944"/>
    <n v="4980.8630489999996"/>
    <s v="Wallet Balance"/>
    <n v="0"/>
    <n v="5.0000000000000001E-3"/>
    <n v="9.9609831312372277E-2"/>
  </r>
  <r>
    <s v="cust_2093"/>
    <n v="292"/>
    <n v="292"/>
    <s v="Long-term User"/>
    <s v="Long-term (&gt;3 months)"/>
    <x v="0"/>
    <x v="0"/>
    <n v="16148353.189999999"/>
    <x v="1"/>
    <n v="983"/>
    <n v="16427.622780000002"/>
    <s v="Wallet Balance"/>
    <n v="0"/>
    <n v="0"/>
    <n v="0.33179739218542426"/>
  </r>
  <r>
    <s v="cust_2094"/>
    <n v="212"/>
    <n v="212"/>
    <s v="Long-term User"/>
    <s v="Long-term (&gt;3 months)"/>
    <x v="0"/>
    <x v="0"/>
    <n v="3348668.9840000002"/>
    <x v="0"/>
    <n v="262"/>
    <n v="12781.179330000001"/>
    <s v="Credit Card"/>
    <n v="0"/>
    <n v="0"/>
    <n v="6.8804516665603985E-2"/>
  </r>
  <r>
    <s v="cust_2095"/>
    <n v="144"/>
    <n v="144"/>
    <s v="Long-term User"/>
    <s v="Long-term (&gt;3 months)"/>
    <x v="0"/>
    <x v="0"/>
    <n v="13828868.359999999"/>
    <x v="1"/>
    <n v="728"/>
    <n v="18995.6983"/>
    <s v="Wallet Balance"/>
    <n v="0"/>
    <n v="0"/>
    <n v="0.28413934255320344"/>
  </r>
  <r>
    <s v="cust_2096"/>
    <n v="236"/>
    <n v="236"/>
    <s v="Long-term User"/>
    <s v="Long-term (&gt;3 months)"/>
    <x v="0"/>
    <x v="0"/>
    <n v="623131.3138"/>
    <x v="2"/>
    <n v="633"/>
    <n v="984.40965849999998"/>
    <s v="Wallet Balance"/>
    <n v="0"/>
    <n v="0"/>
    <n v="1.2803370255485308E-2"/>
  </r>
  <r>
    <s v="cust_2097"/>
    <n v="22"/>
    <n v="22"/>
    <s v="Regular User"/>
    <s v="New (&lt;30 days)"/>
    <x v="1"/>
    <x v="1"/>
    <n v="2409248.0049999999"/>
    <x v="0"/>
    <n v="152"/>
    <n v="15850.31582"/>
    <s v="Wallet Balance"/>
    <n v="1"/>
    <n v="1"/>
    <n v="0.64950239790903008"/>
  </r>
  <r>
    <s v="cust_2098"/>
    <n v="69"/>
    <n v="69"/>
    <s v="Long-term User"/>
    <s v="Medium (1-3 months)"/>
    <x v="1"/>
    <x v="1"/>
    <n v="2978709.7659999998"/>
    <x v="0"/>
    <n v="213"/>
    <n v="13984.552890000001"/>
    <s v="Credit Card"/>
    <n v="1"/>
    <n v="1"/>
    <n v="0.66120302923818175"/>
  </r>
  <r>
    <s v="cust_2099"/>
    <n v="69"/>
    <n v="69"/>
    <s v="Long-term User"/>
    <s v="Medium (1-3 months)"/>
    <x v="1"/>
    <x v="1"/>
    <n v="1222705.5"/>
    <x v="2"/>
    <n v="234"/>
    <n v="5225.2371810000004"/>
    <s v="Wallet Balance"/>
    <n v="1"/>
    <n v="1"/>
    <n v="0.62512271632515459"/>
  </r>
  <r>
    <s v="cust_2100"/>
    <n v="246"/>
    <n v="246"/>
    <s v="Long-term User"/>
    <s v="Long-term (&gt;3 months)"/>
    <x v="0"/>
    <x v="0"/>
    <n v="12587754.58"/>
    <x v="1"/>
    <n v="863"/>
    <n v="14586.042390000001"/>
    <s v="Wallet Balance"/>
    <n v="0"/>
    <n v="5.0000000000000001E-3"/>
    <n v="0.26163839451446452"/>
  </r>
  <r>
    <s v="cust_2101"/>
    <n v="63"/>
    <n v="63"/>
    <s v="Long-term User"/>
    <s v="Medium (1-3 months)"/>
    <x v="1"/>
    <x v="1"/>
    <n v="8929960.8340000007"/>
    <x v="1"/>
    <n v="623"/>
    <n v="14333.80551"/>
    <s v="Debit Card"/>
    <n v="1"/>
    <n v="0.98499999999999999"/>
    <n v="0.77448234536225025"/>
  </r>
  <r>
    <s v="cust_2102"/>
    <n v="237"/>
    <n v="237"/>
    <s v="Long-term User"/>
    <s v="Long-term (&gt;3 months)"/>
    <x v="0"/>
    <x v="0"/>
    <n v="8769464.3210000005"/>
    <x v="1"/>
    <n v="954"/>
    <n v="9192.3106090000001"/>
    <s v="Debit Card"/>
    <n v="0"/>
    <n v="5.0000000000000001E-3"/>
    <n v="0.18318465154532101"/>
  </r>
  <r>
    <s v="cust_2103"/>
    <n v="331"/>
    <n v="331"/>
    <s v="Long-term User"/>
    <s v="Long-term (&gt;3 months)"/>
    <x v="0"/>
    <x v="0"/>
    <n v="4973102.0590000004"/>
    <x v="3"/>
    <n v="361"/>
    <n v="13775.90598"/>
    <s v="Wallet Balance"/>
    <n v="0"/>
    <n v="0"/>
    <n v="0.10218145930013339"/>
  </r>
  <r>
    <s v="cust_2104"/>
    <n v="363"/>
    <n v="363"/>
    <s v="Long-term User"/>
    <s v="Long-term (&gt;3 months)"/>
    <x v="0"/>
    <x v="0"/>
    <n v="2847095.12"/>
    <x v="0"/>
    <n v="320"/>
    <n v="8897.172251"/>
    <s v="Debit Card"/>
    <n v="0"/>
    <n v="0"/>
    <n v="5.8498766097389757E-2"/>
  </r>
  <r>
    <s v="cust_2105"/>
    <n v="19"/>
    <n v="19"/>
    <s v="Regular User"/>
    <s v="New (&lt;30 days)"/>
    <x v="1"/>
    <x v="1"/>
    <n v="1491297.5349999999"/>
    <x v="0"/>
    <n v="222"/>
    <n v="6717.5564649999997"/>
    <s v="UPI"/>
    <n v="1"/>
    <n v="0.99"/>
    <n v="0.62464142995039051"/>
  </r>
  <r>
    <s v="cust_2106"/>
    <n v="231"/>
    <n v="231"/>
    <s v="Long-term User"/>
    <s v="Long-term (&gt;3 months)"/>
    <x v="0"/>
    <x v="0"/>
    <n v="8887066.8910000008"/>
    <x v="1"/>
    <n v="952"/>
    <n v="9335.1542969999991"/>
    <s v="Debit Card"/>
    <n v="0"/>
    <n v="0"/>
    <n v="0.1826010110081836"/>
  </r>
  <r>
    <s v="cust_2107"/>
    <n v="229"/>
    <n v="229"/>
    <s v="Long-term User"/>
    <s v="Long-term (&gt;3 months)"/>
    <x v="0"/>
    <x v="0"/>
    <n v="13212885.09"/>
    <x v="1"/>
    <n v="738"/>
    <n v="17903.638340000001"/>
    <s v="Credit Card"/>
    <n v="0"/>
    <n v="5.0000000000000001E-3"/>
    <n v="0.27448284190504973"/>
  </r>
  <r>
    <s v="cust_2108"/>
    <n v="358"/>
    <n v="358"/>
    <s v="Long-term User"/>
    <s v="Long-term (&gt;3 months)"/>
    <x v="0"/>
    <x v="0"/>
    <n v="1616544.304"/>
    <x v="0"/>
    <n v="210"/>
    <n v="7697.830019"/>
    <s v="Wallet Balance"/>
    <n v="0"/>
    <n v="0"/>
    <n v="3.3214853434810322E-2"/>
  </r>
  <r>
    <s v="cust_2109"/>
    <n v="127"/>
    <n v="127"/>
    <s v="Long-term User"/>
    <s v="Long-term (&gt;3 months)"/>
    <x v="0"/>
    <x v="0"/>
    <n v="3199571.76"/>
    <x v="0"/>
    <n v="396"/>
    <n v="8079.7266669999999"/>
    <s v="UPI"/>
    <n v="0"/>
    <n v="0"/>
    <n v="6.5741042048519147E-2"/>
  </r>
  <r>
    <s v="cust_2110"/>
    <n v="146"/>
    <n v="146"/>
    <s v="Long-term User"/>
    <s v="Long-term (&gt;3 months)"/>
    <x v="0"/>
    <x v="0"/>
    <n v="11332113.859999999"/>
    <x v="1"/>
    <n v="931"/>
    <n v="12171.980519999999"/>
    <s v="Debit Card"/>
    <n v="0"/>
    <n v="0"/>
    <n v="0.23283896397712503"/>
  </r>
  <r>
    <s v="cust_2111"/>
    <n v="329"/>
    <n v="329"/>
    <s v="Long-term User"/>
    <s v="Long-term (&gt;3 months)"/>
    <x v="0"/>
    <x v="0"/>
    <n v="8781413.8969999999"/>
    <x v="1"/>
    <n v="583"/>
    <n v="15062.459510000001"/>
    <s v="UPI"/>
    <n v="0"/>
    <n v="0"/>
    <n v="0.18043017739602984"/>
  </r>
  <r>
    <s v="cust_2112"/>
    <n v="114"/>
    <n v="114"/>
    <s v="Long-term User"/>
    <s v="Long-term (&gt;3 months)"/>
    <x v="0"/>
    <x v="0"/>
    <n v="7185889.7180000003"/>
    <x v="3"/>
    <n v="489"/>
    <n v="14695.071"/>
    <s v="UPI"/>
    <n v="0"/>
    <n v="0"/>
    <n v="0.14764722079777934"/>
  </r>
  <r>
    <s v="cust_2113"/>
    <n v="243"/>
    <n v="243"/>
    <s v="Long-term User"/>
    <s v="Long-term (&gt;3 months)"/>
    <x v="0"/>
    <x v="0"/>
    <n v="353837.2083"/>
    <x v="2"/>
    <n v="872"/>
    <n v="405.77661510000001"/>
    <s v="Wallet Balance"/>
    <n v="0"/>
    <n v="0"/>
    <n v="7.2702313103241434E-3"/>
  </r>
  <r>
    <s v="cust_2114"/>
    <n v="145"/>
    <n v="145"/>
    <s v="Long-term User"/>
    <s v="Long-term (&gt;3 months)"/>
    <x v="0"/>
    <x v="0"/>
    <n v="8264610.9369999999"/>
    <x v="1"/>
    <n v="601"/>
    <n v="13751.432510000001"/>
    <s v="UPI"/>
    <n v="0"/>
    <n v="0"/>
    <n v="0.1698115172525364"/>
  </r>
  <r>
    <s v="cust_2115"/>
    <n v="41"/>
    <n v="41"/>
    <s v="Long-term User"/>
    <s v="Medium (1-3 months)"/>
    <x v="1"/>
    <x v="1"/>
    <n v="6978829.3760000002"/>
    <x v="3"/>
    <n v="774"/>
    <n v="9016.5754209999996"/>
    <s v="Credit Card"/>
    <n v="1"/>
    <n v="1"/>
    <n v="0.74339278812020038"/>
  </r>
  <r>
    <s v="cust_2116"/>
    <n v="161"/>
    <n v="161"/>
    <s v="Long-term User"/>
    <s v="Long-term (&gt;3 months)"/>
    <x v="0"/>
    <x v="0"/>
    <n v="10077582.67"/>
    <x v="1"/>
    <n v="961"/>
    <n v="10486.55845"/>
    <s v="UPI"/>
    <n v="0"/>
    <n v="5.0000000000000001E-3"/>
    <n v="0.21006233075888189"/>
  </r>
  <r>
    <s v="cust_2117"/>
    <n v="338"/>
    <n v="338"/>
    <s v="Long-term User"/>
    <s v="Long-term (&gt;3 months)"/>
    <x v="0"/>
    <x v="0"/>
    <n v="9866656.7929999996"/>
    <x v="1"/>
    <n v="878"/>
    <n v="11237.65011"/>
    <s v="Wallet Balance"/>
    <n v="0"/>
    <n v="0"/>
    <n v="0.20272847360889323"/>
  </r>
  <r>
    <s v="cust_2118"/>
    <n v="77"/>
    <n v="77"/>
    <s v="Long-term User"/>
    <s v="Medium (1-3 months)"/>
    <x v="1"/>
    <x v="1"/>
    <n v="6791602.8679999998"/>
    <x v="3"/>
    <n v="464"/>
    <n v="14637.075150000001"/>
    <s v="Credit Card"/>
    <n v="1"/>
    <n v="1"/>
    <n v="0.73954587776522662"/>
  </r>
  <r>
    <s v="cust_2119"/>
    <n v="168"/>
    <n v="168"/>
    <s v="Long-term User"/>
    <s v="Long-term (&gt;3 months)"/>
    <x v="0"/>
    <x v="0"/>
    <n v="11639842.439999999"/>
    <x v="1"/>
    <n v="700"/>
    <n v="16628.34634"/>
    <s v="Credit Card"/>
    <n v="0"/>
    <n v="5.0000000000000001E-3"/>
    <n v="0.2421618093560676"/>
  </r>
  <r>
    <s v="cust_2120"/>
    <n v="284"/>
    <n v="284"/>
    <s v="Long-term User"/>
    <s v="Long-term (&gt;3 months)"/>
    <x v="0"/>
    <x v="0"/>
    <n v="8067543.9210000001"/>
    <x v="1"/>
    <n v="624"/>
    <n v="12928.75628"/>
    <s v="Credit Card"/>
    <n v="0"/>
    <n v="0"/>
    <n v="0.1657624156986359"/>
  </r>
  <r>
    <s v="cust_2121"/>
    <n v="110"/>
    <n v="110"/>
    <s v="Long-term User"/>
    <s v="Long-term (&gt;3 months)"/>
    <x v="0"/>
    <x v="0"/>
    <n v="5099692.415"/>
    <x v="3"/>
    <n v="452"/>
    <n v="11282.50534"/>
    <s v="Credit Card"/>
    <n v="0"/>
    <n v="0"/>
    <n v="0.10478248923194307"/>
  </r>
  <r>
    <s v="cust_2122"/>
    <n v="195"/>
    <n v="195"/>
    <s v="Long-term User"/>
    <s v="Long-term (&gt;3 months)"/>
    <x v="0"/>
    <x v="0"/>
    <n v="3089920.378"/>
    <x v="0"/>
    <n v="413"/>
    <n v="7481.6474040000003"/>
    <s v="UPI"/>
    <n v="0"/>
    <n v="0"/>
    <n v="6.3488054256571558E-2"/>
  </r>
  <r>
    <s v="cust_2123"/>
    <n v="228"/>
    <n v="228"/>
    <s v="Long-term User"/>
    <s v="Long-term (&gt;3 months)"/>
    <x v="0"/>
    <x v="0"/>
    <n v="2583617.3530000001"/>
    <x v="0"/>
    <n v="934"/>
    <n v="2766.185602"/>
    <s v="Debit Card"/>
    <n v="0"/>
    <n v="0"/>
    <n v="5.308513444338462E-2"/>
  </r>
  <r>
    <s v="cust_2124"/>
    <n v="167"/>
    <n v="167"/>
    <s v="Long-term User"/>
    <s v="Long-term (&gt;3 months)"/>
    <x v="0"/>
    <x v="0"/>
    <n v="14398147.859999999"/>
    <x v="1"/>
    <n v="751"/>
    <n v="19171.967860000001"/>
    <s v="Debit Card"/>
    <n v="0"/>
    <n v="5.0000000000000001E-3"/>
    <n v="0.29883622899742557"/>
  </r>
  <r>
    <s v="cust_2125"/>
    <n v="21"/>
    <n v="21"/>
    <s v="Regular User"/>
    <s v="New (&lt;30 days)"/>
    <x v="1"/>
    <x v="1"/>
    <n v="4399300.2539999997"/>
    <x v="3"/>
    <n v="476"/>
    <n v="9242.2274240000006"/>
    <s v="Debit Card"/>
    <n v="1"/>
    <n v="1"/>
    <n v="0.69039165384503676"/>
  </r>
  <r>
    <s v="cust_2126"/>
    <n v="165"/>
    <n v="165"/>
    <s v="Long-term User"/>
    <s v="Long-term (&gt;3 months)"/>
    <x v="0"/>
    <x v="0"/>
    <n v="2900117.1880000001"/>
    <x v="0"/>
    <n v="256"/>
    <n v="11328.582770000001"/>
    <s v="Debit Card"/>
    <n v="0"/>
    <n v="0"/>
    <n v="5.9588201266641105E-2"/>
  </r>
  <r>
    <s v="cust_2127"/>
    <n v="130"/>
    <n v="130"/>
    <s v="Long-term User"/>
    <s v="Long-term (&gt;3 months)"/>
    <x v="0"/>
    <x v="0"/>
    <n v="2253592.8089999999"/>
    <x v="0"/>
    <n v="150"/>
    <n v="15023.95206"/>
    <s v="Debit Card"/>
    <n v="0"/>
    <n v="0"/>
    <n v="4.6304177786813998E-2"/>
  </r>
  <r>
    <s v="cust_2128"/>
    <n v="262"/>
    <n v="262"/>
    <s v="Long-term User"/>
    <s v="Long-term (&gt;3 months)"/>
    <x v="0"/>
    <x v="0"/>
    <n v="174945.75049999999"/>
    <x v="2"/>
    <n v="127"/>
    <n v="1377.5255950000001"/>
    <s v="Wallet Balance"/>
    <n v="0"/>
    <n v="0"/>
    <n v="3.5945797758354507E-3"/>
  </r>
  <r>
    <s v="cust_2129"/>
    <n v="52"/>
    <n v="52"/>
    <s v="Long-term User"/>
    <s v="Medium (1-3 months)"/>
    <x v="1"/>
    <x v="1"/>
    <n v="6703854.6670000004"/>
    <x v="3"/>
    <n v="392"/>
    <n v="17101.67007"/>
    <s v="Debit Card"/>
    <n v="1"/>
    <n v="1"/>
    <n v="0.73774293080721787"/>
  </r>
  <r>
    <s v="cust_2130"/>
    <n v="261"/>
    <n v="261"/>
    <s v="Long-term User"/>
    <s v="Long-term (&gt;3 months)"/>
    <x v="0"/>
    <x v="0"/>
    <n v="13248254.57"/>
    <x v="1"/>
    <n v="831"/>
    <n v="15942.544610000001"/>
    <s v="Wallet Balance"/>
    <n v="0"/>
    <n v="0"/>
    <n v="0.2722095724322357"/>
  </r>
  <r>
    <s v="cust_2131"/>
    <n v="175"/>
    <n v="175"/>
    <s v="Long-term User"/>
    <s v="Long-term (&gt;3 months)"/>
    <x v="0"/>
    <x v="0"/>
    <n v="7435597.1289999997"/>
    <x v="3"/>
    <n v="480"/>
    <n v="15490.82735"/>
    <s v="Debit Card"/>
    <n v="0"/>
    <n v="0"/>
    <n v="0.15277791535247118"/>
  </r>
  <r>
    <s v="cust_2132"/>
    <n v="299"/>
    <n v="299"/>
    <s v="Long-term User"/>
    <s v="Long-term (&gt;3 months)"/>
    <x v="0"/>
    <x v="0"/>
    <n v="446288.26750000002"/>
    <x v="2"/>
    <n v="993"/>
    <n v="449.43430760000001"/>
    <s v="Debit Card"/>
    <n v="0"/>
    <n v="1.4999999999999999E-2"/>
    <n v="1.8169807074268671E-2"/>
  </r>
  <r>
    <s v="cust_2133"/>
    <n v="96"/>
    <n v="96"/>
    <s v="Long-term User"/>
    <s v="Long-term (&gt;3 months)"/>
    <x v="0"/>
    <x v="0"/>
    <n v="4182439.4"/>
    <x v="3"/>
    <n v="397"/>
    <n v="10535.11184"/>
    <s v="Credit Card"/>
    <n v="0"/>
    <n v="5.0000000000000001E-3"/>
    <n v="8.8935851759356449E-2"/>
  </r>
  <r>
    <s v="cust_2134"/>
    <n v="357"/>
    <n v="357"/>
    <s v="Long-term User"/>
    <s v="Long-term (&gt;3 months)"/>
    <x v="0"/>
    <x v="0"/>
    <n v="1010523.227"/>
    <x v="2"/>
    <n v="923"/>
    <n v="1094.8247309999999"/>
    <s v="UPI"/>
    <n v="0"/>
    <n v="0"/>
    <n v="2.0763044226022376E-2"/>
  </r>
  <r>
    <s v="cust_2135"/>
    <n v="40"/>
    <n v="40"/>
    <s v="Long-term User"/>
    <s v="Medium (1-3 months)"/>
    <x v="1"/>
    <x v="1"/>
    <n v="4430821.0259999996"/>
    <x v="3"/>
    <n v="402"/>
    <n v="11021.942849999999"/>
    <s v="Credit Card"/>
    <n v="1"/>
    <n v="1"/>
    <n v="0.69103930564124261"/>
  </r>
  <r>
    <s v="cust_2136"/>
    <n v="209"/>
    <n v="209"/>
    <s v="Long-term User"/>
    <s v="Long-term (&gt;3 months)"/>
    <x v="0"/>
    <x v="0"/>
    <n v="3937868.2790000001"/>
    <x v="3"/>
    <n v="274"/>
    <n v="14371.78204"/>
    <s v="Debit Card"/>
    <n v="0"/>
    <n v="0"/>
    <n v="8.0910691658082623E-2"/>
  </r>
  <r>
    <s v="cust_2137"/>
    <n v="142"/>
    <n v="142"/>
    <s v="Long-term User"/>
    <s v="Long-term (&gt;3 months)"/>
    <x v="0"/>
    <x v="0"/>
    <n v="2066689.595"/>
    <x v="0"/>
    <n v="845"/>
    <n v="2445.7865029999998"/>
    <s v="Wallet Balance"/>
    <n v="0"/>
    <n v="0"/>
    <n v="4.2463910097185004E-2"/>
  </r>
  <r>
    <s v="cust_2138"/>
    <n v="258"/>
    <n v="258"/>
    <s v="Long-term User"/>
    <s v="Long-term (&gt;3 months)"/>
    <x v="0"/>
    <x v="0"/>
    <n v="13650500.439999999"/>
    <x v="1"/>
    <n v="982"/>
    <n v="13900.71328"/>
    <s v="Debit Card"/>
    <n v="0"/>
    <n v="0.01"/>
    <n v="0.2864744480584393"/>
  </r>
  <r>
    <s v="cust_2139"/>
    <n v="167"/>
    <n v="167"/>
    <s v="Long-term User"/>
    <s v="Long-term (&gt;3 months)"/>
    <x v="0"/>
    <x v="0"/>
    <n v="8618322.8039999995"/>
    <x v="1"/>
    <n v="958"/>
    <n v="8996.161591"/>
    <s v="Debit Card"/>
    <n v="0"/>
    <n v="0"/>
    <n v="0.17707917319706415"/>
  </r>
  <r>
    <s v="cust_2140"/>
    <n v="191"/>
    <n v="191"/>
    <s v="Long-term User"/>
    <s v="Long-term (&gt;3 months)"/>
    <x v="0"/>
    <x v="0"/>
    <n v="14771978.210000001"/>
    <x v="1"/>
    <n v="910"/>
    <n v="16232.943079999999"/>
    <s v="UPI"/>
    <n v="0"/>
    <n v="5.0000000000000001E-3"/>
    <n v="0.30651725589783885"/>
  </r>
  <r>
    <s v="cust_2141"/>
    <n v="319"/>
    <n v="319"/>
    <s v="Long-term User"/>
    <s v="Long-term (&gt;3 months)"/>
    <x v="0"/>
    <x v="0"/>
    <n v="1484025.5630000001"/>
    <x v="0"/>
    <n v="139"/>
    <n v="10676.4429"/>
    <s v="Credit Card"/>
    <n v="0"/>
    <n v="0"/>
    <n v="3.04920140119815E-2"/>
  </r>
  <r>
    <s v="cust_2142"/>
    <n v="119"/>
    <n v="119"/>
    <s v="Long-term User"/>
    <s v="Long-term (&gt;3 months)"/>
    <x v="0"/>
    <x v="0"/>
    <n v="693094.15859999997"/>
    <x v="2"/>
    <n v="103"/>
    <n v="6729.0695009999999"/>
    <s v="UPI"/>
    <n v="0"/>
    <n v="0"/>
    <n v="1.4240884606415453E-2"/>
  </r>
  <r>
    <s v="cust_2143"/>
    <n v="146"/>
    <n v="146"/>
    <s v="Long-term User"/>
    <s v="Long-term (&gt;3 months)"/>
    <x v="0"/>
    <x v="0"/>
    <n v="1608455.747"/>
    <x v="0"/>
    <n v="242"/>
    <n v="6646.5113529999999"/>
    <s v="Credit Card"/>
    <n v="0"/>
    <n v="0"/>
    <n v="3.3048659267048058E-2"/>
  </r>
  <r>
    <s v="cust_2144"/>
    <n v="350"/>
    <n v="350"/>
    <s v="Long-term User"/>
    <s v="Long-term (&gt;3 months)"/>
    <x v="0"/>
    <x v="0"/>
    <n v="2100238.398"/>
    <x v="0"/>
    <n v="117"/>
    <n v="17950.755529999999"/>
    <s v="Credit Card"/>
    <n v="0"/>
    <n v="0"/>
    <n v="4.3153231492089585E-2"/>
  </r>
  <r>
    <s v="cust_2145"/>
    <n v="335"/>
    <n v="335"/>
    <s v="Long-term User"/>
    <s v="Long-term (&gt;3 months)"/>
    <x v="0"/>
    <x v="0"/>
    <n v="1939461.237"/>
    <x v="0"/>
    <n v="214"/>
    <n v="9062.9029759999994"/>
    <s v="Debit Card"/>
    <n v="0"/>
    <n v="0"/>
    <n v="3.9849771249728105E-2"/>
  </r>
  <r>
    <s v="cust_2146"/>
    <n v="129"/>
    <n v="129"/>
    <s v="Long-term User"/>
    <s v="Long-term (&gt;3 months)"/>
    <x v="0"/>
    <x v="0"/>
    <n v="3930573.8760000002"/>
    <x v="3"/>
    <n v="484"/>
    <n v="8121.0204050000002"/>
    <s v="Credit Card"/>
    <n v="0"/>
    <n v="0"/>
    <n v="8.0760814833834793E-2"/>
  </r>
  <r>
    <s v="cust_2147"/>
    <n v="145"/>
    <n v="145"/>
    <s v="Long-term User"/>
    <s v="Long-term (&gt;3 months)"/>
    <x v="0"/>
    <x v="0"/>
    <n v="426941.99239999999"/>
    <x v="2"/>
    <n v="529"/>
    <n v="807.07370969999999"/>
    <s v="Credit Card"/>
    <n v="0"/>
    <n v="0"/>
    <n v="8.7723025392144795E-3"/>
  </r>
  <r>
    <s v="cust_2148"/>
    <n v="54"/>
    <n v="54"/>
    <s v="Long-term User"/>
    <s v="Medium (1-3 months)"/>
    <x v="1"/>
    <x v="1"/>
    <n v="5039358.5599999996"/>
    <x v="3"/>
    <n v="691"/>
    <n v="7292.8488559999996"/>
    <s v="UPI"/>
    <n v="1"/>
    <n v="0.99"/>
    <n v="0.69754282005243251"/>
  </r>
  <r>
    <s v="cust_2149"/>
    <n v="122"/>
    <n v="122"/>
    <s v="Long-term User"/>
    <s v="Long-term (&gt;3 months)"/>
    <x v="0"/>
    <x v="0"/>
    <n v="3806666.0419999999"/>
    <x v="3"/>
    <n v="224"/>
    <n v="16994.044829999999"/>
    <s v="Credit Card"/>
    <n v="0"/>
    <n v="0"/>
    <n v="7.8214902212973628E-2"/>
  </r>
  <r>
    <s v="cust_2150"/>
    <n v="124"/>
    <n v="124"/>
    <s v="Long-term User"/>
    <s v="Long-term (&gt;3 months)"/>
    <x v="0"/>
    <x v="0"/>
    <n v="4109978.679"/>
    <x v="3"/>
    <n v="270"/>
    <n v="15222.143249999999"/>
    <s v="UPI"/>
    <n v="0"/>
    <n v="0"/>
    <n v="8.4447013982476268E-2"/>
  </r>
  <r>
    <s v="cust_2151"/>
    <n v="167"/>
    <n v="167"/>
    <s v="Long-term User"/>
    <s v="Long-term (&gt;3 months)"/>
    <x v="0"/>
    <x v="0"/>
    <n v="3651495.3119999999"/>
    <x v="0"/>
    <n v="825"/>
    <n v="4426.054924"/>
    <s v="Credit Card"/>
    <n v="0"/>
    <n v="0"/>
    <n v="7.5026636329032531E-2"/>
  </r>
  <r>
    <s v="cust_2152"/>
    <n v="322"/>
    <n v="322"/>
    <s v="Long-term User"/>
    <s v="Long-term (&gt;3 months)"/>
    <x v="0"/>
    <x v="0"/>
    <n v="7117888.6339999996"/>
    <x v="3"/>
    <n v="861"/>
    <n v="8267.0018980000004"/>
    <s v="UPI"/>
    <n v="0"/>
    <n v="0"/>
    <n v="0.14625001440332455"/>
  </r>
  <r>
    <s v="cust_2153"/>
    <n v="143"/>
    <n v="143"/>
    <s v="Long-term User"/>
    <s v="Long-term (&gt;3 months)"/>
    <x v="0"/>
    <x v="0"/>
    <n v="527910.11510000005"/>
    <x v="2"/>
    <n v="134"/>
    <n v="3939.6277249999998"/>
    <s v="Debit Card"/>
    <n v="0"/>
    <n v="0"/>
    <n v="1.0846876919124854E-2"/>
  </r>
  <r>
    <s v="cust_2154"/>
    <n v="22"/>
    <n v="22"/>
    <s v="Regular User"/>
    <s v="New (&lt;30 days)"/>
    <x v="1"/>
    <x v="1"/>
    <n v="2175666.5350000001"/>
    <x v="0"/>
    <n v="114"/>
    <n v="19084.794170000001"/>
    <s v="Credit Card"/>
    <n v="1"/>
    <n v="0.995"/>
    <n v="0.64170304024717073"/>
  </r>
  <r>
    <s v="cust_2155"/>
    <n v="276"/>
    <n v="276"/>
    <s v="Long-term User"/>
    <s v="Long-term (&gt;3 months)"/>
    <x v="0"/>
    <x v="0"/>
    <n v="5277171.9890000001"/>
    <x v="3"/>
    <n v="441"/>
    <n v="11966.376389999999"/>
    <s v="UPI"/>
    <n v="0"/>
    <n v="0"/>
    <n v="0.10842913103662236"/>
  </r>
  <r>
    <s v="cust_2156"/>
    <n v="349"/>
    <n v="349"/>
    <s v="Long-term User"/>
    <s v="Long-term (&gt;3 months)"/>
    <x v="0"/>
    <x v="0"/>
    <n v="9717671.6830000002"/>
    <x v="1"/>
    <n v="644"/>
    <n v="15089.552299999999"/>
    <s v="UPI"/>
    <n v="0"/>
    <n v="5.0000000000000001E-3"/>
    <n v="0.20266730257858223"/>
  </r>
  <r>
    <s v="cust_2157"/>
    <n v="299"/>
    <n v="299"/>
    <s v="Long-term User"/>
    <s v="Long-term (&gt;3 months)"/>
    <x v="0"/>
    <x v="0"/>
    <n v="9295651.7239999995"/>
    <x v="1"/>
    <n v="651"/>
    <n v="14279.03491"/>
    <s v="Debit Card"/>
    <n v="0"/>
    <n v="5.0000000000000001E-3"/>
    <n v="0.19399613219985212"/>
  </r>
  <r>
    <s v="cust_2158"/>
    <n v="277"/>
    <n v="277"/>
    <s v="Long-term User"/>
    <s v="Long-term (&gt;3 months)"/>
    <x v="0"/>
    <x v="0"/>
    <n v="6378393.3870000001"/>
    <x v="3"/>
    <n v="365"/>
    <n v="17475.050370000001"/>
    <s v="Debit Card"/>
    <n v="0"/>
    <n v="0.01"/>
    <n v="0.13705573473894003"/>
  </r>
  <r>
    <s v="cust_2159"/>
    <n v="304"/>
    <n v="304"/>
    <s v="Long-term User"/>
    <s v="Long-term (&gt;3 months)"/>
    <x v="0"/>
    <x v="0"/>
    <n v="4404998.4519999996"/>
    <x v="3"/>
    <n v="232"/>
    <n v="18987.062290000002"/>
    <s v="UPI"/>
    <n v="0"/>
    <n v="5.0000000000000001E-3"/>
    <n v="9.3508733723976153E-2"/>
  </r>
  <r>
    <s v="cust_2160"/>
    <n v="322"/>
    <n v="322"/>
    <s v="Long-term User"/>
    <s v="Long-term (&gt;3 months)"/>
    <x v="0"/>
    <x v="0"/>
    <n v="301638.34830000001"/>
    <x v="2"/>
    <n v="458"/>
    <n v="658.59901379999997"/>
    <s v="UPI"/>
    <n v="0"/>
    <n v="0"/>
    <n v="6.1977104520500471E-3"/>
  </r>
  <r>
    <s v="cust_2161"/>
    <n v="115"/>
    <n v="115"/>
    <s v="Long-term User"/>
    <s v="Long-term (&gt;3 months)"/>
    <x v="0"/>
    <x v="0"/>
    <n v="7314851.4699999997"/>
    <x v="3"/>
    <n v="375"/>
    <n v="19506.27059"/>
    <s v="UPI"/>
    <n v="0"/>
    <n v="0"/>
    <n v="0.15029697538896333"/>
  </r>
  <r>
    <s v="cust_2162"/>
    <n v="272"/>
    <n v="272"/>
    <s v="Long-term User"/>
    <s v="Long-term (&gt;3 months)"/>
    <x v="0"/>
    <x v="0"/>
    <n v="10516934.880000001"/>
    <x v="1"/>
    <n v="604"/>
    <n v="17412.143840000001"/>
    <s v="Credit Card"/>
    <n v="0"/>
    <n v="0"/>
    <n v="0.2160896238712951"/>
  </r>
  <r>
    <s v="cust_2163"/>
    <n v="168"/>
    <n v="168"/>
    <s v="Long-term User"/>
    <s v="Long-term (&gt;3 months)"/>
    <x v="0"/>
    <x v="0"/>
    <n v="5971127.4670000002"/>
    <x v="3"/>
    <n v="779"/>
    <n v="7665.1187"/>
    <s v="Credit Card"/>
    <n v="0"/>
    <n v="0"/>
    <n v="0.12268771302229353"/>
  </r>
  <r>
    <s v="cust_2164"/>
    <n v="277"/>
    <n v="277"/>
    <s v="Long-term User"/>
    <s v="Long-term (&gt;3 months)"/>
    <x v="0"/>
    <x v="0"/>
    <n v="10229981.65"/>
    <x v="1"/>
    <n v="611"/>
    <n v="16743.014159999999"/>
    <s v="UPI"/>
    <n v="0"/>
    <n v="0"/>
    <n v="0.21019364597974488"/>
  </r>
  <r>
    <s v="cust_2165"/>
    <n v="357"/>
    <n v="357"/>
    <s v="Long-term User"/>
    <s v="Long-term (&gt;3 months)"/>
    <x v="0"/>
    <x v="0"/>
    <n v="3049895.372"/>
    <x v="0"/>
    <n v="207"/>
    <n v="14733.79407"/>
    <s v="Debit Card"/>
    <n v="0"/>
    <n v="0"/>
    <n v="6.2665667449895213E-2"/>
  </r>
  <r>
    <s v="cust_2166"/>
    <n v="264"/>
    <n v="264"/>
    <s v="Long-term User"/>
    <s v="Long-term (&gt;3 months)"/>
    <x v="0"/>
    <x v="0"/>
    <n v="8249465.3229999999"/>
    <x v="1"/>
    <n v="520"/>
    <n v="15864.356390000001"/>
    <s v="Debit Card"/>
    <n v="0"/>
    <n v="0.01"/>
    <n v="0.17550032296732848"/>
  </r>
  <r>
    <s v="cust_2167"/>
    <n v="250"/>
    <n v="250"/>
    <s v="Long-term User"/>
    <s v="Long-term (&gt;3 months)"/>
    <x v="0"/>
    <x v="0"/>
    <n v="2069315.233"/>
    <x v="0"/>
    <n v="468"/>
    <n v="4421.613746"/>
    <s v="Wallet Balance"/>
    <n v="0"/>
    <n v="0"/>
    <n v="4.2517858622522095E-2"/>
  </r>
  <r>
    <s v="cust_2168"/>
    <n v="255"/>
    <n v="255"/>
    <s v="Long-term User"/>
    <s v="Long-term (&gt;3 months)"/>
    <x v="0"/>
    <x v="0"/>
    <n v="11443763.369999999"/>
    <x v="1"/>
    <n v="882"/>
    <n v="12974.788399999999"/>
    <s v="Wallet Balance"/>
    <n v="0"/>
    <n v="0"/>
    <n v="0.23513300695605374"/>
  </r>
  <r>
    <s v="cust_2169"/>
    <n v="342"/>
    <n v="342"/>
    <s v="Long-term User"/>
    <s v="Long-term (&gt;3 months)"/>
    <x v="0"/>
    <x v="0"/>
    <n v="234018.57180000001"/>
    <x v="2"/>
    <n v="443"/>
    <n v="528.25862700000005"/>
    <s v="Debit Card"/>
    <n v="0"/>
    <n v="5.0000000000000001E-3"/>
    <n v="7.8083387161906308E-3"/>
  </r>
  <r>
    <s v="cust_2170"/>
    <n v="58"/>
    <n v="58"/>
    <s v="Long-term User"/>
    <s v="Medium (1-3 months)"/>
    <x v="1"/>
    <x v="1"/>
    <n v="15557914.029999999"/>
    <x v="1"/>
    <n v="917"/>
    <n v="16966.10036"/>
    <s v="Credit Card"/>
    <n v="1"/>
    <n v="0.995"/>
    <n v="0.91666574190337147"/>
  </r>
  <r>
    <s v="cust_2171"/>
    <n v="5"/>
    <n v="5"/>
    <s v="New User"/>
    <s v="New (&lt;30 days)"/>
    <x v="1"/>
    <x v="1"/>
    <n v="6105853.0350000001"/>
    <x v="3"/>
    <n v="321"/>
    <n v="19021.349020000001"/>
    <s v="Debit Card"/>
    <n v="1"/>
    <n v="1"/>
    <n v="0.72545589573400071"/>
  </r>
  <r>
    <s v="cust_2172"/>
    <n v="111"/>
    <n v="111"/>
    <s v="Long-term User"/>
    <s v="Long-term (&gt;3 months)"/>
    <x v="0"/>
    <x v="0"/>
    <n v="1231863.825"/>
    <x v="2"/>
    <n v="93"/>
    <n v="13245.84758"/>
    <s v="Debit Card"/>
    <n v="0"/>
    <n v="0"/>
    <n v="2.531089082914478E-2"/>
  </r>
  <r>
    <s v="cust_2173"/>
    <n v="365"/>
    <n v="365"/>
    <s v="Long-term User"/>
    <s v="Long-term (&gt;3 months)"/>
    <x v="0"/>
    <x v="0"/>
    <n v="4185372.6779999998"/>
    <x v="3"/>
    <n v="408"/>
    <n v="10258.266369999999"/>
    <s v="UPI"/>
    <n v="0"/>
    <n v="0"/>
    <n v="8.5996121310034687E-2"/>
  </r>
  <r>
    <s v="cust_2174"/>
    <n v="286"/>
    <n v="286"/>
    <s v="Long-term User"/>
    <s v="Long-term (&gt;3 months)"/>
    <x v="0"/>
    <x v="0"/>
    <n v="2293743.5869999998"/>
    <x v="0"/>
    <n v="158"/>
    <n v="14517.36448"/>
    <s v="Debit Card"/>
    <n v="0"/>
    <n v="0"/>
    <n v="4.7129148808804373E-2"/>
  </r>
  <r>
    <s v="cust_2175"/>
    <n v="351"/>
    <n v="351"/>
    <s v="Long-term User"/>
    <s v="Long-term (&gt;3 months)"/>
    <x v="0"/>
    <x v="0"/>
    <n v="5697614.9960000003"/>
    <x v="3"/>
    <n v="872"/>
    <n v="6533.9621520000001"/>
    <s v="Wallet Balance"/>
    <n v="0"/>
    <n v="0"/>
    <n v="0.11706790005807191"/>
  </r>
  <r>
    <s v="cust_2176"/>
    <n v="265"/>
    <n v="265"/>
    <s v="Long-term User"/>
    <s v="Long-term (&gt;3 months)"/>
    <x v="0"/>
    <x v="0"/>
    <n v="1240617.7120000001"/>
    <x v="2"/>
    <n v="99"/>
    <n v="12531.492039999999"/>
    <s v="Credit Card"/>
    <n v="0"/>
    <n v="0"/>
    <n v="2.5490755416196578E-2"/>
  </r>
  <r>
    <s v="cust_2177"/>
    <n v="249"/>
    <n v="249"/>
    <s v="Long-term User"/>
    <s v="Long-term (&gt;3 months)"/>
    <x v="0"/>
    <x v="0"/>
    <n v="3236010.5380000002"/>
    <x v="0"/>
    <n v="225"/>
    <n v="14382.269060000001"/>
    <s v="Wallet Balance"/>
    <n v="0"/>
    <n v="0"/>
    <n v="6.6489743254925168E-2"/>
  </r>
  <r>
    <s v="cust_2178"/>
    <n v="95"/>
    <n v="95"/>
    <s v="Long-term User"/>
    <s v="Long-term (&gt;3 months)"/>
    <x v="0"/>
    <x v="0"/>
    <n v="2438584.8760000002"/>
    <x v="0"/>
    <n v="852"/>
    <n v="2862.1888220000001"/>
    <s v="Credit Card"/>
    <n v="0"/>
    <n v="0"/>
    <n v="5.0105177472874955E-2"/>
  </r>
  <r>
    <s v="cust_2179"/>
    <n v="351"/>
    <n v="351"/>
    <s v="Long-term User"/>
    <s v="Long-term (&gt;3 months)"/>
    <x v="0"/>
    <x v="0"/>
    <n v="1239192.1089999999"/>
    <x v="2"/>
    <n v="441"/>
    <n v="2809.9594299999999"/>
    <s v="Wallet Balance"/>
    <n v="0"/>
    <n v="0"/>
    <n v="2.5461463800381248E-2"/>
  </r>
  <r>
    <s v="cust_2180"/>
    <n v="297"/>
    <n v="297"/>
    <s v="Long-term User"/>
    <s v="Long-term (&gt;3 months)"/>
    <x v="0"/>
    <x v="0"/>
    <n v="10314433.560000001"/>
    <x v="1"/>
    <n v="720"/>
    <n v="14325.60217"/>
    <s v="UPI"/>
    <n v="0"/>
    <n v="0"/>
    <n v="0.21192886462237592"/>
  </r>
  <r>
    <s v="cust_2181"/>
    <n v="307"/>
    <n v="307"/>
    <s v="Long-term User"/>
    <s v="Long-term (&gt;3 months)"/>
    <x v="0"/>
    <x v="0"/>
    <n v="5055179.2539999997"/>
    <x v="3"/>
    <n v="585"/>
    <n v="8641.332058"/>
    <s v="UPI"/>
    <n v="0"/>
    <n v="0"/>
    <n v="0.10386788508847684"/>
  </r>
  <r>
    <s v="cust_2182"/>
    <n v="185"/>
    <n v="185"/>
    <s v="Long-term User"/>
    <s v="Long-term (&gt;3 months)"/>
    <x v="0"/>
    <x v="0"/>
    <n v="17625071.710000001"/>
    <x v="1"/>
    <n v="991"/>
    <n v="17785.13795"/>
    <s v="Credit Card"/>
    <n v="0"/>
    <n v="5.0000000000000001E-3"/>
    <n v="0.36513926966128596"/>
  </r>
  <r>
    <s v="cust_2183"/>
    <n v="229"/>
    <n v="229"/>
    <s v="Long-term User"/>
    <s v="Long-term (&gt;3 months)"/>
    <x v="0"/>
    <x v="0"/>
    <n v="2504508.96"/>
    <x v="0"/>
    <n v="401"/>
    <n v="6245.6582539999999"/>
    <s v="UPI"/>
    <n v="0"/>
    <n v="0"/>
    <n v="5.1459708111142026E-2"/>
  </r>
  <r>
    <s v="cust_2184"/>
    <n v="317"/>
    <n v="317"/>
    <s v="Long-term User"/>
    <s v="Long-term (&gt;3 months)"/>
    <x v="0"/>
    <x v="0"/>
    <n v="490026.73989999999"/>
    <x v="2"/>
    <n v="571"/>
    <n v="858.1904376"/>
    <s v="Credit Card"/>
    <n v="0"/>
    <n v="0"/>
    <n v="1.006849382639402E-2"/>
  </r>
  <r>
    <s v="cust_2185"/>
    <n v="262"/>
    <n v="262"/>
    <s v="Long-term User"/>
    <s v="Long-term (&gt;3 months)"/>
    <x v="0"/>
    <x v="0"/>
    <n v="10387816.439999999"/>
    <x v="1"/>
    <n v="799"/>
    <n v="13001.02182"/>
    <s v="Debit Card"/>
    <n v="0"/>
    <n v="0"/>
    <n v="0.21343664983914548"/>
  </r>
  <r>
    <s v="cust_2186"/>
    <n v="119"/>
    <n v="119"/>
    <s v="Long-term User"/>
    <s v="Long-term (&gt;3 months)"/>
    <x v="0"/>
    <x v="0"/>
    <n v="876028.29689999996"/>
    <x v="2"/>
    <n v="64"/>
    <n v="13687.942139999999"/>
    <s v="Credit Card"/>
    <n v="0"/>
    <n v="0.01"/>
    <n v="2.3999600390958421E-2"/>
  </r>
  <r>
    <s v="cust_2187"/>
    <n v="234"/>
    <n v="234"/>
    <s v="Long-term User"/>
    <s v="Long-term (&gt;3 months)"/>
    <x v="0"/>
    <x v="0"/>
    <n v="8506595.5299999993"/>
    <x v="1"/>
    <n v="768"/>
    <n v="11076.296259999999"/>
    <s v="Wallet Balance"/>
    <n v="0"/>
    <n v="0"/>
    <n v="0.17478353241481134"/>
  </r>
  <r>
    <s v="cust_2188"/>
    <n v="282"/>
    <n v="282"/>
    <s v="Long-term User"/>
    <s v="Long-term (&gt;3 months)"/>
    <x v="0"/>
    <x v="0"/>
    <n v="7655098.9689999996"/>
    <x v="1"/>
    <n v="560"/>
    <n v="13669.819589999999"/>
    <s v="Credit Card"/>
    <n v="0"/>
    <n v="0"/>
    <n v="0.15728798131616356"/>
  </r>
  <r>
    <s v="cust_2189"/>
    <n v="202"/>
    <n v="202"/>
    <s v="Long-term User"/>
    <s v="Long-term (&gt;3 months)"/>
    <x v="0"/>
    <x v="0"/>
    <n v="2923877.9679999999"/>
    <x v="0"/>
    <n v="279"/>
    <n v="10479.84935"/>
    <s v="Debit Card"/>
    <n v="0"/>
    <n v="0"/>
    <n v="6.0076409862745733E-2"/>
  </r>
  <r>
    <s v="cust_2190"/>
    <n v="262"/>
    <n v="262"/>
    <s v="Long-term User"/>
    <s v="Long-term (&gt;3 months)"/>
    <x v="0"/>
    <x v="0"/>
    <n v="9837568.2960000001"/>
    <x v="1"/>
    <n v="710"/>
    <n v="13855.72999"/>
    <s v="Debit Card"/>
    <n v="0"/>
    <n v="0"/>
    <n v="0.20213079734224021"/>
  </r>
  <r>
    <s v="cust_2191"/>
    <n v="53"/>
    <n v="53"/>
    <s v="Long-term User"/>
    <s v="Medium (1-3 months)"/>
    <x v="1"/>
    <x v="1"/>
    <n v="595166.86719999998"/>
    <x v="2"/>
    <n v="670"/>
    <n v="888.30875700000001"/>
    <s v="Debit Card"/>
    <n v="1"/>
    <n v="0.98499999999999999"/>
    <n v="0.60322878965605087"/>
  </r>
  <r>
    <s v="cust_2192"/>
    <n v="317"/>
    <n v="317"/>
    <s v="Long-term User"/>
    <s v="Long-term (&gt;3 months)"/>
    <x v="0"/>
    <x v="0"/>
    <n v="6069018.8030000003"/>
    <x v="3"/>
    <n v="823"/>
    <n v="7374.2634310000003"/>
    <s v="UPI"/>
    <n v="0"/>
    <n v="0"/>
    <n v="0.12469906920333501"/>
  </r>
  <r>
    <s v="cust_2193"/>
    <n v="161"/>
    <n v="161"/>
    <s v="Long-term User"/>
    <s v="Long-term (&gt;3 months)"/>
    <x v="0"/>
    <x v="0"/>
    <n v="2192375.469"/>
    <x v="0"/>
    <n v="519"/>
    <n v="4224.2301900000002"/>
    <s v="UPI"/>
    <n v="0"/>
    <n v="5.0000000000000001E-3"/>
    <n v="4.8046355795336469E-2"/>
  </r>
  <r>
    <s v="cust_2194"/>
    <n v="244"/>
    <n v="244"/>
    <s v="Long-term User"/>
    <s v="Long-term (&gt;3 months)"/>
    <x v="0"/>
    <x v="0"/>
    <n v="494891.3187"/>
    <x v="2"/>
    <n v="248"/>
    <n v="1995.529511"/>
    <s v="Wallet Balance"/>
    <n v="0"/>
    <n v="0"/>
    <n v="1.0168445477248426E-2"/>
  </r>
  <r>
    <s v="cust_2195"/>
    <n v="94"/>
    <n v="94"/>
    <s v="Long-term User"/>
    <s v="Long-term (&gt;3 months)"/>
    <x v="0"/>
    <x v="0"/>
    <n v="1725740.341"/>
    <x v="0"/>
    <n v="368"/>
    <n v="4689.5117970000001"/>
    <s v="UPI"/>
    <n v="0"/>
    <n v="0"/>
    <n v="3.5458485332582994E-2"/>
  </r>
  <r>
    <s v="cust_2196"/>
    <n v="40"/>
    <n v="40"/>
    <s v="Long-term User"/>
    <s v="Medium (1-3 months)"/>
    <x v="1"/>
    <x v="1"/>
    <n v="2852718.645"/>
    <x v="0"/>
    <n v="744"/>
    <n v="3834.299254"/>
    <s v="Credit Card"/>
    <n v="1"/>
    <n v="0.99"/>
    <n v="0.65261431168324213"/>
  </r>
  <r>
    <s v="cust_2197"/>
    <n v="280"/>
    <n v="280"/>
    <s v="Long-term User"/>
    <s v="Long-term (&gt;3 months)"/>
    <x v="0"/>
    <x v="0"/>
    <n v="12028070.01"/>
    <x v="1"/>
    <n v="618"/>
    <n v="19462.89645"/>
    <s v="Debit Card"/>
    <n v="0"/>
    <n v="0"/>
    <n v="0.24713865342090094"/>
  </r>
  <r>
    <s v="cust_2198"/>
    <n v="92"/>
    <n v="92"/>
    <s v="Long-term User"/>
    <s v="Long-term (&gt;3 months)"/>
    <x v="0"/>
    <x v="0"/>
    <n v="5571649.3609999996"/>
    <x v="3"/>
    <n v="971"/>
    <n v="5738.0528949999998"/>
    <s v="UPI"/>
    <n v="0"/>
    <n v="1.4999999999999999E-2"/>
    <n v="0.12347970615952236"/>
  </r>
  <r>
    <s v="cust_2199"/>
    <n v="301"/>
    <n v="301"/>
    <s v="Long-term User"/>
    <s v="Long-term (&gt;3 months)"/>
    <x v="0"/>
    <x v="0"/>
    <n v="453433.24170000001"/>
    <x v="2"/>
    <n v="98"/>
    <n v="4626.8698130000002"/>
    <s v="UPI"/>
    <n v="0"/>
    <n v="0"/>
    <n v="9.3166136110652657E-3"/>
  </r>
  <r>
    <s v="cust_2200"/>
    <n v="38"/>
    <n v="38"/>
    <s v="Long-term User"/>
    <s v="Medium (1-3 months)"/>
    <x v="1"/>
    <x v="1"/>
    <n v="4475369.8899999997"/>
    <x v="3"/>
    <n v="268"/>
    <n v="16699.141380000001"/>
    <s v="Wallet Balance"/>
    <n v="1"/>
    <n v="1"/>
    <n v="0.69195464336801327"/>
  </r>
  <r>
    <s v="cust_2201"/>
    <n v="243"/>
    <n v="243"/>
    <s v="Long-term User"/>
    <s v="Long-term (&gt;3 months)"/>
    <x v="0"/>
    <x v="0"/>
    <n v="503287.99099999998"/>
    <x v="2"/>
    <n v="60"/>
    <n v="8388.1331829999999"/>
    <s v="UPI"/>
    <n v="0"/>
    <n v="0"/>
    <n v="1.0340970436257922E-2"/>
  </r>
  <r>
    <s v="cust_2202"/>
    <n v="364"/>
    <n v="364"/>
    <s v="Long-term User"/>
    <s v="Long-term (&gt;3 months)"/>
    <x v="0"/>
    <x v="0"/>
    <n v="4217547.1569999997"/>
    <x v="3"/>
    <n v="500"/>
    <n v="8435.0943150000003"/>
    <s v="UPI"/>
    <n v="0"/>
    <n v="0"/>
    <n v="8.6657204709779459E-2"/>
  </r>
  <r>
    <s v="cust_2203"/>
    <n v="136"/>
    <n v="136"/>
    <s v="Long-term User"/>
    <s v="Long-term (&gt;3 months)"/>
    <x v="0"/>
    <x v="0"/>
    <n v="2734231.014"/>
    <x v="0"/>
    <n v="308"/>
    <n v="8877.3734229999991"/>
    <s v="Debit Card"/>
    <n v="0"/>
    <n v="0"/>
    <n v="5.6179767026615812E-2"/>
  </r>
  <r>
    <s v="cust_2204"/>
    <n v="64"/>
    <n v="64"/>
    <s v="Long-term User"/>
    <s v="Medium (1-3 months)"/>
    <x v="1"/>
    <x v="1"/>
    <n v="4109906.7149999999"/>
    <x v="3"/>
    <n v="493"/>
    <n v="8336.5247770000005"/>
    <s v="Wallet Balance"/>
    <n v="1"/>
    <n v="1"/>
    <n v="0.68444553535073893"/>
  </r>
  <r>
    <s v="cust_2205"/>
    <n v="343"/>
    <n v="343"/>
    <s v="Long-term User"/>
    <s v="Long-term (&gt;3 months)"/>
    <x v="0"/>
    <x v="0"/>
    <n v="2687135.8560000001"/>
    <x v="0"/>
    <n v="411"/>
    <n v="6538.0434450000002"/>
    <s v="Debit Card"/>
    <n v="0"/>
    <n v="0"/>
    <n v="5.521211104181626E-2"/>
  </r>
  <r>
    <s v="cust_2206"/>
    <n v="363"/>
    <n v="363"/>
    <s v="Long-term User"/>
    <s v="Long-term (&gt;3 months)"/>
    <x v="0"/>
    <x v="0"/>
    <n v="802749.56389999995"/>
    <x v="2"/>
    <n v="140"/>
    <n v="5733.9254570000003"/>
    <s v="UPI"/>
    <n v="0"/>
    <n v="5.0000000000000001E-3"/>
    <n v="1.9493955064405339E-2"/>
  </r>
  <r>
    <s v="cust_2207"/>
    <n v="201"/>
    <n v="201"/>
    <s v="Long-term User"/>
    <s v="Long-term (&gt;3 months)"/>
    <x v="0"/>
    <x v="0"/>
    <n v="16035099.91"/>
    <x v="1"/>
    <n v="909"/>
    <n v="17640.373930000002"/>
    <s v="Credit Card"/>
    <n v="0"/>
    <n v="0.01"/>
    <n v="0.33547039682445368"/>
  </r>
  <r>
    <s v="cust_2208"/>
    <n v="307"/>
    <n v="307"/>
    <s v="Long-term User"/>
    <s v="Long-term (&gt;3 months)"/>
    <x v="0"/>
    <x v="0"/>
    <n v="1063549.791"/>
    <x v="2"/>
    <n v="328"/>
    <n v="3242.529849"/>
    <s v="Debit Card"/>
    <n v="0"/>
    <n v="0"/>
    <n v="2.1852571773800362E-2"/>
  </r>
  <r>
    <s v="cust_2209"/>
    <n v="262"/>
    <n v="262"/>
    <s v="Long-term User"/>
    <s v="Long-term (&gt;3 months)"/>
    <x v="0"/>
    <x v="0"/>
    <n v="1684058.5060000001"/>
    <x v="0"/>
    <n v="464"/>
    <n v="3629.4364350000001"/>
    <s v="Credit Card"/>
    <n v="0"/>
    <n v="0"/>
    <n v="3.4602055949860093E-2"/>
  </r>
  <r>
    <s v="cust_2210"/>
    <n v="175"/>
    <n v="175"/>
    <s v="Long-term User"/>
    <s v="Long-term (&gt;3 months)"/>
    <x v="0"/>
    <x v="0"/>
    <n v="8029942.7019999996"/>
    <x v="1"/>
    <n v="702"/>
    <n v="11438.66482"/>
    <s v="Credit Card"/>
    <n v="0"/>
    <n v="0"/>
    <n v="0.16498983002005913"/>
  </r>
  <r>
    <s v="cust_2211"/>
    <n v="177"/>
    <n v="177"/>
    <s v="Long-term User"/>
    <s v="Long-term (&gt;3 months)"/>
    <x v="0"/>
    <x v="0"/>
    <n v="4382391.2"/>
    <x v="3"/>
    <n v="637"/>
    <n v="6879.7350070000002"/>
    <s v="Debit Card"/>
    <n v="0"/>
    <n v="0"/>
    <n v="9.0044226466188176E-2"/>
  </r>
  <r>
    <s v="cust_2212"/>
    <n v="85"/>
    <n v="85"/>
    <s v="Long-term User"/>
    <s v="Medium (1-3 months)"/>
    <x v="1"/>
    <x v="1"/>
    <n v="7803644.1030000001"/>
    <x v="1"/>
    <n v="925"/>
    <n v="8436.3720030000004"/>
    <s v="Wallet Balance"/>
    <n v="1"/>
    <n v="0.995"/>
    <n v="0.75734011223645803"/>
  </r>
  <r>
    <s v="cust_2213"/>
    <n v="160"/>
    <n v="160"/>
    <s v="Long-term User"/>
    <s v="Long-term (&gt;3 months)"/>
    <x v="0"/>
    <x v="0"/>
    <n v="2629657.2710000002"/>
    <x v="0"/>
    <n v="163"/>
    <n v="16132.866690000001"/>
    <s v="Credit Card"/>
    <n v="0"/>
    <n v="0"/>
    <n v="5.4031108596234494E-2"/>
  </r>
  <r>
    <s v="cust_2214"/>
    <n v="182"/>
    <n v="182"/>
    <s v="Long-term User"/>
    <s v="Long-term (&gt;3 months)"/>
    <x v="0"/>
    <x v="0"/>
    <n v="1084415.094"/>
    <x v="2"/>
    <n v="60"/>
    <n v="18073.584900000002"/>
    <s v="Debit Card"/>
    <n v="0"/>
    <n v="5.0000000000000001E-3"/>
    <n v="2.5281287509770635E-2"/>
  </r>
  <r>
    <s v="cust_2215"/>
    <n v="36"/>
    <n v="36"/>
    <s v="Long-term User"/>
    <s v="Medium (1-3 months)"/>
    <x v="1"/>
    <x v="1"/>
    <n v="14627180.449999999"/>
    <x v="1"/>
    <n v="925"/>
    <n v="15813.16805"/>
    <s v="UPI"/>
    <n v="1"/>
    <n v="0.995"/>
    <n v="0.89754212161652758"/>
  </r>
  <r>
    <s v="cust_2216"/>
    <n v="345"/>
    <n v="345"/>
    <s v="Long-term User"/>
    <s v="Long-term (&gt;3 months)"/>
    <x v="0"/>
    <x v="0"/>
    <n v="145892.6955"/>
    <x v="2"/>
    <n v="31"/>
    <n v="4706.2159830000001"/>
    <s v="Debit Card"/>
    <n v="0"/>
    <n v="0.01"/>
    <n v="8.9976317297653929E-3"/>
  </r>
  <r>
    <s v="cust_2217"/>
    <n v="99"/>
    <n v="99"/>
    <s v="Long-term User"/>
    <s v="Long-term (&gt;3 months)"/>
    <x v="0"/>
    <x v="0"/>
    <n v="6526675.4840000002"/>
    <x v="3"/>
    <n v="333"/>
    <n v="19599.626080000002"/>
    <s v="UPI"/>
    <n v="0"/>
    <n v="1.4999999999999999E-2"/>
    <n v="0.14310246108394303"/>
  </r>
  <r>
    <s v="cust_2218"/>
    <n v="226"/>
    <n v="226"/>
    <s v="Long-term User"/>
    <s v="Long-term (&gt;3 months)"/>
    <x v="0"/>
    <x v="0"/>
    <n v="552512.26710000006"/>
    <x v="2"/>
    <n v="76"/>
    <n v="7269.8982509999996"/>
    <s v="Wallet Balance"/>
    <n v="0"/>
    <n v="0"/>
    <n v="1.135237303874183E-2"/>
  </r>
  <r>
    <s v="cust_2219"/>
    <n v="37"/>
    <n v="37"/>
    <s v="Long-term User"/>
    <s v="Medium (1-3 months)"/>
    <x v="1"/>
    <x v="1"/>
    <n v="2559186.1669999999"/>
    <x v="0"/>
    <n v="755"/>
    <n v="3389.6505529999999"/>
    <s v="Credit Card"/>
    <n v="1"/>
    <n v="1"/>
    <n v="0.65258315113230514"/>
  </r>
  <r>
    <s v="cust_2220"/>
    <n v="273"/>
    <n v="273"/>
    <s v="Long-term User"/>
    <s v="Long-term (&gt;3 months)"/>
    <x v="0"/>
    <x v="0"/>
    <n v="3168395.7080000001"/>
    <x v="0"/>
    <n v="317"/>
    <n v="9994.9391419999993"/>
    <s v="Wallet Balance"/>
    <n v="0"/>
    <n v="0"/>
    <n v="6.5100473153937202E-2"/>
  </r>
  <r>
    <s v="cust_2221"/>
    <n v="272"/>
    <n v="272"/>
    <s v="Long-term User"/>
    <s v="Long-term (&gt;3 months)"/>
    <x v="0"/>
    <x v="0"/>
    <n v="11171516.15"/>
    <x v="1"/>
    <n v="770"/>
    <n v="14508.46254"/>
    <s v="Wallet Balance"/>
    <n v="0"/>
    <n v="0"/>
    <n v="0.22953919088311392"/>
  </r>
  <r>
    <s v="cust_2222"/>
    <n v="186"/>
    <n v="186"/>
    <s v="Long-term User"/>
    <s v="Long-term (&gt;3 months)"/>
    <x v="0"/>
    <x v="0"/>
    <n v="698301.9105"/>
    <x v="2"/>
    <n v="417"/>
    <n v="1674.5849169999999"/>
    <s v="Credit Card"/>
    <n v="0"/>
    <n v="0"/>
    <n v="1.4347887375009758E-2"/>
  </r>
  <r>
    <s v="cust_2223"/>
    <n v="49"/>
    <n v="49"/>
    <s v="Long-term User"/>
    <s v="Medium (1-3 months)"/>
    <x v="1"/>
    <x v="1"/>
    <n v="12283334.77"/>
    <x v="1"/>
    <n v="968"/>
    <n v="12689.395420000001"/>
    <s v="UPI"/>
    <n v="1"/>
    <n v="0.97499999999999998"/>
    <n v="0.83738353385473285"/>
  </r>
  <r>
    <s v="cust_2224"/>
    <n v="94"/>
    <n v="94"/>
    <s v="Long-term User"/>
    <s v="Long-term (&gt;3 months)"/>
    <x v="0"/>
    <x v="0"/>
    <n v="3260965.7609999999"/>
    <x v="0"/>
    <n v="190"/>
    <n v="17162.97769"/>
    <s v="Debit Card"/>
    <n v="0"/>
    <n v="0"/>
    <n v="6.7002493862704376E-2"/>
  </r>
  <r>
    <s v="cust_2225"/>
    <n v="307"/>
    <n v="307"/>
    <s v="Long-term User"/>
    <s v="Long-term (&gt;3 months)"/>
    <x v="0"/>
    <x v="0"/>
    <n v="2563832.7889999999"/>
    <x v="0"/>
    <n v="489"/>
    <n v="5243.0118389999998"/>
    <s v="UPI"/>
    <n v="0"/>
    <n v="0"/>
    <n v="5.2678624462862839E-2"/>
  </r>
  <r>
    <s v="cust_2226"/>
    <n v="226"/>
    <n v="226"/>
    <s v="Long-term User"/>
    <s v="Long-term (&gt;3 months)"/>
    <x v="0"/>
    <x v="0"/>
    <n v="12326458.85"/>
    <x v="1"/>
    <n v="889"/>
    <n v="13865.533009999999"/>
    <s v="Credit Card"/>
    <n v="0"/>
    <n v="0"/>
    <n v="0.25326959679353805"/>
  </r>
  <r>
    <s v="cust_2227"/>
    <n v="5"/>
    <n v="5"/>
    <s v="New User"/>
    <s v="New (&lt;30 days)"/>
    <x v="1"/>
    <x v="1"/>
    <n v="2521314.6570000001"/>
    <x v="0"/>
    <n v="315"/>
    <n v="8004.1735129999997"/>
    <s v="UPI"/>
    <n v="1"/>
    <n v="0.995"/>
    <n v="0.64880501183176609"/>
  </r>
  <r>
    <s v="cust_2228"/>
    <n v="353"/>
    <n v="353"/>
    <s v="Long-term User"/>
    <s v="Long-term (&gt;3 months)"/>
    <x v="0"/>
    <x v="0"/>
    <n v="2453414.2069999999"/>
    <x v="0"/>
    <n v="296"/>
    <n v="8288.5615109999999"/>
    <s v="UPI"/>
    <n v="0"/>
    <n v="0"/>
    <n v="5.0409873146530476E-2"/>
  </r>
  <r>
    <s v="cust_2229"/>
    <n v="174"/>
    <n v="174"/>
    <s v="Long-term User"/>
    <s v="Long-term (&gt;3 months)"/>
    <x v="0"/>
    <x v="0"/>
    <n v="2817359.7140000002"/>
    <x v="0"/>
    <n v="501"/>
    <n v="5623.4724839999999"/>
    <s v="UPI"/>
    <n v="0"/>
    <n v="0"/>
    <n v="5.7887797904516418E-2"/>
  </r>
  <r>
    <s v="cust_2230"/>
    <n v="183"/>
    <n v="183"/>
    <s v="Long-term User"/>
    <s v="Long-term (&gt;3 months)"/>
    <x v="0"/>
    <x v="0"/>
    <n v="2211018.8620000002"/>
    <x v="0"/>
    <n v="177"/>
    <n v="12491.63199"/>
    <s v="Credit Card"/>
    <n v="0"/>
    <n v="0"/>
    <n v="4.5429418334662061E-2"/>
  </r>
  <r>
    <s v="cust_2231"/>
    <n v="73"/>
    <n v="73"/>
    <s v="Long-term User"/>
    <s v="Medium (1-3 months)"/>
    <x v="1"/>
    <x v="1"/>
    <n v="5781100.0539999995"/>
    <x v="3"/>
    <n v="800"/>
    <n v="7226.3750680000003"/>
    <s v="Wallet Balance"/>
    <n v="1"/>
    <n v="0.99"/>
    <n v="0.71278325296154954"/>
  </r>
  <r>
    <s v="cust_2232"/>
    <n v="145"/>
    <n v="145"/>
    <s v="Long-term User"/>
    <s v="Long-term (&gt;3 months)"/>
    <x v="0"/>
    <x v="0"/>
    <n v="13395519.34"/>
    <x v="1"/>
    <n v="806"/>
    <n v="16619.751039999999"/>
    <s v="Debit Card"/>
    <n v="0"/>
    <n v="5.0000000000000001E-3"/>
    <n v="0.27823539593707736"/>
  </r>
  <r>
    <s v="cust_2233"/>
    <n v="152"/>
    <n v="152"/>
    <s v="Long-term User"/>
    <s v="Long-term (&gt;3 months)"/>
    <x v="0"/>
    <x v="0"/>
    <n v="16562292.289999999"/>
    <x v="1"/>
    <n v="860"/>
    <n v="19258.47941"/>
    <s v="Wallet Balance"/>
    <n v="0"/>
    <n v="0"/>
    <n v="0.34030252656585347"/>
  </r>
  <r>
    <s v="cust_2234"/>
    <n v="56"/>
    <n v="56"/>
    <s v="Long-term User"/>
    <s v="Medium (1-3 months)"/>
    <x v="1"/>
    <x v="1"/>
    <n v="13447027.560000001"/>
    <x v="1"/>
    <n v="719"/>
    <n v="18702.402719999998"/>
    <s v="Debit Card"/>
    <n v="1"/>
    <n v="0.98499999999999999"/>
    <n v="0.86729372633591306"/>
  </r>
  <r>
    <s v="cust_2235"/>
    <n v="183"/>
    <n v="183"/>
    <s v="Long-term User"/>
    <s v="Long-term (&gt;3 months)"/>
    <x v="0"/>
    <x v="0"/>
    <n v="703251.27789999999"/>
    <x v="2"/>
    <n v="215"/>
    <n v="3270.9361760000002"/>
    <s v="Credit Card"/>
    <n v="0"/>
    <n v="0"/>
    <n v="1.4449581162417411E-2"/>
  </r>
  <r>
    <s v="cust_2236"/>
    <n v="122"/>
    <n v="122"/>
    <s v="Long-term User"/>
    <s v="Long-term (&gt;3 months)"/>
    <x v="0"/>
    <x v="0"/>
    <n v="251376.4669"/>
    <x v="2"/>
    <n v="856"/>
    <n v="293.6640969"/>
    <s v="Credit Card"/>
    <n v="0"/>
    <n v="0"/>
    <n v="5.1649883547169075E-3"/>
  </r>
  <r>
    <s v="cust_2237"/>
    <n v="244"/>
    <n v="244"/>
    <s v="Long-term User"/>
    <s v="Long-term (&gt;3 months)"/>
    <x v="0"/>
    <x v="0"/>
    <n v="5730063.3370000003"/>
    <x v="3"/>
    <n v="653"/>
    <n v="8774.9821389999997"/>
    <s v="UPI"/>
    <n v="0"/>
    <n v="0"/>
    <n v="0.11773461045249223"/>
  </r>
  <r>
    <s v="cust_2238"/>
    <n v="204"/>
    <n v="204"/>
    <s v="Long-term User"/>
    <s v="Long-term (&gt;3 months)"/>
    <x v="0"/>
    <x v="0"/>
    <n v="8704490.034"/>
    <x v="1"/>
    <n v="597"/>
    <n v="14580.385319999999"/>
    <s v="Debit Card"/>
    <n v="0"/>
    <n v="5.0000000000000001E-3"/>
    <n v="0.1818496362201015"/>
  </r>
  <r>
    <s v="cust_2239"/>
    <n v="79"/>
    <n v="79"/>
    <s v="Long-term User"/>
    <s v="Medium (1-3 months)"/>
    <x v="1"/>
    <x v="1"/>
    <n v="13567235.58"/>
    <x v="1"/>
    <n v="694"/>
    <n v="19549.330809999999"/>
    <s v="Wallet Balance"/>
    <n v="1"/>
    <n v="0.98"/>
    <n v="0.86676361952480319"/>
  </r>
  <r>
    <s v="cust_2240"/>
    <n v="16"/>
    <n v="16"/>
    <s v="Regular User"/>
    <s v="New (&lt;30 days)"/>
    <x v="1"/>
    <x v="1"/>
    <n v="5202643.12"/>
    <x v="3"/>
    <n v="332"/>
    <n v="15670.61181"/>
    <s v="Debit Card"/>
    <n v="1"/>
    <n v="1"/>
    <n v="0.70689779938405217"/>
  </r>
  <r>
    <s v="cust_2241"/>
    <n v="126"/>
    <n v="126"/>
    <s v="Long-term User"/>
    <s v="Long-term (&gt;3 months)"/>
    <x v="0"/>
    <x v="0"/>
    <n v="1486743.1610000001"/>
    <x v="0"/>
    <n v="128"/>
    <n v="11615.18094"/>
    <s v="Debit Card"/>
    <n v="0"/>
    <n v="0"/>
    <n v="3.0547852023374927E-2"/>
  </r>
  <r>
    <s v="cust_2242"/>
    <n v="87"/>
    <n v="87"/>
    <s v="Long-term User"/>
    <s v="Medium (1-3 months)"/>
    <x v="1"/>
    <x v="1"/>
    <n v="144397.77849999999"/>
    <x v="2"/>
    <n v="269"/>
    <n v="536.79471550000005"/>
    <s v="Credit Card"/>
    <n v="1"/>
    <n v="0.98"/>
    <n v="0.59096691593129991"/>
  </r>
  <r>
    <s v="cust_2243"/>
    <n v="278"/>
    <n v="278"/>
    <s v="Long-term User"/>
    <s v="Long-term (&gt;3 months)"/>
    <x v="0"/>
    <x v="0"/>
    <n v="9098419.6909999996"/>
    <x v="1"/>
    <n v="551"/>
    <n v="16512.558420000001"/>
    <s v="Debit Card"/>
    <n v="0"/>
    <n v="0"/>
    <n v="0.18694364007047792"/>
  </r>
  <r>
    <s v="cust_2244"/>
    <n v="351"/>
    <n v="351"/>
    <s v="Long-term User"/>
    <s v="Long-term (&gt;3 months)"/>
    <x v="0"/>
    <x v="0"/>
    <n v="1899854.1370000001"/>
    <x v="0"/>
    <n v="535"/>
    <n v="3551.1292279999998"/>
    <s v="UPI"/>
    <n v="0"/>
    <n v="0"/>
    <n v="3.9035971084633546E-2"/>
  </r>
  <r>
    <s v="cust_2245"/>
    <n v="43"/>
    <n v="43"/>
    <s v="Long-term User"/>
    <s v="Medium (1-3 months)"/>
    <x v="1"/>
    <x v="1"/>
    <n v="845666.9608"/>
    <x v="2"/>
    <n v="754"/>
    <n v="1121.5742190000001"/>
    <s v="Wallet Balance"/>
    <n v="1"/>
    <n v="1"/>
    <n v="0.61737577132165844"/>
  </r>
  <r>
    <s v="cust_2246"/>
    <n v="79"/>
    <n v="79"/>
    <s v="Long-term User"/>
    <s v="Medium (1-3 months)"/>
    <x v="1"/>
    <x v="1"/>
    <n v="6225174.449"/>
    <x v="3"/>
    <n v="366"/>
    <n v="17008.673360000001"/>
    <s v="Debit Card"/>
    <n v="1"/>
    <n v="1"/>
    <n v="0.72790757198428202"/>
  </r>
  <r>
    <s v="cust_2247"/>
    <n v="277"/>
    <n v="277"/>
    <s v="Long-term User"/>
    <s v="Long-term (&gt;3 months)"/>
    <x v="0"/>
    <x v="0"/>
    <n v="7012870.6509999996"/>
    <x v="3"/>
    <n v="619"/>
    <n v="11329.35485"/>
    <s v="Debit Card"/>
    <n v="0"/>
    <n v="0"/>
    <n v="0.14409222825126347"/>
  </r>
  <r>
    <s v="cust_2248"/>
    <n v="264"/>
    <n v="264"/>
    <s v="Long-term User"/>
    <s v="Long-term (&gt;3 months)"/>
    <x v="0"/>
    <x v="0"/>
    <n v="897751.76150000002"/>
    <x v="2"/>
    <n v="348"/>
    <n v="2579.7464409999998"/>
    <s v="UPI"/>
    <n v="0"/>
    <n v="0"/>
    <n v="1.8445948623419414E-2"/>
  </r>
  <r>
    <s v="cust_2249"/>
    <n v="305"/>
    <n v="305"/>
    <s v="Long-term User"/>
    <s v="Long-term (&gt;3 months)"/>
    <x v="0"/>
    <x v="0"/>
    <n v="1098652.273"/>
    <x v="2"/>
    <n v="142"/>
    <n v="7736.9878369999997"/>
    <s v="Wallet Balance"/>
    <n v="0"/>
    <n v="0"/>
    <n v="2.2573816339719832E-2"/>
  </r>
  <r>
    <s v="cust_2250"/>
    <n v="228"/>
    <n v="228"/>
    <s v="Long-term User"/>
    <s v="Long-term (&gt;3 months)"/>
    <x v="0"/>
    <x v="0"/>
    <n v="249396.79949999999"/>
    <x v="2"/>
    <n v="145"/>
    <n v="1719.977928"/>
    <s v="Wallet Balance"/>
    <n v="0"/>
    <n v="5.0000000000000001E-3"/>
    <n v="8.1243124744592686E-3"/>
  </r>
  <r>
    <s v="cust_2251"/>
    <n v="125"/>
    <n v="125"/>
    <s v="Long-term User"/>
    <s v="Long-term (&gt;3 months)"/>
    <x v="0"/>
    <x v="0"/>
    <n v="10108958.140000001"/>
    <x v="1"/>
    <n v="792"/>
    <n v="12763.83603"/>
    <s v="UPI"/>
    <n v="0"/>
    <n v="0"/>
    <n v="0.20770699706027532"/>
  </r>
  <r>
    <s v="cust_2252"/>
    <n v="106"/>
    <n v="106"/>
    <s v="Long-term User"/>
    <s v="Long-term (&gt;3 months)"/>
    <x v="0"/>
    <x v="0"/>
    <n v="1385651.6580000001"/>
    <x v="0"/>
    <n v="245"/>
    <n v="5655.7210539999996"/>
    <s v="Credit Card"/>
    <n v="0"/>
    <n v="0"/>
    <n v="2.8470742569992644E-2"/>
  </r>
  <r>
    <s v="cust_2253"/>
    <n v="230"/>
    <n v="230"/>
    <s v="Long-term User"/>
    <s v="Long-term (&gt;3 months)"/>
    <x v="0"/>
    <x v="0"/>
    <n v="7656863.9850000003"/>
    <x v="1"/>
    <n v="442"/>
    <n v="17323.221689999998"/>
    <s v="Wallet Balance"/>
    <n v="0"/>
    <n v="0"/>
    <n v="0.15732424679160092"/>
  </r>
  <r>
    <s v="cust_2254"/>
    <n v="134"/>
    <n v="134"/>
    <s v="Long-term User"/>
    <s v="Long-term (&gt;3 months)"/>
    <x v="0"/>
    <x v="0"/>
    <n v="5035126.8590000002"/>
    <x v="3"/>
    <n v="703"/>
    <n v="7162.3426159999999"/>
    <s v="Credit Card"/>
    <n v="0"/>
    <n v="0"/>
    <n v="0.10345587203118306"/>
  </r>
  <r>
    <s v="cust_2255"/>
    <n v="81"/>
    <n v="81"/>
    <s v="Long-term User"/>
    <s v="Medium (1-3 months)"/>
    <x v="1"/>
    <x v="1"/>
    <n v="2870341.9670000002"/>
    <x v="0"/>
    <n v="290"/>
    <n v="9897.7309220000006"/>
    <s v="UPI"/>
    <n v="1"/>
    <n v="1"/>
    <n v="0.65897641500191761"/>
  </r>
  <r>
    <s v="cust_2256"/>
    <n v="360"/>
    <n v="360"/>
    <s v="Long-term User"/>
    <s v="Long-term (&gt;3 months)"/>
    <x v="0"/>
    <x v="0"/>
    <n v="884364.40689999994"/>
    <x v="2"/>
    <n v="691"/>
    <n v="1279.8327159999999"/>
    <s v="Debit Card"/>
    <n v="0"/>
    <n v="0"/>
    <n v="1.8170880986968892E-2"/>
  </r>
  <r>
    <s v="cust_2257"/>
    <n v="109"/>
    <n v="109"/>
    <s v="Long-term User"/>
    <s v="Long-term (&gt;3 months)"/>
    <x v="0"/>
    <x v="0"/>
    <n v="618138.79760000005"/>
    <x v="2"/>
    <n v="112"/>
    <n v="5519.096407"/>
    <s v="Debit Card"/>
    <n v="0"/>
    <n v="0"/>
    <n v="1.2700789897221329E-2"/>
  </r>
  <r>
    <s v="cust_2258"/>
    <n v="175"/>
    <n v="175"/>
    <s v="Long-term User"/>
    <s v="Long-term (&gt;3 months)"/>
    <x v="0"/>
    <x v="0"/>
    <n v="2897255.6409999998"/>
    <x v="0"/>
    <n v="214"/>
    <n v="13538.57776"/>
    <s v="UPI"/>
    <n v="0"/>
    <n v="0"/>
    <n v="5.9529405560289822E-2"/>
  </r>
  <r>
    <s v="cust_2259"/>
    <n v="164"/>
    <n v="164"/>
    <s v="Long-term User"/>
    <s v="Long-term (&gt;3 months)"/>
    <x v="0"/>
    <x v="0"/>
    <n v="9573130.273"/>
    <x v="1"/>
    <n v="650"/>
    <n v="14727.89273"/>
    <s v="Wallet Balance"/>
    <n v="0"/>
    <n v="0"/>
    <n v="0.19669743547594151"/>
  </r>
  <r>
    <s v="cust_2260"/>
    <n v="125"/>
    <n v="125"/>
    <s v="Long-term User"/>
    <s v="Long-term (&gt;3 months)"/>
    <x v="0"/>
    <x v="0"/>
    <n v="4309511.8689999999"/>
    <x v="3"/>
    <n v="886"/>
    <n v="4864.0088820000001"/>
    <s v="Credit Card"/>
    <n v="0"/>
    <n v="0"/>
    <n v="8.8546787582761188E-2"/>
  </r>
  <r>
    <s v="cust_2261"/>
    <n v="348"/>
    <n v="348"/>
    <s v="Long-term User"/>
    <s v="Long-term (&gt;3 months)"/>
    <x v="0"/>
    <x v="0"/>
    <n v="2016272.7549999999"/>
    <x v="0"/>
    <n v="200"/>
    <n v="10081.36377"/>
    <s v="UPI"/>
    <n v="0"/>
    <n v="0"/>
    <n v="4.142800409256598E-2"/>
  </r>
  <r>
    <s v="cust_2262"/>
    <n v="23"/>
    <n v="23"/>
    <s v="Regular User"/>
    <s v="New (&lt;30 days)"/>
    <x v="1"/>
    <x v="1"/>
    <n v="6622740.9510000004"/>
    <x v="3"/>
    <n v="405"/>
    <n v="16352.44679"/>
    <s v="Debit Card"/>
    <n v="1"/>
    <n v="1"/>
    <n v="0.73607630145358593"/>
  </r>
  <r>
    <s v="cust_2263"/>
    <n v="331"/>
    <n v="331"/>
    <s v="Long-term User"/>
    <s v="Long-term (&gt;3 months)"/>
    <x v="0"/>
    <x v="0"/>
    <n v="3201454.1329999999"/>
    <x v="0"/>
    <n v="421"/>
    <n v="7604.4041159999997"/>
    <s v="Debit Card"/>
    <n v="0"/>
    <n v="0"/>
    <n v="6.5779718837735465E-2"/>
  </r>
  <r>
    <s v="cust_2264"/>
    <n v="62"/>
    <n v="62"/>
    <s v="Long-term User"/>
    <s v="Medium (1-3 months)"/>
    <x v="1"/>
    <x v="1"/>
    <n v="18788.613440000001"/>
    <x v="2"/>
    <n v="7"/>
    <n v="2684.087634"/>
    <s v="Wallet Balance"/>
    <n v="1"/>
    <n v="0.98499999999999999"/>
    <n v="0.59138604635833902"/>
  </r>
  <r>
    <s v="cust_2265"/>
    <n v="212"/>
    <n v="212"/>
    <s v="Long-term User"/>
    <s v="Long-term (&gt;3 months)"/>
    <x v="0"/>
    <x v="0"/>
    <n v="7415770.4380000001"/>
    <x v="3"/>
    <n v="858"/>
    <n v="8643.0890880000006"/>
    <s v="Wallet Balance"/>
    <n v="0"/>
    <n v="5.0000000000000001E-3"/>
    <n v="0.1553705397958392"/>
  </r>
  <r>
    <s v="cust_2266"/>
    <n v="252"/>
    <n v="252"/>
    <s v="Long-term User"/>
    <s v="Long-term (&gt;3 months)"/>
    <x v="0"/>
    <x v="0"/>
    <n v="6308697.6869999999"/>
    <x v="3"/>
    <n v="525"/>
    <n v="12016.56702"/>
    <s v="Credit Card"/>
    <n v="0"/>
    <n v="5.0000000000000001E-3"/>
    <n v="0.13262370936555037"/>
  </r>
  <r>
    <s v="cust_2267"/>
    <n v="96"/>
    <n v="96"/>
    <s v="Long-term User"/>
    <s v="Long-term (&gt;3 months)"/>
    <x v="0"/>
    <x v="0"/>
    <n v="93474.774510000003"/>
    <x v="2"/>
    <n v="592"/>
    <n v="157.8965786"/>
    <s v="Credit Card"/>
    <n v="0"/>
    <n v="1.4999999999999999E-2"/>
    <n v="1.0920609863595544E-2"/>
  </r>
  <r>
    <s v="cust_2268"/>
    <n v="209"/>
    <n v="209"/>
    <s v="Long-term User"/>
    <s v="Long-term (&gt;3 months)"/>
    <x v="0"/>
    <x v="0"/>
    <n v="1995669.2350000001"/>
    <x v="0"/>
    <n v="286"/>
    <n v="6977.8644590000004"/>
    <s v="Credit Card"/>
    <n v="0"/>
    <n v="0"/>
    <n v="4.1004667166168213E-2"/>
  </r>
  <r>
    <s v="cust_2269"/>
    <n v="57"/>
    <n v="57"/>
    <s v="Long-term User"/>
    <s v="Medium (1-3 months)"/>
    <x v="1"/>
    <x v="1"/>
    <n v="8154422.8219999997"/>
    <x v="1"/>
    <n v="671"/>
    <n v="12152.64206"/>
    <s v="UPI"/>
    <n v="1"/>
    <n v="1"/>
    <n v="0.76754750130139482"/>
  </r>
  <r>
    <s v="cust_2270"/>
    <n v="234"/>
    <n v="234"/>
    <s v="Long-term User"/>
    <s v="Long-term (&gt;3 months)"/>
    <x v="0"/>
    <x v="0"/>
    <n v="7406062.034"/>
    <x v="3"/>
    <n v="389"/>
    <n v="19038.719880000001"/>
    <s v="Credit Card"/>
    <n v="0"/>
    <n v="0"/>
    <n v="0.15217106291472432"/>
  </r>
  <r>
    <s v="cust_2271"/>
    <n v="358"/>
    <n v="358"/>
    <s v="Long-term User"/>
    <s v="Long-term (&gt;3 months)"/>
    <x v="0"/>
    <x v="0"/>
    <n v="3401585.8909999998"/>
    <x v="0"/>
    <n v="416"/>
    <n v="8176.8891620000004"/>
    <s v="UPI"/>
    <n v="0"/>
    <n v="0"/>
    <n v="6.9891791110157961E-2"/>
  </r>
  <r>
    <s v="cust_2272"/>
    <n v="326"/>
    <n v="326"/>
    <s v="Long-term User"/>
    <s v="Long-term (&gt;3 months)"/>
    <x v="0"/>
    <x v="0"/>
    <n v="2561967.42"/>
    <x v="0"/>
    <n v="784"/>
    <n v="3267.8155870000001"/>
    <s v="UPI"/>
    <n v="0"/>
    <n v="0"/>
    <n v="5.2640297051864252E-2"/>
  </r>
  <r>
    <s v="cust_2273"/>
    <n v="65"/>
    <n v="65"/>
    <s v="Long-term User"/>
    <s v="Medium (1-3 months)"/>
    <x v="1"/>
    <x v="1"/>
    <n v="7621285.3550000004"/>
    <x v="3"/>
    <n v="713"/>
    <n v="10689.039769999999"/>
    <s v="Wallet Balance"/>
    <n v="1"/>
    <n v="0.995"/>
    <n v="0.75359321889589936"/>
  </r>
  <r>
    <s v="cust_2274"/>
    <n v="293"/>
    <n v="293"/>
    <s v="Long-term User"/>
    <s v="Long-term (&gt;3 months)"/>
    <x v="0"/>
    <x v="0"/>
    <n v="858328.45479999995"/>
    <x v="2"/>
    <n v="150"/>
    <n v="5722.1896980000001"/>
    <s v="UPI"/>
    <n v="0"/>
    <n v="0"/>
    <n v="1.7635924827154762E-2"/>
  </r>
  <r>
    <s v="cust_2275"/>
    <n v="324"/>
    <n v="324"/>
    <s v="Long-term User"/>
    <s v="Long-term (&gt;3 months)"/>
    <x v="0"/>
    <x v="0"/>
    <n v="4131302.585"/>
    <x v="3"/>
    <n v="960"/>
    <n v="4303.440192"/>
    <s v="Wallet Balance"/>
    <n v="0"/>
    <n v="0"/>
    <n v="8.4885152554178334E-2"/>
  </r>
  <r>
    <s v="cust_2276"/>
    <n v="331"/>
    <n v="331"/>
    <s v="Long-term User"/>
    <s v="Long-term (&gt;3 months)"/>
    <x v="0"/>
    <x v="0"/>
    <n v="5055604.9709999999"/>
    <x v="3"/>
    <n v="428"/>
    <n v="11812.16115"/>
    <s v="Credit Card"/>
    <n v="0"/>
    <n v="0"/>
    <n v="0.10387663222131122"/>
  </r>
  <r>
    <s v="cust_2277"/>
    <n v="17"/>
    <n v="17"/>
    <s v="Regular User"/>
    <s v="New (&lt;30 days)"/>
    <x v="1"/>
    <x v="1"/>
    <n v="14801357.58"/>
    <x v="1"/>
    <n v="808"/>
    <n v="18318.511849999999"/>
    <s v="UPI"/>
    <n v="1"/>
    <n v="0.97499999999999998"/>
    <n v="0.88912090868121285"/>
  </r>
  <r>
    <s v="cust_2278"/>
    <n v="135"/>
    <n v="135"/>
    <s v="Long-term User"/>
    <s v="Long-term (&gt;3 months)"/>
    <x v="0"/>
    <x v="0"/>
    <n v="4894896.6310000001"/>
    <x v="3"/>
    <n v="293"/>
    <n v="16706.131839999998"/>
    <s v="Credit Card"/>
    <n v="0"/>
    <n v="0"/>
    <n v="0.10057458603201502"/>
  </r>
  <r>
    <s v="cust_2279"/>
    <n v="308"/>
    <n v="308"/>
    <s v="Long-term User"/>
    <s v="Long-term (&gt;3 months)"/>
    <x v="0"/>
    <x v="0"/>
    <n v="1220445.3030000001"/>
    <x v="2"/>
    <n v="334"/>
    <n v="3654.0278520000002"/>
    <s v="UPI"/>
    <n v="0"/>
    <n v="0"/>
    <n v="2.5076276452208935E-2"/>
  </r>
  <r>
    <s v="cust_2280"/>
    <n v="130"/>
    <n v="130"/>
    <s v="Long-term User"/>
    <s v="Long-term (&gt;3 months)"/>
    <x v="0"/>
    <x v="0"/>
    <n v="4167021.0610000002"/>
    <x v="3"/>
    <n v="272"/>
    <n v="15319.93037"/>
    <s v="UPI"/>
    <n v="0"/>
    <n v="0"/>
    <n v="8.5619053841213391E-2"/>
  </r>
  <r>
    <s v="cust_2281"/>
    <n v="37"/>
    <n v="37"/>
    <s v="Long-term User"/>
    <s v="Medium (1-3 months)"/>
    <x v="1"/>
    <x v="1"/>
    <n v="198018.182"/>
    <x v="2"/>
    <n v="43"/>
    <n v="4605.074001"/>
    <s v="Wallet Balance"/>
    <n v="1"/>
    <n v="0.995"/>
    <n v="0.6010686449955519"/>
  </r>
  <r>
    <s v="cust_2282"/>
    <n v="250"/>
    <n v="250"/>
    <s v="Long-term User"/>
    <s v="Long-term (&gt;3 months)"/>
    <x v="0"/>
    <x v="0"/>
    <n v="2724283.318"/>
    <x v="0"/>
    <n v="468"/>
    <n v="5821.1182010000002"/>
    <s v="Credit Card"/>
    <n v="0"/>
    <n v="0"/>
    <n v="5.5975373454576698E-2"/>
  </r>
  <r>
    <s v="cust_2283"/>
    <n v="57"/>
    <n v="57"/>
    <s v="Long-term User"/>
    <s v="Medium (1-3 months)"/>
    <x v="1"/>
    <x v="1"/>
    <n v="5870183.6500000004"/>
    <x v="3"/>
    <n v="319"/>
    <n v="18401.82962"/>
    <s v="UPI"/>
    <n v="1"/>
    <n v="0.995"/>
    <n v="0.71761363804735534"/>
  </r>
  <r>
    <s v="cust_2284"/>
    <n v="357"/>
    <n v="357"/>
    <s v="Long-term User"/>
    <s v="Long-term (&gt;3 months)"/>
    <x v="0"/>
    <x v="0"/>
    <n v="8965171.1160000004"/>
    <x v="1"/>
    <n v="492"/>
    <n v="18221.892510000001"/>
    <s v="Debit Card"/>
    <n v="0"/>
    <n v="0"/>
    <n v="0.18420580487593918"/>
  </r>
  <r>
    <s v="cust_2285"/>
    <n v="10"/>
    <n v="10"/>
    <s v="Regular User"/>
    <s v="New (&lt;30 days)"/>
    <x v="1"/>
    <x v="1"/>
    <n v="1781749.574"/>
    <x v="0"/>
    <n v="527"/>
    <n v="3380.9289829999998"/>
    <s v="UPI"/>
    <n v="1"/>
    <n v="1"/>
    <n v="0.6366092972592885"/>
  </r>
  <r>
    <s v="cust_2286"/>
    <n v="81"/>
    <n v="81"/>
    <s v="Long-term User"/>
    <s v="Medium (1-3 months)"/>
    <x v="1"/>
    <x v="1"/>
    <n v="982828.35190000001"/>
    <x v="2"/>
    <n v="760"/>
    <n v="1293.1952000000001"/>
    <s v="Credit Card"/>
    <n v="1"/>
    <n v="0.99"/>
    <n v="0.61419400246510947"/>
  </r>
  <r>
    <s v="cust_2287"/>
    <n v="90"/>
    <n v="90"/>
    <s v="Long-term User"/>
    <s v="Medium (1-3 months)"/>
    <x v="1"/>
    <x v="1"/>
    <n v="1009542.112"/>
    <x v="2"/>
    <n v="172"/>
    <n v="5869.4308840000003"/>
    <s v="Wallet Balance"/>
    <n v="1"/>
    <n v="0.98"/>
    <n v="0.60874288542749944"/>
  </r>
  <r>
    <s v="cust_2288"/>
    <n v="120"/>
    <n v="120"/>
    <s v="Long-term User"/>
    <s v="Long-term (&gt;3 months)"/>
    <x v="0"/>
    <x v="0"/>
    <n v="8496968.9149999991"/>
    <x v="1"/>
    <n v="730"/>
    <n v="11639.683440000001"/>
    <s v="Debit Card"/>
    <n v="0"/>
    <n v="0"/>
    <n v="0.17458573603799249"/>
  </r>
  <r>
    <s v="cust_2289"/>
    <n v="102"/>
    <n v="102"/>
    <s v="Long-term User"/>
    <s v="Long-term (&gt;3 months)"/>
    <x v="0"/>
    <x v="0"/>
    <n v="11382852.949999999"/>
    <x v="1"/>
    <n v="649"/>
    <n v="17539.064640000001"/>
    <s v="Credit Card"/>
    <n v="0"/>
    <n v="0"/>
    <n v="0.23388149119620316"/>
  </r>
  <r>
    <s v="cust_2290"/>
    <n v="27"/>
    <n v="27"/>
    <s v="Regular User"/>
    <s v="New (&lt;30 days)"/>
    <x v="1"/>
    <x v="1"/>
    <n v="765764.56869999995"/>
    <x v="2"/>
    <n v="321"/>
    <n v="2385.5594040000001"/>
    <s v="UPI"/>
    <n v="1"/>
    <n v="1"/>
    <n v="0.61573403082860467"/>
  </r>
  <r>
    <s v="cust_2291"/>
    <n v="261"/>
    <n v="261"/>
    <s v="Long-term User"/>
    <s v="Long-term (&gt;3 months)"/>
    <x v="0"/>
    <x v="0"/>
    <n v="6137410.1189999999"/>
    <x v="3"/>
    <n v="739"/>
    <n v="8305.0204589999994"/>
    <s v="Wallet Balance"/>
    <n v="0"/>
    <n v="0"/>
    <n v="0.12610429362652767"/>
  </r>
  <r>
    <s v="cust_2292"/>
    <n v="61"/>
    <n v="61"/>
    <s v="Long-term User"/>
    <s v="Medium (1-3 months)"/>
    <x v="1"/>
    <x v="1"/>
    <n v="239460.24239999999"/>
    <x v="2"/>
    <n v="44"/>
    <n v="5442.2782370000004"/>
    <s v="Wallet Balance"/>
    <n v="1"/>
    <n v="0.995"/>
    <n v="0.60192014777145264"/>
  </r>
  <r>
    <s v="cust_2293"/>
    <n v="136"/>
    <n v="136"/>
    <s v="Long-term User"/>
    <s v="Long-term (&gt;3 months)"/>
    <x v="0"/>
    <x v="0"/>
    <n v="164084.7893"/>
    <x v="2"/>
    <n v="532"/>
    <n v="308.43005499999998"/>
    <s v="Credit Card"/>
    <n v="0"/>
    <n v="0.01"/>
    <n v="9.3714215032619577E-3"/>
  </r>
  <r>
    <s v="cust_2294"/>
    <n v="97"/>
    <n v="97"/>
    <s v="Long-term User"/>
    <s v="Long-term (&gt;3 months)"/>
    <x v="0"/>
    <x v="0"/>
    <n v="9951526.7149999999"/>
    <x v="1"/>
    <n v="631"/>
    <n v="15771.04075"/>
    <s v="UPI"/>
    <n v="0"/>
    <n v="0"/>
    <n v="0.20447228107106952"/>
  </r>
  <r>
    <s v="cust_2295"/>
    <n v="149"/>
    <n v="149"/>
    <s v="Long-term User"/>
    <s v="Long-term (&gt;3 months)"/>
    <x v="0"/>
    <x v="0"/>
    <n v="7385468.3449999997"/>
    <x v="3"/>
    <n v="454"/>
    <n v="16267.55142"/>
    <s v="Debit Card"/>
    <n v="0"/>
    <n v="0"/>
    <n v="0.15174792798416625"/>
  </r>
  <r>
    <s v="cust_2296"/>
    <n v="227"/>
    <n v="227"/>
    <s v="Long-term User"/>
    <s v="Long-term (&gt;3 months)"/>
    <x v="0"/>
    <x v="0"/>
    <n v="3306547.233"/>
    <x v="0"/>
    <n v="746"/>
    <n v="4432.3689450000002"/>
    <s v="Credit Card"/>
    <n v="0"/>
    <n v="0"/>
    <n v="6.7939048405674024E-2"/>
  </r>
  <r>
    <s v="cust_2297"/>
    <n v="277"/>
    <n v="277"/>
    <s v="Long-term User"/>
    <s v="Long-term (&gt;3 months)"/>
    <x v="0"/>
    <x v="0"/>
    <n v="2942293.82"/>
    <x v="0"/>
    <n v="970"/>
    <n v="3033.292598"/>
    <s v="Debit Card"/>
    <n v="0"/>
    <n v="5.0000000000000001E-3"/>
    <n v="6.3454797156891396E-2"/>
  </r>
  <r>
    <s v="cust_2298"/>
    <n v="307"/>
    <n v="307"/>
    <s v="Long-term User"/>
    <s v="Long-term (&gt;3 months)"/>
    <x v="0"/>
    <x v="0"/>
    <n v="2551798.8879999998"/>
    <x v="0"/>
    <n v="880"/>
    <n v="2899.7714639999999"/>
    <s v="Wallet Balance"/>
    <n v="0"/>
    <n v="5.0000000000000001E-3"/>
    <n v="5.5431366001108977E-2"/>
  </r>
  <r>
    <s v="cust_2299"/>
    <n v="335"/>
    <n v="335"/>
    <s v="Long-term User"/>
    <s v="Long-term (&gt;3 months)"/>
    <x v="0"/>
    <x v="0"/>
    <n v="8272315.1519999998"/>
    <x v="1"/>
    <n v="891"/>
    <n v="9284.3043230000003"/>
    <s v="Wallet Balance"/>
    <n v="0"/>
    <n v="0"/>
    <n v="0.16996981441236186"/>
  </r>
  <r>
    <s v="cust_2300"/>
    <n v="228"/>
    <n v="228"/>
    <s v="Long-term User"/>
    <s v="Long-term (&gt;3 months)"/>
    <x v="0"/>
    <x v="0"/>
    <n v="4586888.0710000005"/>
    <x v="3"/>
    <n v="929"/>
    <n v="4937.4467930000001"/>
    <s v="Wallet Balance"/>
    <n v="0"/>
    <n v="0"/>
    <n v="9.4245987952919649E-2"/>
  </r>
  <r>
    <s v="cust_2301"/>
    <n v="315"/>
    <n v="315"/>
    <s v="Long-term User"/>
    <s v="Long-term (&gt;3 months)"/>
    <x v="0"/>
    <x v="0"/>
    <n v="8676735.4010000005"/>
    <x v="1"/>
    <n v="848"/>
    <n v="10231.99929"/>
    <s v="Debit Card"/>
    <n v="0"/>
    <n v="0"/>
    <n v="0.17827936662405586"/>
  </r>
  <r>
    <s v="cust_2302"/>
    <n v="249"/>
    <n v="249"/>
    <s v="Long-term User"/>
    <s v="Long-term (&gt;3 months)"/>
    <x v="0"/>
    <x v="0"/>
    <n v="6686365.6440000003"/>
    <x v="3"/>
    <n v="868"/>
    <n v="7703.1862259999998"/>
    <s v="UPI"/>
    <n v="0"/>
    <n v="0"/>
    <n v="0.13738358690663585"/>
  </r>
  <r>
    <s v="cust_2303"/>
    <n v="258"/>
    <n v="258"/>
    <s v="Long-term User"/>
    <s v="Long-term (&gt;3 months)"/>
    <x v="0"/>
    <x v="0"/>
    <n v="3270689.6290000002"/>
    <x v="0"/>
    <n v="774"/>
    <n v="4225.6971949999997"/>
    <s v="Credit Card"/>
    <n v="0"/>
    <n v="0"/>
    <n v="6.7202288479925973E-2"/>
  </r>
  <r>
    <s v="cust_2304"/>
    <n v="314"/>
    <n v="314"/>
    <s v="Long-term User"/>
    <s v="Long-term (&gt;3 months)"/>
    <x v="0"/>
    <x v="0"/>
    <n v="1247184.8810000001"/>
    <x v="2"/>
    <n v="83"/>
    <n v="15026.32387"/>
    <s v="Credit Card"/>
    <n v="0"/>
    <n v="0"/>
    <n v="2.5625689890480325E-2"/>
  </r>
  <r>
    <s v="cust_2305"/>
    <n v="220"/>
    <n v="220"/>
    <s v="Long-term User"/>
    <s v="Long-term (&gt;3 months)"/>
    <x v="0"/>
    <x v="0"/>
    <n v="1637565.3729999999"/>
    <x v="0"/>
    <n v="543"/>
    <n v="3015.7741679999999"/>
    <s v="Credit Card"/>
    <n v="0"/>
    <n v="0"/>
    <n v="3.364676966757324E-2"/>
  </r>
  <r>
    <s v="cust_2306"/>
    <n v="236"/>
    <n v="236"/>
    <s v="Long-term User"/>
    <s v="Long-term (&gt;3 months)"/>
    <x v="0"/>
    <x v="0"/>
    <n v="5145578.4419999998"/>
    <x v="3"/>
    <n v="322"/>
    <n v="15980.057269999999"/>
    <s v="Debit Card"/>
    <n v="0"/>
    <n v="0"/>
    <n v="0.10572530141329778"/>
  </r>
  <r>
    <s v="cust_2307"/>
    <n v="20"/>
    <n v="20"/>
    <s v="Regular User"/>
    <s v="New (&lt;30 days)"/>
    <x v="1"/>
    <x v="1"/>
    <n v="8829384.1830000002"/>
    <x v="1"/>
    <n v="786"/>
    <n v="11233.31321"/>
    <s v="UPI"/>
    <n v="1"/>
    <n v="1"/>
    <n v="0.78141581448297726"/>
  </r>
  <r>
    <s v="cust_2308"/>
    <n v="345"/>
    <n v="345"/>
    <s v="Long-term User"/>
    <s v="Long-term (&gt;3 months)"/>
    <x v="0"/>
    <x v="0"/>
    <n v="3894326.861"/>
    <x v="3"/>
    <n v="234"/>
    <n v="16642.422480000001"/>
    <s v="Wallet Balance"/>
    <n v="0"/>
    <n v="0"/>
    <n v="8.0016053748292418E-2"/>
  </r>
  <r>
    <s v="cust_2309"/>
    <n v="138"/>
    <n v="138"/>
    <s v="Long-term User"/>
    <s v="Long-term (&gt;3 months)"/>
    <x v="0"/>
    <x v="0"/>
    <n v="56771.933940000003"/>
    <x v="2"/>
    <n v="540"/>
    <n v="105.133211"/>
    <s v="Wallet Balance"/>
    <n v="0"/>
    <n v="0"/>
    <n v="1.1664830096904254E-3"/>
  </r>
  <r>
    <s v="cust_2310"/>
    <n v="189"/>
    <n v="189"/>
    <s v="Long-term User"/>
    <s v="Long-term (&gt;3 months)"/>
    <x v="0"/>
    <x v="0"/>
    <n v="3776542.1809999999"/>
    <x v="3"/>
    <n v="252"/>
    <n v="14986.2785"/>
    <s v="Debit Card"/>
    <n v="0"/>
    <n v="0"/>
    <n v="7.759595250307097E-2"/>
  </r>
  <r>
    <s v="cust_2311"/>
    <n v="105"/>
    <n v="105"/>
    <s v="Long-term User"/>
    <s v="Long-term (&gt;3 months)"/>
    <x v="0"/>
    <x v="0"/>
    <n v="869270.04879999999"/>
    <x v="2"/>
    <n v="836"/>
    <n v="1039.796709"/>
    <s v="Credit Card"/>
    <n v="0"/>
    <n v="5.0000000000000001E-3"/>
    <n v="2.0860739847784845E-2"/>
  </r>
  <r>
    <s v="cust_2312"/>
    <n v="98"/>
    <n v="98"/>
    <s v="Long-term User"/>
    <s v="Long-term (&gt;3 months)"/>
    <x v="0"/>
    <x v="0"/>
    <n v="14536892.15"/>
    <x v="1"/>
    <n v="765"/>
    <n v="19002.473389999999"/>
    <s v="UPI"/>
    <n v="0"/>
    <n v="0.01"/>
    <n v="0.30468698368807268"/>
  </r>
  <r>
    <s v="cust_2313"/>
    <n v="270"/>
    <n v="270"/>
    <s v="Long-term User"/>
    <s v="Long-term (&gt;3 months)"/>
    <x v="0"/>
    <x v="0"/>
    <n v="6311935.3049999997"/>
    <x v="3"/>
    <n v="449"/>
    <n v="14057.76237"/>
    <s v="UPI"/>
    <n v="0"/>
    <n v="0"/>
    <n v="0.1296902321370462"/>
  </r>
  <r>
    <s v="cust_2314"/>
    <n v="153"/>
    <n v="153"/>
    <s v="Long-term User"/>
    <s v="Long-term (&gt;3 months)"/>
    <x v="0"/>
    <x v="0"/>
    <n v="1532048.3370000001"/>
    <x v="0"/>
    <n v="239"/>
    <n v="6410.2440900000001"/>
    <s v="UPI"/>
    <n v="0"/>
    <n v="5.0000000000000001E-3"/>
    <n v="3.4478729560696218E-2"/>
  </r>
  <r>
    <s v="cust_2315"/>
    <n v="218"/>
    <n v="218"/>
    <s v="Long-term User"/>
    <s v="Long-term (&gt;3 months)"/>
    <x v="0"/>
    <x v="0"/>
    <n v="3137867.5619999999"/>
    <x v="0"/>
    <n v="490"/>
    <n v="6403.8113519999997"/>
    <s v="UPI"/>
    <n v="0"/>
    <n v="0"/>
    <n v="6.4473216670760419E-2"/>
  </r>
  <r>
    <s v="cust_2316"/>
    <n v="21"/>
    <n v="21"/>
    <s v="Regular User"/>
    <s v="New (&lt;30 days)"/>
    <x v="1"/>
    <x v="1"/>
    <n v="15197947.220000001"/>
    <x v="1"/>
    <n v="882"/>
    <n v="17231.232670000001"/>
    <s v="UPI"/>
    <n v="1"/>
    <n v="0.98499999999999999"/>
    <n v="0.90326956673764203"/>
  </r>
  <r>
    <s v="cust_2317"/>
    <n v="272"/>
    <n v="272"/>
    <s v="Long-term User"/>
    <s v="Long-term (&gt;3 months)"/>
    <x v="0"/>
    <x v="0"/>
    <n v="8378807.2139999997"/>
    <x v="1"/>
    <n v="464"/>
    <n v="18057.774170000001"/>
    <s v="Credit Card"/>
    <n v="0"/>
    <n v="0"/>
    <n v="0.17215788820814243"/>
  </r>
  <r>
    <s v="cust_2318"/>
    <n v="202"/>
    <n v="202"/>
    <s v="Long-term User"/>
    <s v="Long-term (&gt;3 months)"/>
    <x v="0"/>
    <x v="0"/>
    <n v="16780429.440000001"/>
    <x v="1"/>
    <n v="941"/>
    <n v="17832.549889999998"/>
    <s v="Wallet Balance"/>
    <n v="0"/>
    <n v="0"/>
    <n v="0.34478455248250117"/>
  </r>
  <r>
    <s v="cust_2319"/>
    <n v="160"/>
    <n v="160"/>
    <s v="Long-term User"/>
    <s v="Long-term (&gt;3 months)"/>
    <x v="0"/>
    <x v="0"/>
    <n v="5079489.5930000003"/>
    <x v="3"/>
    <n v="314"/>
    <n v="16176.71845"/>
    <s v="Credit Card"/>
    <n v="0"/>
    <n v="0"/>
    <n v="0.10436738537735701"/>
  </r>
  <r>
    <s v="cust_2320"/>
    <n v="64"/>
    <n v="64"/>
    <s v="Long-term User"/>
    <s v="Medium (1-3 months)"/>
    <x v="1"/>
    <x v="1"/>
    <n v="2866928.767"/>
    <x v="0"/>
    <n v="175"/>
    <n v="16382.4501"/>
    <s v="Wallet Balance"/>
    <n v="1"/>
    <n v="1"/>
    <n v="0.65890628457773859"/>
  </r>
  <r>
    <s v="cust_2321"/>
    <n v="84"/>
    <n v="84"/>
    <s v="Long-term User"/>
    <s v="Medium (1-3 months)"/>
    <x v="1"/>
    <x v="1"/>
    <n v="8090499.0470000003"/>
    <x v="1"/>
    <n v="706"/>
    <n v="11459.630380000001"/>
    <s v="Credit Card"/>
    <n v="1"/>
    <n v="0.995"/>
    <n v="0.76323407066273485"/>
  </r>
  <r>
    <s v="cust_2322"/>
    <n v="73"/>
    <n v="73"/>
    <s v="Long-term User"/>
    <s v="Medium (1-3 months)"/>
    <x v="1"/>
    <x v="1"/>
    <n v="103380.97470000001"/>
    <x v="2"/>
    <n v="180"/>
    <n v="574.33874849999995"/>
    <s v="Wallet Balance"/>
    <n v="1"/>
    <n v="1"/>
    <n v="0.60212415082847515"/>
  </r>
  <r>
    <s v="cust_2323"/>
    <n v="60"/>
    <n v="60"/>
    <s v="Long-term User"/>
    <s v="Medium (1-3 months)"/>
    <x v="1"/>
    <x v="1"/>
    <n v="1625965.2509999999"/>
    <x v="0"/>
    <n v="932"/>
    <n v="1744.597908"/>
    <s v="Credit Card"/>
    <n v="1"/>
    <n v="1"/>
    <n v="0.63340842398715946"/>
  </r>
  <r>
    <s v="cust_2324"/>
    <n v="354"/>
    <n v="354"/>
    <s v="Long-term User"/>
    <s v="Long-term (&gt;3 months)"/>
    <x v="0"/>
    <x v="0"/>
    <n v="5002909.24"/>
    <x v="3"/>
    <n v="385"/>
    <n v="12994.569460000001"/>
    <s v="Debit Card"/>
    <n v="0"/>
    <n v="0"/>
    <n v="0.10279390224139401"/>
  </r>
  <r>
    <s v="cust_2325"/>
    <n v="147"/>
    <n v="147"/>
    <s v="Long-term User"/>
    <s v="Long-term (&gt;3 months)"/>
    <x v="0"/>
    <x v="0"/>
    <n v="2368641.0090000001"/>
    <x v="0"/>
    <n v="295"/>
    <n v="8029.2915549999998"/>
    <s v="UPI"/>
    <n v="0"/>
    <n v="0"/>
    <n v="4.8668053055486347E-2"/>
  </r>
  <r>
    <s v="cust_2326"/>
    <n v="47"/>
    <n v="47"/>
    <s v="Long-term User"/>
    <s v="Medium (1-3 months)"/>
    <x v="1"/>
    <x v="1"/>
    <n v="2440361.6970000002"/>
    <x v="0"/>
    <n v="215"/>
    <n v="11350.51952"/>
    <s v="UPI"/>
    <n v="1"/>
    <n v="0.98"/>
    <n v="0.63814168550358519"/>
  </r>
  <r>
    <s v="cust_2327"/>
    <n v="223"/>
    <n v="223"/>
    <s v="Long-term User"/>
    <s v="Long-term (&gt;3 months)"/>
    <x v="0"/>
    <x v="0"/>
    <n v="4564432.2929999996"/>
    <x v="3"/>
    <n v="986"/>
    <n v="4629.2416759999996"/>
    <s v="Credit Card"/>
    <n v="0"/>
    <n v="0"/>
    <n v="9.3784593004950026E-2"/>
  </r>
  <r>
    <s v="cust_2328"/>
    <n v="158"/>
    <n v="158"/>
    <s v="Long-term User"/>
    <s v="Long-term (&gt;3 months)"/>
    <x v="0"/>
    <x v="0"/>
    <n v="9289172.25"/>
    <x v="1"/>
    <n v="715"/>
    <n v="12991.8493"/>
    <s v="Credit Card"/>
    <n v="0"/>
    <n v="0"/>
    <n v="0.19086299957941472"/>
  </r>
  <r>
    <s v="cust_2329"/>
    <n v="47"/>
    <n v="47"/>
    <s v="Long-term User"/>
    <s v="Medium (1-3 months)"/>
    <x v="1"/>
    <x v="1"/>
    <n v="3706491.892"/>
    <x v="0"/>
    <n v="762"/>
    <n v="4864.1625880000001"/>
    <s v="UPI"/>
    <n v="1"/>
    <n v="0.99"/>
    <n v="0.67015664145143827"/>
  </r>
  <r>
    <s v="cust_2330"/>
    <n v="289"/>
    <n v="289"/>
    <s v="Long-term User"/>
    <s v="Long-term (&gt;3 months)"/>
    <x v="0"/>
    <x v="0"/>
    <n v="8059720.2050000001"/>
    <x v="1"/>
    <n v="874"/>
    <n v="9221.6478320000006"/>
    <s v="Debit Card"/>
    <n v="0"/>
    <n v="0"/>
    <n v="0.16560166317263794"/>
  </r>
  <r>
    <s v="cust_2331"/>
    <n v="210"/>
    <n v="210"/>
    <s v="Long-term User"/>
    <s v="Long-term (&gt;3 months)"/>
    <x v="0"/>
    <x v="0"/>
    <n v="7366720.7000000002"/>
    <x v="3"/>
    <n v="769"/>
    <n v="9579.6107929999998"/>
    <s v="Wallet Balance"/>
    <n v="0"/>
    <n v="0"/>
    <n v="0.15136272339720752"/>
  </r>
  <r>
    <s v="cust_2332"/>
    <n v="21"/>
    <n v="21"/>
    <s v="Regular User"/>
    <s v="New (&lt;30 days)"/>
    <x v="1"/>
    <x v="1"/>
    <n v="267119.09360000002"/>
    <x v="2"/>
    <n v="75"/>
    <n v="3561.5879140000002"/>
    <s v="Wallet Balance"/>
    <n v="1"/>
    <n v="1"/>
    <n v="0.60548844935558499"/>
  </r>
  <r>
    <s v="cust_2333"/>
    <n v="351"/>
    <n v="351"/>
    <s v="Long-term User"/>
    <s v="Long-term (&gt;3 months)"/>
    <x v="0"/>
    <x v="0"/>
    <n v="6028735.0029999996"/>
    <x v="3"/>
    <n v="344"/>
    <n v="17525.392449999999"/>
    <s v="Debit Card"/>
    <n v="0"/>
    <n v="5.0000000000000001E-3"/>
    <n v="0.126871365001547"/>
  </r>
  <r>
    <s v="cust_2334"/>
    <n v="319"/>
    <n v="319"/>
    <s v="Long-term User"/>
    <s v="Long-term (&gt;3 months)"/>
    <x v="0"/>
    <x v="0"/>
    <n v="7512110.3210000005"/>
    <x v="3"/>
    <n v="714"/>
    <n v="10521.162909999999"/>
    <s v="UPI"/>
    <n v="0"/>
    <n v="0"/>
    <n v="0.15435001854309893"/>
  </r>
  <r>
    <s v="cust_2335"/>
    <n v="231"/>
    <n v="231"/>
    <s v="Long-term User"/>
    <s v="Long-term (&gt;3 months)"/>
    <x v="0"/>
    <x v="0"/>
    <n v="2461855.0959999999"/>
    <x v="0"/>
    <n v="142"/>
    <n v="17337.007720000001"/>
    <s v="Credit Card"/>
    <n v="0"/>
    <n v="0"/>
    <n v="5.0583306618351059E-2"/>
  </r>
  <r>
    <s v="cust_2336"/>
    <n v="298"/>
    <n v="298"/>
    <s v="Long-term User"/>
    <s v="Long-term (&gt;3 months)"/>
    <x v="0"/>
    <x v="0"/>
    <n v="3775307.5809999998"/>
    <x v="3"/>
    <n v="718"/>
    <n v="5258.0885529999996"/>
    <s v="Wallet Balance"/>
    <n v="0"/>
    <n v="0"/>
    <n v="7.757058539253206E-2"/>
  </r>
  <r>
    <s v="cust_2337"/>
    <n v="105"/>
    <n v="105"/>
    <s v="Long-term User"/>
    <s v="Long-term (&gt;3 months)"/>
    <x v="0"/>
    <x v="0"/>
    <n v="687544.11439999996"/>
    <x v="2"/>
    <n v="199"/>
    <n v="3454.9955500000001"/>
    <s v="Wallet Balance"/>
    <n v="0"/>
    <n v="5.0000000000000001E-3"/>
    <n v="1.7126848817724985E-2"/>
  </r>
  <r>
    <s v="cust_2338"/>
    <n v="126"/>
    <n v="126"/>
    <s v="Long-term User"/>
    <s v="Long-term (&gt;3 months)"/>
    <x v="0"/>
    <x v="0"/>
    <n v="340170.41029999999"/>
    <x v="2"/>
    <n v="919"/>
    <n v="370.15278590000003"/>
    <s v="Wallet Balance"/>
    <n v="0"/>
    <n v="0"/>
    <n v="6.989421999147258E-3"/>
  </r>
  <r>
    <s v="cust_2339"/>
    <n v="299"/>
    <n v="299"/>
    <s v="Long-term User"/>
    <s v="Long-term (&gt;3 months)"/>
    <x v="0"/>
    <x v="0"/>
    <n v="322566.62770000001"/>
    <x v="2"/>
    <n v="171"/>
    <n v="1886.354548"/>
    <s v="UPI"/>
    <n v="0"/>
    <n v="0"/>
    <n v="6.6277201531103405E-3"/>
  </r>
  <r>
    <s v="cust_2340"/>
    <n v="68"/>
    <n v="68"/>
    <s v="Long-term User"/>
    <s v="Medium (1-3 months)"/>
    <x v="1"/>
    <x v="1"/>
    <n v="1200922.581"/>
    <x v="2"/>
    <n v="406"/>
    <n v="2957.9373919999998"/>
    <s v="Credit Card"/>
    <n v="1"/>
    <n v="1"/>
    <n v="0.62467514649352229"/>
  </r>
  <r>
    <s v="cust_2341"/>
    <n v="26"/>
    <n v="26"/>
    <s v="Regular User"/>
    <s v="New (&lt;30 days)"/>
    <x v="1"/>
    <x v="1"/>
    <n v="1313475.189"/>
    <x v="2"/>
    <n v="828"/>
    <n v="1586.322692"/>
    <s v="UPI"/>
    <n v="1"/>
    <n v="0.995"/>
    <n v="0.62398774526930301"/>
  </r>
  <r>
    <s v="cust_2342"/>
    <n v="161"/>
    <n v="161"/>
    <s v="Long-term User"/>
    <s v="Long-term (&gt;3 months)"/>
    <x v="0"/>
    <x v="0"/>
    <n v="4090004.7009999999"/>
    <x v="3"/>
    <n v="228"/>
    <n v="17938.617109999999"/>
    <s v="UPI"/>
    <n v="0"/>
    <n v="5.0000000000000001E-3"/>
    <n v="8.7036612145583503E-2"/>
  </r>
  <r>
    <s v="cust_2343"/>
    <n v="108"/>
    <n v="108"/>
    <s v="Long-term User"/>
    <s v="Long-term (&gt;3 months)"/>
    <x v="0"/>
    <x v="0"/>
    <n v="7492386.8799999999"/>
    <x v="3"/>
    <n v="411"/>
    <n v="18229.65178"/>
    <s v="Wallet Balance"/>
    <n v="0"/>
    <n v="0"/>
    <n v="0.15394476444618113"/>
  </r>
  <r>
    <s v="cust_2344"/>
    <n v="289"/>
    <n v="289"/>
    <s v="Long-term User"/>
    <s v="Long-term (&gt;3 months)"/>
    <x v="0"/>
    <x v="0"/>
    <n v="17847981.59"/>
    <x v="1"/>
    <n v="952"/>
    <n v="18747.879819999998"/>
    <s v="Credit Card"/>
    <n v="0"/>
    <n v="0"/>
    <n v="0.36671936002753869"/>
  </r>
  <r>
    <s v="cust_2345"/>
    <n v="305"/>
    <n v="305"/>
    <s v="Long-term User"/>
    <s v="Long-term (&gt;3 months)"/>
    <x v="0"/>
    <x v="0"/>
    <n v="17239461.07"/>
    <x v="1"/>
    <n v="898"/>
    <n v="19197.618119999999"/>
    <s v="UPI"/>
    <n v="0"/>
    <n v="0.01"/>
    <n v="0.36021619520003484"/>
  </r>
  <r>
    <s v="cust_2346"/>
    <n v="84"/>
    <n v="84"/>
    <s v="Long-term User"/>
    <s v="Medium (1-3 months)"/>
    <x v="1"/>
    <x v="1"/>
    <n v="9202065.9370000008"/>
    <x v="1"/>
    <n v="935"/>
    <n v="9841.7817500000001"/>
    <s v="UPI"/>
    <n v="1"/>
    <n v="0.995"/>
    <n v="0.78607324138201629"/>
  </r>
  <r>
    <s v="cust_2347"/>
    <n v="41"/>
    <n v="41"/>
    <s v="Long-term User"/>
    <s v="Medium (1-3 months)"/>
    <x v="1"/>
    <x v="1"/>
    <n v="7328188.0109999999"/>
    <x v="3"/>
    <n v="691"/>
    <n v="10605.192489999999"/>
    <s v="Debit Card"/>
    <n v="1"/>
    <n v="0.99"/>
    <n v="0.74457099896725076"/>
  </r>
  <r>
    <s v="cust_2348"/>
    <n v="200"/>
    <n v="200"/>
    <s v="Long-term User"/>
    <s v="Long-term (&gt;3 months)"/>
    <x v="0"/>
    <x v="0"/>
    <n v="2305013.6349999998"/>
    <x v="0"/>
    <n v="878"/>
    <n v="2625.3002670000001"/>
    <s v="Debit Card"/>
    <n v="0"/>
    <n v="0"/>
    <n v="4.7360712516397806E-2"/>
  </r>
  <r>
    <s v="cust_2349"/>
    <n v="36"/>
    <n v="36"/>
    <s v="Long-term User"/>
    <s v="Medium (1-3 months)"/>
    <x v="1"/>
    <x v="1"/>
    <n v="2163990.4750000001"/>
    <x v="0"/>
    <n v="787"/>
    <n v="2749.670235"/>
    <s v="Credit Card"/>
    <n v="1"/>
    <n v="1"/>
    <n v="0.6444631342819358"/>
  </r>
  <r>
    <s v="cust_2350"/>
    <n v="351"/>
    <n v="351"/>
    <s v="Long-term User"/>
    <s v="Long-term (&gt;3 months)"/>
    <x v="0"/>
    <x v="0"/>
    <n v="958358.87490000005"/>
    <x v="2"/>
    <n v="62"/>
    <n v="15457.40121"/>
    <s v="Wallet Balance"/>
    <n v="0"/>
    <n v="5.0000000000000001E-3"/>
    <n v="2.2691232395541709E-2"/>
  </r>
  <r>
    <s v="cust_2351"/>
    <n v="234"/>
    <n v="234"/>
    <s v="Long-term User"/>
    <s v="Long-term (&gt;3 months)"/>
    <x v="0"/>
    <x v="0"/>
    <n v="5596939.9759999998"/>
    <x v="3"/>
    <n v="327"/>
    <n v="17116.024389999999"/>
    <s v="UPI"/>
    <n v="0"/>
    <n v="0"/>
    <n v="0.11499934800813899"/>
  </r>
  <r>
    <s v="cust_2352"/>
    <n v="242"/>
    <n v="242"/>
    <s v="Long-term User"/>
    <s v="Long-term (&gt;3 months)"/>
    <x v="0"/>
    <x v="0"/>
    <n v="11238652.09"/>
    <x v="1"/>
    <n v="716"/>
    <n v="15696.44147"/>
    <s v="Debit Card"/>
    <n v="0"/>
    <n v="0"/>
    <n v="0.23091862131492485"/>
  </r>
  <r>
    <s v="cust_2353"/>
    <n v="339"/>
    <n v="339"/>
    <s v="Long-term User"/>
    <s v="Long-term (&gt;3 months)"/>
    <x v="0"/>
    <x v="0"/>
    <n v="16075524.189999999"/>
    <x v="1"/>
    <n v="963"/>
    <n v="16693.171539999999"/>
    <s v="Credit Card"/>
    <n v="0"/>
    <n v="0"/>
    <n v="0.33030098744426239"/>
  </r>
  <r>
    <s v="cust_2354"/>
    <n v="20"/>
    <n v="20"/>
    <s v="Regular User"/>
    <s v="New (&lt;30 days)"/>
    <x v="1"/>
    <x v="1"/>
    <n v="5311556.341"/>
    <x v="3"/>
    <n v="959"/>
    <n v="5538.6406049999996"/>
    <s v="Wallet Balance"/>
    <n v="1"/>
    <n v="0.98"/>
    <n v="0.69713562031087539"/>
  </r>
  <r>
    <s v="cust_2355"/>
    <n v="343"/>
    <n v="343"/>
    <s v="Long-term User"/>
    <s v="Long-term (&gt;3 months)"/>
    <x v="0"/>
    <x v="0"/>
    <n v="8198129.7699999996"/>
    <x v="1"/>
    <n v="879"/>
    <n v="9326.6550289999996"/>
    <s v="Debit Card"/>
    <n v="0"/>
    <n v="0"/>
    <n v="0.16844554032718009"/>
  </r>
  <r>
    <s v="cust_2356"/>
    <n v="152"/>
    <n v="152"/>
    <s v="Long-term User"/>
    <s v="Long-term (&gt;3 months)"/>
    <x v="0"/>
    <x v="0"/>
    <n v="1222189.625"/>
    <x v="2"/>
    <n v="133"/>
    <n v="9189.3956739999994"/>
    <s v="Wallet Balance"/>
    <n v="0"/>
    <n v="0"/>
    <n v="2.5112116731643125E-2"/>
  </r>
  <r>
    <s v="cust_2357"/>
    <n v="171"/>
    <n v="171"/>
    <s v="Long-term User"/>
    <s v="Long-term (&gt;3 months)"/>
    <x v="0"/>
    <x v="0"/>
    <n v="11624937.689999999"/>
    <x v="1"/>
    <n v="584"/>
    <n v="19905.715230000002"/>
    <s v="Wallet Balance"/>
    <n v="0"/>
    <n v="5.0000000000000001E-3"/>
    <n v="0.24185556406139333"/>
  </r>
  <r>
    <s v="cust_2358"/>
    <n v="216"/>
    <n v="216"/>
    <s v="Long-term User"/>
    <s v="Long-term (&gt;3 months)"/>
    <x v="0"/>
    <x v="0"/>
    <n v="11200600.49"/>
    <x v="1"/>
    <n v="590"/>
    <n v="18984.068619999998"/>
    <s v="Debit Card"/>
    <n v="0"/>
    <n v="0"/>
    <n v="0.23013678173661406"/>
  </r>
  <r>
    <s v="cust_2359"/>
    <n v="356"/>
    <n v="356"/>
    <s v="Long-term User"/>
    <s v="Long-term (&gt;3 months)"/>
    <x v="0"/>
    <x v="0"/>
    <n v="2263036.344"/>
    <x v="0"/>
    <n v="189"/>
    <n v="11973.73727"/>
    <s v="UPI"/>
    <n v="0"/>
    <n v="0"/>
    <n v="4.6498212450853435E-2"/>
  </r>
  <r>
    <s v="cust_2360"/>
    <n v="329"/>
    <n v="329"/>
    <s v="Long-term User"/>
    <s v="Long-term (&gt;3 months)"/>
    <x v="0"/>
    <x v="0"/>
    <n v="985437.52359999996"/>
    <x v="2"/>
    <n v="356"/>
    <n v="2768.0829309999999"/>
    <s v="Debit Card"/>
    <n v="0"/>
    <n v="0"/>
    <n v="2.0247612660256816E-2"/>
  </r>
  <r>
    <s v="cust_2361"/>
    <n v="232"/>
    <n v="232"/>
    <s v="Long-term User"/>
    <s v="Long-term (&gt;3 months)"/>
    <x v="0"/>
    <x v="0"/>
    <n v="367732.77169999998"/>
    <x v="2"/>
    <n v="71"/>
    <n v="5179.3348120000001"/>
    <s v="Debit Card"/>
    <n v="0"/>
    <n v="0"/>
    <n v="7.5557410242138752E-3"/>
  </r>
  <r>
    <s v="cust_2362"/>
    <n v="16"/>
    <n v="16"/>
    <s v="Regular User"/>
    <s v="New (&lt;30 days)"/>
    <x v="1"/>
    <x v="1"/>
    <n v="1915059.0859999999"/>
    <x v="0"/>
    <n v="263"/>
    <n v="7281.593484"/>
    <s v="UPI"/>
    <n v="1"/>
    <n v="1"/>
    <n v="0.63934838451572173"/>
  </r>
  <r>
    <s v="cust_2363"/>
    <n v="283"/>
    <n v="283"/>
    <s v="Long-term User"/>
    <s v="Long-term (&gt;3 months)"/>
    <x v="0"/>
    <x v="0"/>
    <n v="5344443.33"/>
    <x v="3"/>
    <n v="306"/>
    <n v="17465.501080000002"/>
    <s v="Credit Card"/>
    <n v="0"/>
    <n v="0"/>
    <n v="0.10981134352912832"/>
  </r>
  <r>
    <s v="cust_2364"/>
    <n v="301"/>
    <n v="301"/>
    <s v="Long-term User"/>
    <s v="Long-term (&gt;3 months)"/>
    <x v="0"/>
    <x v="0"/>
    <n v="1908886.0919999999"/>
    <x v="0"/>
    <n v="558"/>
    <n v="3420.9428170000001"/>
    <s v="UPI"/>
    <n v="0"/>
    <n v="5.0000000000000001E-3"/>
    <n v="4.2221549086308159E-2"/>
  </r>
  <r>
    <s v="cust_2365"/>
    <n v="165"/>
    <n v="165"/>
    <s v="Long-term User"/>
    <s v="Long-term (&gt;3 months)"/>
    <x v="0"/>
    <x v="0"/>
    <n v="986213.9534"/>
    <x v="2"/>
    <n v="224"/>
    <n v="4402.740863"/>
    <s v="UPI"/>
    <n v="0"/>
    <n v="5.0000000000000001E-3"/>
    <n v="2.3263565827729926E-2"/>
  </r>
  <r>
    <s v="cust_2366"/>
    <n v="269"/>
    <n v="269"/>
    <s v="Long-term User"/>
    <s v="Long-term (&gt;3 months)"/>
    <x v="0"/>
    <x v="0"/>
    <n v="2294097.5959999999"/>
    <x v="0"/>
    <n v="328"/>
    <n v="6994.1999859999996"/>
    <s v="Wallet Balance"/>
    <n v="0"/>
    <n v="0"/>
    <n v="4.7136422569888758E-2"/>
  </r>
  <r>
    <s v="cust_2367"/>
    <n v="179"/>
    <n v="179"/>
    <s v="Long-term User"/>
    <s v="Long-term (&gt;3 months)"/>
    <x v="0"/>
    <x v="0"/>
    <n v="14126668.220000001"/>
    <x v="1"/>
    <n v="762"/>
    <n v="18538.934669999999"/>
    <s v="Credit Card"/>
    <n v="0"/>
    <n v="5.0000000000000001E-3"/>
    <n v="0.29325818425666417"/>
  </r>
  <r>
    <s v="cust_2368"/>
    <n v="258"/>
    <n v="258"/>
    <s v="Long-term User"/>
    <s v="Long-term (&gt;3 months)"/>
    <x v="0"/>
    <x v="0"/>
    <n v="5927747.7719999999"/>
    <x v="3"/>
    <n v="588"/>
    <n v="10081.20369"/>
    <s v="Wallet Balance"/>
    <n v="0"/>
    <n v="0"/>
    <n v="0.12179639800673439"/>
  </r>
  <r>
    <s v="cust_2369"/>
    <n v="76"/>
    <n v="76"/>
    <s v="Long-term User"/>
    <s v="Medium (1-3 months)"/>
    <x v="1"/>
    <x v="1"/>
    <n v="957578.67550000001"/>
    <x v="2"/>
    <n v="74"/>
    <n v="12940.25237"/>
    <s v="Wallet Balance"/>
    <n v="1"/>
    <n v="0.995"/>
    <n v="0.61667520177475588"/>
  </r>
  <r>
    <s v="cust_2370"/>
    <n v="105"/>
    <n v="105"/>
    <s v="Long-term User"/>
    <s v="Long-term (&gt;3 months)"/>
    <x v="0"/>
    <x v="0"/>
    <n v="3960553.4670000002"/>
    <x v="3"/>
    <n v="511"/>
    <n v="7750.5938679999999"/>
    <s v="Debit Card"/>
    <n v="0"/>
    <n v="0"/>
    <n v="8.1376800253248671E-2"/>
  </r>
  <r>
    <s v="cust_2371"/>
    <n v="353"/>
    <n v="353"/>
    <s v="Long-term User"/>
    <s v="Long-term (&gt;3 months)"/>
    <x v="0"/>
    <x v="0"/>
    <n v="536555.09420000005"/>
    <x v="2"/>
    <n v="142"/>
    <n v="3778.5570010000001"/>
    <s v="UPI"/>
    <n v="0"/>
    <n v="0"/>
    <n v="1.1024503794579484E-2"/>
  </r>
  <r>
    <s v="cust_2372"/>
    <n v="87"/>
    <n v="87"/>
    <s v="Long-term User"/>
    <s v="Medium (1-3 months)"/>
    <x v="1"/>
    <x v="1"/>
    <n v="2611312.9049999998"/>
    <x v="0"/>
    <n v="585"/>
    <n v="4463.7827429999998"/>
    <s v="UPI"/>
    <n v="1"/>
    <n v="0.995"/>
    <n v="0.65065419011244352"/>
  </r>
  <r>
    <s v="cust_2373"/>
    <n v="315"/>
    <n v="315"/>
    <s v="Long-term User"/>
    <s v="Long-term (&gt;3 months)"/>
    <x v="0"/>
    <x v="0"/>
    <n v="1637650.5649999999"/>
    <x v="0"/>
    <n v="102"/>
    <n v="16055.39769"/>
    <s v="Wallet Balance"/>
    <n v="0"/>
    <n v="0"/>
    <n v="3.3648520092715822E-2"/>
  </r>
  <r>
    <s v="cust_2374"/>
    <n v="14"/>
    <n v="14"/>
    <s v="Regular User"/>
    <s v="New (&lt;30 days)"/>
    <x v="1"/>
    <x v="1"/>
    <n v="10829647.800000001"/>
    <x v="1"/>
    <n v="606"/>
    <n v="17870.70595"/>
    <s v="UPI"/>
    <n v="1"/>
    <n v="1"/>
    <n v="0.82251488161354847"/>
  </r>
  <r>
    <s v="cust_2375"/>
    <n v="359"/>
    <n v="359"/>
    <s v="Long-term User"/>
    <s v="Long-term (&gt;3 months)"/>
    <x v="0"/>
    <x v="0"/>
    <n v="5732484.352"/>
    <x v="3"/>
    <n v="581"/>
    <n v="9866.5823610000007"/>
    <s v="Credit Card"/>
    <n v="0"/>
    <n v="0"/>
    <n v="0.11778435462479205"/>
  </r>
  <r>
    <s v="cust_2376"/>
    <n v="286"/>
    <n v="286"/>
    <s v="Long-term User"/>
    <s v="Long-term (&gt;3 months)"/>
    <x v="0"/>
    <x v="0"/>
    <n v="464510.83929999999"/>
    <x v="2"/>
    <n v="65"/>
    <n v="7146.3206039999995"/>
    <s v="UPI"/>
    <n v="0"/>
    <n v="0"/>
    <n v="9.5442230739073083E-3"/>
  </r>
  <r>
    <s v="cust_2377"/>
    <n v="247"/>
    <n v="247"/>
    <s v="Long-term User"/>
    <s v="Long-term (&gt;3 months)"/>
    <x v="0"/>
    <x v="0"/>
    <n v="3118614.5049999999"/>
    <x v="0"/>
    <n v="193"/>
    <n v="16158.624379999999"/>
    <s v="Wallet Balance"/>
    <n v="0"/>
    <n v="0"/>
    <n v="6.4077627471723506E-2"/>
  </r>
  <r>
    <s v="cust_2378"/>
    <n v="241"/>
    <n v="241"/>
    <s v="Long-term User"/>
    <s v="Long-term (&gt;3 months)"/>
    <x v="0"/>
    <x v="0"/>
    <n v="12832301.82"/>
    <x v="1"/>
    <n v="953"/>
    <n v="13465.16455"/>
    <s v="UPI"/>
    <n v="0"/>
    <n v="0"/>
    <n v="0.2636630639370029"/>
  </r>
  <r>
    <s v="cust_2379"/>
    <n v="354"/>
    <n v="354"/>
    <s v="Long-term User"/>
    <s v="Long-term (&gt;3 months)"/>
    <x v="0"/>
    <x v="0"/>
    <n v="51278.390220000001"/>
    <x v="2"/>
    <n v="62"/>
    <n v="827.07080989999997"/>
    <s v="Wallet Balance"/>
    <n v="0"/>
    <n v="0"/>
    <n v="1.0536081264929632E-3"/>
  </r>
  <r>
    <s v="cust_2380"/>
    <n v="9"/>
    <n v="9"/>
    <s v="Regular User"/>
    <s v="New (&lt;30 days)"/>
    <x v="1"/>
    <x v="1"/>
    <n v="3735337.2230000002"/>
    <x v="0"/>
    <n v="532"/>
    <n v="7021.3105690000002"/>
    <s v="Credit Card"/>
    <n v="1"/>
    <n v="0.995"/>
    <n v="0.67374932142876576"/>
  </r>
  <r>
    <s v="cust_2381"/>
    <n v="24"/>
    <n v="24"/>
    <s v="Regular User"/>
    <s v="New (&lt;30 days)"/>
    <x v="1"/>
    <x v="1"/>
    <n v="3288839.7179999999"/>
    <x v="0"/>
    <n v="241"/>
    <n v="13646.63783"/>
    <s v="Debit Card"/>
    <n v="1"/>
    <n v="1"/>
    <n v="0.66757521518813434"/>
  </r>
  <r>
    <s v="cust_2382"/>
    <n v="112"/>
    <n v="112"/>
    <s v="Long-term User"/>
    <s v="Long-term (&gt;3 months)"/>
    <x v="0"/>
    <x v="0"/>
    <n v="8206669.6189999999"/>
    <x v="1"/>
    <n v="715"/>
    <n v="11477.85961"/>
    <s v="Wallet Balance"/>
    <n v="0"/>
    <n v="5.0000000000000001E-3"/>
    <n v="0.17162100711283423"/>
  </r>
  <r>
    <s v="cust_2383"/>
    <n v="297"/>
    <n v="297"/>
    <s v="Long-term User"/>
    <s v="Long-term (&gt;3 months)"/>
    <x v="0"/>
    <x v="0"/>
    <n v="8020241.8569999998"/>
    <x v="1"/>
    <n v="410"/>
    <n v="19561.565500000001"/>
    <s v="Wallet Balance"/>
    <n v="0"/>
    <n v="0.01"/>
    <n v="0.17079050845239685"/>
  </r>
  <r>
    <s v="cust_2384"/>
    <n v="217"/>
    <n v="217"/>
    <s v="Long-term User"/>
    <s v="Long-term (&gt;3 months)"/>
    <x v="0"/>
    <x v="0"/>
    <n v="5197093.9230000004"/>
    <x v="3"/>
    <n v="300"/>
    <n v="17323.646410000001"/>
    <s v="UPI"/>
    <n v="0"/>
    <n v="0"/>
    <n v="0.10678378100263215"/>
  </r>
  <r>
    <s v="cust_2385"/>
    <n v="228"/>
    <n v="228"/>
    <s v="Long-term User"/>
    <s v="Long-term (&gt;3 months)"/>
    <x v="0"/>
    <x v="0"/>
    <n v="234813.29250000001"/>
    <x v="2"/>
    <n v="195"/>
    <n v="1204.1707309999999"/>
    <s v="Debit Card"/>
    <n v="0"/>
    <n v="0"/>
    <n v="4.8246677035909723E-3"/>
  </r>
  <r>
    <s v="cust_2386"/>
    <n v="32"/>
    <n v="32"/>
    <s v="Long-term User"/>
    <s v="Medium (1-3 months)"/>
    <x v="1"/>
    <x v="1"/>
    <n v="6591227.6710000001"/>
    <x v="3"/>
    <n v="454"/>
    <n v="14518.12262"/>
    <s v="Credit Card"/>
    <n v="1"/>
    <n v="1"/>
    <n v="0.73542880359419538"/>
  </r>
  <r>
    <s v="cust_2387"/>
    <n v="277"/>
    <n v="277"/>
    <s v="Long-term User"/>
    <s v="Long-term (&gt;3 months)"/>
    <x v="0"/>
    <x v="0"/>
    <n v="3864838.9950000001"/>
    <x v="3"/>
    <n v="574"/>
    <n v="6733.1689800000004"/>
    <s v="Debit Card"/>
    <n v="0"/>
    <n v="0"/>
    <n v="7.9410171716558564E-2"/>
  </r>
  <r>
    <s v="cust_2388"/>
    <n v="170"/>
    <n v="170"/>
    <s v="Long-term User"/>
    <s v="Long-term (&gt;3 months)"/>
    <x v="0"/>
    <x v="0"/>
    <n v="8446151.7719999999"/>
    <x v="1"/>
    <n v="619"/>
    <n v="13644.83323"/>
    <s v="Wallet Balance"/>
    <n v="0"/>
    <n v="0"/>
    <n v="0.17354160507755778"/>
  </r>
  <r>
    <s v="cust_2389"/>
    <n v="231"/>
    <n v="231"/>
    <s v="Long-term User"/>
    <s v="Long-term (&gt;3 months)"/>
    <x v="0"/>
    <x v="0"/>
    <n v="7865879.5060000001"/>
    <x v="1"/>
    <n v="637"/>
    <n v="12348.31948"/>
    <s v="Credit Card"/>
    <n v="0"/>
    <n v="0"/>
    <n v="0.16161885219056035"/>
  </r>
  <r>
    <s v="cust_2390"/>
    <n v="70"/>
    <n v="70"/>
    <s v="Long-term User"/>
    <s v="Medium (1-3 months)"/>
    <x v="1"/>
    <x v="1"/>
    <n v="3029858.3790000002"/>
    <x v="0"/>
    <n v="301"/>
    <n v="10065.974679999999"/>
    <s v="Credit Card"/>
    <n v="1"/>
    <n v="1"/>
    <n v="0.66225397085480497"/>
  </r>
  <r>
    <s v="cust_2391"/>
    <n v="111"/>
    <n v="111"/>
    <s v="Long-term User"/>
    <s v="Long-term (&gt;3 months)"/>
    <x v="0"/>
    <x v="0"/>
    <n v="13290099.58"/>
    <x v="1"/>
    <n v="779"/>
    <n v="17060.461589999999"/>
    <s v="Debit Card"/>
    <n v="0"/>
    <n v="0"/>
    <n v="0.2730693545431801"/>
  </r>
  <r>
    <s v="cust_2392"/>
    <n v="89"/>
    <n v="89"/>
    <s v="Long-term User"/>
    <s v="Medium (1-3 months)"/>
    <x v="1"/>
    <x v="1"/>
    <n v="6464579.8990000002"/>
    <x v="3"/>
    <n v="456"/>
    <n v="14176.710300000001"/>
    <s v="Wallet Balance"/>
    <n v="1"/>
    <n v="0.98499999999999999"/>
    <n v="0.72382659394586313"/>
  </r>
  <r>
    <s v="cust_2393"/>
    <n v="2"/>
    <n v="2"/>
    <s v="New User"/>
    <s v="New (&lt;30 days)"/>
    <x v="1"/>
    <x v="1"/>
    <n v="17596492.460000001"/>
    <x v="1"/>
    <n v="989"/>
    <n v="17792.206740000001"/>
    <s v="Debit Card"/>
    <n v="1"/>
    <n v="0.98499999999999999"/>
    <n v="0.95255205680378618"/>
  </r>
  <r>
    <s v="cust_2394"/>
    <n v="56"/>
    <n v="56"/>
    <s v="Long-term User"/>
    <s v="Medium (1-3 months)"/>
    <x v="1"/>
    <x v="1"/>
    <n v="1139130.307"/>
    <x v="2"/>
    <n v="202"/>
    <n v="5639.2589449999996"/>
    <s v="UPI"/>
    <n v="1"/>
    <n v="1"/>
    <n v="0.62340551143357681"/>
  </r>
  <r>
    <s v="cust_2395"/>
    <n v="158"/>
    <n v="158"/>
    <s v="Long-term User"/>
    <s v="Long-term (&gt;3 months)"/>
    <x v="0"/>
    <x v="0"/>
    <n v="4697152.6519999998"/>
    <x v="3"/>
    <n v="674"/>
    <n v="6969.0692170000002"/>
    <s v="Wallet Balance"/>
    <n v="0"/>
    <n v="0"/>
    <n v="9.6511575037606046E-2"/>
  </r>
  <r>
    <s v="cust_2396"/>
    <n v="271"/>
    <n v="271"/>
    <s v="Long-term User"/>
    <s v="Long-term (&gt;3 months)"/>
    <x v="0"/>
    <x v="0"/>
    <n v="10651043.210000001"/>
    <x v="1"/>
    <n v="856"/>
    <n v="12442.807479999999"/>
    <s v="Credit Card"/>
    <n v="0"/>
    <n v="0"/>
    <n v="0.21884512430163605"/>
  </r>
  <r>
    <s v="cust_2397"/>
    <n v="274"/>
    <n v="274"/>
    <s v="Long-term User"/>
    <s v="Long-term (&gt;3 months)"/>
    <x v="0"/>
    <x v="0"/>
    <n v="5837546.4790000003"/>
    <x v="3"/>
    <n v="302"/>
    <n v="19329.624100000001"/>
    <s v="Debit Card"/>
    <n v="0"/>
    <n v="5.0000000000000001E-3"/>
    <n v="0.12294304779591002"/>
  </r>
  <r>
    <s v="cust_2398"/>
    <n v="32"/>
    <n v="32"/>
    <s v="Long-term User"/>
    <s v="Medium (1-3 months)"/>
    <x v="1"/>
    <x v="1"/>
    <n v="4641265.9270000001"/>
    <x v="3"/>
    <n v="624"/>
    <n v="7437.9261660000002"/>
    <s v="UPI"/>
    <n v="1"/>
    <n v="0.995"/>
    <n v="0.69236328026137661"/>
  </r>
  <r>
    <s v="cust_2399"/>
    <n v="270"/>
    <n v="270"/>
    <s v="Long-term User"/>
    <s v="Long-term (&gt;3 months)"/>
    <x v="0"/>
    <x v="0"/>
    <n v="220920.3719"/>
    <x v="2"/>
    <n v="337"/>
    <n v="655.55006479999997"/>
    <s v="Credit Card"/>
    <n v="0"/>
    <n v="0"/>
    <n v="4.5392122908511938E-3"/>
  </r>
  <r>
    <s v="cust_2400"/>
    <n v="190"/>
    <n v="190"/>
    <s v="Long-term User"/>
    <s v="Long-term (&gt;3 months)"/>
    <x v="0"/>
    <x v="0"/>
    <n v="285545.60729999997"/>
    <x v="2"/>
    <n v="32"/>
    <n v="8923.3002290000004"/>
    <s v="UPI"/>
    <n v="0"/>
    <n v="5.0000000000000001E-3"/>
    <n v="8.867055713818163E-3"/>
  </r>
  <r>
    <s v="cust_2401"/>
    <n v="210"/>
    <n v="210"/>
    <s v="Long-term User"/>
    <s v="Long-term (&gt;3 months)"/>
    <x v="0"/>
    <x v="0"/>
    <n v="10567540.550000001"/>
    <x v="1"/>
    <n v="971"/>
    <n v="10883.151949999999"/>
    <s v="Wallet Balance"/>
    <n v="0"/>
    <n v="5.0000000000000001E-3"/>
    <n v="0.22012940973293915"/>
  </r>
  <r>
    <s v="cust_2402"/>
    <n v="308"/>
    <n v="308"/>
    <s v="Long-term User"/>
    <s v="Long-term (&gt;3 months)"/>
    <x v="0"/>
    <x v="0"/>
    <n v="1570130.3529999999"/>
    <x v="0"/>
    <n v="98"/>
    <n v="16021.738300000001"/>
    <s v="UPI"/>
    <n v="0"/>
    <n v="5.0000000000000001E-3"/>
    <n v="3.5261194091245888E-2"/>
  </r>
  <r>
    <s v="cust_2403"/>
    <n v="22"/>
    <n v="22"/>
    <s v="Regular User"/>
    <s v="New (&lt;30 days)"/>
    <x v="1"/>
    <x v="1"/>
    <n v="14341528.02"/>
    <x v="1"/>
    <n v="984"/>
    <n v="14574.723599999999"/>
    <s v="Credit Card"/>
    <n v="1"/>
    <n v="0.96"/>
    <n v="0.8706728710353524"/>
  </r>
  <r>
    <s v="cust_2404"/>
    <n v="14"/>
    <n v="14"/>
    <s v="Regular User"/>
    <s v="New (&lt;30 days)"/>
    <x v="1"/>
    <x v="1"/>
    <n v="14643847.699999999"/>
    <x v="1"/>
    <n v="759"/>
    <n v="19293.60699"/>
    <s v="UPI"/>
    <n v="1"/>
    <n v="0.995"/>
    <n v="0.89788458069082666"/>
  </r>
  <r>
    <s v="cust_2405"/>
    <n v="206"/>
    <n v="206"/>
    <s v="Long-term User"/>
    <s v="Long-term (&gt;3 months)"/>
    <x v="0"/>
    <x v="0"/>
    <n v="12101955.34"/>
    <x v="1"/>
    <n v="773"/>
    <n v="15655.828380000001"/>
    <s v="Debit Card"/>
    <n v="0"/>
    <n v="0"/>
    <n v="0.24865676239005211"/>
  </r>
  <r>
    <s v="cust_2406"/>
    <n v="34"/>
    <n v="34"/>
    <s v="Long-term User"/>
    <s v="Medium (1-3 months)"/>
    <x v="1"/>
    <x v="1"/>
    <n v="1142100.2490000001"/>
    <x v="2"/>
    <n v="191"/>
    <n v="5979.5824570000004"/>
    <s v="Wallet Balance"/>
    <n v="1"/>
    <n v="1"/>
    <n v="0.62346653431305854"/>
  </r>
  <r>
    <s v="cust_2407"/>
    <n v="342"/>
    <n v="342"/>
    <s v="Long-term User"/>
    <s v="Long-term (&gt;3 months)"/>
    <x v="0"/>
    <x v="0"/>
    <n v="6941675.0970000001"/>
    <x v="3"/>
    <n v="541"/>
    <n v="12831.192419999999"/>
    <s v="UPI"/>
    <n v="0"/>
    <n v="0"/>
    <n v="0.14262938563973174"/>
  </r>
  <r>
    <s v="cust_2408"/>
    <n v="56"/>
    <n v="56"/>
    <s v="Long-term User"/>
    <s v="Medium (1-3 months)"/>
    <x v="1"/>
    <x v="1"/>
    <n v="645508.86990000005"/>
    <x v="2"/>
    <n v="48"/>
    <n v="13448.10146"/>
    <s v="UPI"/>
    <n v="1"/>
    <n v="0.97499999999999998"/>
    <n v="0.59826315799173946"/>
  </r>
  <r>
    <s v="cust_2409"/>
    <n v="240"/>
    <n v="240"/>
    <s v="Long-term User"/>
    <s v="Long-term (&gt;3 months)"/>
    <x v="0"/>
    <x v="0"/>
    <n v="4990107.523"/>
    <x v="3"/>
    <n v="250"/>
    <n v="19960.430090000002"/>
    <s v="Credit Card"/>
    <n v="0"/>
    <n v="1.4999999999999999E-2"/>
    <n v="0.11153086759841095"/>
  </r>
  <r>
    <s v="cust_2410"/>
    <n v="63"/>
    <n v="63"/>
    <s v="Long-term User"/>
    <s v="Medium (1-3 months)"/>
    <x v="1"/>
    <x v="1"/>
    <n v="629041.81110000005"/>
    <x v="2"/>
    <n v="226"/>
    <n v="2783.3708449999999"/>
    <s v="Debit Card"/>
    <n v="1"/>
    <n v="1"/>
    <n v="0.61292481221105721"/>
  </r>
  <r>
    <s v="cust_2411"/>
    <n v="80"/>
    <n v="80"/>
    <s v="Long-term User"/>
    <s v="Medium (1-3 months)"/>
    <x v="1"/>
    <x v="1"/>
    <n v="1043010.329"/>
    <x v="2"/>
    <n v="272"/>
    <n v="3834.5967989999999"/>
    <s v="Debit Card"/>
    <n v="1"/>
    <n v="1"/>
    <n v="0.62143055103593881"/>
  </r>
  <r>
    <s v="cust_2412"/>
    <n v="40"/>
    <n v="40"/>
    <s v="Long-term User"/>
    <s v="Medium (1-3 months)"/>
    <x v="1"/>
    <x v="1"/>
    <n v="2073947.3"/>
    <x v="0"/>
    <n v="665"/>
    <n v="3118.717744"/>
    <s v="Debit Card"/>
    <n v="1"/>
    <n v="0.995"/>
    <n v="0.63961303289403726"/>
  </r>
  <r>
    <s v="cust_2413"/>
    <n v="294"/>
    <n v="294"/>
    <s v="Long-term User"/>
    <s v="Long-term (&gt;3 months)"/>
    <x v="0"/>
    <x v="0"/>
    <n v="5715876.1660000002"/>
    <x v="3"/>
    <n v="485"/>
    <n v="11785.311680000001"/>
    <s v="Debit Card"/>
    <n v="0"/>
    <n v="0"/>
    <n v="0.11744310912818359"/>
  </r>
  <r>
    <s v="cust_2414"/>
    <n v="279"/>
    <n v="279"/>
    <s v="Long-term User"/>
    <s v="Long-term (&gt;3 months)"/>
    <x v="0"/>
    <x v="0"/>
    <n v="890411.2463"/>
    <x v="2"/>
    <n v="328"/>
    <n v="2714.6684340000002"/>
    <s v="UPI"/>
    <n v="0"/>
    <n v="0"/>
    <n v="1.8295124339853107E-2"/>
  </r>
  <r>
    <s v="cust_2415"/>
    <n v="256"/>
    <n v="256"/>
    <s v="Long-term User"/>
    <s v="Long-term (&gt;3 months)"/>
    <x v="0"/>
    <x v="0"/>
    <n v="10459504.5"/>
    <x v="1"/>
    <n v="797"/>
    <n v="13123.5941"/>
    <s v="Debit Card"/>
    <n v="0"/>
    <n v="0"/>
    <n v="0.21490961188542781"/>
  </r>
  <r>
    <s v="cust_2416"/>
    <n v="110"/>
    <n v="110"/>
    <s v="Long-term User"/>
    <s v="Long-term (&gt;3 months)"/>
    <x v="0"/>
    <x v="0"/>
    <n v="2893939.79"/>
    <x v="0"/>
    <n v="180"/>
    <n v="16077.44328"/>
    <s v="Wallet Balance"/>
    <n v="0"/>
    <n v="0"/>
    <n v="5.9461275349008795E-2"/>
  </r>
  <r>
    <s v="cust_2417"/>
    <n v="48"/>
    <n v="48"/>
    <s v="Long-term User"/>
    <s v="Medium (1-3 months)"/>
    <x v="1"/>
    <x v="1"/>
    <n v="7050485.8720000004"/>
    <x v="3"/>
    <n v="814"/>
    <n v="8661.5305549999994"/>
    <s v="Debit Card"/>
    <n v="1"/>
    <n v="0.995"/>
    <n v="0.74186510162648833"/>
  </r>
  <r>
    <s v="cust_2418"/>
    <n v="232"/>
    <n v="232"/>
    <s v="Long-term User"/>
    <s v="Long-term (&gt;3 months)"/>
    <x v="0"/>
    <x v="0"/>
    <n v="7460033.0329999998"/>
    <x v="3"/>
    <n v="665"/>
    <n v="11218.094789999999"/>
    <s v="Credit Card"/>
    <n v="0"/>
    <n v="0"/>
    <n v="0.1532799956034725"/>
  </r>
  <r>
    <s v="cust_2419"/>
    <n v="82"/>
    <n v="82"/>
    <s v="Long-term User"/>
    <s v="Medium (1-3 months)"/>
    <x v="1"/>
    <x v="1"/>
    <n v="13618464.58"/>
    <x v="1"/>
    <n v="746"/>
    <n v="18255.314439999998"/>
    <s v="Debit Card"/>
    <n v="1"/>
    <n v="0.97499999999999998"/>
    <n v="0.86481621283907328"/>
  </r>
  <r>
    <s v="cust_2420"/>
    <n v="174"/>
    <n v="174"/>
    <s v="Long-term User"/>
    <s v="Long-term (&gt;3 months)"/>
    <x v="0"/>
    <x v="0"/>
    <n v="262099.32190000001"/>
    <x v="2"/>
    <n v="23"/>
    <n v="11395.62269"/>
    <s v="Credit Card"/>
    <n v="0"/>
    <n v="0.01"/>
    <n v="1.1385308983323524E-2"/>
  </r>
  <r>
    <s v="cust_2421"/>
    <n v="113"/>
    <n v="113"/>
    <s v="Long-term User"/>
    <s v="Long-term (&gt;3 months)"/>
    <x v="0"/>
    <x v="0"/>
    <n v="3887423.236"/>
    <x v="3"/>
    <n v="930"/>
    <n v="4180.024985"/>
    <s v="Wallet Balance"/>
    <n v="0"/>
    <n v="0.01"/>
    <n v="8.5874206171349124E-2"/>
  </r>
  <r>
    <s v="cust_2422"/>
    <n v="278"/>
    <n v="278"/>
    <s v="Long-term User"/>
    <s v="Long-term (&gt;3 months)"/>
    <x v="0"/>
    <x v="0"/>
    <n v="6616237.602"/>
    <x v="3"/>
    <n v="963"/>
    <n v="6870.444031"/>
    <s v="Debit Card"/>
    <n v="0"/>
    <n v="0"/>
    <n v="0.1359426782776941"/>
  </r>
  <r>
    <s v="cust_2423"/>
    <n v="310"/>
    <n v="310"/>
    <s v="Long-term User"/>
    <s v="Long-term (&gt;3 months)"/>
    <x v="0"/>
    <x v="0"/>
    <n v="6424580.2709999997"/>
    <x v="3"/>
    <n v="606"/>
    <n v="10601.617609999999"/>
    <s v="Wallet Balance"/>
    <n v="0"/>
    <n v="0"/>
    <n v="0.13200472857651974"/>
  </r>
  <r>
    <s v="cust_2424"/>
    <n v="40"/>
    <n v="40"/>
    <s v="Long-term User"/>
    <s v="Medium (1-3 months)"/>
    <x v="1"/>
    <x v="1"/>
    <n v="1149369.7509999999"/>
    <x v="2"/>
    <n v="370"/>
    <n v="3106.4047329999999"/>
    <s v="UPI"/>
    <n v="1"/>
    <n v="0.995"/>
    <n v="0.62061589950080909"/>
  </r>
  <r>
    <s v="cust_2425"/>
    <n v="30"/>
    <n v="30"/>
    <s v="Regular User"/>
    <s v="New (&lt;30 days)"/>
    <x v="1"/>
    <x v="1"/>
    <n v="3002296.52"/>
    <x v="0"/>
    <n v="245"/>
    <n v="12254.27151"/>
    <s v="Debit Card"/>
    <n v="1"/>
    <n v="1"/>
    <n v="0.66168766215246333"/>
  </r>
  <r>
    <s v="cust_2426"/>
    <n v="255"/>
    <n v="255"/>
    <s v="Long-term User"/>
    <s v="Long-term (&gt;3 months)"/>
    <x v="0"/>
    <x v="0"/>
    <n v="16027913.359999999"/>
    <x v="1"/>
    <n v="802"/>
    <n v="19984.929380000001"/>
    <s v="Wallet Balance"/>
    <n v="0"/>
    <n v="0"/>
    <n v="0.32932273603695694"/>
  </r>
  <r>
    <s v="cust_2427"/>
    <n v="240"/>
    <n v="240"/>
    <s v="Long-term User"/>
    <s v="Long-term (&gt;3 months)"/>
    <x v="0"/>
    <x v="0"/>
    <n v="2088667.8319999999"/>
    <x v="0"/>
    <n v="160"/>
    <n v="13054.17395"/>
    <s v="Wallet Balance"/>
    <n v="0"/>
    <n v="0"/>
    <n v="4.2915493093644924E-2"/>
  </r>
  <r>
    <s v="cust_2428"/>
    <n v="183"/>
    <n v="183"/>
    <s v="Long-term User"/>
    <s v="Long-term (&gt;3 months)"/>
    <x v="0"/>
    <x v="0"/>
    <n v="2780528.0410000002"/>
    <x v="0"/>
    <n v="373"/>
    <n v="7454.4987689999998"/>
    <s v="Credit Card"/>
    <n v="0"/>
    <n v="0"/>
    <n v="5.7131023953176652E-2"/>
  </r>
  <r>
    <s v="cust_2429"/>
    <n v="184"/>
    <n v="184"/>
    <s v="Long-term User"/>
    <s v="Long-term (&gt;3 months)"/>
    <x v="0"/>
    <x v="0"/>
    <n v="1892859.5249999999"/>
    <x v="0"/>
    <n v="285"/>
    <n v="6641.6123690000004"/>
    <s v="Wallet Balance"/>
    <n v="0"/>
    <n v="0"/>
    <n v="3.8892254013694935E-2"/>
  </r>
  <r>
    <s v="cust_2430"/>
    <n v="42"/>
    <n v="42"/>
    <s v="Long-term User"/>
    <s v="Medium (1-3 months)"/>
    <x v="1"/>
    <x v="1"/>
    <n v="9707662.9680000003"/>
    <x v="1"/>
    <n v="521"/>
    <n v="18632.75042"/>
    <s v="Wallet Balance"/>
    <n v="1"/>
    <n v="0.97"/>
    <n v="0.78146165525980893"/>
  </r>
  <r>
    <s v="cust_2431"/>
    <n v="127"/>
    <n v="127"/>
    <s v="Long-term User"/>
    <s v="Long-term (&gt;3 months)"/>
    <x v="0"/>
    <x v="0"/>
    <n v="7844206.801"/>
    <x v="1"/>
    <n v="450"/>
    <n v="17431.570670000001"/>
    <s v="Debit Card"/>
    <n v="0"/>
    <n v="0"/>
    <n v="0.1611735469067338"/>
  </r>
  <r>
    <s v="cust_2432"/>
    <n v="82"/>
    <n v="82"/>
    <s v="Long-term User"/>
    <s v="Medium (1-3 months)"/>
    <x v="1"/>
    <x v="1"/>
    <n v="6588356.8260000004"/>
    <x v="3"/>
    <n v="697"/>
    <n v="9452.4488180000008"/>
    <s v="UPI"/>
    <n v="1"/>
    <n v="1"/>
    <n v="0.73536981684346225"/>
  </r>
  <r>
    <s v="cust_2433"/>
    <n v="233"/>
    <n v="233"/>
    <s v="Long-term User"/>
    <s v="Long-term (&gt;3 months)"/>
    <x v="0"/>
    <x v="0"/>
    <n v="5709329.0149999997"/>
    <x v="3"/>
    <n v="807"/>
    <n v="7074.7571440000002"/>
    <s v="Wallet Balance"/>
    <n v="0"/>
    <n v="5.0000000000000001E-3"/>
    <n v="0.12030858596024906"/>
  </r>
  <r>
    <s v="cust_2434"/>
    <n v="309"/>
    <n v="309"/>
    <s v="Long-term User"/>
    <s v="Long-term (&gt;3 months)"/>
    <x v="0"/>
    <x v="0"/>
    <n v="9195281.1260000002"/>
    <x v="1"/>
    <n v="647"/>
    <n v="14212.18103"/>
    <s v="Wallet Balance"/>
    <n v="0"/>
    <n v="0"/>
    <n v="0.18893383505557648"/>
  </r>
  <r>
    <s v="cust_2435"/>
    <n v="192"/>
    <n v="192"/>
    <s v="Long-term User"/>
    <s v="Long-term (&gt;3 months)"/>
    <x v="0"/>
    <x v="0"/>
    <n v="3916674.59"/>
    <x v="3"/>
    <n v="622"/>
    <n v="6296.9044860000004"/>
    <s v="Credit Card"/>
    <n v="0"/>
    <n v="0"/>
    <n v="8.0475228632333126E-2"/>
  </r>
  <r>
    <s v="cust_2436"/>
    <n v="1"/>
    <n v="1"/>
    <s v="New User"/>
    <s v="New (&lt;30 days)"/>
    <x v="1"/>
    <x v="1"/>
    <n v="1392581.8259999999"/>
    <x v="0"/>
    <n v="581"/>
    <n v="2396.870613"/>
    <s v="UPI"/>
    <n v="1"/>
    <n v="1"/>
    <n v="0.62861313552132037"/>
  </r>
  <r>
    <s v="cust_2437"/>
    <n v="362"/>
    <n v="362"/>
    <s v="Long-term User"/>
    <s v="Long-term (&gt;3 months)"/>
    <x v="0"/>
    <x v="0"/>
    <n v="844552.21050000004"/>
    <x v="2"/>
    <n v="136"/>
    <n v="6209.9427240000005"/>
    <s v="Wallet Balance"/>
    <n v="0"/>
    <n v="0"/>
    <n v="1.7352866741969963E-2"/>
  </r>
  <r>
    <s v="cust_2438"/>
    <n v="207"/>
    <n v="207"/>
    <s v="Long-term User"/>
    <s v="Long-term (&gt;3 months)"/>
    <x v="0"/>
    <x v="0"/>
    <n v="834391.3615"/>
    <x v="2"/>
    <n v="96"/>
    <n v="8691.5766829999993"/>
    <s v="Debit Card"/>
    <n v="0"/>
    <n v="0"/>
    <n v="1.7144093552473608E-2"/>
  </r>
  <r>
    <s v="cust_2439"/>
    <n v="197"/>
    <n v="197"/>
    <s v="Long-term User"/>
    <s v="Long-term (&gt;3 months)"/>
    <x v="0"/>
    <x v="0"/>
    <n v="608765.13529999997"/>
    <x v="2"/>
    <n v="119"/>
    <n v="5115.6734059999999"/>
    <s v="Debit Card"/>
    <n v="0"/>
    <n v="0"/>
    <n v="1.2508190895343364E-2"/>
  </r>
  <r>
    <s v="cust_2440"/>
    <n v="283"/>
    <n v="283"/>
    <s v="Long-term User"/>
    <s v="Long-term (&gt;3 months)"/>
    <x v="0"/>
    <x v="0"/>
    <n v="1624695.7860000001"/>
    <x v="0"/>
    <n v="374"/>
    <n v="4344.1063789999998"/>
    <s v="Credit Card"/>
    <n v="0"/>
    <n v="0"/>
    <n v="3.3382340511555794E-2"/>
  </r>
  <r>
    <s v="cust_2441"/>
    <n v="17"/>
    <n v="17"/>
    <s v="Regular User"/>
    <s v="New (&lt;30 days)"/>
    <x v="1"/>
    <x v="1"/>
    <n v="36371.267359999998"/>
    <x v="2"/>
    <n v="274"/>
    <n v="132.74185170000001"/>
    <s v="UPI"/>
    <n v="1"/>
    <n v="0.98499999999999999"/>
    <n v="0.5917473140770787"/>
  </r>
  <r>
    <s v="cust_2442"/>
    <n v="319"/>
    <n v="319"/>
    <s v="Long-term User"/>
    <s v="Long-term (&gt;3 months)"/>
    <x v="0"/>
    <x v="0"/>
    <n v="10979876.060000001"/>
    <x v="1"/>
    <n v="870"/>
    <n v="12620.547200000001"/>
    <s v="UPI"/>
    <n v="0"/>
    <n v="0"/>
    <n v="0.22560159542975489"/>
  </r>
  <r>
    <s v="cust_2443"/>
    <n v="169"/>
    <n v="169"/>
    <s v="Long-term User"/>
    <s v="Long-term (&gt;3 months)"/>
    <x v="0"/>
    <x v="0"/>
    <n v="10793108.57"/>
    <x v="1"/>
    <n v="878"/>
    <n v="12292.834360000001"/>
    <s v="Wallet Balance"/>
    <n v="0"/>
    <n v="0"/>
    <n v="0.22176411643744551"/>
  </r>
  <r>
    <s v="cust_2444"/>
    <n v="186"/>
    <n v="186"/>
    <s v="Long-term User"/>
    <s v="Long-term (&gt;3 months)"/>
    <x v="0"/>
    <x v="0"/>
    <n v="3203330.8280000002"/>
    <x v="0"/>
    <n v="850"/>
    <n v="3768.624503"/>
    <s v="Credit Card"/>
    <n v="0"/>
    <n v="0"/>
    <n v="6.581827896207762E-2"/>
  </r>
  <r>
    <s v="cust_2445"/>
    <n v="122"/>
    <n v="122"/>
    <s v="Long-term User"/>
    <s v="Long-term (&gt;3 months)"/>
    <x v="0"/>
    <x v="0"/>
    <n v="3340620.9939999999"/>
    <x v="0"/>
    <n v="177"/>
    <n v="18873.56494"/>
    <s v="Debit Card"/>
    <n v="0"/>
    <n v="0"/>
    <n v="6.8639156020904438E-2"/>
  </r>
  <r>
    <s v="cust_2446"/>
    <n v="224"/>
    <n v="224"/>
    <s v="Long-term User"/>
    <s v="Long-term (&gt;3 months)"/>
    <x v="0"/>
    <x v="0"/>
    <n v="7156262.392"/>
    <x v="3"/>
    <n v="873"/>
    <n v="8197.3223269999999"/>
    <s v="Wallet Balance"/>
    <n v="0"/>
    <n v="0"/>
    <n v="0.14703847330578645"/>
  </r>
  <r>
    <s v="cust_2447"/>
    <n v="127"/>
    <n v="127"/>
    <s v="Long-term User"/>
    <s v="Long-term (&gt;3 months)"/>
    <x v="0"/>
    <x v="0"/>
    <n v="388981.07400000002"/>
    <x v="2"/>
    <n v="749"/>
    <n v="519.33387719999996"/>
    <s v="Debit Card"/>
    <n v="0"/>
    <n v="5.0000000000000001E-3"/>
    <n v="1.0992326179898568E-2"/>
  </r>
  <r>
    <s v="cust_2448"/>
    <n v="166"/>
    <n v="166"/>
    <s v="Long-term User"/>
    <s v="Long-term (&gt;3 months)"/>
    <x v="0"/>
    <x v="0"/>
    <n v="3452140.6510000001"/>
    <x v="0"/>
    <n v="784"/>
    <n v="4403.2406259999998"/>
    <s v="UPI"/>
    <n v="0"/>
    <n v="0"/>
    <n v="7.0930530932924993E-2"/>
  </r>
  <r>
    <s v="cust_2449"/>
    <n v="122"/>
    <n v="122"/>
    <s v="Long-term User"/>
    <s v="Long-term (&gt;3 months)"/>
    <x v="0"/>
    <x v="0"/>
    <n v="3834906.8360000001"/>
    <x v="3"/>
    <n v="277"/>
    <n v="13844.42901"/>
    <s v="Credit Card"/>
    <n v="0"/>
    <n v="0"/>
    <n v="7.8795160874163217E-2"/>
  </r>
  <r>
    <s v="cust_2450"/>
    <n v="322"/>
    <n v="322"/>
    <s v="Long-term User"/>
    <s v="Long-term (&gt;3 months)"/>
    <x v="0"/>
    <x v="0"/>
    <n v="557572.68530000001"/>
    <x v="2"/>
    <n v="138"/>
    <n v="4040.3817770000001"/>
    <s v="UPI"/>
    <n v="0"/>
    <n v="0"/>
    <n v="1.1456348567538625E-2"/>
  </r>
  <r>
    <s v="cust_2451"/>
    <n v="220"/>
    <n v="220"/>
    <s v="Long-term User"/>
    <s v="Long-term (&gt;3 months)"/>
    <x v="0"/>
    <x v="0"/>
    <n v="950658.58629999997"/>
    <x v="2"/>
    <n v="874"/>
    <n v="1087.710053"/>
    <s v="Debit Card"/>
    <n v="0"/>
    <n v="0"/>
    <n v="1.9533015910771154E-2"/>
  </r>
  <r>
    <s v="cust_2452"/>
    <n v="279"/>
    <n v="279"/>
    <s v="Long-term User"/>
    <s v="Long-term (&gt;3 months)"/>
    <x v="0"/>
    <x v="0"/>
    <n v="1631249.0519999999"/>
    <x v="0"/>
    <n v="132"/>
    <n v="12357.94737"/>
    <s v="Debit Card"/>
    <n v="0"/>
    <n v="0"/>
    <n v="3.3516989323327133E-2"/>
  </r>
  <r>
    <s v="cust_2453"/>
    <n v="148"/>
    <n v="148"/>
    <s v="Long-term User"/>
    <s v="Long-term (&gt;3 months)"/>
    <x v="0"/>
    <x v="0"/>
    <n v="456364.13959999999"/>
    <x v="2"/>
    <n v="44"/>
    <n v="10371.912259999999"/>
    <s v="UPI"/>
    <n v="0"/>
    <n v="0"/>
    <n v="9.3768342582445652E-3"/>
  </r>
  <r>
    <s v="cust_2454"/>
    <n v="292"/>
    <n v="292"/>
    <s v="Long-term User"/>
    <s v="Long-term (&gt;3 months)"/>
    <x v="0"/>
    <x v="0"/>
    <n v="1873007.6"/>
    <x v="0"/>
    <n v="123"/>
    <n v="15227.70406"/>
    <s v="Debit Card"/>
    <n v="0"/>
    <n v="0"/>
    <n v="3.8484359978472854E-2"/>
  </r>
  <r>
    <s v="cust_2455"/>
    <n v="247"/>
    <n v="247"/>
    <s v="Long-term User"/>
    <s v="Long-term (&gt;3 months)"/>
    <x v="0"/>
    <x v="0"/>
    <n v="2101866.5980000002"/>
    <x v="0"/>
    <n v="136"/>
    <n v="15454.901459999999"/>
    <s v="Wallet Balance"/>
    <n v="0"/>
    <n v="0"/>
    <n v="4.3186685833074084E-2"/>
  </r>
  <r>
    <s v="cust_2456"/>
    <n v="188"/>
    <n v="188"/>
    <s v="Long-term User"/>
    <s v="Long-term (&gt;3 months)"/>
    <x v="0"/>
    <x v="0"/>
    <n v="7046071.7999999998"/>
    <x v="3"/>
    <n v="367"/>
    <n v="19199.10572"/>
    <s v="Wallet Balance"/>
    <n v="0"/>
    <n v="0"/>
    <n v="0.14477440646015857"/>
  </r>
  <r>
    <s v="cust_2457"/>
    <n v="11"/>
    <n v="11"/>
    <s v="Regular User"/>
    <s v="New (&lt;30 days)"/>
    <x v="1"/>
    <x v="1"/>
    <n v="428868.20289999997"/>
    <x v="2"/>
    <n v="373"/>
    <n v="1149.7807049999999"/>
    <s v="Debit Card"/>
    <n v="1"/>
    <n v="1"/>
    <n v="0.60881188004988573"/>
  </r>
  <r>
    <s v="cust_2458"/>
    <n v="284"/>
    <n v="284"/>
    <s v="Long-term User"/>
    <s v="Long-term (&gt;3 months)"/>
    <x v="0"/>
    <x v="0"/>
    <n v="99464.21127"/>
    <x v="2"/>
    <n v="126"/>
    <n v="789.39850220000005"/>
    <s v="Wallet Balance"/>
    <n v="0"/>
    <n v="5.0000000000000001E-3"/>
    <n v="5.043673774462824E-3"/>
  </r>
  <r>
    <s v="cust_2459"/>
    <n v="45"/>
    <n v="45"/>
    <s v="Long-term User"/>
    <s v="Medium (1-3 months)"/>
    <x v="1"/>
    <x v="1"/>
    <n v="8667646.2870000005"/>
    <x v="1"/>
    <n v="439"/>
    <n v="19744.06899"/>
    <s v="Wallet Balance"/>
    <n v="1"/>
    <n v="0.96499999999999997"/>
    <n v="0.75709261418639273"/>
  </r>
  <r>
    <s v="cust_2460"/>
    <n v="124"/>
    <n v="124"/>
    <s v="Long-term User"/>
    <s v="Long-term (&gt;3 months)"/>
    <x v="0"/>
    <x v="0"/>
    <n v="10152700.640000001"/>
    <x v="1"/>
    <n v="787"/>
    <n v="12900.50908"/>
    <s v="Wallet Balance"/>
    <n v="0"/>
    <n v="0"/>
    <n v="0.20860576656679433"/>
  </r>
  <r>
    <s v="cust_2461"/>
    <n v="247"/>
    <n v="247"/>
    <s v="Long-term User"/>
    <s v="Long-term (&gt;3 months)"/>
    <x v="0"/>
    <x v="0"/>
    <n v="8242708.0829999996"/>
    <x v="1"/>
    <n v="576"/>
    <n v="14310.257089999999"/>
    <s v="Wallet Balance"/>
    <n v="0"/>
    <n v="0"/>
    <n v="0.16936148313740951"/>
  </r>
  <r>
    <s v="cust_2462"/>
    <n v="337"/>
    <n v="337"/>
    <s v="Long-term User"/>
    <s v="Long-term (&gt;3 months)"/>
    <x v="0"/>
    <x v="0"/>
    <n v="1566449.8640000001"/>
    <x v="0"/>
    <n v="808"/>
    <n v="1938.675575"/>
    <s v="Credit Card"/>
    <n v="0"/>
    <n v="0"/>
    <n v="3.2185571726674168E-2"/>
  </r>
  <r>
    <s v="cust_2463"/>
    <n v="159"/>
    <n v="159"/>
    <s v="Long-term User"/>
    <s v="Long-term (&gt;3 months)"/>
    <x v="0"/>
    <x v="0"/>
    <n v="1045733.433"/>
    <x v="2"/>
    <n v="744"/>
    <n v="1405.5556899999999"/>
    <s v="Credit Card"/>
    <n v="0"/>
    <n v="0"/>
    <n v="2.1486502178152515E-2"/>
  </r>
  <r>
    <s v="cust_2464"/>
    <n v="267"/>
    <n v="267"/>
    <s v="Long-term User"/>
    <s v="Long-term (&gt;3 months)"/>
    <x v="0"/>
    <x v="0"/>
    <n v="163886.93650000001"/>
    <x v="2"/>
    <n v="51"/>
    <n v="3213.4693430000002"/>
    <s v="Credit Card"/>
    <n v="0"/>
    <n v="0"/>
    <n v="3.3673562563414695E-3"/>
  </r>
  <r>
    <s v="cust_2465"/>
    <n v="292"/>
    <n v="292"/>
    <s v="Long-term User"/>
    <s v="Long-term (&gt;3 months)"/>
    <x v="0"/>
    <x v="0"/>
    <n v="1171300.6939999999"/>
    <x v="2"/>
    <n v="137"/>
    <n v="8549.6401000000005"/>
    <s v="Debit Card"/>
    <n v="0"/>
    <n v="5.0000000000000001E-3"/>
    <n v="2.7066510755712397E-2"/>
  </r>
  <r>
    <s v="cust_2466"/>
    <n v="78"/>
    <n v="78"/>
    <s v="Long-term User"/>
    <s v="Medium (1-3 months)"/>
    <x v="1"/>
    <x v="1"/>
    <n v="349562.65909999999"/>
    <x v="2"/>
    <n v="158"/>
    <n v="2212.4218930000002"/>
    <s v="Wallet Balance"/>
    <n v="1"/>
    <n v="0.995"/>
    <n v="0.60418240289459402"/>
  </r>
  <r>
    <s v="cust_2467"/>
    <n v="291"/>
    <n v="291"/>
    <s v="Long-term User"/>
    <s v="Long-term (&gt;3 months)"/>
    <x v="0"/>
    <x v="0"/>
    <n v="500203.84240000002"/>
    <x v="2"/>
    <n v="56"/>
    <n v="8932.2114710000005"/>
    <s v="Credit Card"/>
    <n v="0"/>
    <n v="5.0000000000000001E-3"/>
    <n v="1.3277600973715695E-2"/>
  </r>
  <r>
    <s v="cust_2468"/>
    <n v="151"/>
    <n v="151"/>
    <s v="Long-term User"/>
    <s v="Long-term (&gt;3 months)"/>
    <x v="0"/>
    <x v="0"/>
    <n v="6662415.9029999999"/>
    <x v="3"/>
    <n v="593"/>
    <n v="11235.102699999999"/>
    <s v="UPI"/>
    <n v="0"/>
    <n v="0"/>
    <n v="0.1368914957618721"/>
  </r>
  <r>
    <s v="cust_2469"/>
    <n v="285"/>
    <n v="285"/>
    <s v="Long-term User"/>
    <s v="Long-term (&gt;3 months)"/>
    <x v="0"/>
    <x v="0"/>
    <n v="12392.084849999999"/>
    <x v="2"/>
    <n v="744"/>
    <n v="16.656028020000001"/>
    <s v="Wallet Balance"/>
    <n v="0"/>
    <n v="0.01"/>
    <n v="6.2546180027519271E-3"/>
  </r>
  <r>
    <s v="cust_2470"/>
    <n v="151"/>
    <n v="151"/>
    <s v="Long-term User"/>
    <s v="Long-term (&gt;3 months)"/>
    <x v="0"/>
    <x v="0"/>
    <n v="981733.62829999998"/>
    <x v="2"/>
    <n v="428"/>
    <n v="2293.77016"/>
    <s v="Debit Card"/>
    <n v="0"/>
    <n v="0"/>
    <n v="2.0171509370527627E-2"/>
  </r>
  <r>
    <s v="cust_2471"/>
    <n v="124"/>
    <n v="124"/>
    <s v="Long-term User"/>
    <s v="Long-term (&gt;3 months)"/>
    <x v="0"/>
    <x v="0"/>
    <n v="3326997.284"/>
    <x v="0"/>
    <n v="443"/>
    <n v="7510.1518830000005"/>
    <s v="Wallet Balance"/>
    <n v="0"/>
    <n v="0"/>
    <n v="6.8359232031336911E-2"/>
  </r>
  <r>
    <s v="cust_2472"/>
    <n v="228"/>
    <n v="228"/>
    <s v="Long-term User"/>
    <s v="Long-term (&gt;3 months)"/>
    <x v="0"/>
    <x v="0"/>
    <n v="980292.98849999998"/>
    <x v="2"/>
    <n v="911"/>
    <n v="1076.0625560000001"/>
    <s v="UPI"/>
    <n v="0"/>
    <n v="5.0000000000000001E-3"/>
    <n v="2.3141908796209337E-2"/>
  </r>
  <r>
    <s v="cust_2473"/>
    <n v="272"/>
    <n v="272"/>
    <s v="Long-term User"/>
    <s v="Long-term (&gt;3 months)"/>
    <x v="0"/>
    <x v="0"/>
    <n v="2582791.3859999999"/>
    <x v="0"/>
    <n v="964"/>
    <n v="2679.244177"/>
    <s v="Debit Card"/>
    <n v="0"/>
    <n v="0"/>
    <n v="5.3068163443716301E-2"/>
  </r>
  <r>
    <s v="cust_2474"/>
    <n v="359"/>
    <n v="359"/>
    <s v="Long-term User"/>
    <s v="Long-term (&gt;3 months)"/>
    <x v="0"/>
    <x v="0"/>
    <n v="1513816.81"/>
    <x v="0"/>
    <n v="326"/>
    <n v="4643.609845"/>
    <s v="UPI"/>
    <n v="0"/>
    <n v="0"/>
    <n v="3.1104129560127487E-2"/>
  </r>
  <r>
    <s v="cust_2475"/>
    <n v="340"/>
    <n v="340"/>
    <s v="Long-term User"/>
    <s v="Long-term (&gt;3 months)"/>
    <x v="0"/>
    <x v="0"/>
    <n v="5502548.6519999998"/>
    <x v="3"/>
    <n v="640"/>
    <n v="8597.7322690000001"/>
    <s v="Credit Card"/>
    <n v="0"/>
    <n v="0"/>
    <n v="0.11305990596227614"/>
  </r>
  <r>
    <s v="cust_2476"/>
    <n v="217"/>
    <n v="217"/>
    <s v="Long-term User"/>
    <s v="Long-term (&gt;3 months)"/>
    <x v="0"/>
    <x v="0"/>
    <n v="9123141.9839999992"/>
    <x v="1"/>
    <n v="638"/>
    <n v="14299.595590000001"/>
    <s v="Wallet Balance"/>
    <n v="0"/>
    <n v="0"/>
    <n v="0.18745160470623556"/>
  </r>
  <r>
    <s v="cust_2477"/>
    <n v="147"/>
    <n v="147"/>
    <s v="Long-term User"/>
    <s v="Long-term (&gt;3 months)"/>
    <x v="0"/>
    <x v="0"/>
    <n v="2207167.1949999998"/>
    <x v="0"/>
    <n v="829"/>
    <n v="2662.44535"/>
    <s v="Debit Card"/>
    <n v="0"/>
    <n v="0"/>
    <n v="4.5350278805625865E-2"/>
  </r>
  <r>
    <s v="cust_2478"/>
    <n v="218"/>
    <n v="218"/>
    <s v="Long-term User"/>
    <s v="Long-term (&gt;3 months)"/>
    <x v="0"/>
    <x v="0"/>
    <n v="1180943.348"/>
    <x v="2"/>
    <n v="80"/>
    <n v="14761.79185"/>
    <s v="Debit Card"/>
    <n v="0"/>
    <n v="0"/>
    <n v="2.4264636683062543E-2"/>
  </r>
  <r>
    <s v="cust_2479"/>
    <n v="96"/>
    <n v="96"/>
    <s v="Long-term User"/>
    <s v="Long-term (&gt;3 months)"/>
    <x v="0"/>
    <x v="0"/>
    <n v="8106662.7300000004"/>
    <x v="1"/>
    <n v="474"/>
    <n v="17102.663990000001"/>
    <s v="UPI"/>
    <n v="0"/>
    <n v="0"/>
    <n v="0.1665661830338486"/>
  </r>
  <r>
    <s v="cust_2480"/>
    <n v="50"/>
    <n v="50"/>
    <s v="Long-term User"/>
    <s v="Medium (1-3 months)"/>
    <x v="1"/>
    <x v="1"/>
    <n v="4913463.8269999996"/>
    <x v="3"/>
    <n v="377"/>
    <n v="13033.06055"/>
    <s v="Debit Card"/>
    <n v="1"/>
    <n v="0.995"/>
    <n v="0.69795608296489176"/>
  </r>
  <r>
    <s v="cust_2481"/>
    <n v="43"/>
    <n v="43"/>
    <s v="Long-term User"/>
    <s v="Medium (1-3 months)"/>
    <x v="1"/>
    <x v="1"/>
    <n v="768262.6102"/>
    <x v="2"/>
    <n v="869"/>
    <n v="884.07665159999999"/>
    <s v="UPI"/>
    <n v="1"/>
    <n v="0.98499999999999999"/>
    <n v="0.60678535765094488"/>
  </r>
  <r>
    <s v="cust_2482"/>
    <n v="19"/>
    <n v="19"/>
    <s v="Regular User"/>
    <s v="New (&lt;30 days)"/>
    <x v="1"/>
    <x v="1"/>
    <n v="8104355.1579999998"/>
    <x v="1"/>
    <n v="919"/>
    <n v="8818.6672020000005"/>
    <s v="Credit Card"/>
    <n v="1"/>
    <n v="0.995"/>
    <n v="0.76351876975505339"/>
  </r>
  <r>
    <s v="cust_2483"/>
    <n v="113"/>
    <n v="113"/>
    <s v="Long-term User"/>
    <s v="Long-term (&gt;3 months)"/>
    <x v="0"/>
    <x v="0"/>
    <n v="4397171.551"/>
    <x v="3"/>
    <n v="333"/>
    <n v="13204.719370000001"/>
    <s v="UPI"/>
    <n v="0"/>
    <n v="0"/>
    <n v="9.0347915756339575E-2"/>
  </r>
  <r>
    <s v="cust_2484"/>
    <n v="213"/>
    <n v="213"/>
    <s v="Long-term User"/>
    <s v="Long-term (&gt;3 months)"/>
    <x v="0"/>
    <x v="0"/>
    <n v="3424833.5729999999"/>
    <x v="0"/>
    <n v="175"/>
    <n v="19570.477559999999"/>
    <s v="UPI"/>
    <n v="0"/>
    <n v="0"/>
    <n v="7.0369457171285024E-2"/>
  </r>
  <r>
    <s v="cust_2485"/>
    <n v="18"/>
    <n v="18"/>
    <s v="Regular User"/>
    <s v="New (&lt;30 days)"/>
    <x v="1"/>
    <x v="1"/>
    <n v="12507078.84"/>
    <x v="1"/>
    <n v="657"/>
    <n v="19036.649679999999"/>
    <s v="Debit Card"/>
    <n v="1"/>
    <n v="0.99"/>
    <n v="0.85098076417719848"/>
  </r>
  <r>
    <s v="cust_2486"/>
    <n v="134"/>
    <n v="134"/>
    <s v="Long-term User"/>
    <s v="Long-term (&gt;3 months)"/>
    <x v="0"/>
    <x v="0"/>
    <n v="3492766.7710000002"/>
    <x v="0"/>
    <n v="441"/>
    <n v="7920.106057"/>
    <s v="Credit Card"/>
    <n v="0"/>
    <n v="0"/>
    <n v="7.1765268723956194E-2"/>
  </r>
  <r>
    <s v="cust_2487"/>
    <n v="291"/>
    <n v="291"/>
    <s v="Long-term User"/>
    <s v="Long-term (&gt;3 months)"/>
    <x v="0"/>
    <x v="0"/>
    <n v="1552630.2290000001"/>
    <x v="0"/>
    <n v="126"/>
    <n v="12322.46213"/>
    <s v="Credit Card"/>
    <n v="0"/>
    <n v="0"/>
    <n v="3.1901622100355992E-2"/>
  </r>
  <r>
    <s v="cust_2488"/>
    <n v="14"/>
    <n v="14"/>
    <s v="Regular User"/>
    <s v="New (&lt;30 days)"/>
    <x v="1"/>
    <x v="1"/>
    <n v="12365271.99"/>
    <x v="1"/>
    <n v="694"/>
    <n v="17817.394799999998"/>
    <s v="Credit Card"/>
    <n v="1"/>
    <n v="1"/>
    <n v="0.85406708360120231"/>
  </r>
  <r>
    <s v="cust_2489"/>
    <n v="64"/>
    <n v="64"/>
    <s v="Long-term User"/>
    <s v="Medium (1-3 months)"/>
    <x v="1"/>
    <x v="1"/>
    <n v="3640352.5720000002"/>
    <x v="0"/>
    <n v="219"/>
    <n v="16622.61449"/>
    <s v="Credit Card"/>
    <n v="1"/>
    <n v="1"/>
    <n v="0.67479768839667675"/>
  </r>
  <r>
    <s v="cust_2490"/>
    <n v="163"/>
    <n v="163"/>
    <s v="Long-term User"/>
    <s v="Long-term (&gt;3 months)"/>
    <x v="0"/>
    <x v="0"/>
    <n v="9094773.0559999999"/>
    <x v="1"/>
    <n v="948"/>
    <n v="9593.6424640000005"/>
    <s v="Debit Card"/>
    <n v="0"/>
    <n v="0"/>
    <n v="0.18686871329813054"/>
  </r>
  <r>
    <s v="cust_2491"/>
    <n v="258"/>
    <n v="258"/>
    <s v="Long-term User"/>
    <s v="Long-term (&gt;3 months)"/>
    <x v="0"/>
    <x v="0"/>
    <n v="1454555.5490000001"/>
    <x v="0"/>
    <n v="278"/>
    <n v="5232.2142050000002"/>
    <s v="Debit Card"/>
    <n v="0"/>
    <n v="0"/>
    <n v="2.9886498782173226E-2"/>
  </r>
  <r>
    <s v="cust_2492"/>
    <n v="6"/>
    <n v="6"/>
    <s v="New User"/>
    <s v="New (&lt;30 days)"/>
    <x v="1"/>
    <x v="1"/>
    <n v="1334054.5490000001"/>
    <x v="2"/>
    <n v="485"/>
    <n v="2750.6279370000002"/>
    <s v="Debit Card"/>
    <n v="1"/>
    <n v="1"/>
    <n v="0.62741058578440112"/>
  </r>
  <r>
    <s v="cust_2493"/>
    <n v="355"/>
    <n v="355"/>
    <s v="Long-term User"/>
    <s v="Long-term (&gt;3 months)"/>
    <x v="0"/>
    <x v="0"/>
    <n v="5810010.3640000001"/>
    <x v="3"/>
    <n v="595"/>
    <n v="9764.7232999999997"/>
    <s v="Credit Card"/>
    <n v="0"/>
    <n v="0"/>
    <n v="0.11937726805103943"/>
  </r>
  <r>
    <s v="cust_2494"/>
    <n v="121"/>
    <n v="121"/>
    <s v="Long-term User"/>
    <s v="Long-term (&gt;3 months)"/>
    <x v="0"/>
    <x v="0"/>
    <n v="13519809.26"/>
    <x v="1"/>
    <n v="935"/>
    <n v="14459.689050000001"/>
    <s v="UPI"/>
    <n v="0"/>
    <n v="5.0000000000000001E-3"/>
    <n v="0.2807891592122374"/>
  </r>
  <r>
    <s v="cust_2495"/>
    <n v="153"/>
    <n v="153"/>
    <s v="Long-term User"/>
    <s v="Long-term (&gt;3 months)"/>
    <x v="0"/>
    <x v="0"/>
    <n v="19298718.079999998"/>
    <x v="1"/>
    <n v="995"/>
    <n v="19395.69657"/>
    <s v="Credit Card"/>
    <n v="0"/>
    <n v="0"/>
    <n v="0.39652738927155573"/>
  </r>
  <r>
    <s v="cust_2496"/>
    <n v="329"/>
    <n v="329"/>
    <s v="Long-term User"/>
    <s v="Long-term (&gt;3 months)"/>
    <x v="0"/>
    <x v="0"/>
    <n v="2430512.8730000001"/>
    <x v="0"/>
    <n v="141"/>
    <n v="17237.679950000002"/>
    <s v="Credit Card"/>
    <n v="0"/>
    <n v="0"/>
    <n v="4.9939323437259014E-2"/>
  </r>
  <r>
    <s v="cust_2497"/>
    <n v="178"/>
    <n v="178"/>
    <s v="Long-term User"/>
    <s v="Long-term (&gt;3 months)"/>
    <x v="0"/>
    <x v="0"/>
    <n v="3462489.0839999998"/>
    <x v="0"/>
    <n v="846"/>
    <n v="4092.776695"/>
    <s v="Credit Card"/>
    <n v="0"/>
    <n v="0"/>
    <n v="7.1143158378101992E-2"/>
  </r>
  <r>
    <s v="cust_2498"/>
    <n v="63"/>
    <n v="63"/>
    <s v="Long-term User"/>
    <s v="Medium (1-3 months)"/>
    <x v="1"/>
    <x v="1"/>
    <n v="8739807.4059999995"/>
    <x v="1"/>
    <n v="607"/>
    <n v="14398.36476"/>
    <s v="UPI"/>
    <n v="1"/>
    <n v="1"/>
    <n v="0.77957529609331377"/>
  </r>
  <r>
    <s v="cust_2499"/>
    <n v="258"/>
    <n v="258"/>
    <s v="Long-term User"/>
    <s v="Long-term (&gt;3 months)"/>
    <x v="0"/>
    <x v="0"/>
    <n v="5077070.5750000002"/>
    <x v="3"/>
    <n v="877"/>
    <n v="5789.1340650000002"/>
    <s v="Wallet Balance"/>
    <n v="0"/>
    <n v="0"/>
    <n v="0.10431768223706735"/>
  </r>
  <r>
    <s v="cust_2500"/>
    <n v="65"/>
    <n v="65"/>
    <s v="Long-term User"/>
    <s v="Medium (1-3 months)"/>
    <x v="1"/>
    <x v="1"/>
    <n v="9652867.7170000002"/>
    <x v="1"/>
    <n v="706"/>
    <n v="13672.61716"/>
    <s v="UPI"/>
    <n v="1"/>
    <n v="0.995"/>
    <n v="0.79533578680919781"/>
  </r>
  <r>
    <s v="cust_2501"/>
    <n v="357"/>
    <n v="357"/>
    <s v="Long-term User"/>
    <s v="Long-term (&gt;3 months)"/>
    <x v="0"/>
    <x v="0"/>
    <n v="1465139.6270000001"/>
    <x v="0"/>
    <n v="110"/>
    <n v="13319.451150000001"/>
    <s v="Wallet Balance"/>
    <n v="0"/>
    <n v="0"/>
    <n v="3.0103967984002541E-2"/>
  </r>
  <r>
    <s v="cust_2502"/>
    <n v="187"/>
    <n v="187"/>
    <s v="Long-term User"/>
    <s v="Long-term (&gt;3 months)"/>
    <x v="0"/>
    <x v="0"/>
    <n v="283706.16310000001"/>
    <x v="2"/>
    <n v="52"/>
    <n v="5455.8877519999996"/>
    <s v="Debit Card"/>
    <n v="0"/>
    <n v="0"/>
    <n v="5.8292609751566041E-3"/>
  </r>
  <r>
    <s v="cust_2503"/>
    <n v="227"/>
    <n v="227"/>
    <s v="Long-term User"/>
    <s v="Long-term (&gt;3 months)"/>
    <x v="0"/>
    <x v="0"/>
    <n v="2887688.5389999999"/>
    <x v="0"/>
    <n v="615"/>
    <n v="4695.4285179999997"/>
    <s v="Wallet Balance"/>
    <n v="0"/>
    <n v="0"/>
    <n v="5.9332831986686187E-2"/>
  </r>
  <r>
    <s v="cust_2504"/>
    <n v="199"/>
    <n v="199"/>
    <s v="Long-term User"/>
    <s v="Long-term (&gt;3 months)"/>
    <x v="0"/>
    <x v="0"/>
    <n v="1279769.831"/>
    <x v="2"/>
    <n v="613"/>
    <n v="2087.715874"/>
    <s v="Credit Card"/>
    <n v="0"/>
    <n v="0"/>
    <n v="2.6295207166160652E-2"/>
  </r>
  <r>
    <s v="cust_2505"/>
    <n v="294"/>
    <n v="294"/>
    <s v="Long-term User"/>
    <s v="Long-term (&gt;3 months)"/>
    <x v="0"/>
    <x v="0"/>
    <n v="667267.92020000005"/>
    <x v="2"/>
    <n v="654"/>
    <n v="1020.28734"/>
    <s v="Credit Card"/>
    <n v="0"/>
    <n v="0"/>
    <n v="1.371023739736224E-2"/>
  </r>
  <r>
    <s v="cust_2506"/>
    <n v="251"/>
    <n v="251"/>
    <s v="Long-term User"/>
    <s v="Long-term (&gt;3 months)"/>
    <x v="0"/>
    <x v="0"/>
    <n v="12242521.34"/>
    <x v="1"/>
    <n v="713"/>
    <n v="17170.436669999999"/>
    <s v="Wallet Balance"/>
    <n v="0"/>
    <n v="0"/>
    <n v="0.25154494743785116"/>
  </r>
  <r>
    <s v="cust_2507"/>
    <n v="318"/>
    <n v="318"/>
    <s v="Long-term User"/>
    <s v="Long-term (&gt;3 months)"/>
    <x v="0"/>
    <x v="0"/>
    <n v="976294.71680000005"/>
    <x v="2"/>
    <n v="970"/>
    <n v="1006.489399"/>
    <s v="Credit Card"/>
    <n v="0"/>
    <n v="5.0000000000000001E-3"/>
    <n v="2.3059757006011296E-2"/>
  </r>
  <r>
    <s v="cust_2508"/>
    <n v="193"/>
    <n v="193"/>
    <s v="Long-term User"/>
    <s v="Long-term (&gt;3 months)"/>
    <x v="0"/>
    <x v="0"/>
    <n v="569075.55810000002"/>
    <x v="2"/>
    <n v="319"/>
    <n v="1783.935919"/>
    <s v="Wallet Balance"/>
    <n v="0"/>
    <n v="0"/>
    <n v="1.1692696085627598E-2"/>
  </r>
  <r>
    <s v="cust_2509"/>
    <n v="119"/>
    <n v="119"/>
    <s v="Long-term User"/>
    <s v="Long-term (&gt;3 months)"/>
    <x v="0"/>
    <x v="0"/>
    <n v="952145.78520000004"/>
    <x v="2"/>
    <n v="199"/>
    <n v="4784.6521869999997"/>
    <s v="Credit Card"/>
    <n v="0"/>
    <n v="0"/>
    <n v="1.9563573126784153E-2"/>
  </r>
  <r>
    <s v="cust_2510"/>
    <n v="179"/>
    <n v="179"/>
    <s v="Long-term User"/>
    <s v="Long-term (&gt;3 months)"/>
    <x v="0"/>
    <x v="0"/>
    <n v="14132414.83"/>
    <x v="1"/>
    <n v="796"/>
    <n v="17754.289990000001"/>
    <s v="Debit Card"/>
    <n v="0"/>
    <n v="0"/>
    <n v="0.29037625884851087"/>
  </r>
  <r>
    <s v="cust_2511"/>
    <n v="52"/>
    <n v="52"/>
    <s v="Long-term User"/>
    <s v="Medium (1-3 months)"/>
    <x v="1"/>
    <x v="1"/>
    <n v="4859133.32"/>
    <x v="3"/>
    <n v="729"/>
    <n v="6665.4778050000004"/>
    <s v="UPI"/>
    <n v="1"/>
    <n v="0.99"/>
    <n v="0.69383976352806676"/>
  </r>
  <r>
    <s v="cust_2512"/>
    <n v="110"/>
    <n v="110"/>
    <s v="Long-term User"/>
    <s v="Long-term (&gt;3 months)"/>
    <x v="0"/>
    <x v="0"/>
    <n v="176827.3651"/>
    <x v="2"/>
    <n v="46"/>
    <n v="3844.0731540000002"/>
    <s v="Debit Card"/>
    <n v="0"/>
    <n v="5.0000000000000001E-3"/>
    <n v="6.6332409823394445E-3"/>
  </r>
  <r>
    <s v="cust_2513"/>
    <n v="224"/>
    <n v="224"/>
    <s v="Long-term User"/>
    <s v="Long-term (&gt;3 months)"/>
    <x v="0"/>
    <x v="0"/>
    <n v="7228546.9519999996"/>
    <x v="3"/>
    <n v="505"/>
    <n v="14313.95436"/>
    <s v="Debit Card"/>
    <n v="0"/>
    <n v="0"/>
    <n v="0.14852369153337161"/>
  </r>
  <r>
    <s v="cust_2514"/>
    <n v="330"/>
    <n v="330"/>
    <s v="Long-term User"/>
    <s v="Long-term (&gt;3 months)"/>
    <x v="0"/>
    <x v="0"/>
    <n v="3449630.3760000002"/>
    <x v="0"/>
    <n v="540"/>
    <n v="6388.2043999999996"/>
    <s v="Wallet Balance"/>
    <n v="0"/>
    <n v="0"/>
    <n v="7.087895275099719E-2"/>
  </r>
  <r>
    <s v="cust_2515"/>
    <n v="98"/>
    <n v="98"/>
    <s v="Long-term User"/>
    <s v="Long-term (&gt;3 months)"/>
    <x v="0"/>
    <x v="0"/>
    <n v="3430435.5350000001"/>
    <x v="0"/>
    <n v="514"/>
    <n v="6673.9990950000001"/>
    <s v="Debit Card"/>
    <n v="0"/>
    <n v="5.0000000000000001E-3"/>
    <n v="7.3484559705943059E-2"/>
  </r>
  <r>
    <s v="cust_2516"/>
    <n v="319"/>
    <n v="319"/>
    <s v="Long-term User"/>
    <s v="Long-term (&gt;3 months)"/>
    <x v="0"/>
    <x v="0"/>
    <n v="13230017.23"/>
    <x v="1"/>
    <n v="895"/>
    <n v="14782.14215"/>
    <s v="UPI"/>
    <n v="0"/>
    <n v="0"/>
    <n v="0.27183485299297144"/>
  </r>
  <r>
    <s v="cust_2517"/>
    <n v="48"/>
    <n v="48"/>
    <s v="Long-term User"/>
    <s v="Medium (1-3 months)"/>
    <x v="1"/>
    <x v="1"/>
    <n v="85689.176330000002"/>
    <x v="2"/>
    <n v="17"/>
    <n v="5040.5397839999996"/>
    <s v="Wallet Balance"/>
    <n v="1"/>
    <n v="0.99"/>
    <n v="0.59576064053778666"/>
  </r>
  <r>
    <s v="cust_2518"/>
    <n v="101"/>
    <n v="101"/>
    <s v="Long-term User"/>
    <s v="Long-term (&gt;3 months)"/>
    <x v="0"/>
    <x v="0"/>
    <n v="5649913.5060000001"/>
    <x v="3"/>
    <n v="315"/>
    <n v="17936.233349999999"/>
    <s v="Debit Card"/>
    <n v="0"/>
    <n v="0.01"/>
    <n v="0.122087785875583"/>
  </r>
  <r>
    <s v="cust_2519"/>
    <n v="240"/>
    <n v="240"/>
    <s v="Long-term User"/>
    <s v="Long-term (&gt;3 months)"/>
    <x v="0"/>
    <x v="0"/>
    <n v="4897509.2340000002"/>
    <x v="3"/>
    <n v="436"/>
    <n v="11232.81934"/>
    <s v="Credit Card"/>
    <n v="0"/>
    <n v="0"/>
    <n v="0.10062826672948406"/>
  </r>
  <r>
    <s v="cust_2520"/>
    <n v="74"/>
    <n v="74"/>
    <s v="Long-term User"/>
    <s v="Medium (1-3 months)"/>
    <x v="1"/>
    <x v="1"/>
    <n v="4175367.2919999999"/>
    <x v="3"/>
    <n v="388"/>
    <n v="10761.25591"/>
    <s v="Debit Card"/>
    <n v="1"/>
    <n v="1"/>
    <n v="0.68579054239164283"/>
  </r>
  <r>
    <s v="cust_2521"/>
    <n v="38"/>
    <n v="38"/>
    <s v="Long-term User"/>
    <s v="Medium (1-3 months)"/>
    <x v="1"/>
    <x v="1"/>
    <n v="408284.58279999997"/>
    <x v="2"/>
    <n v="77"/>
    <n v="5302.3971789999996"/>
    <s v="Wallet Balance"/>
    <n v="1"/>
    <n v="0.99"/>
    <n v="0.60238895200325704"/>
  </r>
  <r>
    <s v="cust_2522"/>
    <n v="216"/>
    <n v="216"/>
    <s v="Long-term User"/>
    <s v="Long-term (&gt;3 months)"/>
    <x v="0"/>
    <x v="0"/>
    <n v="16336058.07"/>
    <x v="1"/>
    <n v="978"/>
    <n v="16703.53586"/>
    <s v="Credit Card"/>
    <n v="0"/>
    <n v="0"/>
    <n v="0.33565413156631951"/>
  </r>
  <r>
    <s v="cust_2523"/>
    <n v="136"/>
    <n v="136"/>
    <s v="Long-term User"/>
    <s v="Long-term (&gt;3 months)"/>
    <x v="0"/>
    <x v="0"/>
    <n v="10301877.91"/>
    <x v="1"/>
    <n v="899"/>
    <n v="11459.26352"/>
    <s v="Debit Card"/>
    <n v="0"/>
    <n v="0"/>
    <n v="0.21167088587505864"/>
  </r>
  <r>
    <s v="cust_2524"/>
    <n v="6"/>
    <n v="6"/>
    <s v="New User"/>
    <s v="New (&lt;30 days)"/>
    <x v="1"/>
    <x v="1"/>
    <n v="1157065.8189999999"/>
    <x v="2"/>
    <n v="371"/>
    <n v="3118.7757929999998"/>
    <s v="Debit Card"/>
    <n v="1"/>
    <n v="1"/>
    <n v="0.62377402926564873"/>
  </r>
  <r>
    <s v="cust_2525"/>
    <n v="247"/>
    <n v="247"/>
    <s v="Long-term User"/>
    <s v="Long-term (&gt;3 months)"/>
    <x v="0"/>
    <x v="0"/>
    <n v="682093.79079999996"/>
    <x v="2"/>
    <n v="165"/>
    <n v="4133.9017629999998"/>
    <s v="Credit Card"/>
    <n v="0"/>
    <n v="0"/>
    <n v="1.4014861970783433E-2"/>
  </r>
  <r>
    <s v="cust_2526"/>
    <n v="324"/>
    <n v="324"/>
    <s v="Long-term User"/>
    <s v="Long-term (&gt;3 months)"/>
    <x v="0"/>
    <x v="0"/>
    <n v="5706595.2910000002"/>
    <x v="3"/>
    <n v="609"/>
    <n v="9370.4356169999992"/>
    <s v="Credit Card"/>
    <n v="0"/>
    <n v="0"/>
    <n v="0.11725241661075055"/>
  </r>
  <r>
    <s v="cust_2527"/>
    <n v="197"/>
    <n v="197"/>
    <s v="Long-term User"/>
    <s v="Long-term (&gt;3 months)"/>
    <x v="0"/>
    <x v="0"/>
    <n v="9622139.6989999991"/>
    <x v="1"/>
    <n v="617"/>
    <n v="15595.04003"/>
    <s v="Credit Card"/>
    <n v="0"/>
    <n v="5.0000000000000001E-3"/>
    <n v="0.20070442359095089"/>
  </r>
  <r>
    <s v="cust_2528"/>
    <n v="111"/>
    <n v="111"/>
    <s v="Long-term User"/>
    <s v="Long-term (&gt;3 months)"/>
    <x v="0"/>
    <x v="0"/>
    <n v="450876.30050000001"/>
    <x v="2"/>
    <n v="24"/>
    <n v="18786.51252"/>
    <s v="Credit Card"/>
    <n v="0"/>
    <n v="0.01"/>
    <n v="1.5264076586877756E-2"/>
  </r>
  <r>
    <s v="cust_2529"/>
    <n v="288"/>
    <n v="288"/>
    <s v="Long-term User"/>
    <s v="Long-term (&gt;3 months)"/>
    <x v="0"/>
    <x v="0"/>
    <n v="9450616.3859999999"/>
    <x v="1"/>
    <n v="712"/>
    <n v="13273.33762"/>
    <s v="Credit Card"/>
    <n v="0"/>
    <n v="0"/>
    <n v="0.19418016404059338"/>
  </r>
  <r>
    <s v="cust_2530"/>
    <n v="38"/>
    <n v="38"/>
    <s v="Long-term User"/>
    <s v="Medium (1-3 months)"/>
    <x v="1"/>
    <x v="1"/>
    <n v="354473.12459999998"/>
    <x v="2"/>
    <n v="35"/>
    <n v="10127.80356"/>
    <s v="UPI"/>
    <n v="1"/>
    <n v="0.99"/>
    <n v="0.6012832973714578"/>
  </r>
  <r>
    <s v="cust_2531"/>
    <n v="115"/>
    <n v="115"/>
    <s v="Long-term User"/>
    <s v="Long-term (&gt;3 months)"/>
    <x v="0"/>
    <x v="0"/>
    <n v="2581375.966"/>
    <x v="0"/>
    <n v="514"/>
    <n v="5022.1322300000002"/>
    <s v="UPI"/>
    <n v="0"/>
    <n v="0"/>
    <n v="5.3039081056223208E-2"/>
  </r>
  <r>
    <s v="cust_2532"/>
    <n v="185"/>
    <n v="185"/>
    <s v="Long-term User"/>
    <s v="Long-term (&gt;3 months)"/>
    <x v="0"/>
    <x v="0"/>
    <n v="10781965.050000001"/>
    <x v="1"/>
    <n v="801"/>
    <n v="13460.63053"/>
    <s v="UPI"/>
    <n v="0"/>
    <n v="0"/>
    <n v="0.22153515247856603"/>
  </r>
  <r>
    <s v="cust_2533"/>
    <n v="212"/>
    <n v="212"/>
    <s v="Long-term User"/>
    <s v="Long-term (&gt;3 months)"/>
    <x v="0"/>
    <x v="0"/>
    <n v="16580356.98"/>
    <x v="1"/>
    <n v="844"/>
    <n v="19644.972720000002"/>
    <s v="Debit Card"/>
    <n v="0"/>
    <n v="5.0000000000000001E-3"/>
    <n v="0.34367369859572644"/>
  </r>
  <r>
    <s v="cust_2534"/>
    <n v="365"/>
    <n v="365"/>
    <s v="Long-term User"/>
    <s v="Long-term (&gt;3 months)"/>
    <x v="0"/>
    <x v="0"/>
    <n v="8138352.9419999998"/>
    <x v="1"/>
    <n v="854"/>
    <n v="9529.6872860000003"/>
    <s v="UPI"/>
    <n v="0"/>
    <n v="0"/>
    <n v="0.16721731628413658"/>
  </r>
  <r>
    <s v="cust_2535"/>
    <n v="255"/>
    <n v="255"/>
    <s v="Long-term User"/>
    <s v="Long-term (&gt;3 months)"/>
    <x v="0"/>
    <x v="0"/>
    <n v="1498810.649"/>
    <x v="0"/>
    <n v="461"/>
    <n v="3251.2161590000001"/>
    <s v="Credit Card"/>
    <n v="0"/>
    <n v="0"/>
    <n v="3.0795800591350782E-2"/>
  </r>
  <r>
    <s v="cust_2536"/>
    <n v="320"/>
    <n v="320"/>
    <s v="Long-term User"/>
    <s v="Long-term (&gt;3 months)"/>
    <x v="0"/>
    <x v="0"/>
    <n v="286457.39480000001"/>
    <x v="2"/>
    <n v="138"/>
    <n v="2075.7782229999998"/>
    <s v="UPI"/>
    <n v="0"/>
    <n v="0"/>
    <n v="5.8857900523087659E-3"/>
  </r>
  <r>
    <s v="cust_2537"/>
    <n v="310"/>
    <n v="310"/>
    <s v="Long-term User"/>
    <s v="Long-term (&gt;3 months)"/>
    <x v="0"/>
    <x v="0"/>
    <n v="4578173.9960000003"/>
    <x v="3"/>
    <n v="849"/>
    <n v="5392.43109"/>
    <s v="UPI"/>
    <n v="0"/>
    <n v="0"/>
    <n v="9.4066941376077448E-2"/>
  </r>
  <r>
    <s v="cust_2538"/>
    <n v="113"/>
    <n v="113"/>
    <s v="Long-term User"/>
    <s v="Long-term (&gt;3 months)"/>
    <x v="0"/>
    <x v="0"/>
    <n v="6539665.7810000004"/>
    <x v="3"/>
    <n v="574"/>
    <n v="11393.14596"/>
    <s v="Debit Card"/>
    <n v="0"/>
    <n v="0"/>
    <n v="0.13436937044724473"/>
  </r>
  <r>
    <s v="cust_2539"/>
    <n v="270"/>
    <n v="270"/>
    <s v="Long-term User"/>
    <s v="Long-term (&gt;3 months)"/>
    <x v="0"/>
    <x v="0"/>
    <n v="15357613.390000001"/>
    <x v="1"/>
    <n v="811"/>
    <n v="18936.63797"/>
    <s v="Credit Card"/>
    <n v="0"/>
    <n v="0"/>
    <n v="0.31555019964199543"/>
  </r>
  <r>
    <s v="cust_2540"/>
    <n v="320"/>
    <n v="320"/>
    <s v="Long-term User"/>
    <s v="Long-term (&gt;3 months)"/>
    <x v="0"/>
    <x v="0"/>
    <n v="4247129.7970000003"/>
    <x v="3"/>
    <n v="709"/>
    <n v="5990.3100100000001"/>
    <s v="Debit Card"/>
    <n v="0"/>
    <n v="0"/>
    <n v="8.7265034046336121E-2"/>
  </r>
  <r>
    <s v="cust_2541"/>
    <n v="175"/>
    <n v="175"/>
    <s v="Long-term User"/>
    <s v="Long-term (&gt;3 months)"/>
    <x v="0"/>
    <x v="0"/>
    <n v="5436030.0990000004"/>
    <x v="3"/>
    <n v="889"/>
    <n v="6114.7695160000003"/>
    <s v="Wallet Balance"/>
    <n v="0"/>
    <n v="0.01"/>
    <n v="0.11769316087330849"/>
  </r>
  <r>
    <s v="cust_2542"/>
    <n v="310"/>
    <n v="310"/>
    <s v="Long-term User"/>
    <s v="Long-term (&gt;3 months)"/>
    <x v="0"/>
    <x v="0"/>
    <n v="5498034.1710000001"/>
    <x v="3"/>
    <n v="571"/>
    <n v="9628.7813860000006"/>
    <s v="UPI"/>
    <n v="0"/>
    <n v="0"/>
    <n v="0.11296714770976291"/>
  </r>
  <r>
    <s v="cust_2543"/>
    <n v="19"/>
    <n v="19"/>
    <s v="Regular User"/>
    <s v="New (&lt;30 days)"/>
    <x v="1"/>
    <x v="1"/>
    <n v="4868490.2390000001"/>
    <x v="3"/>
    <n v="265"/>
    <n v="18371.66128"/>
    <s v="Wallet Balance"/>
    <n v="1"/>
    <n v="0.99"/>
    <n v="0.69403201850828433"/>
  </r>
  <r>
    <s v="cust_2544"/>
    <n v="203"/>
    <n v="203"/>
    <s v="Long-term User"/>
    <s v="Long-term (&gt;3 months)"/>
    <x v="0"/>
    <x v="0"/>
    <n v="2792841.1839999999"/>
    <x v="0"/>
    <n v="333"/>
    <n v="8386.9104609999995"/>
    <s v="UPI"/>
    <n v="0"/>
    <n v="0"/>
    <n v="5.7384019951526255E-2"/>
  </r>
  <r>
    <s v="cust_2545"/>
    <n v="126"/>
    <n v="126"/>
    <s v="Long-term User"/>
    <s v="Long-term (&gt;3 months)"/>
    <x v="0"/>
    <x v="0"/>
    <n v="840802.84210000001"/>
    <x v="2"/>
    <n v="188"/>
    <n v="4472.3555429999997"/>
    <s v="Wallet Balance"/>
    <n v="0"/>
    <n v="0"/>
    <n v="1.7275829124398356E-2"/>
  </r>
  <r>
    <s v="cust_2546"/>
    <n v="254"/>
    <n v="254"/>
    <s v="Long-term User"/>
    <s v="Long-term (&gt;3 months)"/>
    <x v="0"/>
    <x v="0"/>
    <n v="206072.18040000001"/>
    <x v="2"/>
    <n v="63"/>
    <n v="3270.9869899999999"/>
    <s v="Debit Card"/>
    <n v="0"/>
    <n v="0"/>
    <n v="4.2341290937967348E-3"/>
  </r>
  <r>
    <s v="cust_2547"/>
    <n v="316"/>
    <n v="316"/>
    <s v="Long-term User"/>
    <s v="Long-term (&gt;3 months)"/>
    <x v="0"/>
    <x v="0"/>
    <n v="7499504.5300000003"/>
    <x v="3"/>
    <n v="820"/>
    <n v="9145.7372319999995"/>
    <s v="Wallet Balance"/>
    <n v="0"/>
    <n v="0"/>
    <n v="0.15409100955741334"/>
  </r>
  <r>
    <s v="cust_2548"/>
    <n v="255"/>
    <n v="255"/>
    <s v="Long-term User"/>
    <s v="Long-term (&gt;3 months)"/>
    <x v="0"/>
    <x v="0"/>
    <n v="4468336.2010000004"/>
    <x v="3"/>
    <n v="279"/>
    <n v="16015.541939999999"/>
    <s v="Debit Card"/>
    <n v="0"/>
    <n v="0"/>
    <n v="9.1810123388781667E-2"/>
  </r>
  <r>
    <s v="cust_2549"/>
    <n v="288"/>
    <n v="288"/>
    <s v="Long-term User"/>
    <s v="Long-term (&gt;3 months)"/>
    <x v="0"/>
    <x v="0"/>
    <n v="3162100.9369999999"/>
    <x v="0"/>
    <n v="542"/>
    <n v="5834.1345700000002"/>
    <s v="Wallet Balance"/>
    <n v="0"/>
    <n v="0"/>
    <n v="6.4971135593776708E-2"/>
  </r>
  <r>
    <s v="cust_2550"/>
    <n v="292"/>
    <n v="292"/>
    <s v="Long-term User"/>
    <s v="Long-term (&gt;3 months)"/>
    <x v="0"/>
    <x v="0"/>
    <n v="1753661.0120000001"/>
    <x v="0"/>
    <n v="171"/>
    <n v="10255.32756"/>
    <s v="Credit Card"/>
    <n v="0"/>
    <n v="0"/>
    <n v="3.6032166482410963E-2"/>
  </r>
  <r>
    <s v="cust_2551"/>
    <n v="152"/>
    <n v="152"/>
    <s v="Long-term User"/>
    <s v="Long-term (&gt;3 months)"/>
    <x v="0"/>
    <x v="0"/>
    <n v="6068260.0889999997"/>
    <x v="3"/>
    <n v="503"/>
    <n v="12064.13537"/>
    <s v="UPI"/>
    <n v="0"/>
    <n v="0"/>
    <n v="0.12468348003930985"/>
  </r>
  <r>
    <s v="cust_2552"/>
    <n v="199"/>
    <n v="199"/>
    <s v="Long-term User"/>
    <s v="Long-term (&gt;3 months)"/>
    <x v="0"/>
    <x v="0"/>
    <n v="8690367.0020000003"/>
    <x v="1"/>
    <n v="964"/>
    <n v="9014.9035289999993"/>
    <s v="Credit Card"/>
    <n v="0"/>
    <n v="0"/>
    <n v="0.17855945274862198"/>
  </r>
  <r>
    <s v="cust_2553"/>
    <n v="199"/>
    <n v="199"/>
    <s v="Long-term User"/>
    <s v="Long-term (&gt;3 months)"/>
    <x v="0"/>
    <x v="0"/>
    <n v="2047726.264"/>
    <x v="0"/>
    <n v="533"/>
    <n v="3841.887925"/>
    <s v="UPI"/>
    <n v="0"/>
    <n v="0"/>
    <n v="4.2074273847660479E-2"/>
  </r>
  <r>
    <s v="cust_2554"/>
    <n v="302"/>
    <n v="302"/>
    <s v="Long-term User"/>
    <s v="Long-term (&gt;3 months)"/>
    <x v="0"/>
    <x v="0"/>
    <n v="5512273.1339999996"/>
    <x v="3"/>
    <n v="299"/>
    <n v="18435.696100000001"/>
    <s v="Wallet Balance"/>
    <n v="0"/>
    <n v="0"/>
    <n v="0.11325971319524848"/>
  </r>
  <r>
    <s v="cust_2555"/>
    <n v="175"/>
    <n v="175"/>
    <s v="Long-term User"/>
    <s v="Long-term (&gt;3 months)"/>
    <x v="0"/>
    <x v="0"/>
    <n v="2273979.3730000001"/>
    <x v="0"/>
    <n v="201"/>
    <n v="11313.33021"/>
    <s v="UPI"/>
    <n v="0"/>
    <n v="0"/>
    <n v="4.6723056956177851E-2"/>
  </r>
  <r>
    <s v="cust_2556"/>
    <n v="270"/>
    <n v="270"/>
    <s v="Long-term User"/>
    <s v="Long-term (&gt;3 months)"/>
    <x v="0"/>
    <x v="0"/>
    <n v="1969028.5049999999"/>
    <x v="0"/>
    <n v="135"/>
    <n v="14585.39633"/>
    <s v="Debit Card"/>
    <n v="0"/>
    <n v="0"/>
    <n v="4.0457284740485953E-2"/>
  </r>
  <r>
    <s v="cust_2557"/>
    <n v="180"/>
    <n v="180"/>
    <s v="Long-term User"/>
    <s v="Long-term (&gt;3 months)"/>
    <x v="0"/>
    <x v="0"/>
    <n v="3461063.9130000002"/>
    <x v="0"/>
    <n v="272"/>
    <n v="12724.499680000001"/>
    <s v="Wallet Balance"/>
    <n v="0"/>
    <n v="5.0000000000000001E-3"/>
    <n v="7.4113875638515209E-2"/>
  </r>
  <r>
    <s v="cust_2558"/>
    <n v="218"/>
    <n v="218"/>
    <s v="Long-term User"/>
    <s v="Long-term (&gt;3 months)"/>
    <x v="0"/>
    <x v="0"/>
    <n v="10679124.279999999"/>
    <x v="1"/>
    <n v="535"/>
    <n v="19960.979950000001"/>
    <s v="UPI"/>
    <n v="0"/>
    <n v="1.4999999999999999E-2"/>
    <n v="0.22842210114169834"/>
  </r>
  <r>
    <s v="cust_2559"/>
    <n v="118"/>
    <n v="118"/>
    <s v="Long-term User"/>
    <s v="Long-term (&gt;3 months)"/>
    <x v="0"/>
    <x v="0"/>
    <n v="4036184.6979999999"/>
    <x v="3"/>
    <n v="442"/>
    <n v="9131.6395869999997"/>
    <s v="UPI"/>
    <n v="0"/>
    <n v="0"/>
    <n v="8.293078194527119E-2"/>
  </r>
  <r>
    <s v="cust_2560"/>
    <n v="306"/>
    <n v="306"/>
    <s v="Long-term User"/>
    <s v="Long-term (&gt;3 months)"/>
    <x v="0"/>
    <x v="0"/>
    <n v="739952.20360000001"/>
    <x v="2"/>
    <n v="87"/>
    <n v="8505.1977420000003"/>
    <s v="Credit Card"/>
    <n v="0"/>
    <n v="0"/>
    <n v="1.5203668671823132E-2"/>
  </r>
  <r>
    <s v="cust_2561"/>
    <n v="321"/>
    <n v="321"/>
    <s v="Long-term User"/>
    <s v="Long-term (&gt;3 months)"/>
    <x v="0"/>
    <x v="0"/>
    <n v="223485.0736"/>
    <x v="2"/>
    <n v="31"/>
    <n v="7209.1959230000002"/>
    <s v="Wallet Balance"/>
    <n v="0"/>
    <n v="5.0000000000000001E-3"/>
    <n v="7.5919087686765925E-3"/>
  </r>
  <r>
    <s v="cust_2562"/>
    <n v="333"/>
    <n v="333"/>
    <s v="Long-term User"/>
    <s v="Long-term (&gt;3 months)"/>
    <x v="0"/>
    <x v="0"/>
    <n v="875913.30119999999"/>
    <x v="2"/>
    <n v="121"/>
    <n v="7238.952902"/>
    <s v="UPI"/>
    <n v="0"/>
    <n v="0"/>
    <n v="1.7997237594398075E-2"/>
  </r>
  <r>
    <s v="cust_2563"/>
    <n v="320"/>
    <n v="320"/>
    <s v="Long-term User"/>
    <s v="Long-term (&gt;3 months)"/>
    <x v="0"/>
    <x v="0"/>
    <n v="381062.60930000001"/>
    <x v="2"/>
    <n v="69"/>
    <n v="5522.6465120000003"/>
    <s v="UPI"/>
    <n v="0"/>
    <n v="5.0000000000000001E-3"/>
    <n v="1.082962686891252E-2"/>
  </r>
  <r>
    <s v="cust_2564"/>
    <n v="23"/>
    <n v="23"/>
    <s v="Regular User"/>
    <s v="New (&lt;30 days)"/>
    <x v="1"/>
    <x v="1"/>
    <n v="12669866.35"/>
    <x v="1"/>
    <n v="646"/>
    <n v="19612.796200000001"/>
    <s v="Wallet Balance"/>
    <n v="1"/>
    <n v="0.995"/>
    <n v="0.85732553070929329"/>
  </r>
  <r>
    <s v="cust_2565"/>
    <n v="125"/>
    <n v="125"/>
    <s v="Long-term User"/>
    <s v="Long-term (&gt;3 months)"/>
    <x v="0"/>
    <x v="0"/>
    <n v="15379151.720000001"/>
    <x v="1"/>
    <n v="883"/>
    <n v="17416.932870000001"/>
    <s v="UPI"/>
    <n v="0"/>
    <n v="0.01"/>
    <n v="0.32199274394616972"/>
  </r>
  <r>
    <s v="cust_2566"/>
    <n v="84"/>
    <n v="84"/>
    <s v="Long-term User"/>
    <s v="Medium (1-3 months)"/>
    <x v="1"/>
    <x v="1"/>
    <n v="6093021.9280000003"/>
    <x v="3"/>
    <n v="961"/>
    <n v="6340.293369"/>
    <s v="UPI"/>
    <n v="1"/>
    <n v="0.99"/>
    <n v="0.7191922572198215"/>
  </r>
  <r>
    <s v="cust_2567"/>
    <n v="199"/>
    <n v="199"/>
    <s v="Long-term User"/>
    <s v="Long-term (&gt;3 months)"/>
    <x v="0"/>
    <x v="0"/>
    <n v="5054234.1540000001"/>
    <x v="3"/>
    <n v="827"/>
    <n v="6111.5286029999997"/>
    <s v="Debit Card"/>
    <n v="0"/>
    <n v="0"/>
    <n v="0.10384846628386782"/>
  </r>
  <r>
    <s v="cust_2568"/>
    <n v="326"/>
    <n v="326"/>
    <s v="Long-term User"/>
    <s v="Long-term (&gt;3 months)"/>
    <x v="0"/>
    <x v="0"/>
    <n v="1031503.624"/>
    <x v="2"/>
    <n v="496"/>
    <n v="2079.6444040000001"/>
    <s v="UPI"/>
    <n v="0"/>
    <n v="0"/>
    <n v="2.1194124778305918E-2"/>
  </r>
  <r>
    <s v="cust_2569"/>
    <n v="187"/>
    <n v="187"/>
    <s v="Long-term User"/>
    <s v="Long-term (&gt;3 months)"/>
    <x v="0"/>
    <x v="0"/>
    <n v="16208666.539999999"/>
    <x v="1"/>
    <n v="924"/>
    <n v="17541.8469"/>
    <s v="UPI"/>
    <n v="0"/>
    <n v="1.4999999999999999E-2"/>
    <n v="0.34203664005228168"/>
  </r>
  <r>
    <s v="cust_2570"/>
    <n v="329"/>
    <n v="329"/>
    <s v="Long-term User"/>
    <s v="Long-term (&gt;3 months)"/>
    <x v="0"/>
    <x v="0"/>
    <n v="1086474.0900000001"/>
    <x v="2"/>
    <n v="146"/>
    <n v="7441.6033559999996"/>
    <s v="Debit Card"/>
    <n v="0"/>
    <n v="5.0000000000000001E-3"/>
    <n v="2.5323593340915281E-2"/>
  </r>
  <r>
    <s v="cust_2571"/>
    <n v="92"/>
    <n v="92"/>
    <s v="Long-term User"/>
    <s v="Long-term (&gt;3 months)"/>
    <x v="0"/>
    <x v="0"/>
    <n v="11273276.380000001"/>
    <x v="1"/>
    <n v="984"/>
    <n v="11456.581690000001"/>
    <s v="Wallet Balance"/>
    <n v="0"/>
    <n v="0.04"/>
    <n v="0.25563004055335137"/>
  </r>
  <r>
    <s v="cust_2572"/>
    <n v="330"/>
    <n v="330"/>
    <s v="Long-term User"/>
    <s v="Long-term (&gt;3 months)"/>
    <x v="0"/>
    <x v="0"/>
    <n v="5996847.4170000004"/>
    <x v="3"/>
    <n v="333"/>
    <n v="18008.550800000001"/>
    <s v="UPI"/>
    <n v="0"/>
    <n v="0"/>
    <n v="0.12321617634215849"/>
  </r>
  <r>
    <s v="cust_2573"/>
    <n v="182"/>
    <n v="182"/>
    <s v="Long-term User"/>
    <s v="Long-term (&gt;3 months)"/>
    <x v="0"/>
    <x v="0"/>
    <n v="3928775.2740000002"/>
    <x v="3"/>
    <n v="481"/>
    <n v="8167.931963"/>
    <s v="Debit Card"/>
    <n v="0"/>
    <n v="0"/>
    <n v="8.0723859272722284E-2"/>
  </r>
  <r>
    <s v="cust_2574"/>
    <n v="227"/>
    <n v="227"/>
    <s v="Long-term User"/>
    <s v="Long-term (&gt;3 months)"/>
    <x v="0"/>
    <x v="0"/>
    <n v="14622198.720000001"/>
    <x v="1"/>
    <n v="906"/>
    <n v="16139.29219"/>
    <s v="Credit Card"/>
    <n v="0"/>
    <n v="0"/>
    <n v="0.30043976288043089"/>
  </r>
  <r>
    <s v="cust_2575"/>
    <n v="199"/>
    <n v="199"/>
    <s v="Long-term User"/>
    <s v="Long-term (&gt;3 months)"/>
    <x v="0"/>
    <x v="0"/>
    <n v="2264800.7429999998"/>
    <x v="0"/>
    <n v="263"/>
    <n v="8611.4096690000006"/>
    <s v="Wallet Balance"/>
    <n v="0"/>
    <n v="0"/>
    <n v="4.6534465248899558E-2"/>
  </r>
  <r>
    <s v="cust_2576"/>
    <n v="235"/>
    <n v="235"/>
    <s v="Long-term User"/>
    <s v="Long-term (&gt;3 months)"/>
    <x v="0"/>
    <x v="0"/>
    <n v="4108390.1460000002"/>
    <x v="3"/>
    <n v="293"/>
    <n v="14021.809370000001"/>
    <s v="UPI"/>
    <n v="0"/>
    <n v="0"/>
    <n v="8.4414374672411696E-2"/>
  </r>
  <r>
    <s v="cust_2577"/>
    <n v="44"/>
    <n v="44"/>
    <s v="Long-term User"/>
    <s v="Medium (1-3 months)"/>
    <x v="1"/>
    <x v="1"/>
    <n v="8560341.2890000008"/>
    <x v="1"/>
    <n v="992"/>
    <n v="8629.3762999999999"/>
    <s v="Debit Card"/>
    <n v="1"/>
    <n v="0.99"/>
    <n v="0.76988783713662468"/>
  </r>
  <r>
    <s v="cust_2578"/>
    <n v="76"/>
    <n v="76"/>
    <s v="Long-term User"/>
    <s v="Medium (1-3 months)"/>
    <x v="1"/>
    <x v="1"/>
    <n v="3372478.4380000001"/>
    <x v="0"/>
    <n v="429"/>
    <n v="7861.2551000000003"/>
    <s v="Credit Card"/>
    <n v="1"/>
    <n v="1"/>
    <n v="0.66929372535788412"/>
  </r>
  <r>
    <s v="cust_2579"/>
    <n v="141"/>
    <n v="141"/>
    <s v="Long-term User"/>
    <s v="Long-term (&gt;3 months)"/>
    <x v="0"/>
    <x v="0"/>
    <n v="1704027.882"/>
    <x v="0"/>
    <n v="86"/>
    <n v="19814.277699999999"/>
    <s v="Wallet Balance"/>
    <n v="0"/>
    <n v="5.0000000000000001E-3"/>
    <n v="3.801236323026274E-2"/>
  </r>
  <r>
    <s v="cust_2580"/>
    <n v="182"/>
    <n v="182"/>
    <s v="Long-term User"/>
    <s v="Long-term (&gt;3 months)"/>
    <x v="0"/>
    <x v="0"/>
    <n v="196013.97349999999"/>
    <x v="2"/>
    <n v="16"/>
    <n v="12250.87334"/>
    <s v="UPI"/>
    <n v="0"/>
    <n v="0"/>
    <n v="4.0274648735994642E-3"/>
  </r>
  <r>
    <s v="cust_2581"/>
    <n v="119"/>
    <n v="119"/>
    <s v="Long-term User"/>
    <s v="Long-term (&gt;3 months)"/>
    <x v="0"/>
    <x v="0"/>
    <n v="5353820.9970000004"/>
    <x v="3"/>
    <n v="728"/>
    <n v="7354.1497209999998"/>
    <s v="Wallet Balance"/>
    <n v="0"/>
    <n v="0"/>
    <n v="0.11000402481487764"/>
  </r>
  <r>
    <s v="cust_2582"/>
    <n v="40"/>
    <n v="40"/>
    <s v="Long-term User"/>
    <s v="Medium (1-3 months)"/>
    <x v="1"/>
    <x v="1"/>
    <n v="3242873.5260000001"/>
    <x v="0"/>
    <n v="628"/>
    <n v="5163.8113469999998"/>
    <s v="Credit Card"/>
    <n v="1"/>
    <n v="1"/>
    <n v="0.666630755870528"/>
  </r>
  <r>
    <s v="cust_2583"/>
    <n v="260"/>
    <n v="260"/>
    <s v="Long-term User"/>
    <s v="Long-term (&gt;3 months)"/>
    <x v="0"/>
    <x v="0"/>
    <n v="94981.709430000003"/>
    <x v="2"/>
    <n v="118"/>
    <n v="804.92974089999996"/>
    <s v="UPI"/>
    <n v="0"/>
    <n v="0"/>
    <n v="1.9515725921639771E-3"/>
  </r>
  <r>
    <s v="cust_2584"/>
    <n v="244"/>
    <n v="244"/>
    <s v="Long-term User"/>
    <s v="Long-term (&gt;3 months)"/>
    <x v="0"/>
    <x v="0"/>
    <n v="3816250.5079999999"/>
    <x v="3"/>
    <n v="270"/>
    <n v="14134.261140000001"/>
    <s v="Wallet Balance"/>
    <n v="0"/>
    <n v="0"/>
    <n v="7.8411832561652114E-2"/>
  </r>
  <r>
    <s v="cust_2585"/>
    <n v="129"/>
    <n v="129"/>
    <s v="Long-term User"/>
    <s v="Long-term (&gt;3 months)"/>
    <x v="0"/>
    <x v="0"/>
    <n v="2942523.6609999998"/>
    <x v="0"/>
    <n v="395"/>
    <n v="7449.4269899999999"/>
    <s v="Debit Card"/>
    <n v="0"/>
    <n v="0"/>
    <n v="6.0459519659769562E-2"/>
  </r>
  <r>
    <s v="cust_2586"/>
    <n v="6"/>
    <n v="6"/>
    <s v="New User"/>
    <s v="New (&lt;30 days)"/>
    <x v="1"/>
    <x v="1"/>
    <n v="16081906.449999999"/>
    <x v="1"/>
    <n v="979"/>
    <n v="16426.870729999999"/>
    <s v="Wallet Balance"/>
    <n v="1"/>
    <n v="0.97499999999999998"/>
    <n v="0.91543212262562323"/>
  </r>
  <r>
    <s v="cust_2587"/>
    <n v="311"/>
    <n v="311"/>
    <s v="Long-term User"/>
    <s v="Long-term (&gt;3 months)"/>
    <x v="0"/>
    <x v="0"/>
    <n v="6227589.6009999998"/>
    <x v="3"/>
    <n v="855"/>
    <n v="7283.730528"/>
    <s v="Debit Card"/>
    <n v="0"/>
    <n v="0.01"/>
    <n v="0.13395719569054504"/>
  </r>
  <r>
    <s v="cust_2588"/>
    <n v="66"/>
    <n v="66"/>
    <s v="Long-term User"/>
    <s v="Medium (1-3 months)"/>
    <x v="1"/>
    <x v="1"/>
    <n v="1210601.79"/>
    <x v="2"/>
    <n v="162"/>
    <n v="7472.8505569999998"/>
    <s v="Debit Card"/>
    <n v="1"/>
    <n v="1"/>
    <n v="0.62487402351007204"/>
  </r>
  <r>
    <s v="cust_2589"/>
    <n v="219"/>
    <n v="219"/>
    <s v="Long-term User"/>
    <s v="Long-term (&gt;3 months)"/>
    <x v="0"/>
    <x v="0"/>
    <n v="10910079.82"/>
    <x v="1"/>
    <n v="700"/>
    <n v="15585.828320000001"/>
    <s v="Debit Card"/>
    <n v="0"/>
    <n v="5.0000000000000001E-3"/>
    <n v="0.22716750427854765"/>
  </r>
  <r>
    <s v="cust_2590"/>
    <n v="146"/>
    <n v="146"/>
    <s v="Long-term User"/>
    <s v="Long-term (&gt;3 months)"/>
    <x v="0"/>
    <x v="0"/>
    <n v="1018621.601"/>
    <x v="2"/>
    <n v="104"/>
    <n v="9794.4384680000003"/>
    <s v="Wallet Balance"/>
    <n v="0"/>
    <n v="0"/>
    <n v="2.0929440101968802E-2"/>
  </r>
  <r>
    <s v="cust_2591"/>
    <n v="234"/>
    <n v="234"/>
    <s v="Long-term User"/>
    <s v="Long-term (&gt;3 months)"/>
    <x v="0"/>
    <x v="0"/>
    <n v="11557477.34"/>
    <x v="1"/>
    <n v="653"/>
    <n v="17699.046460000001"/>
    <s v="Debit Card"/>
    <n v="0"/>
    <n v="0"/>
    <n v="0.23746946803398067"/>
  </r>
  <r>
    <s v="cust_2592"/>
    <n v="29"/>
    <n v="29"/>
    <s v="Regular User"/>
    <s v="New (&lt;30 days)"/>
    <x v="1"/>
    <x v="1"/>
    <n v="1971737.9010000001"/>
    <x v="0"/>
    <n v="167"/>
    <n v="11806.81378"/>
    <s v="UPI"/>
    <n v="1"/>
    <n v="0.995"/>
    <n v="0.63751295422681808"/>
  </r>
  <r>
    <s v="cust_2593"/>
    <n v="309"/>
    <n v="309"/>
    <s v="Long-term User"/>
    <s v="Long-term (&gt;3 months)"/>
    <x v="0"/>
    <x v="0"/>
    <n v="1446146.9469999999"/>
    <x v="0"/>
    <n v="300"/>
    <n v="4820.4898219999995"/>
    <s v="Debit Card"/>
    <n v="0"/>
    <n v="0"/>
    <n v="2.9713728705701721E-2"/>
  </r>
  <r>
    <s v="cust_2594"/>
    <n v="161"/>
    <n v="161"/>
    <s v="Long-term User"/>
    <s v="Long-term (&gt;3 months)"/>
    <x v="0"/>
    <x v="0"/>
    <n v="318353.12229999999"/>
    <x v="2"/>
    <n v="28"/>
    <n v="11369.754370000001"/>
    <s v="UPI"/>
    <n v="0"/>
    <n v="0"/>
    <n v="6.5411459936756226E-3"/>
  </r>
  <r>
    <s v="cust_2595"/>
    <n v="131"/>
    <n v="131"/>
    <s v="Long-term User"/>
    <s v="Long-term (&gt;3 months)"/>
    <x v="0"/>
    <x v="0"/>
    <n v="38157.24482"/>
    <x v="2"/>
    <n v="424"/>
    <n v="89.993501929999994"/>
    <s v="UPI"/>
    <n v="0"/>
    <n v="5.0000000000000001E-3"/>
    <n v="3.784010243973168E-3"/>
  </r>
  <r>
    <s v="cust_2596"/>
    <n v="148"/>
    <n v="148"/>
    <s v="Long-term User"/>
    <s v="Long-term (&gt;3 months)"/>
    <x v="0"/>
    <x v="0"/>
    <n v="4903781.6399999997"/>
    <x v="3"/>
    <n v="784"/>
    <n v="6254.8235210000003"/>
    <s v="UPI"/>
    <n v="0"/>
    <n v="0"/>
    <n v="0.10075714475989628"/>
  </r>
  <r>
    <s v="cust_2597"/>
    <n v="82"/>
    <n v="82"/>
    <s v="Long-term User"/>
    <s v="Medium (1-3 months)"/>
    <x v="1"/>
    <x v="1"/>
    <n v="2341835.6150000002"/>
    <x v="0"/>
    <n v="562"/>
    <n v="4166.9672870000004"/>
    <s v="UPI"/>
    <n v="1"/>
    <n v="0.995"/>
    <n v="0.64511728730735973"/>
  </r>
  <r>
    <s v="cust_2598"/>
    <n v="361"/>
    <n v="361"/>
    <s v="Long-term User"/>
    <s v="Long-term (&gt;3 months)"/>
    <x v="0"/>
    <x v="0"/>
    <n v="11556011.050000001"/>
    <x v="1"/>
    <n v="883"/>
    <n v="13087.21523"/>
    <s v="Wallet Balance"/>
    <n v="0"/>
    <n v="5.0000000000000001E-3"/>
    <n v="0.24043934042948359"/>
  </r>
  <r>
    <s v="cust_2599"/>
    <n v="342"/>
    <n v="342"/>
    <s v="Long-term User"/>
    <s v="Long-term (&gt;3 months)"/>
    <x v="0"/>
    <x v="0"/>
    <n v="425788.16029999999"/>
    <x v="2"/>
    <n v="156"/>
    <n v="2729.4112839999998"/>
    <s v="UPI"/>
    <n v="0"/>
    <n v="0"/>
    <n v="8.7485949526082546E-3"/>
  </r>
  <r>
    <s v="cust_2600"/>
    <n v="83"/>
    <n v="83"/>
    <s v="Long-term User"/>
    <s v="Medium (1-3 months)"/>
    <x v="1"/>
    <x v="1"/>
    <n v="1882131.5390000001"/>
    <x v="0"/>
    <n v="324"/>
    <n v="5809.0479610000002"/>
    <s v="UPI"/>
    <n v="1"/>
    <n v="0.99"/>
    <n v="0.63267182795932753"/>
  </r>
  <r>
    <s v="cust_2601"/>
    <n v="73"/>
    <n v="73"/>
    <s v="Long-term User"/>
    <s v="Medium (1-3 months)"/>
    <x v="1"/>
    <x v="1"/>
    <n v="2308234.5839999998"/>
    <x v="0"/>
    <n v="348"/>
    <n v="6632.8580009999996"/>
    <s v="Debit Card"/>
    <n v="1"/>
    <n v="0.995"/>
    <n v="0.64442689279286236"/>
  </r>
  <r>
    <s v="cust_2602"/>
    <n v="355"/>
    <n v="355"/>
    <s v="Long-term User"/>
    <s v="Long-term (&gt;3 months)"/>
    <x v="0"/>
    <x v="0"/>
    <n v="9175.6290439999993"/>
    <x v="2"/>
    <n v="121"/>
    <n v="75.831644990000001"/>
    <s v="Debit Card"/>
    <n v="0"/>
    <n v="5.0000000000000001E-3"/>
    <n v="3.1885300471595668E-3"/>
  </r>
  <r>
    <s v="cust_2603"/>
    <n v="214"/>
    <n v="214"/>
    <s v="Long-term User"/>
    <s v="Long-term (&gt;3 months)"/>
    <x v="0"/>
    <x v="0"/>
    <n v="903289.69660000002"/>
    <x v="2"/>
    <n v="956"/>
    <n v="944.86369939999997"/>
    <s v="Debit Card"/>
    <n v="0"/>
    <n v="0"/>
    <n v="1.8559735608547411E-2"/>
  </r>
  <r>
    <s v="cust_2604"/>
    <n v="26"/>
    <n v="26"/>
    <s v="Regular User"/>
    <s v="New (&lt;30 days)"/>
    <x v="1"/>
    <x v="1"/>
    <n v="4061576.1660000002"/>
    <x v="3"/>
    <n v="652"/>
    <n v="6229.411298"/>
    <s v="UPI"/>
    <n v="1"/>
    <n v="1"/>
    <n v="0.68345249600286162"/>
  </r>
  <r>
    <s v="cust_2605"/>
    <n v="290"/>
    <n v="290"/>
    <s v="Long-term User"/>
    <s v="Long-term (&gt;3 months)"/>
    <x v="0"/>
    <x v="0"/>
    <n v="2352190.1039999998"/>
    <x v="0"/>
    <n v="528"/>
    <n v="4454.9054990000004"/>
    <s v="UPI"/>
    <n v="0"/>
    <n v="0"/>
    <n v="4.8330039184110885E-2"/>
  </r>
  <r>
    <s v="cust_2606"/>
    <n v="71"/>
    <n v="71"/>
    <s v="Long-term User"/>
    <s v="Medium (1-3 months)"/>
    <x v="1"/>
    <x v="1"/>
    <n v="1926858.844"/>
    <x v="0"/>
    <n v="821"/>
    <n v="2346.9657050000001"/>
    <s v="UPI"/>
    <n v="1"/>
    <n v="1"/>
    <n v="0.63959083208215495"/>
  </r>
  <r>
    <s v="cust_2607"/>
    <n v="350"/>
    <n v="350"/>
    <s v="Long-term User"/>
    <s v="Long-term (&gt;3 months)"/>
    <x v="0"/>
    <x v="0"/>
    <n v="2937106.9350000001"/>
    <x v="0"/>
    <n v="950"/>
    <n v="3091.691511"/>
    <s v="UPI"/>
    <n v="0"/>
    <n v="0.01"/>
    <n v="6.6348223136846352E-2"/>
  </r>
  <r>
    <s v="cust_2608"/>
    <n v="177"/>
    <n v="177"/>
    <s v="Long-term User"/>
    <s v="Long-term (&gt;3 months)"/>
    <x v="0"/>
    <x v="0"/>
    <n v="9375647.3440000005"/>
    <x v="1"/>
    <n v="561"/>
    <n v="16712.383860000002"/>
    <s v="Credit Card"/>
    <n v="0"/>
    <n v="0"/>
    <n v="0.19263978823028205"/>
  </r>
  <r>
    <s v="cust_2609"/>
    <n v="89"/>
    <n v="89"/>
    <s v="Long-term User"/>
    <s v="Medium (1-3 months)"/>
    <x v="1"/>
    <x v="1"/>
    <n v="2241807.5639999998"/>
    <x v="0"/>
    <n v="164"/>
    <n v="13669.55831"/>
    <s v="Credit Card"/>
    <n v="1"/>
    <n v="0.98499999999999999"/>
    <n v="0.63706202841645665"/>
  </r>
  <r>
    <s v="cust_2610"/>
    <n v="177"/>
    <n v="177"/>
    <s v="Long-term User"/>
    <s v="Long-term (&gt;3 months)"/>
    <x v="0"/>
    <x v="0"/>
    <n v="600625.58559999999"/>
    <x v="2"/>
    <n v="62"/>
    <n v="9687.5094449999997"/>
    <s v="Debit Card"/>
    <n v="0"/>
    <n v="0"/>
    <n v="1.2340948989481654E-2"/>
  </r>
  <r>
    <s v="cust_2611"/>
    <n v="27"/>
    <n v="27"/>
    <s v="Regular User"/>
    <s v="New (&lt;30 days)"/>
    <x v="1"/>
    <x v="1"/>
    <n v="6180658.3039999995"/>
    <x v="3"/>
    <n v="340"/>
    <n v="18178.406780000001"/>
    <s v="Wallet Balance"/>
    <n v="1"/>
    <n v="0.98"/>
    <n v="0.71499290652908898"/>
  </r>
  <r>
    <s v="cust_2612"/>
    <n v="289"/>
    <n v="289"/>
    <s v="Long-term User"/>
    <s v="Long-term (&gt;3 months)"/>
    <x v="0"/>
    <x v="0"/>
    <n v="400106.35379999998"/>
    <x v="2"/>
    <n v="666"/>
    <n v="600.76029089999997"/>
    <s v="Debit Card"/>
    <n v="0"/>
    <n v="0"/>
    <n v="8.2209153605748413E-3"/>
  </r>
  <r>
    <s v="cust_2613"/>
    <n v="328"/>
    <n v="328"/>
    <s v="Long-term User"/>
    <s v="Long-term (&gt;3 months)"/>
    <x v="0"/>
    <x v="0"/>
    <n v="2154437.8029999998"/>
    <x v="0"/>
    <n v="312"/>
    <n v="6905.2493700000005"/>
    <s v="UPI"/>
    <n v="0"/>
    <n v="0"/>
    <n v="4.4266857199021598E-2"/>
  </r>
  <r>
    <s v="cust_2614"/>
    <n v="305"/>
    <n v="305"/>
    <s v="Long-term User"/>
    <s v="Long-term (&gt;3 months)"/>
    <x v="0"/>
    <x v="0"/>
    <n v="6192509.6330000004"/>
    <x v="3"/>
    <n v="376"/>
    <n v="16469.44051"/>
    <s v="UPI"/>
    <n v="0"/>
    <n v="5.0000000000000001E-3"/>
    <n v="0.13023641371585079"/>
  </r>
  <r>
    <s v="cust_2615"/>
    <n v="63"/>
    <n v="63"/>
    <s v="Long-term User"/>
    <s v="Medium (1-3 months)"/>
    <x v="1"/>
    <x v="1"/>
    <n v="4349045.9630000005"/>
    <x v="3"/>
    <n v="346"/>
    <n v="12569.496999999999"/>
    <s v="Debit Card"/>
    <n v="1"/>
    <n v="1"/>
    <n v="0.68935908770632648"/>
  </r>
  <r>
    <s v="cust_2616"/>
    <n v="19"/>
    <n v="19"/>
    <s v="Regular User"/>
    <s v="New (&lt;30 days)"/>
    <x v="1"/>
    <x v="1"/>
    <n v="2945089.7719999999"/>
    <x v="0"/>
    <n v="150"/>
    <n v="19633.931820000002"/>
    <s v="Debit Card"/>
    <n v="1"/>
    <n v="0.995"/>
    <n v="0.65751224509423589"/>
  </r>
  <r>
    <s v="cust_2617"/>
    <n v="278"/>
    <n v="278"/>
    <s v="Long-term User"/>
    <s v="Long-term (&gt;3 months)"/>
    <x v="0"/>
    <x v="0"/>
    <n v="16775077.75"/>
    <x v="1"/>
    <n v="888"/>
    <n v="18890.853319999998"/>
    <s v="Wallet Balance"/>
    <n v="0"/>
    <n v="0"/>
    <n v="0.34467459224290942"/>
  </r>
  <r>
    <s v="cust_2618"/>
    <n v="346"/>
    <n v="346"/>
    <s v="Long-term User"/>
    <s v="Long-term (&gt;3 months)"/>
    <x v="0"/>
    <x v="0"/>
    <n v="1993182.9820000001"/>
    <x v="0"/>
    <n v="585"/>
    <n v="3407.1503969999999"/>
    <s v="Debit Card"/>
    <n v="0"/>
    <n v="0"/>
    <n v="4.0953582560078222E-2"/>
  </r>
  <r>
    <s v="cust_2619"/>
    <n v="67"/>
    <n v="67"/>
    <s v="Long-term User"/>
    <s v="Medium (1-3 months)"/>
    <x v="1"/>
    <x v="1"/>
    <n v="11294651.66"/>
    <x v="1"/>
    <n v="581"/>
    <n v="19440.020069999999"/>
    <s v="Wallet Balance"/>
    <n v="1"/>
    <n v="0.995"/>
    <n v="0.82906923469765736"/>
  </r>
  <r>
    <s v="cust_2620"/>
    <n v="238"/>
    <n v="238"/>
    <s v="Long-term User"/>
    <s v="Long-term (&gt;3 months)"/>
    <x v="0"/>
    <x v="0"/>
    <n v="18476281.84"/>
    <x v="1"/>
    <n v="977"/>
    <n v="18911.24037"/>
    <s v="UPI"/>
    <n v="0"/>
    <n v="5.0000000000000001E-3"/>
    <n v="0.38262893551221078"/>
  </r>
  <r>
    <s v="cust_2621"/>
    <n v="137"/>
    <n v="137"/>
    <s v="Long-term User"/>
    <s v="Long-term (&gt;3 months)"/>
    <x v="0"/>
    <x v="0"/>
    <n v="1323691.4539999999"/>
    <x v="2"/>
    <n v="177"/>
    <n v="7478.4827919999998"/>
    <s v="Wallet Balance"/>
    <n v="0"/>
    <n v="0"/>
    <n v="2.7197657081671281E-2"/>
  </r>
  <r>
    <s v="cust_2622"/>
    <n v="163"/>
    <n v="163"/>
    <s v="Long-term User"/>
    <s v="Long-term (&gt;3 months)"/>
    <x v="0"/>
    <x v="0"/>
    <n v="6958853.0690000001"/>
    <x v="3"/>
    <n v="354"/>
    <n v="19657.777030000001"/>
    <s v="Debit Card"/>
    <n v="0"/>
    <n v="0"/>
    <n v="0.14298233842975147"/>
  </r>
  <r>
    <s v="cust_2623"/>
    <n v="327"/>
    <n v="327"/>
    <s v="Long-term User"/>
    <s v="Long-term (&gt;3 months)"/>
    <x v="0"/>
    <x v="0"/>
    <n v="373433.647"/>
    <x v="2"/>
    <n v="514"/>
    <n v="726.52460499999995"/>
    <s v="UPI"/>
    <n v="0"/>
    <n v="0"/>
    <n v="7.6728759131687229E-3"/>
  </r>
  <r>
    <s v="cust_2624"/>
    <n v="335"/>
    <n v="335"/>
    <s v="Long-term User"/>
    <s v="Long-term (&gt;3 months)"/>
    <x v="0"/>
    <x v="0"/>
    <n v="4084486.71"/>
    <x v="3"/>
    <n v="309"/>
    <n v="13218.40359"/>
    <s v="Wallet Balance"/>
    <n v="0"/>
    <n v="0"/>
    <n v="8.3923234948394348E-2"/>
  </r>
  <r>
    <s v="cust_2625"/>
    <n v="293"/>
    <n v="293"/>
    <s v="Long-term User"/>
    <s v="Long-term (&gt;3 months)"/>
    <x v="0"/>
    <x v="0"/>
    <n v="634305.05830000003"/>
    <x v="2"/>
    <n v="119"/>
    <n v="5330.2946069999998"/>
    <s v="Credit Card"/>
    <n v="0"/>
    <n v="0"/>
    <n v="1.3032955231886623E-2"/>
  </r>
  <r>
    <s v="cust_2626"/>
    <n v="28"/>
    <n v="28"/>
    <s v="Regular User"/>
    <s v="New (&lt;30 days)"/>
    <x v="1"/>
    <x v="1"/>
    <n v="1348345.0290000001"/>
    <x v="2"/>
    <n v="519"/>
    <n v="2597.9673010000001"/>
    <s v="UPI"/>
    <n v="1"/>
    <n v="0.995"/>
    <n v="0.62470420978068664"/>
  </r>
  <r>
    <s v="cust_2627"/>
    <n v="256"/>
    <n v="256"/>
    <s v="Long-term User"/>
    <s v="Long-term (&gt;3 months)"/>
    <x v="0"/>
    <x v="0"/>
    <n v="8862626.0559999999"/>
    <x v="1"/>
    <n v="767"/>
    <n v="11554.923150000001"/>
    <s v="Debit Card"/>
    <n v="0"/>
    <n v="0"/>
    <n v="0.18209882944078659"/>
  </r>
  <r>
    <s v="cust_2628"/>
    <n v="291"/>
    <n v="291"/>
    <s v="Long-term User"/>
    <s v="Long-term (&gt;3 months)"/>
    <x v="0"/>
    <x v="0"/>
    <n v="6109406.8899999997"/>
    <x v="3"/>
    <n v="996"/>
    <n v="6133.942661"/>
    <s v="Wallet Balance"/>
    <n v="0"/>
    <n v="0.01"/>
    <n v="0.13152891617189499"/>
  </r>
  <r>
    <s v="cust_2629"/>
    <n v="112"/>
    <n v="112"/>
    <s v="Long-term User"/>
    <s v="Long-term (&gt;3 months)"/>
    <x v="0"/>
    <x v="0"/>
    <n v="12979662.98"/>
    <x v="1"/>
    <n v="973"/>
    <n v="13339.83862"/>
    <s v="Credit Card"/>
    <n v="0"/>
    <n v="1.4999999999999999E-2"/>
    <n v="0.27569086795033698"/>
  </r>
  <r>
    <s v="cust_2630"/>
    <n v="240"/>
    <n v="240"/>
    <s v="Long-term User"/>
    <s v="Long-term (&gt;3 months)"/>
    <x v="0"/>
    <x v="0"/>
    <n v="9896666.648"/>
    <x v="1"/>
    <n v="916"/>
    <n v="10804.221229999999"/>
    <s v="Debit Card"/>
    <n v="0"/>
    <n v="5.0000000000000001E-3"/>
    <n v="0.20634508085742856"/>
  </r>
  <r>
    <s v="cust_2631"/>
    <n v="243"/>
    <n v="243"/>
    <s v="Long-term User"/>
    <s v="Long-term (&gt;3 months)"/>
    <x v="0"/>
    <x v="0"/>
    <n v="3756058.0950000002"/>
    <x v="0"/>
    <n v="478"/>
    <n v="7857.8621240000002"/>
    <s v="Credit Card"/>
    <n v="0"/>
    <n v="0"/>
    <n v="7.7175069566208371E-2"/>
  </r>
  <r>
    <s v="cust_2632"/>
    <n v="153"/>
    <n v="153"/>
    <s v="Long-term User"/>
    <s v="Long-term (&gt;3 months)"/>
    <x v="0"/>
    <x v="0"/>
    <n v="1508874.7520000001"/>
    <x v="0"/>
    <n v="414"/>
    <n v="3644.6250049999999"/>
    <s v="UPI"/>
    <n v="0"/>
    <n v="0"/>
    <n v="3.100258595768482E-2"/>
  </r>
  <r>
    <s v="cust_2633"/>
    <n v="265"/>
    <n v="265"/>
    <s v="Long-term User"/>
    <s v="Long-term (&gt;3 months)"/>
    <x v="0"/>
    <x v="0"/>
    <n v="7061017.9800000004"/>
    <x v="3"/>
    <n v="587"/>
    <n v="12028.99145"/>
    <s v="Wallet Balance"/>
    <n v="0"/>
    <n v="0"/>
    <n v="0.14508150300980582"/>
  </r>
  <r>
    <s v="cust_2634"/>
    <n v="52"/>
    <n v="52"/>
    <s v="Long-term User"/>
    <s v="Medium (1-3 months)"/>
    <x v="1"/>
    <x v="1"/>
    <n v="5821798.4189999998"/>
    <x v="3"/>
    <n v="351"/>
    <n v="16586.32028"/>
    <s v="Debit Card"/>
    <n v="1"/>
    <n v="1"/>
    <n v="0.71961947515797586"/>
  </r>
  <r>
    <s v="cust_2635"/>
    <n v="265"/>
    <n v="265"/>
    <s v="Long-term User"/>
    <s v="Long-term (&gt;3 months)"/>
    <x v="0"/>
    <x v="0"/>
    <n v="6074069.199"/>
    <x v="3"/>
    <n v="506"/>
    <n v="12004.089330000001"/>
    <s v="Debit Card"/>
    <n v="0"/>
    <n v="0"/>
    <n v="0.12480283880773907"/>
  </r>
  <r>
    <s v="cust_2636"/>
    <n v="54"/>
    <n v="54"/>
    <s v="Long-term User"/>
    <s v="Medium (1-3 months)"/>
    <x v="1"/>
    <x v="1"/>
    <n v="2381797.449"/>
    <x v="0"/>
    <n v="195"/>
    <n v="12214.345890000001"/>
    <s v="Debit Card"/>
    <n v="1"/>
    <n v="1"/>
    <n v="0.64893837612998706"/>
  </r>
  <r>
    <s v="cust_2637"/>
    <n v="133"/>
    <n v="133"/>
    <s v="Long-term User"/>
    <s v="Long-term (&gt;3 months)"/>
    <x v="0"/>
    <x v="0"/>
    <n v="1915184.6059999999"/>
    <x v="0"/>
    <n v="187"/>
    <n v="10241.628909999999"/>
    <s v="Credit Card"/>
    <n v="0"/>
    <n v="0"/>
    <n v="3.9350963553235814E-2"/>
  </r>
  <r>
    <s v="cust_2638"/>
    <n v="191"/>
    <n v="191"/>
    <s v="Long-term User"/>
    <s v="Long-term (&gt;3 months)"/>
    <x v="0"/>
    <x v="0"/>
    <n v="3496913.9750000001"/>
    <x v="0"/>
    <n v="450"/>
    <n v="7770.9199449999996"/>
    <s v="Wallet Balance"/>
    <n v="0"/>
    <n v="0"/>
    <n v="7.1850480600106695E-2"/>
  </r>
  <r>
    <s v="cust_2639"/>
    <n v="124"/>
    <n v="124"/>
    <s v="Long-term User"/>
    <s v="Long-term (&gt;3 months)"/>
    <x v="0"/>
    <x v="0"/>
    <n v="4540674.7810000004"/>
    <x v="3"/>
    <n v="496"/>
    <n v="9154.5862519999991"/>
    <s v="Wallet Balance"/>
    <n v="0"/>
    <n v="0"/>
    <n v="9.329645155587056E-2"/>
  </r>
  <r>
    <s v="cust_2640"/>
    <n v="218"/>
    <n v="218"/>
    <s v="Long-term User"/>
    <s v="Long-term (&gt;3 months)"/>
    <x v="0"/>
    <x v="0"/>
    <n v="10192333.960000001"/>
    <x v="1"/>
    <n v="515"/>
    <n v="19790.939719999998"/>
    <s v="UPI"/>
    <n v="0"/>
    <n v="0.01"/>
    <n v="0.21542010546964874"/>
  </r>
  <r>
    <s v="cust_2641"/>
    <n v="365"/>
    <n v="365"/>
    <s v="Long-term User"/>
    <s v="Long-term (&gt;3 months)"/>
    <x v="0"/>
    <x v="0"/>
    <n v="10437127.859999999"/>
    <x v="1"/>
    <n v="696"/>
    <n v="14995.87336"/>
    <s v="Wallet Balance"/>
    <n v="0"/>
    <n v="0"/>
    <n v="0.21444984297212033"/>
  </r>
  <r>
    <s v="cust_2642"/>
    <n v="322"/>
    <n v="322"/>
    <s v="Long-term User"/>
    <s v="Long-term (&gt;3 months)"/>
    <x v="0"/>
    <x v="0"/>
    <n v="7298500.4809999997"/>
    <x v="3"/>
    <n v="847"/>
    <n v="8616.8836850000007"/>
    <s v="Debit Card"/>
    <n v="0"/>
    <n v="0"/>
    <n v="0.14996101447418644"/>
  </r>
  <r>
    <s v="cust_2643"/>
    <n v="301"/>
    <n v="301"/>
    <s v="Long-term User"/>
    <s v="Long-term (&gt;3 months)"/>
    <x v="0"/>
    <x v="0"/>
    <n v="2498319.9249999998"/>
    <x v="0"/>
    <n v="273"/>
    <n v="9151.3550350000005"/>
    <s v="Credit Card"/>
    <n v="0"/>
    <n v="0"/>
    <n v="5.1332543090103468E-2"/>
  </r>
  <r>
    <s v="cust_2644"/>
    <n v="71"/>
    <n v="71"/>
    <s v="Long-term User"/>
    <s v="Medium (1-3 months)"/>
    <x v="1"/>
    <x v="1"/>
    <n v="8797926.5749999993"/>
    <x v="1"/>
    <n v="880"/>
    <n v="9997.6438350000008"/>
    <s v="Credit Card"/>
    <n v="1"/>
    <n v="1"/>
    <n v="0.78076946050644569"/>
  </r>
  <r>
    <s v="cust_2645"/>
    <n v="214"/>
    <n v="214"/>
    <s v="Long-term User"/>
    <s v="Long-term (&gt;3 months)"/>
    <x v="0"/>
    <x v="0"/>
    <n v="685863.91879999998"/>
    <x v="2"/>
    <n v="52"/>
    <n v="13189.69075"/>
    <s v="Wallet Balance"/>
    <n v="0"/>
    <n v="0"/>
    <n v="1.4092326132229932E-2"/>
  </r>
  <r>
    <s v="cust_2646"/>
    <n v="362"/>
    <n v="362"/>
    <s v="Long-term User"/>
    <s v="Long-term (&gt;3 months)"/>
    <x v="0"/>
    <x v="0"/>
    <n v="2452344.8420000002"/>
    <x v="0"/>
    <n v="263"/>
    <n v="9324.5051019999992"/>
    <s v="Debit Card"/>
    <n v="0"/>
    <n v="0"/>
    <n v="5.0387901090673162E-2"/>
  </r>
  <r>
    <s v="cust_2647"/>
    <n v="33"/>
    <n v="33"/>
    <s v="Long-term User"/>
    <s v="Medium (1-3 months)"/>
    <x v="1"/>
    <x v="1"/>
    <n v="5051433.1730000004"/>
    <x v="3"/>
    <n v="368"/>
    <n v="13726.720579999999"/>
    <s v="UPI"/>
    <n v="1"/>
    <n v="0.995"/>
    <n v="0.70079091501653878"/>
  </r>
  <r>
    <s v="cust_2648"/>
    <n v="336"/>
    <n v="336"/>
    <s v="Long-term User"/>
    <s v="Long-term (&gt;3 months)"/>
    <x v="0"/>
    <x v="0"/>
    <n v="876531.74589999998"/>
    <x v="2"/>
    <n v="133"/>
    <n v="6590.4642549999999"/>
    <s v="Wallet Balance"/>
    <n v="0"/>
    <n v="0"/>
    <n v="1.8009944669618472E-2"/>
  </r>
  <r>
    <s v="cust_2649"/>
    <n v="171"/>
    <n v="171"/>
    <s v="Long-term User"/>
    <s v="Long-term (&gt;3 months)"/>
    <x v="0"/>
    <x v="0"/>
    <n v="8169374.1270000003"/>
    <x v="1"/>
    <n v="994"/>
    <n v="8218.6862440000004"/>
    <s v="Credit Card"/>
    <n v="0"/>
    <n v="5.0000000000000001E-3"/>
    <n v="0.17085470315352183"/>
  </r>
  <r>
    <s v="cust_2650"/>
    <n v="344"/>
    <n v="344"/>
    <s v="Long-term User"/>
    <s v="Long-term (&gt;3 months)"/>
    <x v="0"/>
    <x v="0"/>
    <n v="3888544.9419999998"/>
    <x v="3"/>
    <n v="225"/>
    <n v="17282.42196"/>
    <s v="Credit Card"/>
    <n v="0"/>
    <n v="0"/>
    <n v="7.9897253668590462E-2"/>
  </r>
  <r>
    <s v="cust_2651"/>
    <n v="350"/>
    <n v="350"/>
    <s v="Long-term User"/>
    <s v="Long-term (&gt;3 months)"/>
    <x v="0"/>
    <x v="0"/>
    <n v="2041295.452"/>
    <x v="0"/>
    <n v="310"/>
    <n v="6584.8240370000003"/>
    <s v="Debit Card"/>
    <n v="0"/>
    <n v="0"/>
    <n v="4.1942141076836768E-2"/>
  </r>
  <r>
    <s v="cust_2652"/>
    <n v="301"/>
    <n v="301"/>
    <s v="Long-term User"/>
    <s v="Long-term (&gt;3 months)"/>
    <x v="0"/>
    <x v="0"/>
    <n v="11052648.74"/>
    <x v="1"/>
    <n v="573"/>
    <n v="19289.0903"/>
    <s v="Wallet Balance"/>
    <n v="0"/>
    <n v="5.0000000000000001E-3"/>
    <n v="0.23009684297371477"/>
  </r>
  <r>
    <s v="cust_2653"/>
    <n v="291"/>
    <n v="291"/>
    <s v="Long-term User"/>
    <s v="Long-term (&gt;3 months)"/>
    <x v="0"/>
    <x v="0"/>
    <n v="3032993.9019999998"/>
    <x v="0"/>
    <n v="877"/>
    <n v="3458.3738899999998"/>
    <s v="Debit Card"/>
    <n v="0"/>
    <n v="0.01"/>
    <n v="6.8318395898169876E-2"/>
  </r>
  <r>
    <s v="cust_2654"/>
    <n v="237"/>
    <n v="237"/>
    <s v="Long-term User"/>
    <s v="Long-term (&gt;3 months)"/>
    <x v="0"/>
    <x v="0"/>
    <n v="77458.872260000004"/>
    <x v="2"/>
    <n v="16"/>
    <n v="4841.1795160000001"/>
    <s v="Debit Card"/>
    <n v="0"/>
    <n v="0.01"/>
    <n v="7.5915339177376456E-3"/>
  </r>
  <r>
    <s v="cust_2655"/>
    <n v="337"/>
    <n v="337"/>
    <s v="Long-term User"/>
    <s v="Long-term (&gt;3 months)"/>
    <x v="0"/>
    <x v="0"/>
    <n v="6875708.0389999999"/>
    <x v="3"/>
    <n v="741"/>
    <n v="9278.9582179999998"/>
    <s v="Wallet Balance"/>
    <n v="0"/>
    <n v="0"/>
    <n v="0.14127397202219341"/>
  </r>
  <r>
    <s v="cust_2656"/>
    <n v="102"/>
    <n v="102"/>
    <s v="Long-term User"/>
    <s v="Long-term (&gt;3 months)"/>
    <x v="0"/>
    <x v="0"/>
    <n v="3110289.085"/>
    <x v="0"/>
    <n v="195"/>
    <n v="15950.200430000001"/>
    <s v="Debit Card"/>
    <n v="0"/>
    <n v="0"/>
    <n v="6.3906566521275687E-2"/>
  </r>
  <r>
    <s v="cust_2657"/>
    <n v="10"/>
    <n v="10"/>
    <s v="Regular User"/>
    <s v="New (&lt;30 days)"/>
    <x v="1"/>
    <x v="1"/>
    <n v="11165889.869999999"/>
    <x v="1"/>
    <n v="763"/>
    <n v="14634.193799999999"/>
    <s v="Credit Card"/>
    <n v="1"/>
    <n v="1"/>
    <n v="0.82942358869075772"/>
  </r>
  <r>
    <s v="cust_2658"/>
    <n v="41"/>
    <n v="41"/>
    <s v="Long-term User"/>
    <s v="Medium (1-3 months)"/>
    <x v="1"/>
    <x v="1"/>
    <n v="1549426.0319999999"/>
    <x v="0"/>
    <n v="443"/>
    <n v="3497.5756919999999"/>
    <s v="Credit Card"/>
    <n v="1"/>
    <n v="1"/>
    <n v="0.63183578602430912"/>
  </r>
  <r>
    <s v="cust_2659"/>
    <n v="126"/>
    <n v="126"/>
    <s v="Long-term User"/>
    <s v="Long-term (&gt;3 months)"/>
    <x v="0"/>
    <x v="0"/>
    <n v="1436624.102"/>
    <x v="0"/>
    <n v="303"/>
    <n v="4741.3336689999996"/>
    <s v="Wallet Balance"/>
    <n v="0"/>
    <n v="0"/>
    <n v="2.9518064472946234E-2"/>
  </r>
  <r>
    <s v="cust_2660"/>
    <n v="273"/>
    <n v="273"/>
    <s v="Long-term User"/>
    <s v="Long-term (&gt;3 months)"/>
    <x v="0"/>
    <x v="0"/>
    <n v="552456.34329999995"/>
    <x v="2"/>
    <n v="48"/>
    <n v="11509.507149999999"/>
    <s v="Credit Card"/>
    <n v="0"/>
    <n v="0"/>
    <n v="1.135122398219205E-2"/>
  </r>
  <r>
    <s v="cust_2661"/>
    <n v="327"/>
    <n v="327"/>
    <s v="Long-term User"/>
    <s v="Long-term (&gt;3 months)"/>
    <x v="0"/>
    <x v="0"/>
    <n v="4415026.4139999999"/>
    <x v="3"/>
    <n v="747"/>
    <n v="5910.3432590000002"/>
    <s v="Wallet Balance"/>
    <n v="0"/>
    <n v="0"/>
    <n v="9.0714776507496334E-2"/>
  </r>
  <r>
    <s v="cust_2662"/>
    <n v="11"/>
    <n v="11"/>
    <s v="Regular User"/>
    <s v="New (&lt;30 days)"/>
    <x v="1"/>
    <x v="1"/>
    <n v="1022726.272"/>
    <x v="2"/>
    <n v="121"/>
    <n v="8452.2832359999993"/>
    <s v="Wallet Balance"/>
    <n v="1"/>
    <n v="0.98499999999999999"/>
    <n v="0.61201377805999801"/>
  </r>
  <r>
    <s v="cust_2663"/>
    <n v="319"/>
    <n v="319"/>
    <s v="Long-term User"/>
    <s v="Long-term (&gt;3 months)"/>
    <x v="0"/>
    <x v="0"/>
    <n v="4858771.7659999998"/>
    <x v="3"/>
    <n v="499"/>
    <n v="9737.0175679999993"/>
    <s v="Credit Card"/>
    <n v="0"/>
    <n v="0"/>
    <n v="9.9832334741185372E-2"/>
  </r>
  <r>
    <s v="cust_2664"/>
    <n v="195"/>
    <n v="195"/>
    <s v="Long-term User"/>
    <s v="Long-term (&gt;3 months)"/>
    <x v="0"/>
    <x v="0"/>
    <n v="9891629.4020000007"/>
    <x v="1"/>
    <n v="832"/>
    <n v="11888.977650000001"/>
    <s v="Credit Card"/>
    <n v="0"/>
    <n v="0"/>
    <n v="0.20324158144377746"/>
  </r>
  <r>
    <s v="cust_2665"/>
    <n v="20"/>
    <n v="20"/>
    <s v="Regular User"/>
    <s v="New (&lt;30 days)"/>
    <x v="1"/>
    <x v="1"/>
    <n v="2826025.9780000001"/>
    <x v="0"/>
    <n v="562"/>
    <n v="5028.5159759999997"/>
    <s v="Debit Card"/>
    <n v="1"/>
    <n v="0.995"/>
    <n v="0.65506586211709328"/>
  </r>
  <r>
    <s v="cust_2666"/>
    <n v="273"/>
    <n v="273"/>
    <s v="Long-term User"/>
    <s v="Long-term (&gt;3 months)"/>
    <x v="0"/>
    <x v="0"/>
    <n v="1534179.419"/>
    <x v="0"/>
    <n v="469"/>
    <n v="3271.1714700000002"/>
    <s v="Credit Card"/>
    <n v="0"/>
    <n v="0"/>
    <n v="3.1522516530290812E-2"/>
  </r>
  <r>
    <s v="cust_2667"/>
    <n v="235"/>
    <n v="235"/>
    <s v="Long-term User"/>
    <s v="Long-term (&gt;3 months)"/>
    <x v="0"/>
    <x v="0"/>
    <n v="327068.56699999998"/>
    <x v="2"/>
    <n v="41"/>
    <n v="7977.2821219999996"/>
    <s v="UPI"/>
    <n v="0"/>
    <n v="0"/>
    <n v="6.7202207135044533E-3"/>
  </r>
  <r>
    <s v="cust_2668"/>
    <n v="227"/>
    <n v="227"/>
    <s v="Long-term User"/>
    <s v="Long-term (&gt;3 months)"/>
    <x v="0"/>
    <x v="0"/>
    <n v="752265.1311"/>
    <x v="2"/>
    <n v="456"/>
    <n v="1649.7042349999999"/>
    <s v="Wallet Balance"/>
    <n v="0"/>
    <n v="0"/>
    <n v="1.5456660242331888E-2"/>
  </r>
  <r>
    <s v="cust_2669"/>
    <n v="227"/>
    <n v="227"/>
    <s v="Long-term User"/>
    <s v="Long-term (&gt;3 months)"/>
    <x v="0"/>
    <x v="0"/>
    <n v="5628379.1009999998"/>
    <x v="3"/>
    <n v="534"/>
    <n v="10540.03577"/>
    <s v="Wallet Balance"/>
    <n v="0"/>
    <n v="0"/>
    <n v="0.11564532221769808"/>
  </r>
  <r>
    <s v="cust_2670"/>
    <n v="354"/>
    <n v="354"/>
    <s v="Long-term User"/>
    <s v="Long-term (&gt;3 months)"/>
    <x v="0"/>
    <x v="0"/>
    <n v="6230465.3459999999"/>
    <x v="3"/>
    <n v="371"/>
    <n v="16793.707129999999"/>
    <s v="Wallet Balance"/>
    <n v="0"/>
    <n v="0"/>
    <n v="0.12801628312072219"/>
  </r>
  <r>
    <s v="cust_2671"/>
    <n v="341"/>
    <n v="341"/>
    <s v="Long-term User"/>
    <s v="Long-term (&gt;3 months)"/>
    <x v="0"/>
    <x v="0"/>
    <n v="434674.86459999997"/>
    <x v="2"/>
    <n v="182"/>
    <n v="2388.3234320000001"/>
    <s v="Wallet Balance"/>
    <n v="0"/>
    <n v="0"/>
    <n v="8.9311885135224985E-3"/>
  </r>
  <r>
    <s v="cust_2672"/>
    <n v="272"/>
    <n v="272"/>
    <s v="Long-term User"/>
    <s v="Long-term (&gt;3 months)"/>
    <x v="0"/>
    <x v="0"/>
    <n v="1170220.885"/>
    <x v="2"/>
    <n v="517"/>
    <n v="2263.4833370000001"/>
    <s v="Debit Card"/>
    <n v="0"/>
    <n v="0"/>
    <n v="2.4044324108811452E-2"/>
  </r>
  <r>
    <s v="cust_2673"/>
    <n v="279"/>
    <n v="279"/>
    <s v="Long-term User"/>
    <s v="Long-term (&gt;3 months)"/>
    <x v="0"/>
    <x v="0"/>
    <n v="1060104.8459999999"/>
    <x v="2"/>
    <n v="657"/>
    <n v="1613.553799"/>
    <s v="Wallet Balance"/>
    <n v="0"/>
    <n v="0"/>
    <n v="2.178178909065159E-2"/>
  </r>
  <r>
    <s v="cust_2674"/>
    <n v="124"/>
    <n v="124"/>
    <s v="Long-term User"/>
    <s v="Long-term (&gt;3 months)"/>
    <x v="0"/>
    <x v="0"/>
    <n v="14737151.300000001"/>
    <x v="1"/>
    <n v="869"/>
    <n v="16958.747179999998"/>
    <s v="Debit Card"/>
    <n v="0"/>
    <n v="0"/>
    <n v="0.3028016734616662"/>
  </r>
  <r>
    <s v="cust_2675"/>
    <n v="195"/>
    <n v="195"/>
    <s v="Long-term User"/>
    <s v="Long-term (&gt;3 months)"/>
    <x v="0"/>
    <x v="0"/>
    <n v="957741.60129999998"/>
    <x v="2"/>
    <n v="590"/>
    <n v="1623.2908500000001"/>
    <s v="Debit Card"/>
    <n v="0"/>
    <n v="0"/>
    <n v="1.9678549382708441E-2"/>
  </r>
  <r>
    <s v="cust_2676"/>
    <n v="71"/>
    <n v="71"/>
    <s v="Long-term User"/>
    <s v="Medium (1-3 months)"/>
    <x v="1"/>
    <x v="1"/>
    <n v="4543632.8059999999"/>
    <x v="3"/>
    <n v="231"/>
    <n v="19669.40609"/>
    <s v="UPI"/>
    <n v="1"/>
    <n v="0.99"/>
    <n v="0.68735722957883494"/>
  </r>
  <r>
    <s v="cust_2677"/>
    <n v="232"/>
    <n v="232"/>
    <s v="Long-term User"/>
    <s v="Long-term (&gt;3 months)"/>
    <x v="0"/>
    <x v="0"/>
    <n v="5802991.4369999999"/>
    <x v="3"/>
    <n v="809"/>
    <n v="7173.0425679999998"/>
    <s v="Credit Card"/>
    <n v="0"/>
    <n v="0"/>
    <n v="0.11923305138404319"/>
  </r>
  <r>
    <s v="cust_2678"/>
    <n v="173"/>
    <n v="173"/>
    <s v="Long-term User"/>
    <s v="Long-term (&gt;3 months)"/>
    <x v="0"/>
    <x v="0"/>
    <n v="2290520.5350000001"/>
    <x v="0"/>
    <n v="348"/>
    <n v="6581.9555609999998"/>
    <s v="Credit Card"/>
    <n v="0"/>
    <n v="0"/>
    <n v="4.7062925322366139E-2"/>
  </r>
  <r>
    <s v="cust_2679"/>
    <n v="203"/>
    <n v="203"/>
    <s v="Long-term User"/>
    <s v="Long-term (&gt;3 months)"/>
    <x v="0"/>
    <x v="0"/>
    <n v="882183.26899999997"/>
    <x v="2"/>
    <n v="479"/>
    <n v="1841.7187240000001"/>
    <s v="Debit Card"/>
    <n v="0"/>
    <n v="0"/>
    <n v="1.812606552754081E-2"/>
  </r>
  <r>
    <s v="cust_2680"/>
    <n v="33"/>
    <n v="33"/>
    <s v="Long-term User"/>
    <s v="Medium (1-3 months)"/>
    <x v="1"/>
    <x v="1"/>
    <n v="2448846.2790000001"/>
    <x v="0"/>
    <n v="209"/>
    <n v="11716.967839999999"/>
    <s v="UPI"/>
    <n v="1"/>
    <n v="0.99"/>
    <n v="0.64431601672784444"/>
  </r>
  <r>
    <s v="cust_2681"/>
    <n v="211"/>
    <n v="211"/>
    <s v="Long-term User"/>
    <s v="Long-term (&gt;3 months)"/>
    <x v="0"/>
    <x v="0"/>
    <n v="7912205.1619999995"/>
    <x v="1"/>
    <n v="675"/>
    <n v="11721.78542"/>
    <s v="Wallet Balance"/>
    <n v="0"/>
    <n v="0"/>
    <n v="0.16257069735218321"/>
  </r>
  <r>
    <s v="cust_2682"/>
    <n v="301"/>
    <n v="301"/>
    <s v="Long-term User"/>
    <s v="Long-term (&gt;3 months)"/>
    <x v="0"/>
    <x v="0"/>
    <n v="6719201.3720000004"/>
    <x v="3"/>
    <n v="680"/>
    <n v="9881.1784879999996"/>
    <s v="Wallet Balance"/>
    <n v="0"/>
    <n v="0"/>
    <n v="0.13805825687407602"/>
  </r>
  <r>
    <s v="cust_2683"/>
    <n v="182"/>
    <n v="182"/>
    <s v="Long-term User"/>
    <s v="Long-term (&gt;3 months)"/>
    <x v="0"/>
    <x v="0"/>
    <n v="1731187.3829999999"/>
    <x v="0"/>
    <n v="278"/>
    <n v="6227.292743"/>
    <s v="Debit Card"/>
    <n v="0"/>
    <n v="5.0000000000000001E-3"/>
    <n v="3.857040475306258E-2"/>
  </r>
  <r>
    <s v="cust_2684"/>
    <n v="241"/>
    <n v="241"/>
    <s v="Long-term User"/>
    <s v="Long-term (&gt;3 months)"/>
    <x v="0"/>
    <x v="0"/>
    <n v="5526071.0619999999"/>
    <x v="3"/>
    <n v="749"/>
    <n v="7377.9319919999998"/>
    <s v="Credit Card"/>
    <n v="0"/>
    <n v="0"/>
    <n v="0.11354321681162945"/>
  </r>
  <r>
    <s v="cust_2685"/>
    <n v="51"/>
    <n v="51"/>
    <s v="Long-term User"/>
    <s v="Medium (1-3 months)"/>
    <x v="1"/>
    <x v="1"/>
    <n v="4414801.6339999996"/>
    <x v="3"/>
    <n v="688"/>
    <n v="6416.8628399999998"/>
    <s v="Debit Card"/>
    <n v="1"/>
    <n v="0.98499999999999999"/>
    <n v="0.68171015799210111"/>
  </r>
  <r>
    <s v="cust_2686"/>
    <n v="343"/>
    <n v="343"/>
    <s v="Long-term User"/>
    <s v="Long-term (&gt;3 months)"/>
    <x v="0"/>
    <x v="0"/>
    <n v="452019.33519999997"/>
    <x v="2"/>
    <n v="53"/>
    <n v="8528.6667020000004"/>
    <s v="UPI"/>
    <n v="0"/>
    <n v="0"/>
    <n v="9.2875623211922786E-3"/>
  </r>
  <r>
    <s v="cust_2687"/>
    <n v="29"/>
    <n v="29"/>
    <s v="Regular User"/>
    <s v="New (&lt;30 days)"/>
    <x v="1"/>
    <x v="1"/>
    <n v="5891258.3810000001"/>
    <x v="3"/>
    <n v="861"/>
    <n v="6842.3442290000003"/>
    <s v="Credit Card"/>
    <n v="1"/>
    <n v="0.995"/>
    <n v="0.71804665686385849"/>
  </r>
  <r>
    <s v="cust_2688"/>
    <n v="6"/>
    <n v="6"/>
    <s v="New User"/>
    <s v="New (&lt;30 days)"/>
    <x v="1"/>
    <x v="1"/>
    <n v="135135.91219999999"/>
    <x v="2"/>
    <n v="10"/>
    <n v="13513.59122"/>
    <s v="Wallet Balance"/>
    <n v="1"/>
    <n v="0.995"/>
    <n v="0.59977661398230531"/>
  </r>
  <r>
    <s v="cust_2689"/>
    <n v="133"/>
    <n v="133"/>
    <s v="Long-term User"/>
    <s v="Long-term (&gt;3 months)"/>
    <x v="0"/>
    <x v="0"/>
    <n v="3897183.7009999999"/>
    <x v="3"/>
    <n v="658"/>
    <n v="5922.7715820000003"/>
    <s v="Wallet Balance"/>
    <n v="0"/>
    <n v="5.0000000000000001E-3"/>
    <n v="8.3074752740736932E-2"/>
  </r>
  <r>
    <s v="cust_2690"/>
    <n v="96"/>
    <n v="96"/>
    <s v="Long-term User"/>
    <s v="Long-term (&gt;3 months)"/>
    <x v="0"/>
    <x v="0"/>
    <n v="5190186.3669999996"/>
    <x v="3"/>
    <n v="739"/>
    <n v="7023.2562479999997"/>
    <s v="Debit Card"/>
    <n v="0"/>
    <n v="5.0000000000000001E-3"/>
    <n v="0.10964185265611853"/>
  </r>
  <r>
    <s v="cust_2691"/>
    <n v="346"/>
    <n v="346"/>
    <s v="Long-term User"/>
    <s v="Long-term (&gt;3 months)"/>
    <x v="0"/>
    <x v="0"/>
    <n v="6518702.6370000001"/>
    <x v="3"/>
    <n v="748"/>
    <n v="8714.8430970000009"/>
    <s v="UPI"/>
    <n v="0"/>
    <n v="0"/>
    <n v="0.13393864438933842"/>
  </r>
  <r>
    <s v="cust_2692"/>
    <n v="82"/>
    <n v="82"/>
    <s v="Long-term User"/>
    <s v="Medium (1-3 months)"/>
    <x v="1"/>
    <x v="1"/>
    <n v="41387.439120000003"/>
    <x v="2"/>
    <n v="464"/>
    <n v="89.197067079999997"/>
    <s v="UPI"/>
    <n v="1"/>
    <n v="0.98"/>
    <n v="0.58885038048200189"/>
  </r>
  <r>
    <s v="cust_2693"/>
    <n v="277"/>
    <n v="277"/>
    <s v="Long-term User"/>
    <s v="Long-term (&gt;3 months)"/>
    <x v="0"/>
    <x v="0"/>
    <n v="7424434.9170000004"/>
    <x v="3"/>
    <n v="754"/>
    <n v="9846.7306590000007"/>
    <s v="UPI"/>
    <n v="0"/>
    <n v="0"/>
    <n v="0.15254856733233288"/>
  </r>
  <r>
    <s v="cust_2694"/>
    <n v="315"/>
    <n v="315"/>
    <s v="Long-term User"/>
    <s v="Long-term (&gt;3 months)"/>
    <x v="0"/>
    <x v="0"/>
    <n v="4186175.5359999998"/>
    <x v="3"/>
    <n v="817"/>
    <n v="5123.8378659999998"/>
    <s v="UPI"/>
    <n v="0"/>
    <n v="0"/>
    <n v="8.6012617493116686E-2"/>
  </r>
  <r>
    <s v="cust_2695"/>
    <n v="217"/>
    <n v="217"/>
    <s v="Long-term User"/>
    <s v="Long-term (&gt;3 months)"/>
    <x v="0"/>
    <x v="0"/>
    <n v="660216.93680000002"/>
    <x v="2"/>
    <n v="583"/>
    <n v="1132.447576"/>
    <s v="Credit Card"/>
    <n v="0"/>
    <n v="0"/>
    <n v="1.3565362073114843E-2"/>
  </r>
  <r>
    <s v="cust_2696"/>
    <n v="280"/>
    <n v="280"/>
    <s v="Long-term User"/>
    <s v="Long-term (&gt;3 months)"/>
    <x v="0"/>
    <x v="0"/>
    <n v="2878967.89"/>
    <x v="0"/>
    <n v="158"/>
    <n v="18221.315760000001"/>
    <s v="UPI"/>
    <n v="0"/>
    <n v="0"/>
    <n v="5.9153650335014352E-2"/>
  </r>
  <r>
    <s v="cust_2697"/>
    <n v="131"/>
    <n v="131"/>
    <s v="Long-term User"/>
    <s v="Long-term (&gt;3 months)"/>
    <x v="0"/>
    <x v="0"/>
    <n v="122647.8593"/>
    <x v="2"/>
    <n v="19"/>
    <n v="6455.15049"/>
    <s v="Debit Card"/>
    <n v="0"/>
    <n v="5.0000000000000001E-3"/>
    <n v="5.5200241407938168E-3"/>
  </r>
  <r>
    <s v="cust_2698"/>
    <n v="86"/>
    <n v="86"/>
    <s v="Long-term User"/>
    <s v="Medium (1-3 months)"/>
    <x v="1"/>
    <x v="1"/>
    <n v="469009.44309999997"/>
    <x v="2"/>
    <n v="55"/>
    <n v="8527.4444210000001"/>
    <s v="UPI"/>
    <n v="1"/>
    <n v="0.98"/>
    <n v="0.59763665510036557"/>
  </r>
  <r>
    <s v="cust_2699"/>
    <n v="328"/>
    <n v="328"/>
    <s v="Long-term User"/>
    <s v="Long-term (&gt;3 months)"/>
    <x v="0"/>
    <x v="0"/>
    <n v="15820451.789999999"/>
    <x v="1"/>
    <n v="956"/>
    <n v="16548.589739999999"/>
    <s v="Wallet Balance"/>
    <n v="0"/>
    <n v="0"/>
    <n v="0.32506005939774885"/>
  </r>
  <r>
    <s v="cust_2700"/>
    <n v="313"/>
    <n v="313"/>
    <s v="Long-term User"/>
    <s v="Long-term (&gt;3 months)"/>
    <x v="0"/>
    <x v="0"/>
    <n v="2431169.0789999999"/>
    <x v="0"/>
    <n v="727"/>
    <n v="3344.1115249999998"/>
    <s v="Credit Card"/>
    <n v="0"/>
    <n v="0"/>
    <n v="4.9952806387314336E-2"/>
  </r>
  <r>
    <s v="cust_2701"/>
    <n v="93"/>
    <n v="93"/>
    <s v="Long-term User"/>
    <s v="Long-term (&gt;3 months)"/>
    <x v="0"/>
    <x v="0"/>
    <n v="16463427.560000001"/>
    <x v="1"/>
    <n v="968"/>
    <n v="17007.6731"/>
    <s v="Credit Card"/>
    <n v="0"/>
    <n v="2.5000000000000001E-2"/>
    <n v="0.35327117022832738"/>
  </r>
  <r>
    <s v="cust_2702"/>
    <n v="71"/>
    <n v="71"/>
    <s v="Long-term User"/>
    <s v="Medium (1-3 months)"/>
    <x v="1"/>
    <x v="1"/>
    <n v="3489887.0019999999"/>
    <x v="0"/>
    <n v="721"/>
    <n v="4840.3425820000002"/>
    <s v="Debit Card"/>
    <n v="1"/>
    <n v="1"/>
    <n v="0.67170609861335395"/>
  </r>
  <r>
    <s v="cust_2703"/>
    <n v="326"/>
    <n v="326"/>
    <s v="Long-term User"/>
    <s v="Long-term (&gt;3 months)"/>
    <x v="0"/>
    <x v="0"/>
    <n v="247482.21650000001"/>
    <x v="2"/>
    <n v="21"/>
    <n v="11784.86745"/>
    <s v="Wallet Balance"/>
    <n v="0"/>
    <n v="0.01"/>
    <n v="1.1084973871999427E-2"/>
  </r>
  <r>
    <s v="cust_2704"/>
    <n v="326"/>
    <n v="326"/>
    <s v="Long-term User"/>
    <s v="Long-term (&gt;3 months)"/>
    <x v="0"/>
    <x v="0"/>
    <n v="3868112.4509999999"/>
    <x v="3"/>
    <n v="282"/>
    <n v="13716.71082"/>
    <s v="Debit Card"/>
    <n v="0"/>
    <n v="0"/>
    <n v="7.9477430845180178E-2"/>
  </r>
  <r>
    <s v="cust_2705"/>
    <n v="332"/>
    <n v="332"/>
    <s v="Long-term User"/>
    <s v="Long-term (&gt;3 months)"/>
    <x v="0"/>
    <x v="0"/>
    <n v="13775035.1"/>
    <x v="1"/>
    <n v="761"/>
    <n v="18101.228780000001"/>
    <s v="Debit Card"/>
    <n v="0"/>
    <n v="0.01"/>
    <n v="0.2890332399636279"/>
  </r>
  <r>
    <s v="cust_2706"/>
    <n v="191"/>
    <n v="191"/>
    <s v="Long-term User"/>
    <s v="Long-term (&gt;3 months)"/>
    <x v="0"/>
    <x v="0"/>
    <n v="6564609.0970000001"/>
    <x v="3"/>
    <n v="540"/>
    <n v="12156.683510000001"/>
    <s v="Debit Card"/>
    <n v="0"/>
    <n v="5.0000000000000001E-3"/>
    <n v="0.13788187640397484"/>
  </r>
  <r>
    <s v="cust_2707"/>
    <n v="214"/>
    <n v="214"/>
    <s v="Long-term User"/>
    <s v="Long-term (&gt;3 months)"/>
    <x v="0"/>
    <x v="0"/>
    <n v="8480546.966"/>
    <x v="1"/>
    <n v="935"/>
    <n v="9070.1037070000002"/>
    <s v="UPI"/>
    <n v="0"/>
    <n v="0.01"/>
    <n v="0.180248317120491"/>
  </r>
  <r>
    <s v="cust_2708"/>
    <n v="47"/>
    <n v="47"/>
    <s v="Long-term User"/>
    <s v="Medium (1-3 months)"/>
    <x v="1"/>
    <x v="1"/>
    <n v="4774510.0350000001"/>
    <x v="3"/>
    <n v="417"/>
    <n v="11449.664349999999"/>
    <s v="UPI"/>
    <n v="1"/>
    <n v="0.995"/>
    <n v="0.69510102367324667"/>
  </r>
  <r>
    <s v="cust_2709"/>
    <n v="218"/>
    <n v="218"/>
    <s v="Long-term User"/>
    <s v="Long-term (&gt;3 months)"/>
    <x v="0"/>
    <x v="0"/>
    <n v="3272099.7719999999"/>
    <x v="0"/>
    <n v="808"/>
    <n v="4049.6284300000002"/>
    <s v="UPI"/>
    <n v="0"/>
    <n v="0"/>
    <n v="6.7231262441821871E-2"/>
  </r>
  <r>
    <s v="cust_2710"/>
    <n v="89"/>
    <n v="89"/>
    <s v="Long-term User"/>
    <s v="Medium (1-3 months)"/>
    <x v="1"/>
    <x v="1"/>
    <n v="9966262.8640000001"/>
    <x v="1"/>
    <n v="723"/>
    <n v="13784.595939999999"/>
    <s v="Debit Card"/>
    <n v="1"/>
    <n v="0.99"/>
    <n v="0.79877506215044813"/>
  </r>
  <r>
    <s v="cust_2711"/>
    <n v="275"/>
    <n v="275"/>
    <s v="Long-term User"/>
    <s v="Long-term (&gt;3 months)"/>
    <x v="0"/>
    <x v="0"/>
    <n v="1067537.449"/>
    <x v="2"/>
    <n v="285"/>
    <n v="3745.7454339999999"/>
    <s v="Debit Card"/>
    <n v="0"/>
    <n v="0.01"/>
    <n v="2.7934505486158522E-2"/>
  </r>
  <r>
    <s v="cust_2712"/>
    <n v="227"/>
    <n v="227"/>
    <s v="Long-term User"/>
    <s v="Long-term (&gt;3 months)"/>
    <x v="0"/>
    <x v="0"/>
    <n v="5931470.0350000001"/>
    <x v="3"/>
    <n v="532"/>
    <n v="11149.37977"/>
    <s v="Debit Card"/>
    <n v="0"/>
    <n v="5.0000000000000001E-3"/>
    <n v="0.12487287869438701"/>
  </r>
  <r>
    <s v="cust_2713"/>
    <n v="217"/>
    <n v="217"/>
    <s v="Long-term User"/>
    <s v="Long-term (&gt;3 months)"/>
    <x v="0"/>
    <x v="0"/>
    <n v="6892377.7050000001"/>
    <x v="3"/>
    <n v="532"/>
    <n v="12955.59719"/>
    <s v="UPI"/>
    <n v="0"/>
    <n v="0"/>
    <n v="0.14161648073762248"/>
  </r>
  <r>
    <s v="cust_2714"/>
    <n v="240"/>
    <n v="240"/>
    <s v="Long-term User"/>
    <s v="Long-term (&gt;3 months)"/>
    <x v="0"/>
    <x v="0"/>
    <n v="9184038.3440000005"/>
    <x v="1"/>
    <n v="511"/>
    <n v="17972.677780000002"/>
    <s v="UPI"/>
    <n v="0"/>
    <n v="0"/>
    <n v="0.18870283157772219"/>
  </r>
  <r>
    <s v="cust_2715"/>
    <n v="301"/>
    <n v="301"/>
    <s v="Long-term User"/>
    <s v="Long-term (&gt;3 months)"/>
    <x v="0"/>
    <x v="0"/>
    <n v="7585826.0710000005"/>
    <x v="3"/>
    <n v="842"/>
    <n v="9009.2946209999991"/>
    <s v="Debit Card"/>
    <n v="0"/>
    <n v="0"/>
    <n v="0.15586464318161247"/>
  </r>
  <r>
    <s v="cust_2716"/>
    <n v="341"/>
    <n v="341"/>
    <s v="Long-term User"/>
    <s v="Long-term (&gt;3 months)"/>
    <x v="0"/>
    <x v="0"/>
    <n v="6141528.835"/>
    <x v="3"/>
    <n v="396"/>
    <n v="15508.9112"/>
    <s v="Debit Card"/>
    <n v="0"/>
    <n v="0"/>
    <n v="0.12618892016471847"/>
  </r>
  <r>
    <s v="cust_2717"/>
    <n v="170"/>
    <n v="170"/>
    <s v="Long-term User"/>
    <s v="Long-term (&gt;3 months)"/>
    <x v="0"/>
    <x v="0"/>
    <n v="403072.13530000002"/>
    <x v="2"/>
    <n v="120"/>
    <n v="3358.9344609999998"/>
    <s v="UPI"/>
    <n v="0"/>
    <n v="5.0000000000000001E-3"/>
    <n v="1.1281852754989843E-2"/>
  </r>
  <r>
    <s v="cust_2718"/>
    <n v="365"/>
    <n v="365"/>
    <s v="Long-term User"/>
    <s v="Long-term (&gt;3 months)"/>
    <x v="0"/>
    <x v="0"/>
    <n v="303839.65820000001"/>
    <x v="2"/>
    <n v="97"/>
    <n v="3132.3676099999998"/>
    <s v="Debit Card"/>
    <n v="0"/>
    <n v="0"/>
    <n v="6.2429403820384657E-3"/>
  </r>
  <r>
    <s v="cust_2719"/>
    <n v="232"/>
    <n v="232"/>
    <s v="Long-term User"/>
    <s v="Long-term (&gt;3 months)"/>
    <x v="0"/>
    <x v="0"/>
    <n v="1260085.4750000001"/>
    <x v="2"/>
    <n v="120"/>
    <n v="10500.712289999999"/>
    <s v="UPI"/>
    <n v="0"/>
    <n v="0"/>
    <n v="2.589075614191045E-2"/>
  </r>
  <r>
    <s v="cust_2720"/>
    <n v="108"/>
    <n v="108"/>
    <s v="Long-term User"/>
    <s v="Long-term (&gt;3 months)"/>
    <x v="0"/>
    <x v="0"/>
    <n v="6406867.4670000002"/>
    <x v="3"/>
    <n v="537"/>
    <n v="11930.85189"/>
    <s v="UPI"/>
    <n v="0"/>
    <n v="0"/>
    <n v="0.13164078668682097"/>
  </r>
  <r>
    <s v="cust_2721"/>
    <n v="328"/>
    <n v="328"/>
    <s v="Long-term User"/>
    <s v="Long-term (&gt;3 months)"/>
    <x v="0"/>
    <x v="0"/>
    <n v="1935526.1029999999"/>
    <x v="0"/>
    <n v="153"/>
    <n v="12650.4974"/>
    <s v="Debit Card"/>
    <n v="0"/>
    <n v="0"/>
    <n v="3.9768916738823011E-2"/>
  </r>
  <r>
    <s v="cust_2722"/>
    <n v="233"/>
    <n v="233"/>
    <s v="Long-term User"/>
    <s v="Long-term (&gt;3 months)"/>
    <x v="0"/>
    <x v="0"/>
    <n v="3654425.9049999998"/>
    <x v="0"/>
    <n v="245"/>
    <n v="14916.024100000001"/>
    <s v="Debit Card"/>
    <n v="0"/>
    <n v="0"/>
    <n v="7.5086850711484784E-2"/>
  </r>
  <r>
    <s v="cust_2723"/>
    <n v="170"/>
    <n v="170"/>
    <s v="Long-term User"/>
    <s v="Long-term (&gt;3 months)"/>
    <x v="0"/>
    <x v="0"/>
    <n v="4559185.3"/>
    <x v="3"/>
    <n v="772"/>
    <n v="5905.6804400000001"/>
    <s v="Debit Card"/>
    <n v="0"/>
    <n v="0"/>
    <n v="9.3676783956328696E-2"/>
  </r>
  <r>
    <s v="cust_2724"/>
    <n v="135"/>
    <n v="135"/>
    <s v="Long-term User"/>
    <s v="Long-term (&gt;3 months)"/>
    <x v="0"/>
    <x v="0"/>
    <n v="6427259.034"/>
    <x v="3"/>
    <n v="516"/>
    <n v="12455.92836"/>
    <s v="Wallet Balance"/>
    <n v="0"/>
    <n v="0"/>
    <n v="0.13205976865195188"/>
  </r>
  <r>
    <s v="cust_2725"/>
    <n v="131"/>
    <n v="131"/>
    <s v="Long-term User"/>
    <s v="Long-term (&gt;3 months)"/>
    <x v="0"/>
    <x v="0"/>
    <n v="1481964.1029999999"/>
    <x v="0"/>
    <n v="393"/>
    <n v="3770.9010250000001"/>
    <s v="Wallet Balance"/>
    <n v="0"/>
    <n v="0"/>
    <n v="3.0449657553459266E-2"/>
  </r>
  <r>
    <s v="cust_2726"/>
    <n v="37"/>
    <n v="37"/>
    <s v="Long-term User"/>
    <s v="Medium (1-3 months)"/>
    <x v="1"/>
    <x v="1"/>
    <n v="627450.28119999997"/>
    <x v="2"/>
    <n v="143"/>
    <n v="4387.7642040000001"/>
    <s v="Wallet Balance"/>
    <n v="1"/>
    <n v="0.995"/>
    <n v="0.60989211132421184"/>
  </r>
  <r>
    <s v="cust_2727"/>
    <n v="259"/>
    <n v="259"/>
    <s v="Long-term User"/>
    <s v="Long-term (&gt;3 months)"/>
    <x v="0"/>
    <x v="0"/>
    <n v="683174.35800000001"/>
    <x v="2"/>
    <n v="504"/>
    <n v="1355.5046789999999"/>
    <s v="Credit Card"/>
    <n v="0"/>
    <n v="0"/>
    <n v="1.4037064196287342E-2"/>
  </r>
  <r>
    <s v="cust_2728"/>
    <n v="124"/>
    <n v="124"/>
    <s v="Long-term User"/>
    <s v="Long-term (&gt;3 months)"/>
    <x v="0"/>
    <x v="0"/>
    <n v="11864378.119999999"/>
    <x v="1"/>
    <n v="794"/>
    <n v="14942.541719999999"/>
    <s v="Credit Card"/>
    <n v="0"/>
    <n v="0"/>
    <n v="0.24377530475092404"/>
  </r>
  <r>
    <s v="cust_2729"/>
    <n v="263"/>
    <n v="263"/>
    <s v="Long-term User"/>
    <s v="Long-term (&gt;3 months)"/>
    <x v="0"/>
    <x v="0"/>
    <n v="8592636.6879999992"/>
    <x v="1"/>
    <n v="847"/>
    <n v="10144.789479999999"/>
    <s v="Wallet Balance"/>
    <n v="0"/>
    <n v="5.0000000000000001E-3"/>
    <n v="0.17955140505848702"/>
  </r>
  <r>
    <s v="cust_2730"/>
    <n v="353"/>
    <n v="353"/>
    <s v="Long-term User"/>
    <s v="Long-term (&gt;3 months)"/>
    <x v="0"/>
    <x v="0"/>
    <n v="4093803.0750000002"/>
    <x v="3"/>
    <n v="858"/>
    <n v="4771.3322550000003"/>
    <s v="Debit Card"/>
    <n v="0"/>
    <n v="0"/>
    <n v="8.4114656672657967E-2"/>
  </r>
  <r>
    <s v="cust_2731"/>
    <n v="217"/>
    <n v="217"/>
    <s v="Long-term User"/>
    <s v="Long-term (&gt;3 months)"/>
    <x v="0"/>
    <x v="0"/>
    <n v="2448422.27"/>
    <x v="0"/>
    <n v="220"/>
    <n v="11129.192139999999"/>
    <s v="Wallet Balance"/>
    <n v="0"/>
    <n v="0"/>
    <n v="5.0307304688987725E-2"/>
  </r>
  <r>
    <s v="cust_2732"/>
    <n v="170"/>
    <n v="170"/>
    <s v="Long-term User"/>
    <s v="Long-term (&gt;3 months)"/>
    <x v="0"/>
    <x v="0"/>
    <n v="5949568.4579999996"/>
    <x v="3"/>
    <n v="839"/>
    <n v="7091.261571"/>
    <s v="Credit Card"/>
    <n v="0"/>
    <n v="0"/>
    <n v="0.12224474383031847"/>
  </r>
  <r>
    <s v="cust_2733"/>
    <n v="98"/>
    <n v="98"/>
    <s v="Long-term User"/>
    <s v="Long-term (&gt;3 months)"/>
    <x v="0"/>
    <x v="0"/>
    <n v="2679332.1770000001"/>
    <x v="0"/>
    <n v="160"/>
    <n v="16745.826110000002"/>
    <s v="UPI"/>
    <n v="0"/>
    <n v="0.01"/>
    <n v="6.1051770212557241E-2"/>
  </r>
  <r>
    <s v="cust_2734"/>
    <n v="358"/>
    <n v="358"/>
    <s v="Long-term User"/>
    <s v="Long-term (&gt;3 months)"/>
    <x v="0"/>
    <x v="0"/>
    <n v="803143.38639999996"/>
    <x v="2"/>
    <n v="76"/>
    <n v="10567.67614"/>
    <s v="Wallet Balance"/>
    <n v="0"/>
    <n v="0"/>
    <n v="1.6502046866519553E-2"/>
  </r>
  <r>
    <s v="cust_2735"/>
    <n v="186"/>
    <n v="186"/>
    <s v="Long-term User"/>
    <s v="Long-term (&gt;3 months)"/>
    <x v="0"/>
    <x v="0"/>
    <n v="370214.8898"/>
    <x v="2"/>
    <n v="611"/>
    <n v="605.91634980000003"/>
    <s v="UPI"/>
    <n v="0"/>
    <n v="0"/>
    <n v="7.6067406712358541E-3"/>
  </r>
  <r>
    <s v="cust_2736"/>
    <n v="213"/>
    <n v="213"/>
    <s v="Long-term User"/>
    <s v="Long-term (&gt;3 months)"/>
    <x v="0"/>
    <x v="0"/>
    <n v="13633821.9"/>
    <x v="1"/>
    <n v="692"/>
    <n v="19702.054769999999"/>
    <s v="UPI"/>
    <n v="0"/>
    <n v="5.0000000000000001E-3"/>
    <n v="0.28313175701048232"/>
  </r>
  <r>
    <s v="cust_2737"/>
    <n v="358"/>
    <n v="358"/>
    <s v="Long-term User"/>
    <s v="Long-term (&gt;3 months)"/>
    <x v="0"/>
    <x v="0"/>
    <n v="955450.55099999998"/>
    <x v="2"/>
    <n v="639"/>
    <n v="1495.2277790000001"/>
    <s v="Wallet Balance"/>
    <n v="0"/>
    <n v="0"/>
    <n v="1.963147557239716E-2"/>
  </r>
  <r>
    <s v="cust_2738"/>
    <n v="312"/>
    <n v="312"/>
    <s v="Long-term User"/>
    <s v="Long-term (&gt;3 months)"/>
    <x v="0"/>
    <x v="0"/>
    <n v="445510.5343"/>
    <x v="2"/>
    <n v="32"/>
    <n v="13922.2042"/>
    <s v="UPI"/>
    <n v="0"/>
    <n v="5.0000000000000001E-3"/>
    <n v="1.2153827126063436E-2"/>
  </r>
  <r>
    <s v="cust_2739"/>
    <n v="232"/>
    <n v="232"/>
    <s v="Long-term User"/>
    <s v="Long-term (&gt;3 months)"/>
    <x v="0"/>
    <x v="0"/>
    <n v="6799328.2630000003"/>
    <x v="3"/>
    <n v="777"/>
    <n v="8750.7442260000007"/>
    <s v="UPI"/>
    <n v="0"/>
    <n v="0"/>
    <n v="0.13970461010681243"/>
  </r>
  <r>
    <s v="cust_2740"/>
    <n v="167"/>
    <n v="167"/>
    <s v="Long-term User"/>
    <s v="Long-term (&gt;3 months)"/>
    <x v="0"/>
    <x v="0"/>
    <n v="1667950.226"/>
    <x v="0"/>
    <n v="334"/>
    <n v="4993.8629520000004"/>
    <s v="Wallet Balance"/>
    <n v="0"/>
    <n v="5.0000000000000001E-3"/>
    <n v="3.7271081934509585E-2"/>
  </r>
  <r>
    <s v="cust_2741"/>
    <n v="306"/>
    <n v="306"/>
    <s v="Long-term User"/>
    <s v="Long-term (&gt;3 months)"/>
    <x v="0"/>
    <x v="0"/>
    <n v="7104510.0559999999"/>
    <x v="3"/>
    <n v="525"/>
    <n v="13532.40011"/>
    <s v="Wallet Balance"/>
    <n v="0"/>
    <n v="5.0000000000000001E-3"/>
    <n v="0.14897512709814112"/>
  </r>
  <r>
    <s v="cust_2742"/>
    <n v="161"/>
    <n v="161"/>
    <s v="Long-term User"/>
    <s v="Long-term (&gt;3 months)"/>
    <x v="0"/>
    <x v="0"/>
    <n v="1111742.764"/>
    <x v="2"/>
    <n v="440"/>
    <n v="2526.6881010000002"/>
    <s v="UPI"/>
    <n v="0"/>
    <n v="0"/>
    <n v="2.2842784371637562E-2"/>
  </r>
  <r>
    <s v="cust_2743"/>
    <n v="284"/>
    <n v="284"/>
    <s v="Long-term User"/>
    <s v="Long-term (&gt;3 months)"/>
    <x v="0"/>
    <x v="0"/>
    <n v="15312385.539999999"/>
    <x v="1"/>
    <n v="892"/>
    <n v="17166.351500000001"/>
    <s v="UPI"/>
    <n v="0"/>
    <n v="0"/>
    <n v="0.31462091090848876"/>
  </r>
  <r>
    <s v="cust_2744"/>
    <n v="184"/>
    <n v="184"/>
    <s v="Long-term User"/>
    <s v="Long-term (&gt;3 months)"/>
    <x v="0"/>
    <x v="0"/>
    <n v="4718549.5820000004"/>
    <x v="3"/>
    <n v="940"/>
    <n v="5019.7335979999998"/>
    <s v="UPI"/>
    <n v="0"/>
    <n v="0"/>
    <n v="9.6951214020680215E-2"/>
  </r>
  <r>
    <s v="cust_2745"/>
    <n v="25"/>
    <n v="25"/>
    <s v="Regular User"/>
    <s v="New (&lt;30 days)"/>
    <x v="1"/>
    <x v="1"/>
    <n v="7184810.4210000001"/>
    <x v="3"/>
    <n v="993"/>
    <n v="7235.4586310000004"/>
    <s v="Credit Card"/>
    <n v="1"/>
    <n v="0.995"/>
    <n v="0.74462504467085289"/>
  </r>
  <r>
    <s v="cust_2746"/>
    <n v="142"/>
    <n v="142"/>
    <s v="Long-term User"/>
    <s v="Long-term (&gt;3 months)"/>
    <x v="0"/>
    <x v="0"/>
    <n v="4455104.2939999998"/>
    <x v="3"/>
    <n v="352"/>
    <n v="12656.54629"/>
    <s v="Credit Card"/>
    <n v="0"/>
    <n v="0"/>
    <n v="9.1538249707014602E-2"/>
  </r>
  <r>
    <s v="cust_2747"/>
    <n v="183"/>
    <n v="183"/>
    <s v="Long-term User"/>
    <s v="Long-term (&gt;3 months)"/>
    <x v="0"/>
    <x v="0"/>
    <n v="10365.27015"/>
    <x v="2"/>
    <n v="339"/>
    <n v="30.576018149999999"/>
    <s v="Debit Card"/>
    <n v="0"/>
    <n v="5.0000000000000001E-3"/>
    <n v="3.2129733951569229E-3"/>
  </r>
  <r>
    <s v="cust_2748"/>
    <n v="84"/>
    <n v="84"/>
    <s v="Long-term User"/>
    <s v="Medium (1-3 months)"/>
    <x v="1"/>
    <x v="1"/>
    <n v="8760186.6860000007"/>
    <x v="1"/>
    <n v="926"/>
    <n v="9460.2448019999993"/>
    <s v="Wallet Balance"/>
    <n v="1"/>
    <n v="0.99"/>
    <n v="0.77399402559960195"/>
  </r>
  <r>
    <s v="cust_2749"/>
    <n v="231"/>
    <n v="231"/>
    <s v="Long-term User"/>
    <s v="Long-term (&gt;3 months)"/>
    <x v="0"/>
    <x v="0"/>
    <n v="7154414.3760000002"/>
    <x v="3"/>
    <n v="400"/>
    <n v="17886.035940000002"/>
    <s v="UPI"/>
    <n v="0"/>
    <n v="5.0000000000000001E-3"/>
    <n v="0.15000050244384763"/>
  </r>
  <r>
    <s v="cust_2750"/>
    <n v="223"/>
    <n v="223"/>
    <s v="Long-term User"/>
    <s v="Long-term (&gt;3 months)"/>
    <x v="0"/>
    <x v="0"/>
    <n v="5390157.4330000002"/>
    <x v="3"/>
    <n v="396"/>
    <n v="13611.508669999999"/>
    <s v="UPI"/>
    <n v="0"/>
    <n v="0"/>
    <n v="0.11075062321808687"/>
  </r>
  <r>
    <s v="cust_2751"/>
    <n v="158"/>
    <n v="158"/>
    <s v="Long-term User"/>
    <s v="Long-term (&gt;3 months)"/>
    <x v="0"/>
    <x v="0"/>
    <n v="1568353.916"/>
    <x v="0"/>
    <n v="202"/>
    <n v="7764.1282950000004"/>
    <s v="UPI"/>
    <n v="0"/>
    <n v="0"/>
    <n v="3.2224693950516574E-2"/>
  </r>
  <r>
    <s v="cust_2752"/>
    <n v="318"/>
    <n v="318"/>
    <s v="Long-term User"/>
    <s v="Long-term (&gt;3 months)"/>
    <x v="0"/>
    <x v="0"/>
    <n v="12709832.710000001"/>
    <x v="1"/>
    <n v="962"/>
    <n v="13211.884319999999"/>
    <s v="Credit Card"/>
    <n v="0"/>
    <n v="5.0000000000000001E-3"/>
    <n v="0.26414671252685207"/>
  </r>
  <r>
    <s v="cust_2753"/>
    <n v="185"/>
    <n v="185"/>
    <s v="Long-term User"/>
    <s v="Long-term (&gt;3 months)"/>
    <x v="0"/>
    <x v="0"/>
    <n v="9927972.0859999992"/>
    <x v="1"/>
    <n v="530"/>
    <n v="18732.022799999999"/>
    <s v="Wallet Balance"/>
    <n v="0"/>
    <n v="0"/>
    <n v="0.20398830822355124"/>
  </r>
  <r>
    <s v="cust_2754"/>
    <n v="183"/>
    <n v="183"/>
    <s v="Long-term User"/>
    <s v="Long-term (&gt;3 months)"/>
    <x v="0"/>
    <x v="0"/>
    <n v="3421683.51"/>
    <x v="0"/>
    <n v="909"/>
    <n v="3764.2282839999998"/>
    <s v="Debit Card"/>
    <n v="0"/>
    <n v="0"/>
    <n v="7.0304733377079986E-2"/>
  </r>
  <r>
    <s v="cust_2755"/>
    <n v="85"/>
    <n v="85"/>
    <s v="Long-term User"/>
    <s v="Medium (1-3 months)"/>
    <x v="1"/>
    <x v="1"/>
    <n v="989598.31499999994"/>
    <x v="2"/>
    <n v="93"/>
    <n v="10640.8421"/>
    <s v="Credit Card"/>
    <n v="1"/>
    <n v="0.995"/>
    <n v="0.61733310371434169"/>
  </r>
  <r>
    <s v="cust_2756"/>
    <n v="65"/>
    <n v="65"/>
    <s v="Long-term User"/>
    <s v="Medium (1-3 months)"/>
    <x v="1"/>
    <x v="1"/>
    <n v="3724304.165"/>
    <x v="0"/>
    <n v="792"/>
    <n v="4702.4042479999998"/>
    <s v="Wallet Balance"/>
    <n v="1"/>
    <n v="1"/>
    <n v="0.67652262711330469"/>
  </r>
  <r>
    <s v="cust_2757"/>
    <n v="52"/>
    <n v="52"/>
    <s v="Long-term User"/>
    <s v="Medium (1-3 months)"/>
    <x v="1"/>
    <x v="1"/>
    <n v="6116770.2920000004"/>
    <x v="3"/>
    <n v="358"/>
    <n v="17085.950540000002"/>
    <s v="UPI"/>
    <n v="1"/>
    <n v="0.98499999999999999"/>
    <n v="0.71668021070654297"/>
  </r>
  <r>
    <s v="cust_2758"/>
    <n v="3"/>
    <n v="3"/>
    <s v="New User"/>
    <s v="New (&lt;30 days)"/>
    <x v="1"/>
    <x v="1"/>
    <n v="5711822.6339999996"/>
    <x v="3"/>
    <n v="396"/>
    <n v="14423.794529999999"/>
    <s v="Wallet Balance"/>
    <n v="1"/>
    <n v="1"/>
    <n v="0.71735982191425429"/>
  </r>
  <r>
    <s v="cust_2759"/>
    <n v="77"/>
    <n v="77"/>
    <s v="Long-term User"/>
    <s v="Medium (1-3 months)"/>
    <x v="1"/>
    <x v="1"/>
    <n v="13267464.33"/>
    <x v="1"/>
    <n v="828"/>
    <n v="16023.50765"/>
    <s v="Credit Card"/>
    <n v="1"/>
    <n v="0.995"/>
    <n v="0.86960427201537671"/>
  </r>
  <r>
    <s v="cust_2760"/>
    <n v="135"/>
    <n v="135"/>
    <s v="Long-term User"/>
    <s v="Long-term (&gt;3 months)"/>
    <x v="0"/>
    <x v="0"/>
    <n v="1131648.416"/>
    <x v="2"/>
    <n v="60"/>
    <n v="18860.806929999999"/>
    <s v="Credit Card"/>
    <n v="0"/>
    <n v="5.0000000000000001E-3"/>
    <n v="2.6251782326143572E-2"/>
  </r>
  <r>
    <s v="cust_2761"/>
    <n v="326"/>
    <n v="326"/>
    <s v="Long-term User"/>
    <s v="Long-term (&gt;3 months)"/>
    <x v="0"/>
    <x v="0"/>
    <n v="2219887.6140000001"/>
    <x v="0"/>
    <n v="477"/>
    <n v="4653.8524399999997"/>
    <s v="Credit Card"/>
    <n v="0"/>
    <n v="0"/>
    <n v="4.5611643032804128E-2"/>
  </r>
  <r>
    <s v="cust_2762"/>
    <n v="70"/>
    <n v="70"/>
    <s v="Long-term User"/>
    <s v="Medium (1-3 months)"/>
    <x v="1"/>
    <x v="1"/>
    <n v="714308.6692"/>
    <x v="2"/>
    <n v="726"/>
    <n v="983.89623859999995"/>
    <s v="Credit Card"/>
    <n v="1"/>
    <n v="0.995"/>
    <n v="0.61167677544994303"/>
  </r>
  <r>
    <s v="cust_2763"/>
    <n v="162"/>
    <n v="162"/>
    <s v="Long-term User"/>
    <s v="Long-term (&gt;3 months)"/>
    <x v="0"/>
    <x v="0"/>
    <n v="3565001.2039999999"/>
    <x v="0"/>
    <n v="612"/>
    <n v="5825.1653660000002"/>
    <s v="UPI"/>
    <n v="0"/>
    <n v="0"/>
    <n v="7.3249457000828563E-2"/>
  </r>
  <r>
    <s v="cust_2764"/>
    <n v="96"/>
    <n v="96"/>
    <s v="Long-term User"/>
    <s v="Long-term (&gt;3 months)"/>
    <x v="0"/>
    <x v="0"/>
    <n v="7988.7947789999998"/>
    <x v="2"/>
    <n v="1"/>
    <n v="7988.7947789999998"/>
    <s v="UPI"/>
    <n v="0"/>
    <n v="0.115"/>
    <n v="6.9164144370833944E-2"/>
  </r>
  <r>
    <s v="cust_2765"/>
    <n v="16"/>
    <n v="16"/>
    <s v="Regular User"/>
    <s v="New (&lt;30 days)"/>
    <x v="1"/>
    <x v="1"/>
    <n v="6941354.2170000002"/>
    <x v="3"/>
    <n v="555"/>
    <n v="12506.94454"/>
    <s v="Credit Card"/>
    <n v="1"/>
    <n v="0.995"/>
    <n v="0.73962279257442332"/>
  </r>
  <r>
    <s v="cust_2766"/>
    <n v="230"/>
    <n v="230"/>
    <s v="Long-term User"/>
    <s v="Long-term (&gt;3 months)"/>
    <x v="0"/>
    <x v="0"/>
    <n v="4962351.517"/>
    <x v="3"/>
    <n v="311"/>
    <n v="15956.1142"/>
    <s v="UPI"/>
    <n v="0"/>
    <n v="0"/>
    <n v="0.10196056979157415"/>
  </r>
  <r>
    <s v="cust_2767"/>
    <n v="267"/>
    <n v="267"/>
    <s v="Long-term User"/>
    <s v="Long-term (&gt;3 months)"/>
    <x v="0"/>
    <x v="0"/>
    <n v="1176431.378"/>
    <x v="2"/>
    <n v="168"/>
    <n v="7002.567728"/>
    <s v="Credit Card"/>
    <n v="0"/>
    <n v="0"/>
    <n v="2.4171930023627702E-2"/>
  </r>
  <r>
    <s v="cust_2768"/>
    <n v="306"/>
    <n v="306"/>
    <s v="Long-term User"/>
    <s v="Long-term (&gt;3 months)"/>
    <x v="0"/>
    <x v="0"/>
    <n v="1819239.3149999999"/>
    <x v="0"/>
    <n v="192"/>
    <n v="9475.2047650000004"/>
    <s v="Debit Card"/>
    <n v="0"/>
    <n v="0"/>
    <n v="3.7379592418872384E-2"/>
  </r>
  <r>
    <s v="cust_2769"/>
    <n v="343"/>
    <n v="343"/>
    <s v="Long-term User"/>
    <s v="Long-term (&gt;3 months)"/>
    <x v="0"/>
    <x v="0"/>
    <n v="534190.68200000003"/>
    <x v="2"/>
    <n v="34"/>
    <n v="15711.49065"/>
    <s v="Wallet Balance"/>
    <n v="0"/>
    <n v="0"/>
    <n v="1.0975922630123827E-2"/>
  </r>
  <r>
    <s v="cust_2770"/>
    <n v="6"/>
    <n v="6"/>
    <s v="New User"/>
    <s v="New (&lt;30 days)"/>
    <x v="1"/>
    <x v="1"/>
    <n v="153486.9221"/>
    <x v="2"/>
    <n v="34"/>
    <n v="4514.3212389999999"/>
    <s v="Debit Card"/>
    <n v="1"/>
    <n v="0.995"/>
    <n v="0.60015366897714895"/>
  </r>
  <r>
    <s v="cust_2771"/>
    <n v="110"/>
    <n v="110"/>
    <s v="Long-term User"/>
    <s v="Long-term (&gt;3 months)"/>
    <x v="0"/>
    <x v="0"/>
    <n v="2993121.4610000001"/>
    <x v="0"/>
    <n v="688"/>
    <n v="4350.4672389999996"/>
    <s v="UPI"/>
    <n v="0"/>
    <n v="0"/>
    <n v="6.1499143817898332E-2"/>
  </r>
  <r>
    <s v="cust_2772"/>
    <n v="143"/>
    <n v="143"/>
    <s v="Long-term User"/>
    <s v="Long-term (&gt;3 months)"/>
    <x v="0"/>
    <x v="0"/>
    <n v="4915916.034"/>
    <x v="3"/>
    <n v="417"/>
    <n v="11788.767470000001"/>
    <s v="UPI"/>
    <n v="0"/>
    <n v="5.0000000000000001E-3"/>
    <n v="0.10400646803376697"/>
  </r>
  <r>
    <s v="cust_2773"/>
    <n v="155"/>
    <n v="155"/>
    <s v="Long-term User"/>
    <s v="Long-term (&gt;3 months)"/>
    <x v="0"/>
    <x v="0"/>
    <n v="6178557.4380000001"/>
    <x v="3"/>
    <n v="708"/>
    <n v="8726.7760419999995"/>
    <s v="Wallet Balance"/>
    <n v="0"/>
    <n v="0"/>
    <n v="0.12694974040236834"/>
  </r>
  <r>
    <s v="cust_2774"/>
    <n v="207"/>
    <n v="207"/>
    <s v="Long-term User"/>
    <s v="Long-term (&gt;3 months)"/>
    <x v="0"/>
    <x v="0"/>
    <n v="18940490.199999999"/>
    <x v="1"/>
    <n v="998"/>
    <n v="18978.447090000001"/>
    <s v="UPI"/>
    <n v="0"/>
    <n v="0"/>
    <n v="0.38916694359677834"/>
  </r>
  <r>
    <s v="cust_2775"/>
    <n v="166"/>
    <n v="166"/>
    <s v="Long-term User"/>
    <s v="Long-term (&gt;3 months)"/>
    <x v="0"/>
    <x v="0"/>
    <n v="1129232.4080000001"/>
    <x v="2"/>
    <n v="158"/>
    <n v="7147.0405540000002"/>
    <s v="Credit Card"/>
    <n v="0"/>
    <n v="0"/>
    <n v="2.3202141031798122E-2"/>
  </r>
  <r>
    <s v="cust_2776"/>
    <n v="260"/>
    <n v="260"/>
    <s v="Long-term User"/>
    <s v="Long-term (&gt;3 months)"/>
    <x v="0"/>
    <x v="0"/>
    <n v="11501492"/>
    <x v="1"/>
    <n v="757"/>
    <n v="15193.516509999999"/>
    <s v="Wallet Balance"/>
    <n v="0"/>
    <n v="0"/>
    <n v="0.23631914703257242"/>
  </r>
  <r>
    <s v="cust_2777"/>
    <n v="173"/>
    <n v="173"/>
    <s v="Long-term User"/>
    <s v="Long-term (&gt;3 months)"/>
    <x v="0"/>
    <x v="0"/>
    <n v="5833011.9709999999"/>
    <x v="3"/>
    <n v="500"/>
    <n v="11666.023939999999"/>
    <s v="Debit Card"/>
    <n v="0"/>
    <n v="0"/>
    <n v="0.1198498780521261"/>
  </r>
  <r>
    <s v="cust_2778"/>
    <n v="121"/>
    <n v="121"/>
    <s v="Long-term User"/>
    <s v="Long-term (&gt;3 months)"/>
    <x v="0"/>
    <x v="0"/>
    <n v="402957.24459999998"/>
    <x v="2"/>
    <n v="366"/>
    <n v="1100.9760779999999"/>
    <s v="Debit Card"/>
    <n v="0"/>
    <n v="0"/>
    <n v="8.2794921158461567E-3"/>
  </r>
  <r>
    <s v="cust_2779"/>
    <n v="140"/>
    <n v="140"/>
    <s v="Long-term User"/>
    <s v="Long-term (&gt;3 months)"/>
    <x v="0"/>
    <x v="0"/>
    <n v="576934.81559999997"/>
    <x v="2"/>
    <n v="340"/>
    <n v="1696.867105"/>
    <s v="UPI"/>
    <n v="0"/>
    <n v="0"/>
    <n v="1.1854178876617612E-2"/>
  </r>
  <r>
    <s v="cust_2780"/>
    <n v="168"/>
    <n v="168"/>
    <s v="Long-term User"/>
    <s v="Long-term (&gt;3 months)"/>
    <x v="0"/>
    <x v="0"/>
    <n v="3493002.2549999999"/>
    <x v="0"/>
    <n v="858"/>
    <n v="4071.098199"/>
    <s v="Debit Card"/>
    <n v="0"/>
    <n v="0"/>
    <n v="7.1770107172569611E-2"/>
  </r>
  <r>
    <s v="cust_2781"/>
    <n v="84"/>
    <n v="84"/>
    <s v="Long-term User"/>
    <s v="Medium (1-3 months)"/>
    <x v="1"/>
    <x v="1"/>
    <n v="961993.01179999998"/>
    <x v="2"/>
    <n v="335"/>
    <n v="2871.6209309999999"/>
    <s v="UPI"/>
    <n v="1"/>
    <n v="1"/>
    <n v="0.61976590237161155"/>
  </r>
  <r>
    <s v="cust_2782"/>
    <n v="194"/>
    <n v="194"/>
    <s v="Long-term User"/>
    <s v="Long-term (&gt;3 months)"/>
    <x v="0"/>
    <x v="0"/>
    <n v="3844381.3330000001"/>
    <x v="3"/>
    <n v="583"/>
    <n v="6594.1360780000005"/>
    <s v="UPI"/>
    <n v="0"/>
    <n v="0"/>
    <n v="7.8989831709008182E-2"/>
  </r>
  <r>
    <s v="cust_2783"/>
    <n v="276"/>
    <n v="276"/>
    <s v="Long-term User"/>
    <s v="Long-term (&gt;3 months)"/>
    <x v="0"/>
    <x v="0"/>
    <n v="3787964.2170000002"/>
    <x v="3"/>
    <n v="327"/>
    <n v="11583.988429999999"/>
    <s v="Debit Card"/>
    <n v="0"/>
    <n v="0"/>
    <n v="7.7830639081551009E-2"/>
  </r>
  <r>
    <s v="cust_2784"/>
    <n v="268"/>
    <n v="268"/>
    <s v="Long-term User"/>
    <s v="Long-term (&gt;3 months)"/>
    <x v="0"/>
    <x v="0"/>
    <n v="1373839.905"/>
    <x v="0"/>
    <n v="114"/>
    <n v="12051.22723"/>
    <s v="Debit Card"/>
    <n v="0"/>
    <n v="0"/>
    <n v="2.8228048544389751E-2"/>
  </r>
  <r>
    <s v="cust_2785"/>
    <n v="38"/>
    <n v="38"/>
    <s v="Long-term User"/>
    <s v="Medium (1-3 months)"/>
    <x v="1"/>
    <x v="1"/>
    <n v="9372303.9859999996"/>
    <x v="1"/>
    <n v="797"/>
    <n v="11759.47803"/>
    <s v="Credit Card"/>
    <n v="1"/>
    <n v="0.995"/>
    <n v="0.78957109283747695"/>
  </r>
  <r>
    <s v="cust_2786"/>
    <n v="303"/>
    <n v="303"/>
    <s v="Long-term User"/>
    <s v="Long-term (&gt;3 months)"/>
    <x v="0"/>
    <x v="0"/>
    <n v="2169755.8810000001"/>
    <x v="0"/>
    <n v="919"/>
    <n v="2360.9966060000002"/>
    <s v="UPI"/>
    <n v="0"/>
    <n v="0"/>
    <n v="4.4581595071911347E-2"/>
  </r>
  <r>
    <s v="cust_2787"/>
    <n v="338"/>
    <n v="338"/>
    <s v="Long-term User"/>
    <s v="Long-term (&gt;3 months)"/>
    <x v="0"/>
    <x v="0"/>
    <n v="5019555.4929999998"/>
    <x v="3"/>
    <n v="418"/>
    <n v="12008.50596"/>
    <s v="Credit Card"/>
    <n v="0"/>
    <n v="5.0000000000000001E-3"/>
    <n v="0.10613592989400189"/>
  </r>
  <r>
    <s v="cust_2788"/>
    <n v="242"/>
    <n v="242"/>
    <s v="Long-term User"/>
    <s v="Long-term (&gt;3 months)"/>
    <x v="0"/>
    <x v="0"/>
    <n v="3837993.2459999998"/>
    <x v="3"/>
    <n v="468"/>
    <n v="8200.8402679999999"/>
    <s v="Credit Card"/>
    <n v="0"/>
    <n v="0"/>
    <n v="7.885857680129621E-2"/>
  </r>
  <r>
    <s v="cust_2789"/>
    <n v="330"/>
    <n v="330"/>
    <s v="Long-term User"/>
    <s v="Long-term (&gt;3 months)"/>
    <x v="0"/>
    <x v="0"/>
    <n v="2582869.2570000002"/>
    <x v="0"/>
    <n v="143"/>
    <n v="18062.022779999999"/>
    <s v="Wallet Balance"/>
    <n v="0"/>
    <n v="0"/>
    <n v="5.3069763445550734E-2"/>
  </r>
  <r>
    <s v="cust_2790"/>
    <n v="199"/>
    <n v="199"/>
    <s v="Long-term User"/>
    <s v="Long-term (&gt;3 months)"/>
    <x v="0"/>
    <x v="0"/>
    <n v="11108503.52"/>
    <x v="1"/>
    <n v="609"/>
    <n v="18240.56408"/>
    <s v="Debit Card"/>
    <n v="0"/>
    <n v="0"/>
    <n v="0.22824448138160933"/>
  </r>
  <r>
    <s v="cust_2791"/>
    <n v="298"/>
    <n v="298"/>
    <s v="Long-term User"/>
    <s v="Long-term (&gt;3 months)"/>
    <x v="0"/>
    <x v="0"/>
    <n v="4748030.5920000002"/>
    <x v="3"/>
    <n v="309"/>
    <n v="15365.7948"/>
    <s v="Debit Card"/>
    <n v="0"/>
    <n v="0"/>
    <n v="9.7556955183379687E-2"/>
  </r>
  <r>
    <s v="cust_2792"/>
    <n v="5"/>
    <n v="5"/>
    <s v="New User"/>
    <s v="New (&lt;30 days)"/>
    <x v="1"/>
    <x v="1"/>
    <n v="5640109.892"/>
    <x v="3"/>
    <n v="401"/>
    <n v="14065.11195"/>
    <s v="Debit Card"/>
    <n v="1"/>
    <n v="1"/>
    <n v="0.71588635273122947"/>
  </r>
  <r>
    <s v="cust_2793"/>
    <n v="355"/>
    <n v="355"/>
    <s v="Long-term User"/>
    <s v="Long-term (&gt;3 months)"/>
    <x v="0"/>
    <x v="0"/>
    <n v="738529.54209999996"/>
    <x v="2"/>
    <n v="320"/>
    <n v="2307.9048189999999"/>
    <s v="Credit Card"/>
    <n v="0"/>
    <n v="0"/>
    <n v="1.5174437494494479E-2"/>
  </r>
  <r>
    <s v="cust_2794"/>
    <n v="103"/>
    <n v="103"/>
    <s v="Long-term User"/>
    <s v="Long-term (&gt;3 months)"/>
    <x v="0"/>
    <x v="0"/>
    <n v="361043.90539999999"/>
    <x v="2"/>
    <n v="212"/>
    <n v="1703.03729"/>
    <s v="Wallet Balance"/>
    <n v="0"/>
    <n v="0"/>
    <n v="7.418306056765224E-3"/>
  </r>
  <r>
    <s v="cust_2795"/>
    <n v="138"/>
    <n v="138"/>
    <s v="Long-term User"/>
    <s v="Long-term (&gt;3 months)"/>
    <x v="0"/>
    <x v="0"/>
    <n v="5331390.1579999998"/>
    <x v="3"/>
    <n v="317"/>
    <n v="16818.265479999998"/>
    <s v="Debit Card"/>
    <n v="0"/>
    <n v="0"/>
    <n v="0.10954314228418466"/>
  </r>
  <r>
    <s v="cust_2796"/>
    <n v="293"/>
    <n v="293"/>
    <s v="Long-term User"/>
    <s v="Long-term (&gt;3 months)"/>
    <x v="0"/>
    <x v="0"/>
    <n v="1581018.5419999999"/>
    <x v="0"/>
    <n v="185"/>
    <n v="8546.046171"/>
    <s v="Debit Card"/>
    <n v="0"/>
    <n v="0"/>
    <n v="3.2484911808669803E-2"/>
  </r>
  <r>
    <s v="cust_2797"/>
    <n v="66"/>
    <n v="66"/>
    <s v="Long-term User"/>
    <s v="Medium (1-3 months)"/>
    <x v="1"/>
    <x v="1"/>
    <n v="1851710.0360000001"/>
    <x v="0"/>
    <n v="205"/>
    <n v="9032.7318809999997"/>
    <s v="Wallet Balance"/>
    <n v="1"/>
    <n v="1"/>
    <n v="0.63804676265124327"/>
  </r>
  <r>
    <s v="cust_2798"/>
    <n v="67"/>
    <n v="67"/>
    <s v="Long-term User"/>
    <s v="Medium (1-3 months)"/>
    <x v="1"/>
    <x v="1"/>
    <n v="6172487.7280000001"/>
    <x v="3"/>
    <n v="364"/>
    <n v="16957.383870000001"/>
    <s v="UPI"/>
    <n v="1"/>
    <n v="0.995"/>
    <n v="0.72382502713126096"/>
  </r>
  <r>
    <s v="cust_2799"/>
    <n v="270"/>
    <n v="270"/>
    <s v="Long-term User"/>
    <s v="Long-term (&gt;3 months)"/>
    <x v="0"/>
    <x v="0"/>
    <n v="2685399.452"/>
    <x v="0"/>
    <n v="216"/>
    <n v="12432.40487"/>
    <s v="Wallet Balance"/>
    <n v="0"/>
    <n v="0"/>
    <n v="5.517643345214495E-2"/>
  </r>
  <r>
    <s v="cust_2800"/>
    <n v="47"/>
    <n v="47"/>
    <s v="Long-term User"/>
    <s v="Medium (1-3 months)"/>
    <x v="1"/>
    <x v="1"/>
    <n v="884702.28339999996"/>
    <x v="2"/>
    <n v="246"/>
    <n v="3596.3507460000001"/>
    <s v="Wallet Balance"/>
    <n v="1"/>
    <n v="1"/>
    <n v="0.61817782327639381"/>
  </r>
  <r>
    <s v="cust_2801"/>
    <n v="365"/>
    <n v="365"/>
    <s v="Long-term User"/>
    <s v="Long-term (&gt;3 months)"/>
    <x v="0"/>
    <x v="0"/>
    <n v="1010528.9129999999"/>
    <x v="2"/>
    <n v="239"/>
    <n v="4228.1544469999999"/>
    <s v="Debit Card"/>
    <n v="0"/>
    <n v="0"/>
    <n v="2.0763161055271141E-2"/>
  </r>
  <r>
    <s v="cust_2802"/>
    <n v="180"/>
    <n v="180"/>
    <s v="Long-term User"/>
    <s v="Long-term (&gt;3 months)"/>
    <x v="0"/>
    <x v="0"/>
    <n v="110671.08530000001"/>
    <x v="2"/>
    <n v="805"/>
    <n v="137.47960900000001"/>
    <s v="UPI"/>
    <n v="0"/>
    <n v="0"/>
    <n v="2.2739394575299506E-3"/>
  </r>
  <r>
    <s v="cust_2803"/>
    <n v="68"/>
    <n v="68"/>
    <s v="Long-term User"/>
    <s v="Medium (1-3 months)"/>
    <x v="1"/>
    <x v="1"/>
    <n v="5558571.415"/>
    <x v="3"/>
    <n v="391"/>
    <n v="14216.295179999999"/>
    <s v="Credit Card"/>
    <n v="1"/>
    <n v="1"/>
    <n v="0.71421099588752823"/>
  </r>
  <r>
    <s v="cust_2804"/>
    <n v="115"/>
    <n v="115"/>
    <s v="Long-term User"/>
    <s v="Long-term (&gt;3 months)"/>
    <x v="0"/>
    <x v="0"/>
    <n v="5053036.068"/>
    <x v="3"/>
    <n v="520"/>
    <n v="9717.3770530000002"/>
    <s v="UPI"/>
    <n v="0"/>
    <n v="0"/>
    <n v="0.10382384942010858"/>
  </r>
  <r>
    <s v="cust_2805"/>
    <n v="26"/>
    <n v="26"/>
    <s v="Regular User"/>
    <s v="New (&lt;30 days)"/>
    <x v="1"/>
    <x v="1"/>
    <n v="18676782.379999999"/>
    <x v="1"/>
    <n v="983"/>
    <n v="18999.778620000001"/>
    <s v="Debit Card"/>
    <n v="1"/>
    <n v="0.97"/>
    <n v="0.96574858508396799"/>
  </r>
  <r>
    <s v="cust_2806"/>
    <n v="47"/>
    <n v="47"/>
    <s v="Long-term User"/>
    <s v="Medium (1-3 months)"/>
    <x v="1"/>
    <x v="1"/>
    <n v="8427038.3790000007"/>
    <x v="1"/>
    <n v="590"/>
    <n v="14283.115900000001"/>
    <s v="UPI"/>
    <n v="1"/>
    <n v="0.995"/>
    <n v="0.77014888553033223"/>
  </r>
  <r>
    <s v="cust_2807"/>
    <n v="207"/>
    <n v="207"/>
    <s v="Long-term User"/>
    <s v="Long-term (&gt;3 months)"/>
    <x v="0"/>
    <x v="0"/>
    <n v="1732210.132"/>
    <x v="0"/>
    <n v="836"/>
    <n v="2072.0216890000002"/>
    <s v="Debit Card"/>
    <n v="0"/>
    <n v="5.0000000000000001E-3"/>
    <n v="3.8591418998110825E-2"/>
  </r>
  <r>
    <s v="cust_2808"/>
    <n v="73"/>
    <n v="73"/>
    <s v="Long-term User"/>
    <s v="Medium (1-3 months)"/>
    <x v="1"/>
    <x v="1"/>
    <n v="897262.2182"/>
    <x v="2"/>
    <n v="277"/>
    <n v="3239.213784"/>
    <s v="Wallet Balance"/>
    <n v="1"/>
    <n v="1"/>
    <n v="0.61843589006274813"/>
  </r>
  <r>
    <s v="cust_2809"/>
    <n v="259"/>
    <n v="259"/>
    <s v="Long-term User"/>
    <s v="Long-term (&gt;3 months)"/>
    <x v="0"/>
    <x v="0"/>
    <n v="9607778.2349999994"/>
    <x v="1"/>
    <n v="957"/>
    <n v="10039.475689999999"/>
    <s v="Wallet Balance"/>
    <n v="0"/>
    <n v="0"/>
    <n v="0.19740934109881692"/>
  </r>
  <r>
    <s v="cust_2810"/>
    <n v="30"/>
    <n v="30"/>
    <s v="Regular User"/>
    <s v="New (&lt;30 days)"/>
    <x v="1"/>
    <x v="1"/>
    <n v="3736643.3960000002"/>
    <x v="0"/>
    <n v="202"/>
    <n v="18498.234629999999"/>
    <s v="Wallet Balance"/>
    <n v="1"/>
    <n v="1"/>
    <n v="0.67677615913723321"/>
  </r>
  <r>
    <s v="cust_2811"/>
    <n v="3"/>
    <n v="3"/>
    <s v="New User"/>
    <s v="New (&lt;30 days)"/>
    <x v="1"/>
    <x v="1"/>
    <n v="1059845.547"/>
    <x v="2"/>
    <n v="214"/>
    <n v="4952.5492869999998"/>
    <s v="Credit Card"/>
    <n v="1"/>
    <n v="1"/>
    <n v="0.62177646131939313"/>
  </r>
  <r>
    <s v="cust_2812"/>
    <n v="9"/>
    <n v="9"/>
    <s v="Regular User"/>
    <s v="New (&lt;30 days)"/>
    <x v="1"/>
    <x v="1"/>
    <n v="10007089.029999999"/>
    <x v="1"/>
    <n v="606"/>
    <n v="16513.348239999999"/>
    <s v="Wallet Balance"/>
    <n v="1"/>
    <n v="1"/>
    <n v="0.80561391025169715"/>
  </r>
  <r>
    <s v="cust_2813"/>
    <n v="8"/>
    <n v="8"/>
    <s v="Regular User"/>
    <s v="New (&lt;30 days)"/>
    <x v="1"/>
    <x v="1"/>
    <n v="2988611.6740000001"/>
    <x v="0"/>
    <n v="478"/>
    <n v="6252.3256789999996"/>
    <s v="UPI"/>
    <n v="1"/>
    <n v="1"/>
    <n v="0.66140648201218311"/>
  </r>
  <r>
    <s v="cust_2814"/>
    <n v="9"/>
    <n v="9"/>
    <s v="Regular User"/>
    <s v="New (&lt;30 days)"/>
    <x v="1"/>
    <x v="1"/>
    <n v="2745864.3679999998"/>
    <x v="0"/>
    <n v="508"/>
    <n v="5405.2448189999996"/>
    <s v="Wallet Balance"/>
    <n v="1"/>
    <n v="0.995"/>
    <n v="0.65341879551912863"/>
  </r>
  <r>
    <s v="cust_2815"/>
    <n v="152"/>
    <n v="152"/>
    <s v="Long-term User"/>
    <s v="Long-term (&gt;3 months)"/>
    <x v="0"/>
    <x v="0"/>
    <n v="17596148.870000001"/>
    <x v="1"/>
    <n v="976"/>
    <n v="18028.841059999999"/>
    <s v="Debit Card"/>
    <n v="0"/>
    <n v="2.5000000000000001E-2"/>
    <n v="0.37654499712007483"/>
  </r>
  <r>
    <s v="cust_2816"/>
    <n v="142"/>
    <n v="142"/>
    <s v="Long-term User"/>
    <s v="Long-term (&gt;3 months)"/>
    <x v="0"/>
    <x v="0"/>
    <n v="71576.956909999994"/>
    <x v="2"/>
    <n v="75"/>
    <n v="954.35942550000004"/>
    <s v="Debit Card"/>
    <n v="0"/>
    <n v="5.0000000000000001E-3"/>
    <n v="4.470679230499694E-3"/>
  </r>
  <r>
    <s v="cust_2817"/>
    <n v="336"/>
    <n v="336"/>
    <s v="Long-term User"/>
    <s v="Long-term (&gt;3 months)"/>
    <x v="0"/>
    <x v="0"/>
    <n v="12980285.52"/>
    <x v="1"/>
    <n v="982"/>
    <n v="13218.21336"/>
    <s v="UPI"/>
    <n v="0"/>
    <n v="0"/>
    <n v="0.26670365917097111"/>
  </r>
  <r>
    <s v="cust_2818"/>
    <n v="274"/>
    <n v="274"/>
    <s v="Long-term User"/>
    <s v="Long-term (&gt;3 months)"/>
    <x v="0"/>
    <x v="0"/>
    <n v="583982.55039999995"/>
    <x v="2"/>
    <n v="669"/>
    <n v="872.9186105"/>
    <s v="Wallet Balance"/>
    <n v="0"/>
    <n v="0"/>
    <n v="1.1998987452448276E-2"/>
  </r>
  <r>
    <s v="cust_2819"/>
    <n v="27"/>
    <n v="27"/>
    <s v="Regular User"/>
    <s v="New (&lt;30 days)"/>
    <x v="1"/>
    <x v="1"/>
    <n v="10651483.279999999"/>
    <x v="1"/>
    <n v="665"/>
    <n v="16017.26809"/>
    <s v="Wallet Balance"/>
    <n v="1"/>
    <n v="1"/>
    <n v="0.81885416634305419"/>
  </r>
  <r>
    <s v="cust_2820"/>
    <n v="348"/>
    <n v="348"/>
    <s v="Long-term User"/>
    <s v="Long-term (&gt;3 months)"/>
    <x v="0"/>
    <x v="0"/>
    <n v="15826662.58"/>
    <x v="1"/>
    <n v="954"/>
    <n v="16589.79306"/>
    <s v="UPI"/>
    <n v="0"/>
    <n v="5.0000000000000001E-3"/>
    <n v="0.32818767141497229"/>
  </r>
  <r>
    <s v="cust_2821"/>
    <n v="71"/>
    <n v="71"/>
    <s v="Long-term User"/>
    <s v="Medium (1-3 months)"/>
    <x v="1"/>
    <x v="1"/>
    <n v="2537284.1060000001"/>
    <x v="0"/>
    <n v="142"/>
    <n v="17868.197929999998"/>
    <s v="Credit Card"/>
    <n v="1"/>
    <n v="0.995"/>
    <n v="0.64913313331081068"/>
  </r>
  <r>
    <s v="cust_2822"/>
    <n v="219"/>
    <n v="219"/>
    <s v="Long-term User"/>
    <s v="Long-term (&gt;3 months)"/>
    <x v="0"/>
    <x v="0"/>
    <n v="2200664.7949999999"/>
    <x v="0"/>
    <n v="590"/>
    <n v="3729.9403309999998"/>
    <s v="Debit Card"/>
    <n v="0"/>
    <n v="0"/>
    <n v="4.521667512867121E-2"/>
  </r>
  <r>
    <s v="cust_2823"/>
    <n v="290"/>
    <n v="290"/>
    <s v="Long-term User"/>
    <s v="Long-term (&gt;3 months)"/>
    <x v="0"/>
    <x v="0"/>
    <n v="804587.24010000005"/>
    <x v="2"/>
    <n v="322"/>
    <n v="2498.7181369999998"/>
    <s v="Debit Card"/>
    <n v="0"/>
    <n v="0"/>
    <n v="1.6531713476279738E-2"/>
  </r>
  <r>
    <s v="cust_2824"/>
    <n v="256"/>
    <n v="256"/>
    <s v="Long-term User"/>
    <s v="Long-term (&gt;3 months)"/>
    <x v="0"/>
    <x v="0"/>
    <n v="6992511.9129999997"/>
    <x v="3"/>
    <n v="694"/>
    <n v="10075.665580000001"/>
    <s v="Wallet Balance"/>
    <n v="0"/>
    <n v="0"/>
    <n v="0.14367392081786096"/>
  </r>
  <r>
    <s v="cust_2825"/>
    <n v="103"/>
    <n v="103"/>
    <s v="Long-term User"/>
    <s v="Long-term (&gt;3 months)"/>
    <x v="0"/>
    <x v="0"/>
    <n v="2507810.5440000002"/>
    <x v="0"/>
    <n v="461"/>
    <n v="5439.9361049999998"/>
    <s v="UPI"/>
    <n v="0"/>
    <n v="5.0000000000000001E-3"/>
    <n v="5.4527545180866235E-2"/>
  </r>
  <r>
    <s v="cust_2826"/>
    <n v="147"/>
    <n v="147"/>
    <s v="Long-term User"/>
    <s v="Long-term (&gt;3 months)"/>
    <x v="0"/>
    <x v="0"/>
    <n v="8575829.7339999992"/>
    <x v="1"/>
    <n v="707"/>
    <n v="12129.886469999999"/>
    <s v="UPI"/>
    <n v="0"/>
    <n v="0"/>
    <n v="0.17620607551050355"/>
  </r>
  <r>
    <s v="cust_2827"/>
    <n v="158"/>
    <n v="158"/>
    <s v="Long-term User"/>
    <s v="Long-term (&gt;3 months)"/>
    <x v="0"/>
    <x v="0"/>
    <n v="6887471.5870000003"/>
    <x v="3"/>
    <n v="670"/>
    <n v="10279.80834"/>
    <s v="Wallet Balance"/>
    <n v="0"/>
    <n v="0"/>
    <n v="0.14151567558808181"/>
  </r>
  <r>
    <s v="cust_2828"/>
    <n v="348"/>
    <n v="348"/>
    <s v="Long-term User"/>
    <s v="Long-term (&gt;3 months)"/>
    <x v="0"/>
    <x v="0"/>
    <n v="424216.6778"/>
    <x v="2"/>
    <n v="146"/>
    <n v="2905.5936830000001"/>
    <s v="Credit Card"/>
    <n v="0"/>
    <n v="0"/>
    <n v="8.7163059761887953E-3"/>
  </r>
  <r>
    <s v="cust_2829"/>
    <n v="140"/>
    <n v="140"/>
    <s v="Long-term User"/>
    <s v="Long-term (&gt;3 months)"/>
    <x v="0"/>
    <x v="0"/>
    <n v="798552.92729999998"/>
    <x v="2"/>
    <n v="54"/>
    <n v="14788.017169999999"/>
    <s v="UPI"/>
    <n v="0"/>
    <n v="0"/>
    <n v="1.6407727505257565E-2"/>
  </r>
  <r>
    <s v="cust_2830"/>
    <n v="143"/>
    <n v="143"/>
    <s v="Long-term User"/>
    <s v="Long-term (&gt;3 months)"/>
    <x v="0"/>
    <x v="0"/>
    <n v="5723643.3030000003"/>
    <x v="3"/>
    <n v="356"/>
    <n v="16077.649729999999"/>
    <s v="UPI"/>
    <n v="0"/>
    <n v="0"/>
    <n v="0.1176026991353518"/>
  </r>
  <r>
    <s v="cust_2831"/>
    <n v="109"/>
    <n v="109"/>
    <s v="Long-term User"/>
    <s v="Long-term (&gt;3 months)"/>
    <x v="0"/>
    <x v="0"/>
    <n v="5335360.7149999999"/>
    <x v="3"/>
    <n v="277"/>
    <n v="19261.230019999999"/>
    <s v="Credit Card"/>
    <n v="0"/>
    <n v="0"/>
    <n v="0.10962472462528304"/>
  </r>
  <r>
    <s v="cust_2832"/>
    <n v="359"/>
    <n v="359"/>
    <s v="Long-term User"/>
    <s v="Long-term (&gt;3 months)"/>
    <x v="0"/>
    <x v="0"/>
    <n v="6499710.9759999998"/>
    <x v="3"/>
    <n v="821"/>
    <n v="7916.8221380000005"/>
    <s v="UPI"/>
    <n v="0"/>
    <n v="0"/>
    <n v="0.13354842604825259"/>
  </r>
  <r>
    <s v="cust_2833"/>
    <n v="320"/>
    <n v="320"/>
    <s v="Long-term User"/>
    <s v="Long-term (&gt;3 months)"/>
    <x v="0"/>
    <x v="0"/>
    <n v="4022986.2089999998"/>
    <x v="3"/>
    <n v="595"/>
    <n v="6761.3213599999999"/>
    <s v="Wallet Balance"/>
    <n v="0"/>
    <n v="0"/>
    <n v="8.2659594897312644E-2"/>
  </r>
  <r>
    <s v="cust_2834"/>
    <n v="64"/>
    <n v="64"/>
    <s v="Long-term User"/>
    <s v="Medium (1-3 months)"/>
    <x v="1"/>
    <x v="1"/>
    <n v="1541332.1980000001"/>
    <x v="0"/>
    <n v="400"/>
    <n v="3853.3304939999998"/>
    <s v="Debit Card"/>
    <n v="1"/>
    <n v="0.995"/>
    <n v="0.62866948343094964"/>
  </r>
  <r>
    <s v="cust_2835"/>
    <n v="271"/>
    <n v="271"/>
    <s v="Long-term User"/>
    <s v="Long-term (&gt;3 months)"/>
    <x v="0"/>
    <x v="0"/>
    <n v="2421828.9589999998"/>
    <x v="0"/>
    <n v="668"/>
    <n v="3625.4924540000002"/>
    <s v="Debit Card"/>
    <n v="0"/>
    <n v="5.0000000000000001E-3"/>
    <n v="5.2760896573215268E-2"/>
  </r>
  <r>
    <s v="cust_2836"/>
    <n v="186"/>
    <n v="186"/>
    <s v="Long-term User"/>
    <s v="Long-term (&gt;3 months)"/>
    <x v="0"/>
    <x v="0"/>
    <n v="3316773.27"/>
    <x v="0"/>
    <n v="516"/>
    <n v="6427.8551749999997"/>
    <s v="Wallet Balance"/>
    <n v="0"/>
    <n v="0"/>
    <n v="6.8149161001619274E-2"/>
  </r>
  <r>
    <s v="cust_2837"/>
    <n v="356"/>
    <n v="356"/>
    <s v="Long-term User"/>
    <s v="Long-term (&gt;3 months)"/>
    <x v="0"/>
    <x v="0"/>
    <n v="9798621.4240000006"/>
    <x v="1"/>
    <n v="499"/>
    <n v="19636.515879999999"/>
    <s v="Wallet Balance"/>
    <n v="0"/>
    <n v="1.4999999999999999E-2"/>
    <n v="0.21033056276653242"/>
  </r>
  <r>
    <s v="cust_2838"/>
    <n v="323"/>
    <n v="323"/>
    <s v="Long-term User"/>
    <s v="Long-term (&gt;3 months)"/>
    <x v="0"/>
    <x v="0"/>
    <n v="576672.03229999996"/>
    <x v="2"/>
    <n v="311"/>
    <n v="1854.250908"/>
    <s v="Wallet Balance"/>
    <n v="0"/>
    <n v="0"/>
    <n v="1.1848779514055746E-2"/>
  </r>
  <r>
    <s v="cust_2839"/>
    <n v="1"/>
    <n v="1"/>
    <s v="New User"/>
    <s v="New (&lt;30 days)"/>
    <x v="1"/>
    <x v="1"/>
    <n v="1407771.933"/>
    <x v="0"/>
    <n v="271"/>
    <n v="5194.73038"/>
    <s v="Credit Card"/>
    <n v="1"/>
    <n v="1"/>
    <n v="0.62892524399642724"/>
  </r>
  <r>
    <s v="cust_2840"/>
    <n v="7"/>
    <n v="7"/>
    <s v="New User"/>
    <s v="New (&lt;30 days)"/>
    <x v="1"/>
    <x v="1"/>
    <n v="995735.89639999997"/>
    <x v="2"/>
    <n v="576"/>
    <n v="1728.7081539999999"/>
    <s v="Wallet Balance"/>
    <n v="1"/>
    <n v="0.995"/>
    <n v="0.61745921152724892"/>
  </r>
  <r>
    <s v="cust_2841"/>
    <n v="1"/>
    <n v="1"/>
    <s v="New User"/>
    <s v="New (&lt;30 days)"/>
    <x v="1"/>
    <x v="1"/>
    <n v="2460471.3020000001"/>
    <x v="0"/>
    <n v="449"/>
    <n v="5479.891541"/>
    <s v="Credit Card"/>
    <n v="1"/>
    <n v="1"/>
    <n v="0.65055487404475543"/>
  </r>
  <r>
    <s v="cust_2842"/>
    <n v="261"/>
    <n v="261"/>
    <s v="Long-term User"/>
    <s v="Long-term (&gt;3 months)"/>
    <x v="0"/>
    <x v="0"/>
    <n v="207995.7193"/>
    <x v="2"/>
    <n v="112"/>
    <n v="1857.104636"/>
    <s v="Credit Card"/>
    <n v="0"/>
    <n v="5.0000000000000001E-3"/>
    <n v="7.2736517115694526E-3"/>
  </r>
  <r>
    <s v="cust_2843"/>
    <n v="47"/>
    <n v="47"/>
    <s v="Long-term User"/>
    <s v="Medium (1-3 months)"/>
    <x v="1"/>
    <x v="1"/>
    <n v="2430891.5249999999"/>
    <x v="0"/>
    <n v="239"/>
    <n v="10171.09425"/>
    <s v="Wallet Balance"/>
    <n v="1"/>
    <n v="1"/>
    <n v="0.64994710353375973"/>
  </r>
  <r>
    <s v="cust_2844"/>
    <n v="356"/>
    <n v="356"/>
    <s v="Long-term User"/>
    <s v="Long-term (&gt;3 months)"/>
    <x v="0"/>
    <x v="0"/>
    <n v="1263273.05"/>
    <x v="2"/>
    <n v="144"/>
    <n v="8772.7295140000006"/>
    <s v="Wallet Balance"/>
    <n v="0"/>
    <n v="0"/>
    <n v="2.5956250688626854E-2"/>
  </r>
  <r>
    <s v="cust_2845"/>
    <n v="266"/>
    <n v="266"/>
    <s v="Long-term User"/>
    <s v="Long-term (&gt;3 months)"/>
    <x v="0"/>
    <x v="0"/>
    <n v="1304985.523"/>
    <x v="2"/>
    <n v="374"/>
    <n v="3489.2661039999998"/>
    <s v="UPI"/>
    <n v="0"/>
    <n v="0"/>
    <n v="2.6813309584983881E-2"/>
  </r>
  <r>
    <s v="cust_2846"/>
    <n v="2"/>
    <n v="2"/>
    <s v="New User"/>
    <s v="New (&lt;30 days)"/>
    <x v="1"/>
    <x v="1"/>
    <n v="70088.195930000002"/>
    <x v="2"/>
    <n v="20"/>
    <n v="3504.4097969999998"/>
    <s v="UPI"/>
    <n v="1"/>
    <n v="0.995"/>
    <n v="0.59844008991870179"/>
  </r>
  <r>
    <s v="cust_2847"/>
    <n v="23"/>
    <n v="23"/>
    <s v="Regular User"/>
    <s v="New (&lt;30 days)"/>
    <x v="1"/>
    <x v="1"/>
    <n v="7214930.1409999998"/>
    <x v="3"/>
    <n v="576"/>
    <n v="12525.92038"/>
    <s v="Debit Card"/>
    <n v="1"/>
    <n v="0.98"/>
    <n v="0.73624390929635197"/>
  </r>
  <r>
    <s v="cust_2848"/>
    <n v="359"/>
    <n v="359"/>
    <s v="Long-term User"/>
    <s v="Long-term (&gt;3 months)"/>
    <x v="0"/>
    <x v="0"/>
    <n v="2239332.5589999999"/>
    <x v="0"/>
    <n v="289"/>
    <n v="7748.555566"/>
    <s v="Credit Card"/>
    <n v="0"/>
    <n v="0"/>
    <n v="4.6011174921057864E-2"/>
  </r>
  <r>
    <s v="cust_2849"/>
    <n v="303"/>
    <n v="303"/>
    <s v="Long-term User"/>
    <s v="Long-term (&gt;3 months)"/>
    <x v="0"/>
    <x v="0"/>
    <n v="672068.71369999996"/>
    <x v="2"/>
    <n v="593"/>
    <n v="1133.336785"/>
    <s v="Credit Card"/>
    <n v="0"/>
    <n v="0"/>
    <n v="1.3808878462799618E-2"/>
  </r>
  <r>
    <s v="cust_2850"/>
    <n v="84"/>
    <n v="84"/>
    <s v="Long-term User"/>
    <s v="Medium (1-3 months)"/>
    <x v="1"/>
    <x v="1"/>
    <n v="3625716.0639999998"/>
    <x v="0"/>
    <n v="197"/>
    <n v="18404.65007"/>
    <s v="Credit Card"/>
    <n v="1"/>
    <n v="1"/>
    <n v="0.67449695462351977"/>
  </r>
  <r>
    <s v="cust_2851"/>
    <n v="204"/>
    <n v="204"/>
    <s v="Long-term User"/>
    <s v="Long-term (&gt;3 months)"/>
    <x v="0"/>
    <x v="0"/>
    <n v="3096110.0729999999"/>
    <x v="0"/>
    <n v="382"/>
    <n v="8105.0001910000001"/>
    <s v="Debit Card"/>
    <n v="0"/>
    <n v="5.0000000000000001E-3"/>
    <n v="6.6615232838514823E-2"/>
  </r>
  <r>
    <s v="cust_2852"/>
    <n v="227"/>
    <n v="227"/>
    <s v="Long-term User"/>
    <s v="Long-term (&gt;3 months)"/>
    <x v="0"/>
    <x v="0"/>
    <n v="6870348.6009999998"/>
    <x v="3"/>
    <n v="581"/>
    <n v="11825.04062"/>
    <s v="Credit Card"/>
    <n v="0"/>
    <n v="0"/>
    <n v="0.14116385258579908"/>
  </r>
  <r>
    <s v="cust_2853"/>
    <n v="252"/>
    <n v="252"/>
    <s v="Long-term User"/>
    <s v="Long-term (&gt;3 months)"/>
    <x v="0"/>
    <x v="0"/>
    <n v="12361150.65"/>
    <x v="1"/>
    <n v="698"/>
    <n v="17709.384880000001"/>
    <s v="Debit Card"/>
    <n v="0"/>
    <n v="0"/>
    <n v="0.25398240314814186"/>
  </r>
  <r>
    <s v="cust_2854"/>
    <n v="305"/>
    <n v="305"/>
    <s v="Long-term User"/>
    <s v="Long-term (&gt;3 months)"/>
    <x v="0"/>
    <x v="0"/>
    <n v="5465378.523"/>
    <x v="3"/>
    <n v="679"/>
    <n v="8049.1583559999999"/>
    <s v="Credit Card"/>
    <n v="0"/>
    <n v="0"/>
    <n v="0.11229617781462618"/>
  </r>
  <r>
    <s v="cust_2855"/>
    <n v="151"/>
    <n v="151"/>
    <s v="Long-term User"/>
    <s v="Long-term (&gt;3 months)"/>
    <x v="0"/>
    <x v="0"/>
    <n v="11769550.83"/>
    <x v="1"/>
    <n v="717"/>
    <n v="16414.994190000001"/>
    <s v="Debit Card"/>
    <n v="0"/>
    <n v="0"/>
    <n v="0.24182690498781417"/>
  </r>
  <r>
    <s v="cust_2856"/>
    <n v="247"/>
    <n v="247"/>
    <s v="Long-term User"/>
    <s v="Long-term (&gt;3 months)"/>
    <x v="0"/>
    <x v="0"/>
    <n v="9001581.3090000004"/>
    <x v="1"/>
    <n v="492"/>
    <n v="18295.896970000002"/>
    <s v="Debit Card"/>
    <n v="0"/>
    <n v="0"/>
    <n v="0.18495391875134348"/>
  </r>
  <r>
    <s v="cust_2857"/>
    <n v="306"/>
    <n v="306"/>
    <s v="Long-term User"/>
    <s v="Long-term (&gt;3 months)"/>
    <x v="0"/>
    <x v="0"/>
    <n v="572295.54790000001"/>
    <x v="2"/>
    <n v="164"/>
    <n v="3489.6069990000001"/>
    <s v="UPI"/>
    <n v="0"/>
    <n v="0"/>
    <n v="1.1758856653577354E-2"/>
  </r>
  <r>
    <s v="cust_2858"/>
    <n v="17"/>
    <n v="17"/>
    <s v="Regular User"/>
    <s v="New (&lt;30 days)"/>
    <x v="1"/>
    <x v="1"/>
    <n v="10817660.109999999"/>
    <x v="1"/>
    <n v="606"/>
    <n v="17850.924279999999"/>
    <s v="Wallet Balance"/>
    <n v="1"/>
    <n v="1"/>
    <n v="0.82226857264113939"/>
  </r>
  <r>
    <s v="cust_2859"/>
    <n v="304"/>
    <n v="304"/>
    <s v="Long-term User"/>
    <s v="Long-term (&gt;3 months)"/>
    <x v="0"/>
    <x v="0"/>
    <n v="598957.20180000004"/>
    <x v="2"/>
    <n v="249"/>
    <n v="2405.4506099999999"/>
    <s v="Debit Card"/>
    <n v="0"/>
    <n v="0"/>
    <n v="1.2306668998977904E-2"/>
  </r>
  <r>
    <s v="cust_2860"/>
    <n v="2"/>
    <n v="2"/>
    <s v="New User"/>
    <s v="New (&lt;30 days)"/>
    <x v="1"/>
    <x v="1"/>
    <n v="374666.19010000001"/>
    <x v="2"/>
    <n v="68"/>
    <n v="5509.7969130000001"/>
    <s v="Wallet Balance"/>
    <n v="1"/>
    <n v="0.995"/>
    <n v="0.60469820076094261"/>
  </r>
  <r>
    <s v="cust_2861"/>
    <n v="197"/>
    <n v="197"/>
    <s v="Long-term User"/>
    <s v="Long-term (&gt;3 months)"/>
    <x v="0"/>
    <x v="0"/>
    <n v="13822055.550000001"/>
    <x v="1"/>
    <n v="855"/>
    <n v="16166.146839999999"/>
    <s v="Credit Card"/>
    <n v="0"/>
    <n v="0"/>
    <n v="0.28399936093620148"/>
  </r>
  <r>
    <s v="cust_2862"/>
    <n v="341"/>
    <n v="341"/>
    <s v="Long-term User"/>
    <s v="Long-term (&gt;3 months)"/>
    <x v="0"/>
    <x v="0"/>
    <n v="378308.3665"/>
    <x v="2"/>
    <n v="21"/>
    <n v="18014.684120000002"/>
    <s v="Wallet Balance"/>
    <n v="0"/>
    <n v="0.01"/>
    <n v="1.377303592321464E-2"/>
  </r>
  <r>
    <s v="cust_2863"/>
    <n v="269"/>
    <n v="269"/>
    <s v="Long-term User"/>
    <s v="Long-term (&gt;3 months)"/>
    <x v="0"/>
    <x v="0"/>
    <n v="11373011.470000001"/>
    <x v="1"/>
    <n v="831"/>
    <n v="13685.934380000001"/>
    <s v="Credit Card"/>
    <n v="0"/>
    <n v="0"/>
    <n v="0.2336792800257621"/>
  </r>
  <r>
    <s v="cust_2864"/>
    <n v="61"/>
    <n v="61"/>
    <s v="Long-term User"/>
    <s v="Medium (1-3 months)"/>
    <x v="1"/>
    <x v="1"/>
    <n v="1077999.9909999999"/>
    <x v="2"/>
    <n v="512"/>
    <n v="2105.4687319999998"/>
    <s v="Wallet Balance"/>
    <n v="1"/>
    <n v="1"/>
    <n v="0.62214947750902583"/>
  </r>
  <r>
    <s v="cust_2865"/>
    <n v="267"/>
    <n v="267"/>
    <s v="Long-term User"/>
    <s v="Long-term (&gt;3 months)"/>
    <x v="0"/>
    <x v="0"/>
    <n v="6247375.5219999999"/>
    <x v="3"/>
    <n v="597"/>
    <n v="10464.61562"/>
    <s v="Debit Card"/>
    <n v="0"/>
    <n v="0"/>
    <n v="0.12836373355310876"/>
  </r>
  <r>
    <s v="cust_2866"/>
    <n v="97"/>
    <n v="97"/>
    <s v="Long-term User"/>
    <s v="Long-term (&gt;3 months)"/>
    <x v="0"/>
    <x v="0"/>
    <n v="4468212.7779999999"/>
    <x v="3"/>
    <n v="390"/>
    <n v="11456.955840000001"/>
    <s v="Debit Card"/>
    <n v="0"/>
    <n v="5.0000000000000001E-3"/>
    <n v="9.4807587437960306E-2"/>
  </r>
  <r>
    <s v="cust_2867"/>
    <n v="283"/>
    <n v="283"/>
    <s v="Long-term User"/>
    <s v="Long-term (&gt;3 months)"/>
    <x v="0"/>
    <x v="0"/>
    <n v="3025385.537"/>
    <x v="0"/>
    <n v="536"/>
    <n v="5644.3760030000003"/>
    <s v="UPI"/>
    <n v="0"/>
    <n v="0"/>
    <n v="6.2162068151551224E-2"/>
  </r>
  <r>
    <s v="cust_2868"/>
    <n v="247"/>
    <n v="247"/>
    <s v="Long-term User"/>
    <s v="Long-term (&gt;3 months)"/>
    <x v="0"/>
    <x v="0"/>
    <n v="2200686.3530000001"/>
    <x v="0"/>
    <n v="111"/>
    <n v="19826.00318"/>
    <s v="Debit Card"/>
    <n v="0"/>
    <n v="5.0000000000000001E-3"/>
    <n v="4.8217118077131443E-2"/>
  </r>
  <r>
    <s v="cust_2869"/>
    <n v="35"/>
    <n v="35"/>
    <s v="Long-term User"/>
    <s v="Medium (1-3 months)"/>
    <x v="1"/>
    <x v="1"/>
    <n v="6376523.5120000001"/>
    <x v="3"/>
    <n v="949"/>
    <n v="6719.2028579999997"/>
    <s v="Wallet Balance"/>
    <n v="1"/>
    <n v="0.995"/>
    <n v="0.72801731474394649"/>
  </r>
  <r>
    <s v="cust_2870"/>
    <n v="274"/>
    <n v="274"/>
    <s v="Long-term User"/>
    <s v="Long-term (&gt;3 months)"/>
    <x v="0"/>
    <x v="0"/>
    <n v="3635812.8190000001"/>
    <x v="0"/>
    <n v="863"/>
    <n v="4212.9928380000001"/>
    <s v="Wallet Balance"/>
    <n v="0"/>
    <n v="0"/>
    <n v="7.470441088479414E-2"/>
  </r>
  <r>
    <s v="cust_2871"/>
    <n v="68"/>
    <n v="68"/>
    <s v="Long-term User"/>
    <s v="Medium (1-3 months)"/>
    <x v="1"/>
    <x v="1"/>
    <n v="1315913.432"/>
    <x v="2"/>
    <n v="595"/>
    <n v="2211.6192129999999"/>
    <s v="UPI"/>
    <n v="1"/>
    <n v="1"/>
    <n v="0.62703784342230939"/>
  </r>
  <r>
    <s v="cust_2872"/>
    <n v="189"/>
    <n v="189"/>
    <s v="Long-term User"/>
    <s v="Long-term (&gt;3 months)"/>
    <x v="0"/>
    <x v="0"/>
    <n v="6591328.9780000001"/>
    <x v="3"/>
    <n v="870"/>
    <n v="7576.2402050000001"/>
    <s v="Credit Card"/>
    <n v="0"/>
    <n v="0"/>
    <n v="0.13543088513142795"/>
  </r>
  <r>
    <s v="cust_2873"/>
    <n v="41"/>
    <n v="41"/>
    <s v="Long-term User"/>
    <s v="Medium (1-3 months)"/>
    <x v="1"/>
    <x v="1"/>
    <n v="6373505.9170000004"/>
    <x v="3"/>
    <n v="460"/>
    <n v="13855.44765"/>
    <s v="Wallet Balance"/>
    <n v="1"/>
    <n v="0.995"/>
    <n v="0.72795531274659786"/>
  </r>
  <r>
    <s v="cust_2874"/>
    <n v="96"/>
    <n v="96"/>
    <s v="Long-term User"/>
    <s v="Long-term (&gt;3 months)"/>
    <x v="0"/>
    <x v="0"/>
    <n v="361610.16019999998"/>
    <x v="2"/>
    <n v="78"/>
    <n v="4636.0276949999998"/>
    <s v="Wallet Balance"/>
    <n v="0"/>
    <n v="5.0000000000000001E-3"/>
    <n v="1.0429940795226904E-2"/>
  </r>
  <r>
    <s v="cust_2875"/>
    <n v="171"/>
    <n v="171"/>
    <s v="Long-term User"/>
    <s v="Long-term (&gt;3 months)"/>
    <x v="0"/>
    <x v="0"/>
    <n v="6680643.9859999996"/>
    <x v="3"/>
    <n v="434"/>
    <n v="15393.188910000001"/>
    <s v="UPI"/>
    <n v="0"/>
    <n v="0"/>
    <n v="0.13726602499917442"/>
  </r>
  <r>
    <s v="cust_2876"/>
    <n v="67"/>
    <n v="67"/>
    <s v="Long-term User"/>
    <s v="Medium (1-3 months)"/>
    <x v="1"/>
    <x v="1"/>
    <n v="1032335.11"/>
    <x v="2"/>
    <n v="380"/>
    <n v="2716.6713420000001"/>
    <s v="Debit Card"/>
    <n v="1"/>
    <n v="1"/>
    <n v="0.62121120917590311"/>
  </r>
  <r>
    <s v="cust_2877"/>
    <n v="308"/>
    <n v="308"/>
    <s v="Long-term User"/>
    <s v="Long-term (&gt;3 months)"/>
    <x v="0"/>
    <x v="0"/>
    <n v="5747349.9689999996"/>
    <x v="3"/>
    <n v="652"/>
    <n v="8814.9539399999994"/>
    <s v="Credit Card"/>
    <n v="0"/>
    <n v="0"/>
    <n v="0.11808979586055109"/>
  </r>
  <r>
    <s v="cust_2878"/>
    <n v="119"/>
    <n v="119"/>
    <s v="Long-term User"/>
    <s v="Long-term (&gt;3 months)"/>
    <x v="0"/>
    <x v="0"/>
    <n v="6182198.4680000003"/>
    <x v="3"/>
    <n v="440"/>
    <n v="14050.451059999999"/>
    <s v="Wallet Balance"/>
    <n v="0"/>
    <n v="0"/>
    <n v="0.12702455200975979"/>
  </r>
  <r>
    <s v="cust_2879"/>
    <n v="341"/>
    <n v="341"/>
    <s v="Long-term User"/>
    <s v="Long-term (&gt;3 months)"/>
    <x v="0"/>
    <x v="0"/>
    <n v="2410773.4440000001"/>
    <x v="0"/>
    <n v="888"/>
    <n v="2714.8349600000001"/>
    <s v="Wallet Balance"/>
    <n v="0"/>
    <n v="5.0000000000000001E-3"/>
    <n v="5.2533740837698018E-2"/>
  </r>
  <r>
    <s v="cust_2880"/>
    <n v="171"/>
    <n v="171"/>
    <s v="Long-term User"/>
    <s v="Long-term (&gt;3 months)"/>
    <x v="0"/>
    <x v="0"/>
    <n v="9365357.9039999992"/>
    <x v="1"/>
    <n v="783"/>
    <n v="11960.86578"/>
    <s v="Debit Card"/>
    <n v="0"/>
    <n v="0"/>
    <n v="0.19242837290397108"/>
  </r>
  <r>
    <s v="cust_2881"/>
    <n v="186"/>
    <n v="186"/>
    <s v="Long-term User"/>
    <s v="Long-term (&gt;3 months)"/>
    <x v="0"/>
    <x v="0"/>
    <n v="5417579.585"/>
    <x v="3"/>
    <n v="339"/>
    <n v="15981.060719999999"/>
    <s v="Debit Card"/>
    <n v="0"/>
    <n v="0"/>
    <n v="0.11131406138510358"/>
  </r>
  <r>
    <s v="cust_2882"/>
    <n v="70"/>
    <n v="70"/>
    <s v="Long-term User"/>
    <s v="Medium (1-3 months)"/>
    <x v="1"/>
    <x v="1"/>
    <n v="11772042.17"/>
    <x v="1"/>
    <n v="988"/>
    <n v="11915.022440000001"/>
    <s v="Wallet Balance"/>
    <n v="1"/>
    <n v="0.97"/>
    <n v="0.82387809411560453"/>
  </r>
  <r>
    <s v="cust_2883"/>
    <n v="245"/>
    <n v="245"/>
    <s v="Long-term User"/>
    <s v="Long-term (&gt;3 months)"/>
    <x v="0"/>
    <x v="0"/>
    <n v="4339285.4709999999"/>
    <x v="3"/>
    <n v="424"/>
    <n v="10234.163850000001"/>
    <s v="Credit Card"/>
    <n v="0"/>
    <n v="0"/>
    <n v="8.9158540582174414E-2"/>
  </r>
  <r>
    <s v="cust_2884"/>
    <n v="159"/>
    <n v="159"/>
    <s v="Long-term User"/>
    <s v="Long-term (&gt;3 months)"/>
    <x v="0"/>
    <x v="0"/>
    <n v="2833725.764"/>
    <x v="0"/>
    <n v="169"/>
    <n v="16767.608069999998"/>
    <s v="UPI"/>
    <n v="0"/>
    <n v="5.0000000000000001E-3"/>
    <n v="6.1224068275029422E-2"/>
  </r>
  <r>
    <s v="cust_2885"/>
    <n v="284"/>
    <n v="284"/>
    <s v="Long-term User"/>
    <s v="Long-term (&gt;3 months)"/>
    <x v="0"/>
    <x v="0"/>
    <n v="13973363.93"/>
    <x v="1"/>
    <n v="709"/>
    <n v="19708.552800000001"/>
    <s v="UPI"/>
    <n v="0"/>
    <n v="0"/>
    <n v="0.28710826778937149"/>
  </r>
  <r>
    <s v="cust_2886"/>
    <n v="107"/>
    <n v="107"/>
    <s v="Long-term User"/>
    <s v="Long-term (&gt;3 months)"/>
    <x v="0"/>
    <x v="0"/>
    <n v="3507240.31"/>
    <x v="0"/>
    <n v="965"/>
    <n v="3634.4459179999999"/>
    <s v="UPI"/>
    <n v="0"/>
    <n v="5.0000000000000001E-3"/>
    <n v="7.5062654001537804E-2"/>
  </r>
  <r>
    <s v="cust_2887"/>
    <n v="36"/>
    <n v="36"/>
    <s v="Long-term User"/>
    <s v="Medium (1-3 months)"/>
    <x v="1"/>
    <x v="1"/>
    <n v="3623463.5010000002"/>
    <x v="0"/>
    <n v="262"/>
    <n v="13830.013360000001"/>
    <s v="UPI"/>
    <n v="1"/>
    <n v="1"/>
    <n v="0.67445067160503858"/>
  </r>
  <r>
    <s v="cust_2888"/>
    <n v="348"/>
    <n v="348"/>
    <s v="Long-term User"/>
    <s v="Long-term (&gt;3 months)"/>
    <x v="0"/>
    <x v="0"/>
    <n v="1179444.46"/>
    <x v="2"/>
    <n v="727"/>
    <n v="1622.344511"/>
    <s v="Wallet Balance"/>
    <n v="0"/>
    <n v="0"/>
    <n v="2.4233839293153703E-2"/>
  </r>
  <r>
    <s v="cust_2889"/>
    <n v="195"/>
    <n v="195"/>
    <s v="Long-term User"/>
    <s v="Long-term (&gt;3 months)"/>
    <x v="0"/>
    <x v="0"/>
    <n v="501641.00809999998"/>
    <x v="2"/>
    <n v="579"/>
    <n v="866.39206920000004"/>
    <s v="Wallet Balance"/>
    <n v="0"/>
    <n v="5.0000000000000001E-3"/>
    <n v="1.3307130166308141E-2"/>
  </r>
  <r>
    <s v="cust_2890"/>
    <n v="268"/>
    <n v="268"/>
    <s v="Long-term User"/>
    <s v="Long-term (&gt;3 months)"/>
    <x v="0"/>
    <x v="0"/>
    <n v="1287797.808"/>
    <x v="2"/>
    <n v="229"/>
    <n v="5623.5712149999999"/>
    <s v="UPI"/>
    <n v="0"/>
    <n v="0"/>
    <n v="2.6460156607245086E-2"/>
  </r>
  <r>
    <s v="cust_2891"/>
    <n v="76"/>
    <n v="76"/>
    <s v="Long-term User"/>
    <s v="Medium (1-3 months)"/>
    <x v="1"/>
    <x v="1"/>
    <n v="3126408.5380000002"/>
    <x v="0"/>
    <n v="161"/>
    <n v="19418.686570000002"/>
    <s v="UPI"/>
    <n v="1"/>
    <n v="0.99"/>
    <n v="0.65823777010630546"/>
  </r>
  <r>
    <s v="cust_2892"/>
    <n v="280"/>
    <n v="280"/>
    <s v="Long-term User"/>
    <s v="Long-term (&gt;3 months)"/>
    <x v="0"/>
    <x v="0"/>
    <n v="4717662.9869999997"/>
    <x v="3"/>
    <n v="427"/>
    <n v="11048.39107"/>
    <s v="Credit Card"/>
    <n v="0"/>
    <n v="0"/>
    <n v="9.6932997308086452E-2"/>
  </r>
  <r>
    <s v="cust_2893"/>
    <n v="321"/>
    <n v="321"/>
    <s v="Long-term User"/>
    <s v="Long-term (&gt;3 months)"/>
    <x v="0"/>
    <x v="0"/>
    <n v="655474.78819999995"/>
    <x v="2"/>
    <n v="122"/>
    <n v="5372.7441660000004"/>
    <s v="Wallet Balance"/>
    <n v="0"/>
    <n v="0"/>
    <n v="1.3467925974193615E-2"/>
  </r>
  <r>
    <s v="cust_2894"/>
    <n v="348"/>
    <n v="348"/>
    <s v="Long-term User"/>
    <s v="Long-term (&gt;3 months)"/>
    <x v="0"/>
    <x v="0"/>
    <n v="396399.01400000002"/>
    <x v="2"/>
    <n v="149"/>
    <n v="2660.3960670000001"/>
    <s v="Debit Card"/>
    <n v="0"/>
    <n v="0"/>
    <n v="8.1447412973058401E-3"/>
  </r>
  <r>
    <s v="cust_2895"/>
    <n v="80"/>
    <n v="80"/>
    <s v="Long-term User"/>
    <s v="Medium (1-3 months)"/>
    <x v="1"/>
    <x v="1"/>
    <n v="15680605.220000001"/>
    <x v="1"/>
    <n v="852"/>
    <n v="18404.466230000002"/>
    <s v="Credit Card"/>
    <n v="1"/>
    <n v="0.97499999999999998"/>
    <n v="0.90718665635248907"/>
  </r>
  <r>
    <s v="cust_2896"/>
    <n v="98"/>
    <n v="98"/>
    <s v="Long-term User"/>
    <s v="Long-term (&gt;3 months)"/>
    <x v="0"/>
    <x v="0"/>
    <n v="5113864.12"/>
    <x v="3"/>
    <n v="705"/>
    <n v="7253.7079720000002"/>
    <s v="Wallet Balance"/>
    <n v="0"/>
    <n v="0"/>
    <n v="0.10507367277905133"/>
  </r>
  <r>
    <s v="cust_2897"/>
    <n v="282"/>
    <n v="282"/>
    <s v="Long-term User"/>
    <s v="Long-term (&gt;3 months)"/>
    <x v="0"/>
    <x v="0"/>
    <n v="4562672.6770000001"/>
    <x v="3"/>
    <n v="743"/>
    <n v="6140.8784349999996"/>
    <s v="Wallet Balance"/>
    <n v="0"/>
    <n v="0"/>
    <n v="9.3748438482369412E-2"/>
  </r>
  <r>
    <s v="cust_2898"/>
    <n v="118"/>
    <n v="118"/>
    <s v="Long-term User"/>
    <s v="Long-term (&gt;3 months)"/>
    <x v="0"/>
    <x v="0"/>
    <n v="1904836.48"/>
    <x v="0"/>
    <n v="111"/>
    <n v="17160.689009999998"/>
    <s v="Debit Card"/>
    <n v="0"/>
    <n v="0"/>
    <n v="3.9138342415934189E-2"/>
  </r>
  <r>
    <s v="cust_2899"/>
    <n v="223"/>
    <n v="223"/>
    <s v="Long-term User"/>
    <s v="Long-term (&gt;3 months)"/>
    <x v="0"/>
    <x v="0"/>
    <n v="7944452.2819999997"/>
    <x v="1"/>
    <n v="657"/>
    <n v="12092.01261"/>
    <s v="Credit Card"/>
    <n v="0"/>
    <n v="0"/>
    <n v="0.16323327329386603"/>
  </r>
  <r>
    <s v="cust_2900"/>
    <n v="252"/>
    <n v="252"/>
    <s v="Long-term User"/>
    <s v="Long-term (&gt;3 months)"/>
    <x v="0"/>
    <x v="0"/>
    <n v="747208.92760000005"/>
    <x v="2"/>
    <n v="221"/>
    <n v="3381.0358719999999"/>
    <s v="Debit Card"/>
    <n v="0"/>
    <n v="5.0000000000000001E-3"/>
    <n v="1.8352771312239766E-2"/>
  </r>
  <r>
    <s v="cust_2901"/>
    <n v="80"/>
    <n v="80"/>
    <s v="Long-term User"/>
    <s v="Medium (1-3 months)"/>
    <x v="1"/>
    <x v="1"/>
    <n v="7626139.9550000001"/>
    <x v="3"/>
    <n v="904"/>
    <n v="8435.9955250000003"/>
    <s v="Debit Card"/>
    <n v="1"/>
    <n v="1"/>
    <n v="0.75669296551409326"/>
  </r>
  <r>
    <s v="cust_2902"/>
    <n v="314"/>
    <n v="314"/>
    <s v="Long-term User"/>
    <s v="Long-term (&gt;3 months)"/>
    <x v="0"/>
    <x v="0"/>
    <n v="1188181.699"/>
    <x v="2"/>
    <n v="64"/>
    <n v="18565.339049999999"/>
    <s v="Credit Card"/>
    <n v="0"/>
    <n v="0"/>
    <n v="2.441336181665759E-2"/>
  </r>
  <r>
    <s v="cust_2903"/>
    <n v="170"/>
    <n v="170"/>
    <s v="Long-term User"/>
    <s v="Long-term (&gt;3 months)"/>
    <x v="0"/>
    <x v="0"/>
    <n v="11499987.93"/>
    <x v="1"/>
    <n v="638"/>
    <n v="18025.05946"/>
    <s v="UPI"/>
    <n v="0"/>
    <n v="5.0000000000000001E-3"/>
    <n v="0.23928824316901481"/>
  </r>
  <r>
    <s v="cust_2904"/>
    <n v="157"/>
    <n v="157"/>
    <s v="Long-term User"/>
    <s v="Long-term (&gt;3 months)"/>
    <x v="0"/>
    <x v="0"/>
    <n v="1030391.172"/>
    <x v="2"/>
    <n v="730"/>
    <n v="1411.4947569999999"/>
    <s v="Debit Card"/>
    <n v="0"/>
    <n v="0"/>
    <n v="2.1171267421386083E-2"/>
  </r>
  <r>
    <s v="cust_2905"/>
    <n v="334"/>
    <n v="334"/>
    <s v="Long-term User"/>
    <s v="Long-term (&gt;3 months)"/>
    <x v="0"/>
    <x v="0"/>
    <n v="4282143.8679999998"/>
    <x v="3"/>
    <n v="796"/>
    <n v="5379.5777230000003"/>
    <s v="Wallet Balance"/>
    <n v="0"/>
    <n v="0"/>
    <n v="8.7984462046882303E-2"/>
  </r>
  <r>
    <s v="cust_2906"/>
    <n v="328"/>
    <n v="328"/>
    <s v="Long-term User"/>
    <s v="Long-term (&gt;3 months)"/>
    <x v="0"/>
    <x v="0"/>
    <n v="1097131.8689999999"/>
    <x v="2"/>
    <n v="354"/>
    <n v="3099.2425669999998"/>
    <s v="Credit Card"/>
    <n v="0"/>
    <n v="0"/>
    <n v="2.2542576864317428E-2"/>
  </r>
  <r>
    <s v="cust_2907"/>
    <n v="2"/>
    <n v="2"/>
    <s v="New User"/>
    <s v="New (&lt;30 days)"/>
    <x v="1"/>
    <x v="1"/>
    <n v="5062744.784"/>
    <x v="3"/>
    <n v="474"/>
    <n v="10680.89617"/>
    <s v="Debit Card"/>
    <n v="1"/>
    <n v="0.995"/>
    <n v="0.70102333271183292"/>
  </r>
  <r>
    <s v="cust_2908"/>
    <n v="203"/>
    <n v="203"/>
    <s v="Long-term User"/>
    <s v="Long-term (&gt;3 months)"/>
    <x v="0"/>
    <x v="0"/>
    <n v="13636969.359999999"/>
    <x v="1"/>
    <n v="909"/>
    <n v="15002.166509999999"/>
    <s v="Wallet Balance"/>
    <n v="0"/>
    <n v="0"/>
    <n v="0.28019642732130101"/>
  </r>
  <r>
    <s v="cust_2909"/>
    <n v="258"/>
    <n v="258"/>
    <s v="Long-term User"/>
    <s v="Long-term (&gt;3 months)"/>
    <x v="0"/>
    <x v="0"/>
    <n v="4426595.7759999996"/>
    <x v="3"/>
    <n v="748"/>
    <n v="5917.9087909999998"/>
    <s v="UPI"/>
    <n v="0"/>
    <n v="0"/>
    <n v="9.0952490167563294E-2"/>
  </r>
  <r>
    <s v="cust_2910"/>
    <n v="251"/>
    <n v="251"/>
    <s v="Long-term User"/>
    <s v="Long-term (&gt;3 months)"/>
    <x v="0"/>
    <x v="0"/>
    <n v="7353735.6699999999"/>
    <x v="3"/>
    <n v="485"/>
    <n v="15162.34159"/>
    <s v="Wallet Balance"/>
    <n v="0"/>
    <n v="0"/>
    <n v="0.15109592225403476"/>
  </r>
  <r>
    <s v="cust_2911"/>
    <n v="146"/>
    <n v="146"/>
    <s v="Long-term User"/>
    <s v="Long-term (&gt;3 months)"/>
    <x v="0"/>
    <x v="0"/>
    <n v="173909.11600000001"/>
    <x v="2"/>
    <n v="13"/>
    <n v="13377.624309999999"/>
    <s v="Debit Card"/>
    <n v="0"/>
    <n v="0"/>
    <n v="3.5732802278442399E-3"/>
  </r>
  <r>
    <s v="cust_2912"/>
    <n v="325"/>
    <n v="325"/>
    <s v="Long-term User"/>
    <s v="Long-term (&gt;3 months)"/>
    <x v="0"/>
    <x v="0"/>
    <n v="13605729.279999999"/>
    <x v="1"/>
    <n v="934"/>
    <n v="14567.161969999999"/>
    <s v="Wallet Balance"/>
    <n v="0"/>
    <n v="0"/>
    <n v="0.27955454285458753"/>
  </r>
  <r>
    <s v="cust_2913"/>
    <n v="275"/>
    <n v="275"/>
    <s v="Long-term User"/>
    <s v="Long-term (&gt;3 months)"/>
    <x v="0"/>
    <x v="0"/>
    <n v="2901704.95"/>
    <x v="0"/>
    <n v="153"/>
    <n v="18965.39183"/>
    <s v="UPI"/>
    <n v="0"/>
    <n v="0"/>
    <n v="5.9620824735103356E-2"/>
  </r>
  <r>
    <s v="cust_2914"/>
    <n v="19"/>
    <n v="19"/>
    <s v="Regular User"/>
    <s v="New (&lt;30 days)"/>
    <x v="1"/>
    <x v="1"/>
    <n v="2031019.872"/>
    <x v="0"/>
    <n v="239"/>
    <n v="8497.9910970000001"/>
    <s v="Wallet Balance"/>
    <n v="1"/>
    <n v="1"/>
    <n v="0.64173101052952475"/>
  </r>
  <r>
    <s v="cust_2915"/>
    <n v="252"/>
    <n v="252"/>
    <s v="Long-term User"/>
    <s v="Long-term (&gt;3 months)"/>
    <x v="0"/>
    <x v="0"/>
    <n v="1303007.6140000001"/>
    <x v="2"/>
    <n v="190"/>
    <n v="6857.9348120000004"/>
    <s v="Wallet Balance"/>
    <n v="0"/>
    <n v="0"/>
    <n v="2.6772669834263886E-2"/>
  </r>
  <r>
    <s v="cust_2916"/>
    <n v="284"/>
    <n v="284"/>
    <s v="Long-term User"/>
    <s v="Long-term (&gt;3 months)"/>
    <x v="0"/>
    <x v="0"/>
    <n v="9069910.0730000008"/>
    <x v="1"/>
    <n v="663"/>
    <n v="13680.10569"/>
    <s v="Wallet Balance"/>
    <n v="0"/>
    <n v="0"/>
    <n v="0.18635785792951878"/>
  </r>
  <r>
    <s v="cust_2917"/>
    <n v="331"/>
    <n v="331"/>
    <s v="Long-term User"/>
    <s v="Long-term (&gt;3 months)"/>
    <x v="0"/>
    <x v="0"/>
    <n v="1389163.784"/>
    <x v="0"/>
    <n v="86"/>
    <n v="16153.06726"/>
    <s v="Debit Card"/>
    <n v="0"/>
    <n v="0"/>
    <n v="2.8542905609413166E-2"/>
  </r>
  <r>
    <s v="cust_2918"/>
    <n v="50"/>
    <n v="50"/>
    <s v="Long-term User"/>
    <s v="Medium (1-3 months)"/>
    <x v="1"/>
    <x v="1"/>
    <n v="80576.819010000007"/>
    <x v="2"/>
    <n v="21"/>
    <n v="3836.9913809999998"/>
    <s v="UPI"/>
    <n v="1"/>
    <n v="0.99"/>
    <n v="0.59565559782496402"/>
  </r>
  <r>
    <s v="cust_2919"/>
    <n v="311"/>
    <n v="311"/>
    <s v="Long-term User"/>
    <s v="Long-term (&gt;3 months)"/>
    <x v="0"/>
    <x v="0"/>
    <n v="11754641.67"/>
    <x v="1"/>
    <n v="694"/>
    <n v="16937.524020000001"/>
    <s v="Debit Card"/>
    <n v="0"/>
    <n v="0"/>
    <n v="0.24152056908164027"/>
  </r>
  <r>
    <s v="cust_2920"/>
    <n v="137"/>
    <n v="137"/>
    <s v="Long-term User"/>
    <s v="Long-term (&gt;3 months)"/>
    <x v="0"/>
    <x v="0"/>
    <n v="372104.3431"/>
    <x v="2"/>
    <n v="319"/>
    <n v="1166.4712950000001"/>
    <s v="UPI"/>
    <n v="0"/>
    <n v="0.01"/>
    <n v="1.3645562938139476E-2"/>
  </r>
  <r>
    <s v="cust_2921"/>
    <n v="226"/>
    <n v="226"/>
    <s v="Long-term User"/>
    <s v="Long-term (&gt;3 months)"/>
    <x v="0"/>
    <x v="0"/>
    <n v="21774.154429999999"/>
    <x v="2"/>
    <n v="158"/>
    <n v="137.811104"/>
    <s v="Debit Card"/>
    <n v="0"/>
    <n v="0"/>
    <n v="4.4738974754345853E-4"/>
  </r>
  <r>
    <s v="cust_2922"/>
    <n v="221"/>
    <n v="221"/>
    <s v="Long-term User"/>
    <s v="Long-term (&gt;3 months)"/>
    <x v="0"/>
    <x v="0"/>
    <n v="3084826.9139999999"/>
    <x v="0"/>
    <n v="971"/>
    <n v="3176.958717"/>
    <s v="Credit Card"/>
    <n v="0"/>
    <n v="0"/>
    <n v="6.3383399741494637E-2"/>
  </r>
  <r>
    <s v="cust_2923"/>
    <n v="113"/>
    <n v="113"/>
    <s v="Long-term User"/>
    <s v="Long-term (&gt;3 months)"/>
    <x v="0"/>
    <x v="0"/>
    <n v="18868909.010000002"/>
    <x v="1"/>
    <n v="964"/>
    <n v="19573.557069999999"/>
    <s v="Debit Card"/>
    <n v="0"/>
    <n v="1.4999999999999999E-2"/>
    <n v="0.39669617738971791"/>
  </r>
  <r>
    <s v="cust_2924"/>
    <n v="149"/>
    <n v="149"/>
    <s v="Long-term User"/>
    <s v="Long-term (&gt;3 months)"/>
    <x v="0"/>
    <x v="0"/>
    <n v="5038990.5829999996"/>
    <x v="3"/>
    <n v="481"/>
    <n v="10476.071900000001"/>
    <s v="UPI"/>
    <n v="0"/>
    <n v="0"/>
    <n v="0.1035352592932921"/>
  </r>
  <r>
    <s v="cust_2925"/>
    <n v="48"/>
    <n v="48"/>
    <s v="Long-term User"/>
    <s v="Medium (1-3 months)"/>
    <x v="1"/>
    <x v="1"/>
    <n v="827035.76690000005"/>
    <x v="2"/>
    <n v="879"/>
    <n v="940.88255619999995"/>
    <s v="Wallet Balance"/>
    <n v="1"/>
    <n v="1"/>
    <n v="0.61699295943510957"/>
  </r>
  <r>
    <s v="cust_2926"/>
    <n v="58"/>
    <n v="58"/>
    <s v="Long-term User"/>
    <s v="Medium (1-3 months)"/>
    <x v="1"/>
    <x v="1"/>
    <n v="1515709.186"/>
    <x v="0"/>
    <n v="76"/>
    <n v="19943.54192"/>
    <s v="UPI"/>
    <n v="1"/>
    <n v="0.93500000000000005"/>
    <n v="0.59214301187923757"/>
  </r>
  <r>
    <s v="cust_2927"/>
    <n v="197"/>
    <n v="197"/>
    <s v="Long-term User"/>
    <s v="Long-term (&gt;3 months)"/>
    <x v="0"/>
    <x v="0"/>
    <n v="4902355.2989999996"/>
    <x v="3"/>
    <n v="329"/>
    <n v="14900.77598"/>
    <s v="Debit Card"/>
    <n v="0"/>
    <n v="0"/>
    <n v="0.10072783798052387"/>
  </r>
  <r>
    <s v="cust_2928"/>
    <n v="225"/>
    <n v="225"/>
    <s v="Long-term User"/>
    <s v="Long-term (&gt;3 months)"/>
    <x v="0"/>
    <x v="0"/>
    <n v="6972876.1310000001"/>
    <x v="3"/>
    <n v="416"/>
    <n v="16761.72147"/>
    <s v="Debit Card"/>
    <n v="0"/>
    <n v="0"/>
    <n v="0.1432704678351038"/>
  </r>
  <r>
    <s v="cust_2929"/>
    <n v="137"/>
    <n v="137"/>
    <s v="Long-term User"/>
    <s v="Long-term (&gt;3 months)"/>
    <x v="0"/>
    <x v="0"/>
    <n v="866136.26820000005"/>
    <x v="2"/>
    <n v="203"/>
    <n v="4266.6811239999997"/>
    <s v="Debit Card"/>
    <n v="0"/>
    <n v="0"/>
    <n v="1.7796350605208386E-2"/>
  </r>
  <r>
    <s v="cust_2930"/>
    <n v="195"/>
    <n v="195"/>
    <s v="Long-term User"/>
    <s v="Long-term (&gt;3 months)"/>
    <x v="0"/>
    <x v="0"/>
    <n v="485006.92959999997"/>
    <x v="2"/>
    <n v="229"/>
    <n v="2117.9341899999999"/>
    <s v="UPI"/>
    <n v="0"/>
    <n v="0"/>
    <n v="9.9653526610250995E-3"/>
  </r>
  <r>
    <s v="cust_2931"/>
    <n v="206"/>
    <n v="206"/>
    <s v="Long-term User"/>
    <s v="Long-term (&gt;3 months)"/>
    <x v="0"/>
    <x v="0"/>
    <n v="1566595.297"/>
    <x v="0"/>
    <n v="152"/>
    <n v="10306.548000000001"/>
    <s v="Wallet Balance"/>
    <n v="0"/>
    <n v="0"/>
    <n v="3.2188559913120793E-2"/>
  </r>
  <r>
    <s v="cust_2932"/>
    <n v="18"/>
    <n v="18"/>
    <s v="Regular User"/>
    <s v="New (&lt;30 days)"/>
    <x v="1"/>
    <x v="1"/>
    <n v="11970488.74"/>
    <x v="1"/>
    <n v="775"/>
    <n v="15445.791929999999"/>
    <s v="Credit Card"/>
    <n v="1"/>
    <n v="1"/>
    <n v="0.84595554112456128"/>
  </r>
  <r>
    <s v="cust_2933"/>
    <n v="268"/>
    <n v="268"/>
    <s v="Long-term User"/>
    <s v="Long-term (&gt;3 months)"/>
    <x v="0"/>
    <x v="0"/>
    <n v="918664.93729999999"/>
    <x v="2"/>
    <n v="72"/>
    <n v="12759.23524"/>
    <s v="Credit Card"/>
    <n v="0"/>
    <n v="0"/>
    <n v="1.8875647993448819E-2"/>
  </r>
  <r>
    <s v="cust_2934"/>
    <n v="215"/>
    <n v="215"/>
    <s v="Long-term User"/>
    <s v="Long-term (&gt;3 months)"/>
    <x v="0"/>
    <x v="0"/>
    <n v="2840597.108"/>
    <x v="0"/>
    <n v="225"/>
    <n v="12624.876039999999"/>
    <s v="Wallet Balance"/>
    <n v="0"/>
    <n v="0"/>
    <n v="5.8365252579904596E-2"/>
  </r>
  <r>
    <s v="cust_2935"/>
    <n v="206"/>
    <n v="206"/>
    <s v="Long-term User"/>
    <s v="Long-term (&gt;3 months)"/>
    <x v="0"/>
    <x v="0"/>
    <n v="7163277.8870000001"/>
    <x v="3"/>
    <n v="473"/>
    <n v="15144.350710000001"/>
    <s v="Credit Card"/>
    <n v="0"/>
    <n v="0"/>
    <n v="0.14718261945607822"/>
  </r>
  <r>
    <s v="cust_2936"/>
    <n v="124"/>
    <n v="124"/>
    <s v="Long-term User"/>
    <s v="Long-term (&gt;3 months)"/>
    <x v="0"/>
    <x v="0"/>
    <n v="4079687.2340000002"/>
    <x v="3"/>
    <n v="897"/>
    <n v="4548.1463030000004"/>
    <s v="Wallet Balance"/>
    <n v="0"/>
    <n v="0"/>
    <n v="8.3824620953399334E-2"/>
  </r>
  <r>
    <s v="cust_2937"/>
    <n v="16"/>
    <n v="16"/>
    <s v="Regular User"/>
    <s v="New (&lt;30 days)"/>
    <x v="1"/>
    <x v="1"/>
    <n v="8509314.3949999996"/>
    <x v="1"/>
    <n v="643"/>
    <n v="13233.77044"/>
    <s v="UPI"/>
    <n v="1"/>
    <n v="0.99"/>
    <n v="0.76883939645903243"/>
  </r>
  <r>
    <s v="cust_2938"/>
    <n v="165"/>
    <n v="165"/>
    <s v="Long-term User"/>
    <s v="Long-term (&gt;3 months)"/>
    <x v="0"/>
    <x v="0"/>
    <n v="2825385.219"/>
    <x v="0"/>
    <n v="360"/>
    <n v="7848.2922760000001"/>
    <s v="UPI"/>
    <n v="0"/>
    <n v="0"/>
    <n v="5.8052696553848648E-2"/>
  </r>
  <r>
    <s v="cust_2939"/>
    <n v="148"/>
    <n v="148"/>
    <s v="Long-term User"/>
    <s v="Long-term (&gt;3 months)"/>
    <x v="0"/>
    <x v="0"/>
    <n v="758360.97259999998"/>
    <x v="2"/>
    <n v="540"/>
    <n v="1404.3721720000001"/>
    <s v="Wallet Balance"/>
    <n v="0"/>
    <n v="0"/>
    <n v="1.5581910432805069E-2"/>
  </r>
  <r>
    <s v="cust_2940"/>
    <n v="276"/>
    <n v="276"/>
    <s v="Long-term User"/>
    <s v="Long-term (&gt;3 months)"/>
    <x v="0"/>
    <x v="0"/>
    <n v="3285223.6970000002"/>
    <x v="0"/>
    <n v="811"/>
    <n v="4050.8306990000001"/>
    <s v="Credit Card"/>
    <n v="0"/>
    <n v="0"/>
    <n v="6.7500917436297325E-2"/>
  </r>
  <r>
    <s v="cust_2941"/>
    <n v="233"/>
    <n v="233"/>
    <s v="Long-term User"/>
    <s v="Long-term (&gt;3 months)"/>
    <x v="0"/>
    <x v="0"/>
    <n v="9672220.0610000007"/>
    <x v="1"/>
    <n v="609"/>
    <n v="15882.134749999999"/>
    <s v="Credit Card"/>
    <n v="0"/>
    <n v="0"/>
    <n v="0.19873341604088024"/>
  </r>
  <r>
    <s v="cust_2942"/>
    <n v="25"/>
    <n v="25"/>
    <s v="Regular User"/>
    <s v="New (&lt;30 days)"/>
    <x v="1"/>
    <x v="1"/>
    <n v="824304.11410000001"/>
    <x v="2"/>
    <n v="46"/>
    <n v="17919.65465"/>
    <s v="UPI"/>
    <n v="1"/>
    <n v="0.95499999999999996"/>
    <n v="0.58993683264219565"/>
  </r>
  <r>
    <s v="cust_2943"/>
    <n v="268"/>
    <n v="268"/>
    <s v="Long-term User"/>
    <s v="Long-term (&gt;3 months)"/>
    <x v="0"/>
    <x v="0"/>
    <n v="5663.6080119999997"/>
    <x v="2"/>
    <n v="1"/>
    <n v="5663.6080119999997"/>
    <s v="UPI"/>
    <n v="0"/>
    <n v="5.0000000000000001E-3"/>
    <n v="3.1163691644981958E-3"/>
  </r>
  <r>
    <s v="cust_2944"/>
    <n v="365"/>
    <n v="365"/>
    <s v="Long-term User"/>
    <s v="Long-term (&gt;3 months)"/>
    <x v="0"/>
    <x v="0"/>
    <n v="2586783.6719999998"/>
    <x v="0"/>
    <n v="678"/>
    <n v="3815.3151509999998"/>
    <s v="Wallet Balance"/>
    <n v="0"/>
    <n v="0"/>
    <n v="5.3150192246782038E-2"/>
  </r>
  <r>
    <s v="cust_2945"/>
    <n v="295"/>
    <n v="295"/>
    <s v="Long-term User"/>
    <s v="Long-term (&gt;3 months)"/>
    <x v="0"/>
    <x v="0"/>
    <n v="133334.59580000001"/>
    <x v="2"/>
    <n v="245"/>
    <n v="544.22283990000005"/>
    <s v="Wallet Balance"/>
    <n v="0"/>
    <n v="0"/>
    <n v="2.7396026488901454E-3"/>
  </r>
  <r>
    <s v="cust_2946"/>
    <n v="71"/>
    <n v="71"/>
    <s v="Long-term User"/>
    <s v="Medium (1-3 months)"/>
    <x v="1"/>
    <x v="1"/>
    <n v="4151029.105"/>
    <x v="3"/>
    <n v="219"/>
    <n v="18954.470799999999"/>
    <s v="UPI"/>
    <n v="1"/>
    <n v="1"/>
    <n v="0.68529046991477127"/>
  </r>
  <r>
    <s v="cust_2947"/>
    <n v="200"/>
    <n v="200"/>
    <s v="Long-term User"/>
    <s v="Long-term (&gt;3 months)"/>
    <x v="0"/>
    <x v="0"/>
    <n v="8399679.6099999994"/>
    <x v="1"/>
    <n v="614"/>
    <n v="13680.25995"/>
    <s v="UPI"/>
    <n v="0"/>
    <n v="0"/>
    <n v="0.17258674968274468"/>
  </r>
  <r>
    <s v="cust_2948"/>
    <n v="47"/>
    <n v="47"/>
    <s v="Long-term User"/>
    <s v="Medium (1-3 months)"/>
    <x v="1"/>
    <x v="1"/>
    <n v="5570040.2539999997"/>
    <x v="3"/>
    <n v="291"/>
    <n v="19141.031800000001"/>
    <s v="UPI"/>
    <n v="1"/>
    <n v="0.995"/>
    <n v="0.71144664411907366"/>
  </r>
  <r>
    <s v="cust_2949"/>
    <n v="25"/>
    <n v="25"/>
    <s v="Regular User"/>
    <s v="New (&lt;30 days)"/>
    <x v="1"/>
    <x v="1"/>
    <n v="7913482.0870000003"/>
    <x v="1"/>
    <n v="458"/>
    <n v="17278.345170000001"/>
    <s v="UPI"/>
    <n v="1"/>
    <n v="0.995"/>
    <n v="0.75959693410710372"/>
  </r>
  <r>
    <s v="cust_2950"/>
    <n v="213"/>
    <n v="213"/>
    <s v="Long-term User"/>
    <s v="Long-term (&gt;3 months)"/>
    <x v="0"/>
    <x v="0"/>
    <n v="1390449.1459999999"/>
    <x v="0"/>
    <n v="204"/>
    <n v="6815.9271879999997"/>
    <s v="Credit Card"/>
    <n v="0"/>
    <n v="0"/>
    <n v="2.8569315717898926E-2"/>
  </r>
  <r>
    <s v="cust_2951"/>
    <n v="33"/>
    <n v="33"/>
    <s v="Long-term User"/>
    <s v="Medium (1-3 months)"/>
    <x v="1"/>
    <x v="1"/>
    <n v="457031.88510000001"/>
    <x v="2"/>
    <n v="202"/>
    <n v="2262.5340849999998"/>
    <s v="UPI"/>
    <n v="1"/>
    <n v="1"/>
    <n v="0.60939055430839062"/>
  </r>
  <r>
    <s v="cust_2952"/>
    <n v="214"/>
    <n v="214"/>
    <s v="Long-term User"/>
    <s v="Long-term (&gt;3 months)"/>
    <x v="0"/>
    <x v="0"/>
    <n v="5652158.2560000001"/>
    <x v="3"/>
    <n v="566"/>
    <n v="9986.1453290000009"/>
    <s v="Debit Card"/>
    <n v="0"/>
    <n v="0"/>
    <n v="0.11613390836171796"/>
  </r>
  <r>
    <s v="cust_2953"/>
    <n v="211"/>
    <n v="211"/>
    <s v="Long-term User"/>
    <s v="Long-term (&gt;3 months)"/>
    <x v="0"/>
    <x v="0"/>
    <n v="263175.76850000001"/>
    <x v="2"/>
    <n v="482"/>
    <n v="546.00781840000002"/>
    <s v="UPI"/>
    <n v="0"/>
    <n v="5.0000000000000001E-3"/>
    <n v="8.4074265435790194E-3"/>
  </r>
  <r>
    <s v="cust_2954"/>
    <n v="29"/>
    <n v="29"/>
    <s v="Regular User"/>
    <s v="New (&lt;30 days)"/>
    <x v="1"/>
    <x v="1"/>
    <n v="2381412.0499999998"/>
    <x v="0"/>
    <n v="792"/>
    <n v="3006.8333969999999"/>
    <s v="UPI"/>
    <n v="1"/>
    <n v="0.99"/>
    <n v="0.64293045740405586"/>
  </r>
  <r>
    <s v="cust_2955"/>
    <n v="259"/>
    <n v="259"/>
    <s v="Long-term User"/>
    <s v="Long-term (&gt;3 months)"/>
    <x v="0"/>
    <x v="0"/>
    <n v="2389598.628"/>
    <x v="0"/>
    <n v="511"/>
    <n v="4676.3182539999998"/>
    <s v="Credit Card"/>
    <n v="0"/>
    <n v="0"/>
    <n v="4.9098665592182768E-2"/>
  </r>
  <r>
    <s v="cust_2956"/>
    <n v="39"/>
    <n v="39"/>
    <s v="Long-term User"/>
    <s v="Medium (1-3 months)"/>
    <x v="1"/>
    <x v="1"/>
    <n v="12304238.52"/>
    <x v="1"/>
    <n v="924"/>
    <n v="13316.275460000001"/>
    <s v="Credit Card"/>
    <n v="1"/>
    <n v="0.995"/>
    <n v="0.84981303955449616"/>
  </r>
  <r>
    <s v="cust_2957"/>
    <n v="260"/>
    <n v="260"/>
    <s v="Long-term User"/>
    <s v="Long-term (&gt;3 months)"/>
    <x v="0"/>
    <x v="0"/>
    <n v="2836281.2960000001"/>
    <x v="0"/>
    <n v="278"/>
    <n v="10202.450699999999"/>
    <s v="UPI"/>
    <n v="0"/>
    <n v="0"/>
    <n v="5.8276576344630696E-2"/>
  </r>
  <r>
    <s v="cust_2958"/>
    <n v="165"/>
    <n v="165"/>
    <s v="Long-term User"/>
    <s v="Long-term (&gt;3 months)"/>
    <x v="0"/>
    <x v="0"/>
    <n v="96885.87083"/>
    <x v="2"/>
    <n v="16"/>
    <n v="6055.366927"/>
    <s v="UPI"/>
    <n v="0"/>
    <n v="0"/>
    <n v="1.9906970638290749E-3"/>
  </r>
  <r>
    <s v="cust_2959"/>
    <n v="95"/>
    <n v="95"/>
    <s v="Long-term User"/>
    <s v="Long-term (&gt;3 months)"/>
    <x v="0"/>
    <x v="0"/>
    <n v="5932353.1569999997"/>
    <x v="3"/>
    <n v="525"/>
    <n v="11299.720300000001"/>
    <s v="Debit Card"/>
    <n v="0"/>
    <n v="5.0000000000000001E-3"/>
    <n v="0.12489102404785642"/>
  </r>
  <r>
    <s v="cust_2960"/>
    <n v="220"/>
    <n v="220"/>
    <s v="Long-term User"/>
    <s v="Long-term (&gt;3 months)"/>
    <x v="0"/>
    <x v="0"/>
    <n v="894557.13870000001"/>
    <x v="2"/>
    <n v="356"/>
    <n v="2512.8009510000002"/>
    <s v="Credit Card"/>
    <n v="0"/>
    <n v="0"/>
    <n v="1.8380309266787527E-2"/>
  </r>
  <r>
    <s v="cust_2961"/>
    <n v="268"/>
    <n v="268"/>
    <s v="Long-term User"/>
    <s v="Long-term (&gt;3 months)"/>
    <x v="0"/>
    <x v="0"/>
    <n v="5381511.5420000004"/>
    <x v="3"/>
    <n v="356"/>
    <n v="15116.605460000001"/>
    <s v="Wallet Balance"/>
    <n v="0"/>
    <n v="0"/>
    <n v="0.11057297760598223"/>
  </r>
  <r>
    <s v="cust_2962"/>
    <n v="118"/>
    <n v="118"/>
    <s v="Long-term User"/>
    <s v="Long-term (&gt;3 months)"/>
    <x v="0"/>
    <x v="0"/>
    <n v="11822173.41"/>
    <x v="1"/>
    <n v="830"/>
    <n v="14243.582420000001"/>
    <s v="Wallet Balance"/>
    <n v="0"/>
    <n v="0"/>
    <n v="0.24290813194691246"/>
  </r>
  <r>
    <s v="cust_2963"/>
    <n v="66"/>
    <n v="66"/>
    <s v="Long-term User"/>
    <s v="Medium (1-3 months)"/>
    <x v="1"/>
    <x v="1"/>
    <n v="4073277.2889999999"/>
    <x v="3"/>
    <n v="939"/>
    <n v="4337.8884870000002"/>
    <s v="Credit Card"/>
    <n v="1"/>
    <n v="0.995"/>
    <n v="0.68069291693317946"/>
  </r>
  <r>
    <s v="cust_2964"/>
    <n v="193"/>
    <n v="193"/>
    <s v="Long-term User"/>
    <s v="Long-term (&gt;3 months)"/>
    <x v="0"/>
    <x v="0"/>
    <n v="7266928.5530000003"/>
    <x v="3"/>
    <n v="599"/>
    <n v="12131.7672"/>
    <s v="Wallet Balance"/>
    <n v="0"/>
    <n v="0"/>
    <n v="0.1493123115845845"/>
  </r>
  <r>
    <s v="cust_2965"/>
    <n v="320"/>
    <n v="320"/>
    <s v="Long-term User"/>
    <s v="Long-term (&gt;3 months)"/>
    <x v="0"/>
    <x v="0"/>
    <n v="785539.48670000001"/>
    <x v="2"/>
    <n v="78"/>
    <n v="10071.019060000001"/>
    <s v="UPI"/>
    <n v="0"/>
    <n v="5.0000000000000001E-3"/>
    <n v="1.9140342614449392E-2"/>
  </r>
  <r>
    <s v="cust_2966"/>
    <n v="35"/>
    <n v="35"/>
    <s v="Long-term User"/>
    <s v="Medium (1-3 months)"/>
    <x v="1"/>
    <x v="1"/>
    <n v="1137466.3729999999"/>
    <x v="2"/>
    <n v="928"/>
    <n v="1225.7180739999999"/>
    <s v="UPI"/>
    <n v="1"/>
    <n v="0.98"/>
    <n v="0.61137132287233631"/>
  </r>
  <r>
    <s v="cust_2967"/>
    <n v="175"/>
    <n v="175"/>
    <s v="Long-term User"/>
    <s v="Long-term (&gt;3 months)"/>
    <x v="0"/>
    <x v="0"/>
    <n v="373209.88540000003"/>
    <x v="2"/>
    <n v="67"/>
    <n v="5570.2967980000003"/>
    <s v="Wallet Balance"/>
    <n v="0"/>
    <n v="5.0000000000000001E-3"/>
    <n v="1.0668278322660409E-2"/>
  </r>
  <r>
    <s v="cust_2968"/>
    <n v="112"/>
    <n v="112"/>
    <s v="Long-term User"/>
    <s v="Long-term (&gt;3 months)"/>
    <x v="0"/>
    <x v="0"/>
    <n v="17171117.300000001"/>
    <x v="1"/>
    <n v="859"/>
    <n v="19989.659250000001"/>
    <s v="Debit Card"/>
    <n v="0"/>
    <n v="0.01"/>
    <n v="0.35881194769619879"/>
  </r>
  <r>
    <s v="cust_2969"/>
    <n v="308"/>
    <n v="308"/>
    <s v="Long-term User"/>
    <s v="Long-term (&gt;3 months)"/>
    <x v="0"/>
    <x v="0"/>
    <n v="1445796.017"/>
    <x v="0"/>
    <n v="723"/>
    <n v="1999.717866"/>
    <s v="Wallet Balance"/>
    <n v="0"/>
    <n v="0"/>
    <n v="2.9706518208292506E-2"/>
  </r>
  <r>
    <s v="cust_2970"/>
    <n v="290"/>
    <n v="290"/>
    <s v="Long-term User"/>
    <s v="Long-term (&gt;3 months)"/>
    <x v="0"/>
    <x v="0"/>
    <n v="2168496.6740000001"/>
    <x v="0"/>
    <n v="214"/>
    <n v="10133.16203"/>
    <s v="Debit Card"/>
    <n v="0"/>
    <n v="0"/>
    <n v="4.4555722365641807E-2"/>
  </r>
  <r>
    <s v="cust_2971"/>
    <n v="340"/>
    <n v="340"/>
    <s v="Long-term User"/>
    <s v="Long-term (&gt;3 months)"/>
    <x v="0"/>
    <x v="0"/>
    <n v="11840762.68"/>
    <x v="1"/>
    <n v="697"/>
    <n v="16988.18175"/>
    <s v="Wallet Balance"/>
    <n v="0"/>
    <n v="0"/>
    <n v="0.24329008243041131"/>
  </r>
  <r>
    <s v="cust_2972"/>
    <n v="80"/>
    <n v="80"/>
    <s v="Long-term User"/>
    <s v="Medium (1-3 months)"/>
    <x v="1"/>
    <x v="1"/>
    <n v="2702993.8930000002"/>
    <x v="0"/>
    <n v="449"/>
    <n v="6020.030941"/>
    <s v="Debit Card"/>
    <n v="1"/>
    <n v="1"/>
    <n v="0.65553794335795845"/>
  </r>
  <r>
    <s v="cust_2973"/>
    <n v="111"/>
    <n v="111"/>
    <s v="Long-term User"/>
    <s v="Long-term (&gt;3 months)"/>
    <x v="0"/>
    <x v="0"/>
    <n v="5038810.8940000003"/>
    <x v="3"/>
    <n v="965"/>
    <n v="5221.5656929999996"/>
    <s v="Debit Card"/>
    <n v="0"/>
    <n v="0"/>
    <n v="0.10353156725479735"/>
  </r>
  <r>
    <s v="cust_2974"/>
    <n v="92"/>
    <n v="92"/>
    <s v="Long-term User"/>
    <s v="Long-term (&gt;3 months)"/>
    <x v="0"/>
    <x v="0"/>
    <n v="7714740.6940000001"/>
    <x v="1"/>
    <n v="433"/>
    <n v="17816.953099999999"/>
    <s v="Debit Card"/>
    <n v="0"/>
    <n v="5.0000000000000001E-3"/>
    <n v="0.16151342942146601"/>
  </r>
  <r>
    <s v="cust_2975"/>
    <n v="186"/>
    <n v="186"/>
    <s v="Long-term User"/>
    <s v="Long-term (&gt;3 months)"/>
    <x v="0"/>
    <x v="0"/>
    <n v="3326435.0989999999"/>
    <x v="0"/>
    <n v="545"/>
    <n v="6103.5506400000004"/>
    <s v="UPI"/>
    <n v="0"/>
    <n v="0"/>
    <n v="6.8347680914344899E-2"/>
  </r>
  <r>
    <s v="cust_2976"/>
    <n v="41"/>
    <n v="41"/>
    <s v="Long-term User"/>
    <s v="Medium (1-3 months)"/>
    <x v="1"/>
    <x v="1"/>
    <n v="1498835.399"/>
    <x v="0"/>
    <n v="115"/>
    <n v="13033.351290000001"/>
    <s v="Wallet Balance"/>
    <n v="1"/>
    <n v="0.995"/>
    <n v="0.6277963091252774"/>
  </r>
  <r>
    <s v="cust_2977"/>
    <n v="87"/>
    <n v="87"/>
    <s v="Long-term User"/>
    <s v="Medium (1-3 months)"/>
    <x v="1"/>
    <x v="1"/>
    <n v="11654570.109999999"/>
    <x v="1"/>
    <n v="787"/>
    <n v="14808.85656"/>
    <s v="UPI"/>
    <n v="1"/>
    <n v="0.995"/>
    <n v="0.83646441621891432"/>
  </r>
  <r>
    <s v="cust_2978"/>
    <n v="224"/>
    <n v="224"/>
    <s v="Long-term User"/>
    <s v="Long-term (&gt;3 months)"/>
    <x v="0"/>
    <x v="0"/>
    <n v="6625276.9000000004"/>
    <x v="3"/>
    <n v="420"/>
    <n v="15774.46881"/>
    <s v="Credit Card"/>
    <n v="0"/>
    <n v="0"/>
    <n v="0.13612840715470706"/>
  </r>
  <r>
    <s v="cust_2979"/>
    <n v="51"/>
    <n v="51"/>
    <s v="Long-term User"/>
    <s v="Medium (1-3 months)"/>
    <x v="1"/>
    <x v="1"/>
    <n v="9927727.3300000001"/>
    <x v="1"/>
    <n v="499"/>
    <n v="19895.245149999999"/>
    <s v="Credit Card"/>
    <n v="1"/>
    <n v="0.96"/>
    <n v="0.7799832792647734"/>
  </r>
  <r>
    <s v="cust_2980"/>
    <n v="126"/>
    <n v="126"/>
    <s v="Long-term User"/>
    <s v="Long-term (&gt;3 months)"/>
    <x v="0"/>
    <x v="0"/>
    <n v="11406724.73"/>
    <x v="1"/>
    <n v="710"/>
    <n v="16065.80947"/>
    <s v="Credit Card"/>
    <n v="0"/>
    <n v="0"/>
    <n v="0.23437198048991822"/>
  </r>
  <r>
    <s v="cust_2981"/>
    <n v="146"/>
    <n v="146"/>
    <s v="Long-term User"/>
    <s v="Long-term (&gt;3 months)"/>
    <x v="0"/>
    <x v="0"/>
    <n v="4994595.7460000003"/>
    <x v="3"/>
    <n v="380"/>
    <n v="13143.67302"/>
    <s v="UPI"/>
    <n v="0"/>
    <n v="0"/>
    <n v="0.10262308633238496"/>
  </r>
  <r>
    <s v="cust_2982"/>
    <n v="41"/>
    <n v="41"/>
    <s v="Long-term User"/>
    <s v="Medium (1-3 months)"/>
    <x v="1"/>
    <x v="1"/>
    <n v="2561175.2620000001"/>
    <x v="0"/>
    <n v="143"/>
    <n v="17910.31652"/>
    <s v="Credit Card"/>
    <n v="1"/>
    <n v="0.995"/>
    <n v="0.64962402071981318"/>
  </r>
  <r>
    <s v="cust_2983"/>
    <n v="355"/>
    <n v="355"/>
    <s v="Long-term User"/>
    <s v="Long-term (&gt;3 months)"/>
    <x v="0"/>
    <x v="0"/>
    <n v="13405718.1"/>
    <x v="1"/>
    <n v="740"/>
    <n v="18115.83527"/>
    <s v="Credit Card"/>
    <n v="0"/>
    <n v="0"/>
    <n v="0.27544494807726838"/>
  </r>
  <r>
    <s v="cust_2984"/>
    <n v="363"/>
    <n v="363"/>
    <s v="Long-term User"/>
    <s v="Long-term (&gt;3 months)"/>
    <x v="0"/>
    <x v="0"/>
    <n v="12300993.609999999"/>
    <x v="1"/>
    <n v="632"/>
    <n v="19463.59749"/>
    <s v="Debit Card"/>
    <n v="0"/>
    <n v="0"/>
    <n v="0.25274636695555008"/>
  </r>
  <r>
    <s v="cust_2985"/>
    <n v="24"/>
    <n v="24"/>
    <s v="Regular User"/>
    <s v="New (&lt;30 days)"/>
    <x v="1"/>
    <x v="1"/>
    <n v="13434782.65"/>
    <x v="1"/>
    <n v="865"/>
    <n v="15531.540639999999"/>
    <s v="Wallet Balance"/>
    <n v="1"/>
    <n v="0.98"/>
    <n v="0.86404213230909543"/>
  </r>
  <r>
    <s v="cust_2986"/>
    <n v="303"/>
    <n v="303"/>
    <s v="Long-term User"/>
    <s v="Long-term (&gt;3 months)"/>
    <x v="0"/>
    <x v="0"/>
    <n v="93758.336129999996"/>
    <x v="2"/>
    <n v="24"/>
    <n v="3906.5973389999999"/>
    <s v="Debit Card"/>
    <n v="0"/>
    <n v="0"/>
    <n v="1.9264361546688742E-3"/>
  </r>
  <r>
    <s v="cust_2987"/>
    <n v="284"/>
    <n v="284"/>
    <s v="Long-term User"/>
    <s v="Long-term (&gt;3 months)"/>
    <x v="0"/>
    <x v="0"/>
    <n v="7653273.784"/>
    <x v="1"/>
    <n v="539"/>
    <n v="14199.023719999999"/>
    <s v="Wallet Balance"/>
    <n v="0"/>
    <n v="0"/>
    <n v="0.15725047955879359"/>
  </r>
  <r>
    <s v="cust_2988"/>
    <n v="36"/>
    <n v="36"/>
    <s v="Long-term User"/>
    <s v="Medium (1-3 months)"/>
    <x v="1"/>
    <x v="1"/>
    <n v="1428667.5830000001"/>
    <x v="0"/>
    <n v="945"/>
    <n v="1511.817548"/>
    <s v="Credit Card"/>
    <n v="1"/>
    <n v="0.995"/>
    <n v="0.62635458326690541"/>
  </r>
  <r>
    <s v="cust_2989"/>
    <n v="277"/>
    <n v="277"/>
    <s v="Long-term User"/>
    <s v="Long-term (&gt;3 months)"/>
    <x v="0"/>
    <x v="0"/>
    <n v="477455.91970000003"/>
    <x v="2"/>
    <n v="75"/>
    <n v="6366.0789290000002"/>
    <s v="Debit Card"/>
    <n v="0"/>
    <n v="0"/>
    <n v="9.8102033796273053E-3"/>
  </r>
  <r>
    <s v="cust_2990"/>
    <n v="184"/>
    <n v="184"/>
    <s v="Long-term User"/>
    <s v="Long-term (&gt;3 months)"/>
    <x v="0"/>
    <x v="0"/>
    <n v="1750719.075"/>
    <x v="0"/>
    <n v="753"/>
    <n v="2324.992131"/>
    <s v="Credit Card"/>
    <n v="0"/>
    <n v="0"/>
    <n v="3.5971719016772277E-2"/>
  </r>
  <r>
    <s v="cust_2991"/>
    <n v="325"/>
    <n v="325"/>
    <s v="Long-term User"/>
    <s v="Long-term (&gt;3 months)"/>
    <x v="0"/>
    <x v="0"/>
    <n v="10164653.699999999"/>
    <x v="1"/>
    <n v="535"/>
    <n v="18999.352709999999"/>
    <s v="Debit Card"/>
    <n v="0"/>
    <n v="0"/>
    <n v="0.20885136400264256"/>
  </r>
  <r>
    <s v="cust_2992"/>
    <n v="154"/>
    <n v="154"/>
    <s v="Long-term User"/>
    <s v="Long-term (&gt;3 months)"/>
    <x v="0"/>
    <x v="0"/>
    <n v="4564080.5350000001"/>
    <x v="3"/>
    <n v="673"/>
    <n v="6781.6947030000001"/>
    <s v="Wallet Balance"/>
    <n v="0"/>
    <n v="0"/>
    <n v="9.3777365494769449E-2"/>
  </r>
  <r>
    <s v="cust_2993"/>
    <n v="182"/>
    <n v="182"/>
    <s v="Long-term User"/>
    <s v="Long-term (&gt;3 months)"/>
    <x v="0"/>
    <x v="0"/>
    <n v="584954.41170000006"/>
    <x v="2"/>
    <n v="41"/>
    <n v="14267.180770000001"/>
    <s v="UPI"/>
    <n v="0"/>
    <n v="0"/>
    <n v="1.2018956116813735E-2"/>
  </r>
  <r>
    <s v="cust_2994"/>
    <n v="300"/>
    <n v="300"/>
    <s v="Long-term User"/>
    <s v="Long-term (&gt;3 months)"/>
    <x v="0"/>
    <x v="0"/>
    <n v="8572991.6490000002"/>
    <x v="1"/>
    <n v="750"/>
    <n v="11430.65553"/>
    <s v="UPI"/>
    <n v="0"/>
    <n v="5.0000000000000001E-3"/>
    <n v="0.17914776187376791"/>
  </r>
  <r>
    <s v="cust_2995"/>
    <n v="154"/>
    <n v="154"/>
    <s v="Long-term User"/>
    <s v="Long-term (&gt;3 months)"/>
    <x v="0"/>
    <x v="0"/>
    <n v="1621524.013"/>
    <x v="0"/>
    <n v="751"/>
    <n v="2159.153147"/>
    <s v="UPI"/>
    <n v="0"/>
    <n v="0"/>
    <n v="3.3317170645773074E-2"/>
  </r>
  <r>
    <s v="cust_2996"/>
    <n v="150"/>
    <n v="150"/>
    <s v="Long-term User"/>
    <s v="Long-term (&gt;3 months)"/>
    <x v="0"/>
    <x v="0"/>
    <n v="6379364.4910000004"/>
    <x v="3"/>
    <n v="568"/>
    <n v="11231.275509999999"/>
    <s v="Credit Card"/>
    <n v="0"/>
    <n v="0"/>
    <n v="0.13107568784319465"/>
  </r>
  <r>
    <s v="cust_2997"/>
    <n v="2"/>
    <n v="2"/>
    <s v="New User"/>
    <s v="New (&lt;30 days)"/>
    <x v="1"/>
    <x v="1"/>
    <n v="5461454.4409999996"/>
    <x v="3"/>
    <n v="413"/>
    <n v="13223.860629999999"/>
    <s v="Credit Card"/>
    <n v="1"/>
    <n v="1"/>
    <n v="0.7122155503872345"/>
  </r>
  <r>
    <s v="cust_2998"/>
    <n v="297"/>
    <n v="297"/>
    <s v="Long-term User"/>
    <s v="Long-term (&gt;3 months)"/>
    <x v="0"/>
    <x v="0"/>
    <n v="7317084.9390000002"/>
    <x v="3"/>
    <n v="415"/>
    <n v="17631.52997"/>
    <s v="Credit Card"/>
    <n v="0"/>
    <n v="0"/>
    <n v="0.15034286608636188"/>
  </r>
  <r>
    <s v="cust_2999"/>
    <n v="54"/>
    <n v="54"/>
    <s v="Long-term User"/>
    <s v="Medium (1-3 months)"/>
    <x v="1"/>
    <x v="1"/>
    <n v="633544.38439999998"/>
    <x v="2"/>
    <n v="449"/>
    <n v="1411.011992"/>
    <s v="Debit Card"/>
    <n v="1"/>
    <n v="0.995"/>
    <n v="0.6100173257981385"/>
  </r>
  <r>
    <s v="cust_3000"/>
    <n v="246"/>
    <n v="246"/>
    <s v="Long-term User"/>
    <s v="Long-term (&gt;3 months)"/>
    <x v="0"/>
    <x v="0"/>
    <n v="3611031.2510000002"/>
    <x v="0"/>
    <n v="610"/>
    <n v="5919.7233619999997"/>
    <s v="Credit Card"/>
    <n v="0"/>
    <n v="5.0000000000000001E-3"/>
    <n v="7.7195228335965718E-2"/>
  </r>
  <r>
    <s v="cust_3001"/>
    <n v="46"/>
    <n v="46"/>
    <s v="Long-term User"/>
    <s v="Medium (1-3 months)"/>
    <x v="1"/>
    <x v="1"/>
    <n v="9113231.2180000003"/>
    <x v="1"/>
    <n v="658"/>
    <n v="13849.895469999999"/>
    <s v="Wallet Balance"/>
    <n v="1"/>
    <n v="1"/>
    <n v="0.78724796992845547"/>
  </r>
  <r>
    <s v="cust_3002"/>
    <n v="75"/>
    <n v="75"/>
    <s v="Long-term User"/>
    <s v="Medium (1-3 months)"/>
    <x v="1"/>
    <x v="1"/>
    <n v="680971.03430000006"/>
    <x v="2"/>
    <n v="978"/>
    <n v="696.28940109999996"/>
    <s v="Credit Card"/>
    <n v="1"/>
    <n v="0.99"/>
    <n v="0.6079917928891021"/>
  </r>
  <r>
    <s v="cust_3003"/>
    <n v="149"/>
    <n v="149"/>
    <s v="Long-term User"/>
    <s v="Long-term (&gt;3 months)"/>
    <x v="0"/>
    <x v="0"/>
    <n v="3157171.9980000001"/>
    <x v="0"/>
    <n v="774"/>
    <n v="4079.0335890000001"/>
    <s v="UPI"/>
    <n v="0"/>
    <n v="0"/>
    <n v="6.4869861545135396E-2"/>
  </r>
  <r>
    <s v="cust_3004"/>
    <n v="3"/>
    <n v="3"/>
    <s v="New User"/>
    <s v="New (&lt;30 days)"/>
    <x v="1"/>
    <x v="1"/>
    <n v="1910212.4539999999"/>
    <x v="0"/>
    <n v="436"/>
    <n v="4381.2212239999999"/>
    <s v="Credit Card"/>
    <n v="1"/>
    <n v="1"/>
    <n v="0.63924880161463193"/>
  </r>
  <r>
    <s v="cust_3005"/>
    <n v="9"/>
    <n v="9"/>
    <s v="Regular User"/>
    <s v="New (&lt;30 days)"/>
    <x v="1"/>
    <x v="1"/>
    <n v="7391188.915"/>
    <x v="3"/>
    <n v="552"/>
    <n v="13389.834989999999"/>
    <s v="Wallet Balance"/>
    <n v="1"/>
    <n v="1"/>
    <n v="0.75186546753668171"/>
  </r>
  <r>
    <s v="cust_3006"/>
    <n v="2"/>
    <n v="2"/>
    <s v="New User"/>
    <s v="New (&lt;30 days)"/>
    <x v="1"/>
    <x v="1"/>
    <n v="4037079.5580000002"/>
    <x v="3"/>
    <n v="705"/>
    <n v="5726.353983"/>
    <s v="Debit Card"/>
    <n v="1"/>
    <n v="0.995"/>
    <n v="0.67994916847737619"/>
  </r>
  <r>
    <s v="cust_3007"/>
    <n v="238"/>
    <n v="238"/>
    <s v="Long-term User"/>
    <s v="Long-term (&gt;3 months)"/>
    <x v="0"/>
    <x v="0"/>
    <n v="2867024.2319999998"/>
    <x v="0"/>
    <n v="239"/>
    <n v="11995.917289999999"/>
    <s v="Wallet Balance"/>
    <n v="0"/>
    <n v="0"/>
    <n v="5.8908246080417739E-2"/>
  </r>
  <r>
    <s v="cust_3008"/>
    <n v="28"/>
    <n v="28"/>
    <s v="Regular User"/>
    <s v="New (&lt;30 days)"/>
    <x v="1"/>
    <x v="1"/>
    <n v="810907.24890000001"/>
    <x v="2"/>
    <n v="42"/>
    <n v="19307.315449999998"/>
    <s v="Wallet Balance"/>
    <n v="1"/>
    <n v="0.97499999999999998"/>
    <n v="0.60166156959310824"/>
  </r>
  <r>
    <s v="cust_3009"/>
    <n v="290"/>
    <n v="290"/>
    <s v="Long-term User"/>
    <s v="Long-term (&gt;3 months)"/>
    <x v="0"/>
    <x v="0"/>
    <n v="11646324.57"/>
    <x v="1"/>
    <n v="734"/>
    <n v="15866.92721"/>
    <s v="UPI"/>
    <n v="0"/>
    <n v="0"/>
    <n v="0.23929499654887307"/>
  </r>
  <r>
    <s v="cust_3010"/>
    <n v="181"/>
    <n v="181"/>
    <s v="Long-term User"/>
    <s v="Long-term (&gt;3 months)"/>
    <x v="0"/>
    <x v="0"/>
    <n v="4718626.7620000001"/>
    <x v="3"/>
    <n v="708"/>
    <n v="6664.727065"/>
    <s v="UPI"/>
    <n v="0"/>
    <n v="0"/>
    <n v="9.6952799824658334E-2"/>
  </r>
  <r>
    <s v="cust_3011"/>
    <n v="315"/>
    <n v="315"/>
    <s v="Long-term User"/>
    <s v="Long-term (&gt;3 months)"/>
    <x v="0"/>
    <x v="0"/>
    <n v="7562620.3020000001"/>
    <x v="3"/>
    <n v="800"/>
    <n v="9453.2753769999999"/>
    <s v="Wallet Balance"/>
    <n v="0"/>
    <n v="0"/>
    <n v="0.155387838299575"/>
  </r>
  <r>
    <s v="cust_3012"/>
    <n v="266"/>
    <n v="266"/>
    <s v="Long-term User"/>
    <s v="Long-term (&gt;3 months)"/>
    <x v="0"/>
    <x v="0"/>
    <n v="40214.713029999999"/>
    <x v="2"/>
    <n v="10"/>
    <n v="4021.4713029999998"/>
    <s v="Debit Card"/>
    <n v="0"/>
    <n v="1.4999999999999999E-2"/>
    <n v="9.8262846838835585E-3"/>
  </r>
  <r>
    <s v="cust_3013"/>
    <n v="83"/>
    <n v="83"/>
    <s v="Long-term User"/>
    <s v="Medium (1-3 months)"/>
    <x v="1"/>
    <x v="1"/>
    <n v="242209.52549999999"/>
    <x v="2"/>
    <n v="747"/>
    <n v="324.24300599999998"/>
    <s v="Credit Card"/>
    <n v="1"/>
    <n v="0.995"/>
    <n v="0.60197663681106106"/>
  </r>
  <r>
    <s v="cust_3014"/>
    <n v="349"/>
    <n v="349"/>
    <s v="Long-term User"/>
    <s v="Long-term (&gt;3 months)"/>
    <x v="0"/>
    <x v="0"/>
    <n v="4855780.8470000001"/>
    <x v="3"/>
    <n v="837"/>
    <n v="5801.410809"/>
    <s v="UPI"/>
    <n v="0"/>
    <n v="0"/>
    <n v="9.9770880850948915E-2"/>
  </r>
  <r>
    <s v="cust_3015"/>
    <n v="253"/>
    <n v="253"/>
    <s v="Long-term User"/>
    <s v="Long-term (&gt;3 months)"/>
    <x v="0"/>
    <x v="0"/>
    <n v="1959536.7069999999"/>
    <x v="0"/>
    <n v="265"/>
    <n v="7394.4781380000004"/>
    <s v="Wallet Balance"/>
    <n v="0"/>
    <n v="0"/>
    <n v="4.0262258425016149E-2"/>
  </r>
  <r>
    <s v="cust_3016"/>
    <n v="258"/>
    <n v="258"/>
    <s v="Long-term User"/>
    <s v="Long-term (&gt;3 months)"/>
    <x v="0"/>
    <x v="0"/>
    <n v="6560477.5760000004"/>
    <x v="3"/>
    <n v="581"/>
    <n v="11291.699790000001"/>
    <s v="UPI"/>
    <n v="0"/>
    <n v="0"/>
    <n v="0.13479698676368584"/>
  </r>
  <r>
    <s v="cust_3017"/>
    <n v="48"/>
    <n v="48"/>
    <s v="Long-term User"/>
    <s v="Medium (1-3 months)"/>
    <x v="1"/>
    <x v="1"/>
    <n v="8402442.0820000004"/>
    <x v="1"/>
    <n v="445"/>
    <n v="18881.892319999999"/>
    <s v="Credit Card"/>
    <n v="1"/>
    <n v="1"/>
    <n v="0.7726435097123775"/>
  </r>
  <r>
    <s v="cust_3018"/>
    <n v="134"/>
    <n v="134"/>
    <s v="Long-term User"/>
    <s v="Long-term (&gt;3 months)"/>
    <x v="0"/>
    <x v="0"/>
    <n v="2635101.2489999998"/>
    <x v="0"/>
    <n v="139"/>
    <n v="18957.56294"/>
    <s v="Debit Card"/>
    <n v="0"/>
    <n v="5.0000000000000001E-3"/>
    <n v="5.7142965061241294E-2"/>
  </r>
  <r>
    <s v="cust_3019"/>
    <n v="300"/>
    <n v="300"/>
    <s v="Long-term User"/>
    <s v="Long-term (&gt;3 months)"/>
    <x v="0"/>
    <x v="0"/>
    <n v="1223566.75"/>
    <x v="2"/>
    <n v="867"/>
    <n v="1411.2649939999999"/>
    <s v="Credit Card"/>
    <n v="0"/>
    <n v="0"/>
    <n v="2.5140412278460641E-2"/>
  </r>
  <r>
    <s v="cust_3020"/>
    <n v="199"/>
    <n v="199"/>
    <s v="Long-term User"/>
    <s v="Long-term (&gt;3 months)"/>
    <x v="0"/>
    <x v="0"/>
    <n v="8988936.7750000004"/>
    <x v="1"/>
    <n v="731"/>
    <n v="12296.76713"/>
    <s v="Debit Card"/>
    <n v="0"/>
    <n v="0"/>
    <n v="0.18469411372000455"/>
  </r>
  <r>
    <s v="cust_3021"/>
    <n v="292"/>
    <n v="292"/>
    <s v="Long-term User"/>
    <s v="Long-term (&gt;3 months)"/>
    <x v="0"/>
    <x v="0"/>
    <n v="167899.38029999999"/>
    <x v="2"/>
    <n v="196"/>
    <n v="856.62949119999996"/>
    <s v="Credit Card"/>
    <n v="0"/>
    <n v="0"/>
    <n v="3.4497992382026168E-3"/>
  </r>
  <r>
    <s v="cust_3022"/>
    <n v="136"/>
    <n v="136"/>
    <s v="Long-term User"/>
    <s v="Long-term (&gt;3 months)"/>
    <x v="0"/>
    <x v="0"/>
    <n v="959420.41070000001"/>
    <x v="2"/>
    <n v="74"/>
    <n v="12965.14069"/>
    <s v="UPI"/>
    <n v="0"/>
    <n v="0"/>
    <n v="1.9713043586194239E-2"/>
  </r>
  <r>
    <s v="cust_3023"/>
    <n v="83"/>
    <n v="83"/>
    <s v="Long-term User"/>
    <s v="Medium (1-3 months)"/>
    <x v="1"/>
    <x v="1"/>
    <n v="1453173.7919999999"/>
    <x v="0"/>
    <n v="615"/>
    <n v="2362.884215"/>
    <s v="Credit Card"/>
    <n v="1"/>
    <n v="0.98499999999999999"/>
    <n v="0.62085810806246078"/>
  </r>
  <r>
    <s v="cust_3024"/>
    <n v="266"/>
    <n v="266"/>
    <s v="Long-term User"/>
    <s v="Long-term (&gt;3 months)"/>
    <x v="0"/>
    <x v="0"/>
    <n v="4258933.3059999999"/>
    <x v="3"/>
    <n v="225"/>
    <n v="18928.59247"/>
    <s v="Wallet Balance"/>
    <n v="0"/>
    <n v="0"/>
    <n v="8.750755868391108E-2"/>
  </r>
  <r>
    <s v="cust_3025"/>
    <n v="358"/>
    <n v="358"/>
    <s v="Long-term User"/>
    <s v="Long-term (&gt;3 months)"/>
    <x v="0"/>
    <x v="0"/>
    <n v="10977962.720000001"/>
    <x v="1"/>
    <n v="635"/>
    <n v="17288.130260000002"/>
    <s v="Credit Card"/>
    <n v="0"/>
    <n v="0"/>
    <n v="0.22556228236699891"/>
  </r>
  <r>
    <s v="cust_3026"/>
    <n v="219"/>
    <n v="219"/>
    <s v="Long-term User"/>
    <s v="Long-term (&gt;3 months)"/>
    <x v="0"/>
    <x v="0"/>
    <n v="46548.038919999999"/>
    <x v="2"/>
    <n v="102"/>
    <n v="456.3533228"/>
    <s v="Wallet Balance"/>
    <n v="0"/>
    <n v="5.0000000000000001E-3"/>
    <n v="3.9564144246340719E-3"/>
  </r>
  <r>
    <s v="cust_3027"/>
    <n v="349"/>
    <n v="349"/>
    <s v="Long-term User"/>
    <s v="Long-term (&gt;3 months)"/>
    <x v="0"/>
    <x v="0"/>
    <n v="4130230.6770000001"/>
    <x v="3"/>
    <n v="264"/>
    <n v="15644.813169999999"/>
    <s v="Wallet Balance"/>
    <n v="0"/>
    <n v="0"/>
    <n v="8.4863128247744224E-2"/>
  </r>
  <r>
    <s v="cust_3028"/>
    <n v="19"/>
    <n v="19"/>
    <s v="Regular User"/>
    <s v="New (&lt;30 days)"/>
    <x v="1"/>
    <x v="1"/>
    <n v="12021896.289999999"/>
    <x v="1"/>
    <n v="945"/>
    <n v="12721.58337"/>
    <s v="UPI"/>
    <n v="1"/>
    <n v="0.98"/>
    <n v="0.83501180307449219"/>
  </r>
  <r>
    <s v="cust_3029"/>
    <n v="18"/>
    <n v="18"/>
    <s v="Regular User"/>
    <s v="New (&lt;30 days)"/>
    <x v="1"/>
    <x v="1"/>
    <n v="9119435.7109999992"/>
    <x v="1"/>
    <n v="920"/>
    <n v="9912.4301209999994"/>
    <s v="Wallet Balance"/>
    <n v="1"/>
    <n v="0.995"/>
    <n v="0.78437545256231977"/>
  </r>
  <r>
    <s v="cust_3030"/>
    <n v="179"/>
    <n v="179"/>
    <s v="Long-term User"/>
    <s v="Long-term (&gt;3 months)"/>
    <x v="0"/>
    <x v="0"/>
    <n v="12044606.73"/>
    <x v="1"/>
    <n v="999"/>
    <n v="12056.66339"/>
    <s v="UPI"/>
    <n v="0"/>
    <n v="0.01"/>
    <n v="0.25347843051809116"/>
  </r>
  <r>
    <s v="cust_3031"/>
    <n v="23"/>
    <n v="23"/>
    <s v="Regular User"/>
    <s v="New (&lt;30 days)"/>
    <x v="1"/>
    <x v="1"/>
    <n v="2184483.2119999998"/>
    <x v="0"/>
    <n v="161"/>
    <n v="13568.218709999999"/>
    <s v="Debit Card"/>
    <n v="1"/>
    <n v="1"/>
    <n v="0.64488419496938432"/>
  </r>
  <r>
    <s v="cust_3032"/>
    <n v="315"/>
    <n v="315"/>
    <s v="Long-term User"/>
    <s v="Long-term (&gt;3 months)"/>
    <x v="0"/>
    <x v="0"/>
    <n v="4121841.05"/>
    <x v="3"/>
    <n v="233"/>
    <n v="17690.304940000002"/>
    <s v="Debit Card"/>
    <n v="0"/>
    <n v="0"/>
    <n v="8.4690748047283146E-2"/>
  </r>
  <r>
    <s v="cust_3033"/>
    <n v="244"/>
    <n v="244"/>
    <s v="Long-term User"/>
    <s v="Long-term (&gt;3 months)"/>
    <x v="0"/>
    <x v="0"/>
    <n v="7536594.5049999999"/>
    <x v="3"/>
    <n v="491"/>
    <n v="15349.47964"/>
    <s v="Credit Card"/>
    <n v="0"/>
    <n v="0"/>
    <n v="0.15485309079482668"/>
  </r>
  <r>
    <s v="cust_3034"/>
    <n v="107"/>
    <n v="107"/>
    <s v="Long-term User"/>
    <s v="Long-term (&gt;3 months)"/>
    <x v="0"/>
    <x v="0"/>
    <n v="9059788.6530000009"/>
    <x v="1"/>
    <n v="787"/>
    <n v="11511.802610000001"/>
    <s v="Credit Card"/>
    <n v="0"/>
    <n v="0"/>
    <n v="0.18614989488079794"/>
  </r>
  <r>
    <s v="cust_3035"/>
    <n v="131"/>
    <n v="131"/>
    <s v="Long-term User"/>
    <s v="Long-term (&gt;3 months)"/>
    <x v="0"/>
    <x v="0"/>
    <n v="12700431.630000001"/>
    <x v="1"/>
    <n v="770"/>
    <n v="16494.067060000001"/>
    <s v="UPI"/>
    <n v="0"/>
    <n v="5.0000000000000001E-3"/>
    <n v="0.26395355017828154"/>
  </r>
  <r>
    <s v="cust_3036"/>
    <n v="10"/>
    <n v="10"/>
    <s v="Regular User"/>
    <s v="New (&lt;30 days)"/>
    <x v="1"/>
    <x v="1"/>
    <n v="6138701.4589999998"/>
    <x v="3"/>
    <n v="311"/>
    <n v="19738.589899999999"/>
    <s v="UPI"/>
    <n v="1"/>
    <n v="1"/>
    <n v="0.72613082656393513"/>
  </r>
  <r>
    <s v="cust_3037"/>
    <n v="199"/>
    <n v="199"/>
    <s v="Long-term User"/>
    <s v="Long-term (&gt;3 months)"/>
    <x v="0"/>
    <x v="0"/>
    <n v="3912925.727"/>
    <x v="3"/>
    <n v="651"/>
    <n v="6010.6385979999995"/>
    <s v="Credit Card"/>
    <n v="0"/>
    <n v="0"/>
    <n v="8.0398201399127039E-2"/>
  </r>
  <r>
    <s v="cust_3038"/>
    <n v="305"/>
    <n v="305"/>
    <s v="Long-term User"/>
    <s v="Long-term (&gt;3 months)"/>
    <x v="0"/>
    <x v="0"/>
    <n v="539631.13589999999"/>
    <x v="2"/>
    <n v="227"/>
    <n v="2377.2296729999998"/>
    <s v="Credit Card"/>
    <n v="0"/>
    <n v="0"/>
    <n v="1.1087706686063528E-2"/>
  </r>
  <r>
    <s v="cust_3039"/>
    <n v="312"/>
    <n v="312"/>
    <s v="Long-term User"/>
    <s v="Long-term (&gt;3 months)"/>
    <x v="0"/>
    <x v="0"/>
    <n v="3994440.65"/>
    <x v="3"/>
    <n v="273"/>
    <n v="14631.650729999999"/>
    <s v="Credit Card"/>
    <n v="0"/>
    <n v="0"/>
    <n v="8.2073074282904709E-2"/>
  </r>
  <r>
    <s v="cust_3040"/>
    <n v="90"/>
    <n v="90"/>
    <s v="Long-term User"/>
    <s v="Medium (1-3 months)"/>
    <x v="1"/>
    <x v="1"/>
    <n v="18358667.989999998"/>
    <x v="1"/>
    <n v="938"/>
    <n v="19572.14071"/>
    <s v="Wallet Balance"/>
    <n v="1"/>
    <n v="0.93500000000000005"/>
    <n v="0.93821234428115863"/>
  </r>
  <r>
    <s v="cust_3041"/>
    <n v="144"/>
    <n v="144"/>
    <s v="Long-term User"/>
    <s v="Long-term (&gt;3 months)"/>
    <x v="0"/>
    <x v="0"/>
    <n v="742715.58270000003"/>
    <x v="2"/>
    <n v="317"/>
    <n v="2342.9513649999999"/>
    <s v="Debit Card"/>
    <n v="0"/>
    <n v="0"/>
    <n v="1.5260447339481176E-2"/>
  </r>
  <r>
    <s v="cust_3042"/>
    <n v="295"/>
    <n v="295"/>
    <s v="Long-term User"/>
    <s v="Long-term (&gt;3 months)"/>
    <x v="0"/>
    <x v="0"/>
    <n v="7767205.4510000004"/>
    <x v="1"/>
    <n v="899"/>
    <n v="8639.8280880000002"/>
    <s v="Credit Card"/>
    <n v="0"/>
    <n v="0"/>
    <n v="0.15959141361895199"/>
  </r>
  <r>
    <s v="cust_3043"/>
    <n v="109"/>
    <n v="109"/>
    <s v="Long-term User"/>
    <s v="Long-term (&gt;3 months)"/>
    <x v="0"/>
    <x v="0"/>
    <n v="107906.7944"/>
    <x v="2"/>
    <n v="86"/>
    <n v="1254.7301669999999"/>
    <s v="Wallet Balance"/>
    <n v="0"/>
    <n v="5.0000000000000001E-3"/>
    <n v="5.2171420552765812E-3"/>
  </r>
  <r>
    <s v="cust_3044"/>
    <n v="352"/>
    <n v="352"/>
    <s v="Long-term User"/>
    <s v="Long-term (&gt;3 months)"/>
    <x v="0"/>
    <x v="0"/>
    <n v="4520066.199"/>
    <x v="3"/>
    <n v="291"/>
    <n v="15532.873540000001"/>
    <s v="UPI"/>
    <n v="0"/>
    <n v="0"/>
    <n v="9.2873010621443014E-2"/>
  </r>
  <r>
    <s v="cust_3045"/>
    <n v="204"/>
    <n v="204"/>
    <s v="Long-term User"/>
    <s v="Long-term (&gt;3 months)"/>
    <x v="0"/>
    <x v="0"/>
    <n v="8899128.3100000005"/>
    <x v="1"/>
    <n v="469"/>
    <n v="18974.68723"/>
    <s v="Credit Card"/>
    <n v="0"/>
    <n v="0"/>
    <n v="0.18284883487747661"/>
  </r>
  <r>
    <s v="cust_3046"/>
    <n v="44"/>
    <n v="44"/>
    <s v="Long-term User"/>
    <s v="Medium (1-3 months)"/>
    <x v="1"/>
    <x v="1"/>
    <n v="7278987.1050000004"/>
    <x v="3"/>
    <n v="729"/>
    <n v="9984.8931470000007"/>
    <s v="UPI"/>
    <n v="1"/>
    <n v="1"/>
    <n v="0.74956007654612933"/>
  </r>
  <r>
    <s v="cust_3047"/>
    <n v="8"/>
    <n v="8"/>
    <s v="Regular User"/>
    <s v="New (&lt;30 days)"/>
    <x v="1"/>
    <x v="1"/>
    <n v="7139001.4560000002"/>
    <x v="3"/>
    <n v="871"/>
    <n v="8196.3277340000004"/>
    <s v="UPI"/>
    <n v="1"/>
    <n v="1"/>
    <n v="0.74668381586895094"/>
  </r>
  <r>
    <s v="cust_3048"/>
    <n v="301"/>
    <n v="301"/>
    <s v="Long-term User"/>
    <s v="Long-term (&gt;3 months)"/>
    <x v="0"/>
    <x v="0"/>
    <n v="10493765.289999999"/>
    <x v="1"/>
    <n v="578"/>
    <n v="18155.30327"/>
    <s v="Debit Card"/>
    <n v="0"/>
    <n v="0"/>
    <n v="0.21561356235285084"/>
  </r>
  <r>
    <s v="cust_3049"/>
    <n v="353"/>
    <n v="353"/>
    <s v="Long-term User"/>
    <s v="Long-term (&gt;3 months)"/>
    <x v="0"/>
    <x v="0"/>
    <n v="2058177.6710000001"/>
    <x v="0"/>
    <n v="769"/>
    <n v="2676.4339020000002"/>
    <s v="UPI"/>
    <n v="0"/>
    <n v="0"/>
    <n v="4.228901708162789E-2"/>
  </r>
  <r>
    <s v="cust_3050"/>
    <n v="153"/>
    <n v="153"/>
    <s v="Long-term User"/>
    <s v="Long-term (&gt;3 months)"/>
    <x v="0"/>
    <x v="0"/>
    <n v="11537802.439999999"/>
    <x v="1"/>
    <n v="647"/>
    <n v="17832.770390000001"/>
    <s v="Wallet Balance"/>
    <n v="0"/>
    <n v="5.0000000000000001E-3"/>
    <n v="0.24006521130051064"/>
  </r>
  <r>
    <s v="cust_3051"/>
    <n v="17"/>
    <n v="17"/>
    <s v="Regular User"/>
    <s v="New (&lt;30 days)"/>
    <x v="1"/>
    <x v="1"/>
    <n v="3170833.9139999999"/>
    <x v="0"/>
    <n v="404"/>
    <n v="7848.5987960000002"/>
    <s v="Debit Card"/>
    <n v="1"/>
    <n v="0.995"/>
    <n v="0.662150570546711"/>
  </r>
  <r>
    <s v="cust_3052"/>
    <n v="339"/>
    <n v="339"/>
    <s v="Long-term User"/>
    <s v="Long-term (&gt;3 months)"/>
    <x v="0"/>
    <x v="0"/>
    <n v="4779212.0959999999"/>
    <x v="3"/>
    <n v="427"/>
    <n v="11192.534180000001"/>
    <s v="Credit Card"/>
    <n v="0"/>
    <n v="0"/>
    <n v="9.8197636099253263E-2"/>
  </r>
  <r>
    <s v="cust_3053"/>
    <n v="237"/>
    <n v="237"/>
    <s v="Long-term User"/>
    <s v="Long-term (&gt;3 months)"/>
    <x v="0"/>
    <x v="0"/>
    <n v="3963959.693"/>
    <x v="3"/>
    <n v="375"/>
    <n v="10570.55918"/>
    <s v="Wallet Balance"/>
    <n v="0"/>
    <n v="0"/>
    <n v="8.1446787383867902E-2"/>
  </r>
  <r>
    <s v="cust_3054"/>
    <n v="335"/>
    <n v="335"/>
    <s v="Long-term User"/>
    <s v="Long-term (&gt;3 months)"/>
    <x v="0"/>
    <x v="0"/>
    <n v="11115728.17"/>
    <x v="1"/>
    <n v="902"/>
    <n v="12323.423699999999"/>
    <s v="UPI"/>
    <n v="0"/>
    <n v="0"/>
    <n v="0.22839292500315067"/>
  </r>
  <r>
    <s v="cust_3055"/>
    <n v="56"/>
    <n v="56"/>
    <s v="Long-term User"/>
    <s v="Medium (1-3 months)"/>
    <x v="1"/>
    <x v="1"/>
    <n v="10684006.539999999"/>
    <x v="1"/>
    <n v="567"/>
    <n v="18843.045040000001"/>
    <s v="Credit Card"/>
    <n v="1"/>
    <n v="1"/>
    <n v="0.81952241608508059"/>
  </r>
  <r>
    <s v="cust_3056"/>
    <n v="44"/>
    <n v="44"/>
    <s v="Long-term User"/>
    <s v="Medium (1-3 months)"/>
    <x v="1"/>
    <x v="1"/>
    <n v="16511989.5"/>
    <x v="1"/>
    <n v="868"/>
    <n v="19023.02938"/>
    <s v="Credit Card"/>
    <n v="1"/>
    <n v="0.995"/>
    <n v="0.93626896392666203"/>
  </r>
  <r>
    <s v="cust_3057"/>
    <n v="309"/>
    <n v="309"/>
    <s v="Long-term User"/>
    <s v="Long-term (&gt;3 months)"/>
    <x v="0"/>
    <x v="0"/>
    <n v="12551613.66"/>
    <x v="1"/>
    <n v="755"/>
    <n v="16624.653859999999"/>
    <s v="UPI"/>
    <n v="0"/>
    <n v="0.01"/>
    <n v="0.26389581334435436"/>
  </r>
  <r>
    <s v="cust_3058"/>
    <n v="241"/>
    <n v="241"/>
    <s v="Long-term User"/>
    <s v="Long-term (&gt;3 months)"/>
    <x v="0"/>
    <x v="0"/>
    <n v="967419.45719999995"/>
    <x v="2"/>
    <n v="252"/>
    <n v="3838.9661000000001"/>
    <s v="Wallet Balance"/>
    <n v="0"/>
    <n v="0"/>
    <n v="1.9877398597348779E-2"/>
  </r>
  <r>
    <s v="cust_3059"/>
    <n v="39"/>
    <n v="39"/>
    <s v="Long-term User"/>
    <s v="Medium (1-3 months)"/>
    <x v="1"/>
    <x v="1"/>
    <n v="3558836.3760000002"/>
    <x v="0"/>
    <n v="533"/>
    <n v="6676.991325"/>
    <s v="Wallet Balance"/>
    <n v="1"/>
    <n v="1"/>
    <n v="0.67312278935679049"/>
  </r>
  <r>
    <s v="cust_3060"/>
    <n v="130"/>
    <n v="130"/>
    <s v="Long-term User"/>
    <s v="Long-term (&gt;3 months)"/>
    <x v="0"/>
    <x v="0"/>
    <n v="2996816.9580000001"/>
    <x v="0"/>
    <n v="307"/>
    <n v="9761.6187570000002"/>
    <s v="Credit Card"/>
    <n v="0"/>
    <n v="5.0000000000000001E-3"/>
    <n v="6.457507454922444E-2"/>
  </r>
  <r>
    <s v="cust_3061"/>
    <n v="98"/>
    <n v="98"/>
    <s v="Long-term User"/>
    <s v="Long-term (&gt;3 months)"/>
    <x v="0"/>
    <x v="0"/>
    <n v="7787370.5970000001"/>
    <x v="1"/>
    <n v="430"/>
    <n v="18110.16418"/>
    <s v="UPI"/>
    <n v="0"/>
    <n v="5.0000000000000001E-3"/>
    <n v="0.16300574335134732"/>
  </r>
  <r>
    <s v="cust_3062"/>
    <n v="281"/>
    <n v="281"/>
    <s v="Long-term User"/>
    <s v="Long-term (&gt;3 months)"/>
    <x v="0"/>
    <x v="0"/>
    <n v="7034909.284"/>
    <x v="3"/>
    <n v="675"/>
    <n v="10422.08783"/>
    <s v="UPI"/>
    <n v="0"/>
    <n v="0"/>
    <n v="0.14454505219378538"/>
  </r>
  <r>
    <s v="cust_3063"/>
    <n v="80"/>
    <n v="80"/>
    <s v="Long-term User"/>
    <s v="Medium (1-3 months)"/>
    <x v="1"/>
    <x v="1"/>
    <n v="16968479"/>
    <x v="1"/>
    <n v="868"/>
    <n v="19548.93894"/>
    <s v="Credit Card"/>
    <n v="1"/>
    <n v="0.98499999999999999"/>
    <n v="0.93964837394314737"/>
  </r>
  <r>
    <s v="cust_3064"/>
    <n v="288"/>
    <n v="288"/>
    <s v="Long-term User"/>
    <s v="Long-term (&gt;3 months)"/>
    <x v="0"/>
    <x v="0"/>
    <n v="5194724.0460000001"/>
    <x v="3"/>
    <n v="264"/>
    <n v="19676.98502"/>
    <s v="UPI"/>
    <n v="0"/>
    <n v="0"/>
    <n v="0.1067350875538855"/>
  </r>
  <r>
    <s v="cust_3065"/>
    <n v="335"/>
    <n v="335"/>
    <s v="Long-term User"/>
    <s v="Long-term (&gt;3 months)"/>
    <x v="0"/>
    <x v="0"/>
    <n v="814347.55559999996"/>
    <x v="2"/>
    <n v="68"/>
    <n v="11975.699350000001"/>
    <s v="Debit Card"/>
    <n v="0"/>
    <n v="0"/>
    <n v="1.6732256973917153E-2"/>
  </r>
  <r>
    <s v="cust_3066"/>
    <n v="234"/>
    <n v="234"/>
    <s v="Long-term User"/>
    <s v="Long-term (&gt;3 months)"/>
    <x v="0"/>
    <x v="0"/>
    <n v="1877971.1070000001"/>
    <x v="0"/>
    <n v="107"/>
    <n v="17551.131839999998"/>
    <s v="Wallet Balance"/>
    <n v="0"/>
    <n v="0"/>
    <n v="3.8586344289771785E-2"/>
  </r>
  <r>
    <s v="cust_3067"/>
    <n v="334"/>
    <n v="334"/>
    <s v="Long-term User"/>
    <s v="Long-term (&gt;3 months)"/>
    <x v="0"/>
    <x v="0"/>
    <n v="7993784.8049999997"/>
    <x v="1"/>
    <n v="400"/>
    <n v="19984.462009999999"/>
    <s v="Wallet Balance"/>
    <n v="0"/>
    <n v="5.0000000000000001E-3"/>
    <n v="0.16724690002649556"/>
  </r>
  <r>
    <s v="cust_3068"/>
    <n v="169"/>
    <n v="169"/>
    <s v="Long-term User"/>
    <s v="Long-term (&gt;3 months)"/>
    <x v="0"/>
    <x v="0"/>
    <n v="9840587.4199999999"/>
    <x v="1"/>
    <n v="579"/>
    <n v="16995.833200000001"/>
    <s v="Wallet Balance"/>
    <n v="0"/>
    <n v="0"/>
    <n v="0.20219283075568481"/>
  </r>
  <r>
    <s v="cust_3069"/>
    <n v="79"/>
    <n v="79"/>
    <s v="Long-term User"/>
    <s v="Medium (1-3 months)"/>
    <x v="1"/>
    <x v="1"/>
    <n v="2615188.58"/>
    <x v="0"/>
    <n v="199"/>
    <n v="13141.65115"/>
    <s v="Debit Card"/>
    <n v="1"/>
    <n v="0.995"/>
    <n v="0.65073382292966198"/>
  </r>
  <r>
    <s v="cust_3070"/>
    <n v="71"/>
    <n v="71"/>
    <s v="Long-term User"/>
    <s v="Medium (1-3 months)"/>
    <x v="1"/>
    <x v="1"/>
    <n v="3245610.0819999999"/>
    <x v="0"/>
    <n v="192"/>
    <n v="16904.21918"/>
    <s v="Credit Card"/>
    <n v="1"/>
    <n v="1"/>
    <n v="0.66668698340863575"/>
  </r>
  <r>
    <s v="cust_3071"/>
    <n v="263"/>
    <n v="263"/>
    <s v="Long-term User"/>
    <s v="Long-term (&gt;3 months)"/>
    <x v="0"/>
    <x v="0"/>
    <n v="854409.18819999998"/>
    <x v="2"/>
    <n v="514"/>
    <n v="1662.2746850000001"/>
    <s v="Wallet Balance"/>
    <n v="0"/>
    <n v="0"/>
    <n v="1.7555396340945734E-2"/>
  </r>
  <r>
    <s v="cust_3072"/>
    <n v="200"/>
    <n v="200"/>
    <s v="Long-term User"/>
    <s v="Long-term (&gt;3 months)"/>
    <x v="0"/>
    <x v="0"/>
    <n v="9766360.0879999995"/>
    <x v="1"/>
    <n v="769"/>
    <n v="12700.07814"/>
    <s v="UPI"/>
    <n v="0"/>
    <n v="0"/>
    <n v="0.20066769473118087"/>
  </r>
  <r>
    <s v="cust_3073"/>
    <n v="211"/>
    <n v="211"/>
    <s v="Long-term User"/>
    <s v="Long-term (&gt;3 months)"/>
    <x v="0"/>
    <x v="0"/>
    <n v="1917517.7379999999"/>
    <x v="0"/>
    <n v="442"/>
    <n v="4338.2754240000004"/>
    <s v="Credit Card"/>
    <n v="0"/>
    <n v="0"/>
    <n v="3.9398902008886127E-2"/>
  </r>
  <r>
    <s v="cust_3074"/>
    <n v="18"/>
    <n v="18"/>
    <s v="Regular User"/>
    <s v="New (&lt;30 days)"/>
    <x v="1"/>
    <x v="1"/>
    <n v="2330.1123769999999"/>
    <x v="2"/>
    <n v="1"/>
    <n v="2330.1123769999999"/>
    <s v="Credit Card"/>
    <n v="1"/>
    <n v="0.96"/>
    <n v="0.57604787641198396"/>
  </r>
  <r>
    <s v="cust_3075"/>
    <n v="273"/>
    <n v="273"/>
    <s v="Long-term User"/>
    <s v="Long-term (&gt;3 months)"/>
    <x v="0"/>
    <x v="0"/>
    <n v="6393341.6880000001"/>
    <x v="3"/>
    <n v="358"/>
    <n v="17858.496330000002"/>
    <s v="Wallet Balance"/>
    <n v="0"/>
    <n v="0"/>
    <n v="0.13136287486840376"/>
  </r>
  <r>
    <s v="cust_3076"/>
    <n v="210"/>
    <n v="210"/>
    <s v="Long-term User"/>
    <s v="Long-term (&gt;3 months)"/>
    <x v="0"/>
    <x v="0"/>
    <n v="1471597.7790000001"/>
    <x v="0"/>
    <n v="115"/>
    <n v="12796.50243"/>
    <s v="UPI"/>
    <n v="0"/>
    <n v="0"/>
    <n v="3.0236662505030484E-2"/>
  </r>
  <r>
    <s v="cust_3077"/>
    <n v="117"/>
    <n v="117"/>
    <s v="Long-term User"/>
    <s v="Long-term (&gt;3 months)"/>
    <x v="0"/>
    <x v="0"/>
    <n v="4405281.3940000003"/>
    <x v="3"/>
    <n v="903"/>
    <n v="4878.4954530000005"/>
    <s v="Credit Card"/>
    <n v="0"/>
    <n v="0"/>
    <n v="9.0514547283825589E-2"/>
  </r>
  <r>
    <s v="cust_3078"/>
    <n v="104"/>
    <n v="104"/>
    <s v="Long-term User"/>
    <s v="Long-term (&gt;3 months)"/>
    <x v="0"/>
    <x v="0"/>
    <n v="4645066.8789999997"/>
    <x v="3"/>
    <n v="600"/>
    <n v="7741.7781320000004"/>
    <s v="Wallet Balance"/>
    <n v="0"/>
    <n v="0"/>
    <n v="9.5441377758166801E-2"/>
  </r>
  <r>
    <s v="cust_3079"/>
    <n v="77"/>
    <n v="77"/>
    <s v="Long-term User"/>
    <s v="Medium (1-3 months)"/>
    <x v="1"/>
    <x v="1"/>
    <n v="3834762.2340000002"/>
    <x v="3"/>
    <n v="197"/>
    <n v="19465.798139999999"/>
    <s v="UPI"/>
    <n v="1"/>
    <n v="0.99"/>
    <n v="0.6727921897621284"/>
  </r>
  <r>
    <s v="cust_3080"/>
    <n v="315"/>
    <n v="315"/>
    <s v="Long-term User"/>
    <s v="Long-term (&gt;3 months)"/>
    <x v="0"/>
    <x v="0"/>
    <n v="16917363.870000001"/>
    <x v="1"/>
    <n v="981"/>
    <n v="17245.019240000001"/>
    <s v="UPI"/>
    <n v="0"/>
    <n v="2.5000000000000001E-2"/>
    <n v="0.36259812029587629"/>
  </r>
  <r>
    <s v="cust_3081"/>
    <n v="11"/>
    <n v="11"/>
    <s v="Regular User"/>
    <s v="New (&lt;30 days)"/>
    <x v="1"/>
    <x v="1"/>
    <n v="194173.97560000001"/>
    <x v="2"/>
    <n v="604"/>
    <n v="321.48009209999998"/>
    <s v="Credit Card"/>
    <n v="1"/>
    <n v="1"/>
    <n v="0.60398965875816069"/>
  </r>
  <r>
    <s v="cust_3082"/>
    <n v="51"/>
    <n v="51"/>
    <s v="Long-term User"/>
    <s v="Medium (1-3 months)"/>
    <x v="1"/>
    <x v="1"/>
    <n v="5369364.7989999996"/>
    <x v="3"/>
    <n v="274"/>
    <n v="19596.221890000001"/>
    <s v="Debit Card"/>
    <n v="1"/>
    <n v="0.995"/>
    <n v="0.7073234005993656"/>
  </r>
  <r>
    <s v="cust_3083"/>
    <n v="7"/>
    <n v="7"/>
    <s v="New User"/>
    <s v="New (&lt;30 days)"/>
    <x v="1"/>
    <x v="1"/>
    <n v="6314629.9709999999"/>
    <x v="3"/>
    <n v="856"/>
    <n v="7376.9041719999996"/>
    <s v="Debit Card"/>
    <n v="1"/>
    <n v="0.995"/>
    <n v="0.72674559896864144"/>
  </r>
  <r>
    <s v="cust_3084"/>
    <n v="37"/>
    <n v="37"/>
    <s v="Long-term User"/>
    <s v="Medium (1-3 months)"/>
    <x v="1"/>
    <x v="1"/>
    <n v="2225825.4619999998"/>
    <x v="0"/>
    <n v="160"/>
    <n v="13911.40914"/>
    <s v="Wallet Balance"/>
    <n v="1"/>
    <n v="0.995"/>
    <n v="0.64273364695843127"/>
  </r>
  <r>
    <s v="cust_3085"/>
    <n v="261"/>
    <n v="261"/>
    <s v="Long-term User"/>
    <s v="Long-term (&gt;3 months)"/>
    <x v="0"/>
    <x v="0"/>
    <n v="2466357.983"/>
    <x v="0"/>
    <n v="173"/>
    <n v="14256.40453"/>
    <s v="Wallet Balance"/>
    <n v="0"/>
    <n v="0"/>
    <n v="5.0675826650971527E-2"/>
  </r>
  <r>
    <s v="cust_3086"/>
    <n v="62"/>
    <n v="62"/>
    <s v="Long-term User"/>
    <s v="Medium (1-3 months)"/>
    <x v="1"/>
    <x v="1"/>
    <n v="9937841.6689999998"/>
    <x v="1"/>
    <n v="545"/>
    <n v="18234.57187"/>
    <s v="Debit Card"/>
    <n v="1"/>
    <n v="0.995"/>
    <n v="0.8011910968214242"/>
  </r>
  <r>
    <s v="cust_3087"/>
    <n v="200"/>
    <n v="200"/>
    <s v="Long-term User"/>
    <s v="Long-term (&gt;3 months)"/>
    <x v="0"/>
    <x v="0"/>
    <n v="8107684.0470000003"/>
    <x v="1"/>
    <n v="458"/>
    <n v="17702.36692"/>
    <s v="UPI"/>
    <n v="0"/>
    <n v="5.0000000000000001E-3"/>
    <n v="0.16958716785584296"/>
  </r>
  <r>
    <s v="cust_3088"/>
    <n v="330"/>
    <n v="330"/>
    <s v="Long-term User"/>
    <s v="Long-term (&gt;3 months)"/>
    <x v="0"/>
    <x v="0"/>
    <n v="3300438.102"/>
    <x v="0"/>
    <n v="585"/>
    <n v="5641.7745329999998"/>
    <s v="Credit Card"/>
    <n v="0"/>
    <n v="0"/>
    <n v="6.7813525158165772E-2"/>
  </r>
  <r>
    <s v="cust_3089"/>
    <n v="90"/>
    <n v="90"/>
    <s v="Long-term User"/>
    <s v="Medium (1-3 months)"/>
    <x v="1"/>
    <x v="1"/>
    <n v="5574560.733"/>
    <x v="3"/>
    <n v="433"/>
    <n v="12874.27421"/>
    <s v="UPI"/>
    <n v="1"/>
    <n v="1"/>
    <n v="0.71453952561144518"/>
  </r>
  <r>
    <s v="cust_3090"/>
    <n v="79"/>
    <n v="79"/>
    <s v="Long-term User"/>
    <s v="Medium (1-3 months)"/>
    <x v="1"/>
    <x v="1"/>
    <n v="7320679.2350000003"/>
    <x v="3"/>
    <n v="929"/>
    <n v="7880.1714039999997"/>
    <s v="Credit Card"/>
    <n v="1"/>
    <n v="1"/>
    <n v="0.75041671745841887"/>
  </r>
  <r>
    <s v="cust_3091"/>
    <n v="55"/>
    <n v="55"/>
    <s v="Long-term User"/>
    <s v="Medium (1-3 months)"/>
    <x v="1"/>
    <x v="1"/>
    <n v="5058012.8789999997"/>
    <x v="3"/>
    <n v="481"/>
    <n v="10515.619290000001"/>
    <s v="UPI"/>
    <n v="1"/>
    <n v="1"/>
    <n v="0.7039261070863716"/>
  </r>
  <r>
    <s v="cust_3092"/>
    <n v="221"/>
    <n v="221"/>
    <s v="Long-term User"/>
    <s v="Long-term (&gt;3 months)"/>
    <x v="0"/>
    <x v="0"/>
    <n v="5049600.7939999998"/>
    <x v="3"/>
    <n v="455"/>
    <n v="11098.023719999999"/>
    <s v="Credit Card"/>
    <n v="0"/>
    <n v="0"/>
    <n v="0.10375326544530748"/>
  </r>
  <r>
    <s v="cust_3093"/>
    <n v="92"/>
    <n v="92"/>
    <s v="Long-term User"/>
    <s v="Long-term (&gt;3 months)"/>
    <x v="0"/>
    <x v="0"/>
    <n v="1554849.4750000001"/>
    <x v="0"/>
    <n v="196"/>
    <n v="7932.9054820000001"/>
    <s v="Debit Card"/>
    <n v="0"/>
    <n v="0.01"/>
    <n v="3.7947220560258017E-2"/>
  </r>
  <r>
    <s v="cust_3094"/>
    <n v="74"/>
    <n v="74"/>
    <s v="Long-term User"/>
    <s v="Medium (1-3 months)"/>
    <x v="1"/>
    <x v="1"/>
    <n v="7389460.2089999998"/>
    <x v="3"/>
    <n v="796"/>
    <n v="9283.2414690000005"/>
    <s v="Debit Card"/>
    <n v="1"/>
    <n v="0.99"/>
    <n v="0.74582994811647163"/>
  </r>
  <r>
    <s v="cust_3095"/>
    <n v="56"/>
    <n v="56"/>
    <s v="Long-term User"/>
    <s v="Medium (1-3 months)"/>
    <x v="1"/>
    <x v="1"/>
    <n v="2500682.4"/>
    <x v="0"/>
    <n v="599"/>
    <n v="4174.7619359999999"/>
    <s v="Debit Card"/>
    <n v="1"/>
    <n v="0.995"/>
    <n v="0.64838108445124909"/>
  </r>
  <r>
    <s v="cust_3096"/>
    <n v="232"/>
    <n v="232"/>
    <s v="Long-term User"/>
    <s v="Long-term (&gt;3 months)"/>
    <x v="0"/>
    <x v="0"/>
    <n v="3756467.0210000002"/>
    <x v="3"/>
    <n v="309"/>
    <n v="12156.851199999999"/>
    <s v="Debit Card"/>
    <n v="0"/>
    <n v="0"/>
    <n v="7.7183471697298778E-2"/>
  </r>
  <r>
    <s v="cust_3097"/>
    <n v="179"/>
    <n v="179"/>
    <s v="Long-term User"/>
    <s v="Long-term (&gt;3 months)"/>
    <x v="0"/>
    <x v="0"/>
    <n v="11173662.539999999"/>
    <x v="1"/>
    <n v="736"/>
    <n v="15181.60671"/>
    <s v="Credit Card"/>
    <n v="0"/>
    <n v="0"/>
    <n v="0.2295832923835105"/>
  </r>
  <r>
    <s v="cust_3098"/>
    <n v="61"/>
    <n v="61"/>
    <s v="Long-term User"/>
    <s v="Medium (1-3 months)"/>
    <x v="1"/>
    <x v="1"/>
    <n v="4781892.8289999999"/>
    <x v="3"/>
    <n v="556"/>
    <n v="8600.5266699999993"/>
    <s v="Credit Card"/>
    <n v="1"/>
    <n v="1"/>
    <n v="0.69825271665193123"/>
  </r>
  <r>
    <s v="cust_3099"/>
    <n v="360"/>
    <n v="360"/>
    <s v="Long-term User"/>
    <s v="Long-term (&gt;3 months)"/>
    <x v="0"/>
    <x v="0"/>
    <n v="16581643.57"/>
    <x v="1"/>
    <n v="848"/>
    <n v="19553.824960000002"/>
    <s v="Debit Card"/>
    <n v="0"/>
    <n v="0.01"/>
    <n v="0.34670013393571369"/>
  </r>
  <r>
    <s v="cust_3100"/>
    <n v="117"/>
    <n v="117"/>
    <s v="Long-term User"/>
    <s v="Long-term (&gt;3 months)"/>
    <x v="0"/>
    <x v="0"/>
    <n v="570054.20680000004"/>
    <x v="2"/>
    <n v="494"/>
    <n v="1153.955884"/>
    <s v="Credit Card"/>
    <n v="0"/>
    <n v="0"/>
    <n v="1.1712804209515223E-2"/>
  </r>
  <r>
    <s v="cust_3101"/>
    <n v="78"/>
    <n v="78"/>
    <s v="Long-term User"/>
    <s v="Medium (1-3 months)"/>
    <x v="1"/>
    <x v="1"/>
    <n v="5174634.37"/>
    <x v="3"/>
    <n v="439"/>
    <n v="11787.322029999999"/>
    <s v="UPI"/>
    <n v="1"/>
    <n v="1"/>
    <n v="0.7063223084903969"/>
  </r>
  <r>
    <s v="cust_3102"/>
    <n v="236"/>
    <n v="236"/>
    <s v="Long-term User"/>
    <s v="Long-term (&gt;3 months)"/>
    <x v="0"/>
    <x v="0"/>
    <n v="7589516.6500000004"/>
    <x v="3"/>
    <n v="650"/>
    <n v="11676.179459999999"/>
    <s v="Wallet Balance"/>
    <n v="0"/>
    <n v="0"/>
    <n v="0.15594047286365165"/>
  </r>
  <r>
    <s v="cust_3103"/>
    <n v="33"/>
    <n v="33"/>
    <s v="Long-term User"/>
    <s v="Medium (1-3 months)"/>
    <x v="1"/>
    <x v="1"/>
    <n v="575209.95739999996"/>
    <x v="2"/>
    <n v="782"/>
    <n v="735.56260540000005"/>
    <s v="Credit Card"/>
    <n v="1"/>
    <n v="0.995"/>
    <n v="0.60881873851648205"/>
  </r>
  <r>
    <s v="cust_3104"/>
    <n v="55"/>
    <n v="55"/>
    <s v="Long-term User"/>
    <s v="Medium (1-3 months)"/>
    <x v="1"/>
    <x v="1"/>
    <n v="1615197.6310000001"/>
    <x v="0"/>
    <n v="359"/>
    <n v="4499.1577459999999"/>
    <s v="Credit Card"/>
    <n v="1"/>
    <n v="1"/>
    <n v="0.63318718357991743"/>
  </r>
  <r>
    <s v="cust_3105"/>
    <n v="243"/>
    <n v="243"/>
    <s v="Long-term User"/>
    <s v="Long-term (&gt;3 months)"/>
    <x v="0"/>
    <x v="0"/>
    <n v="652024.66489999997"/>
    <x v="2"/>
    <n v="36"/>
    <n v="18111.796249999999"/>
    <s v="UPI"/>
    <n v="0"/>
    <n v="5.0000000000000001E-3"/>
    <n v="1.6397036893419294E-2"/>
  </r>
  <r>
    <s v="cust_3106"/>
    <n v="274"/>
    <n v="274"/>
    <s v="Long-term User"/>
    <s v="Long-term (&gt;3 months)"/>
    <x v="0"/>
    <x v="0"/>
    <n v="370424.41560000001"/>
    <x v="2"/>
    <n v="34"/>
    <n v="10894.83575"/>
    <s v="Debit Card"/>
    <n v="0"/>
    <n v="0"/>
    <n v="7.6110457612482904E-3"/>
  </r>
  <r>
    <s v="cust_3107"/>
    <n v="74"/>
    <n v="74"/>
    <s v="Long-term User"/>
    <s v="Medium (1-3 months)"/>
    <x v="1"/>
    <x v="1"/>
    <n v="768535.12040000001"/>
    <x v="2"/>
    <n v="88"/>
    <n v="8733.3536409999997"/>
    <s v="UPI"/>
    <n v="1"/>
    <n v="0.995"/>
    <n v="0.61279095687042195"/>
  </r>
  <r>
    <s v="cust_3108"/>
    <n v="21"/>
    <n v="21"/>
    <s v="Regular User"/>
    <s v="New (&lt;30 days)"/>
    <x v="1"/>
    <x v="1"/>
    <n v="5471779.2570000002"/>
    <x v="3"/>
    <n v="658"/>
    <n v="8315.7739459999993"/>
    <s v="Debit Card"/>
    <n v="1"/>
    <n v="1"/>
    <n v="0.71242769257803795"/>
  </r>
  <r>
    <s v="cust_3109"/>
    <n v="353"/>
    <n v="353"/>
    <s v="Long-term User"/>
    <s v="Long-term (&gt;3 months)"/>
    <x v="0"/>
    <x v="0"/>
    <n v="284229.36050000001"/>
    <x v="2"/>
    <n v="16"/>
    <n v="17764.335029999998"/>
    <s v="UPI"/>
    <n v="0"/>
    <n v="0"/>
    <n v="5.8400110207417902E-3"/>
  </r>
  <r>
    <s v="cust_3110"/>
    <n v="201"/>
    <n v="201"/>
    <s v="Long-term User"/>
    <s v="Long-term (&gt;3 months)"/>
    <x v="0"/>
    <x v="0"/>
    <n v="5473480.1349999998"/>
    <x v="3"/>
    <n v="745"/>
    <n v="7346.9532010000003"/>
    <s v="Debit Card"/>
    <n v="0"/>
    <n v="5.0000000000000001E-3"/>
    <n v="0.115462640221193"/>
  </r>
  <r>
    <s v="cust_3111"/>
    <n v="154"/>
    <n v="154"/>
    <s v="Long-term User"/>
    <s v="Long-term (&gt;3 months)"/>
    <x v="0"/>
    <x v="0"/>
    <n v="7234777.8880000003"/>
    <x v="3"/>
    <n v="421"/>
    <n v="17184.745579999999"/>
    <s v="UPI"/>
    <n v="0"/>
    <n v="0"/>
    <n v="0.14865171748693787"/>
  </r>
  <r>
    <s v="cust_3112"/>
    <n v="254"/>
    <n v="254"/>
    <s v="Long-term User"/>
    <s v="Long-term (&gt;3 months)"/>
    <x v="0"/>
    <x v="0"/>
    <n v="3423490.3130000001"/>
    <x v="0"/>
    <n v="553"/>
    <n v="6190.7600599999996"/>
    <s v="Wallet Balance"/>
    <n v="0"/>
    <n v="0"/>
    <n v="7.0341857442706948E-2"/>
  </r>
  <r>
    <s v="cust_3113"/>
    <n v="207"/>
    <n v="207"/>
    <s v="Long-term User"/>
    <s v="Long-term (&gt;3 months)"/>
    <x v="0"/>
    <x v="0"/>
    <n v="8156864.4869999997"/>
    <x v="1"/>
    <n v="767"/>
    <n v="10634.764649999999"/>
    <s v="Wallet Balance"/>
    <n v="0"/>
    <n v="0"/>
    <n v="0.1675976697656375"/>
  </r>
  <r>
    <s v="cust_3114"/>
    <n v="149"/>
    <n v="149"/>
    <s v="Long-term User"/>
    <s v="Long-term (&gt;3 months)"/>
    <x v="0"/>
    <x v="0"/>
    <n v="2287771.054"/>
    <x v="0"/>
    <n v="793"/>
    <n v="2884.9571930000002"/>
    <s v="Credit Card"/>
    <n v="0"/>
    <n v="0"/>
    <n v="4.7006432216541057E-2"/>
  </r>
  <r>
    <s v="cust_3115"/>
    <n v="183"/>
    <n v="183"/>
    <s v="Long-term User"/>
    <s v="Long-term (&gt;3 months)"/>
    <x v="0"/>
    <x v="0"/>
    <n v="2079296.8489999999"/>
    <x v="0"/>
    <n v="126"/>
    <n v="16502.355940000001"/>
    <s v="Wallet Balance"/>
    <n v="0"/>
    <n v="0"/>
    <n v="4.2722949142876034E-2"/>
  </r>
  <r>
    <s v="cust_3116"/>
    <n v="302"/>
    <n v="302"/>
    <s v="Long-term User"/>
    <s v="Long-term (&gt;3 months)"/>
    <x v="0"/>
    <x v="0"/>
    <n v="117777.1014"/>
    <x v="2"/>
    <n v="8"/>
    <n v="14722.13767"/>
    <s v="UPI"/>
    <n v="0"/>
    <n v="0"/>
    <n v="2.4199455290510826E-3"/>
  </r>
  <r>
    <s v="cust_3117"/>
    <n v="297"/>
    <n v="297"/>
    <s v="Long-term User"/>
    <s v="Long-term (&gt;3 months)"/>
    <x v="0"/>
    <x v="0"/>
    <n v="5006296.4800000004"/>
    <x v="3"/>
    <n v="472"/>
    <n v="10606.56034"/>
    <s v="Wallet Balance"/>
    <n v="0"/>
    <n v="0"/>
    <n v="0.10286349926998775"/>
  </r>
  <r>
    <s v="cust_3118"/>
    <n v="261"/>
    <n v="261"/>
    <s v="Long-term User"/>
    <s v="Long-term (&gt;3 months)"/>
    <x v="0"/>
    <x v="0"/>
    <n v="246995.01990000001"/>
    <x v="2"/>
    <n v="468"/>
    <n v="527.76713649999999"/>
    <s v="UPI"/>
    <n v="0"/>
    <n v="1.4999999999999999E-2"/>
    <n v="1.4074963528563186E-2"/>
  </r>
  <r>
    <s v="cust_3119"/>
    <n v="44"/>
    <n v="44"/>
    <s v="Long-term User"/>
    <s v="Medium (1-3 months)"/>
    <x v="1"/>
    <x v="1"/>
    <n v="8474693.9759999998"/>
    <x v="1"/>
    <n v="880"/>
    <n v="9630.3340640000006"/>
    <s v="Debit Card"/>
    <n v="1"/>
    <n v="0.99"/>
    <n v="0.76812805675736673"/>
  </r>
  <r>
    <s v="cust_3120"/>
    <n v="144"/>
    <n v="144"/>
    <s v="Long-term User"/>
    <s v="Long-term (&gt;3 months)"/>
    <x v="0"/>
    <x v="0"/>
    <n v="3889066.9530000002"/>
    <x v="3"/>
    <n v="862"/>
    <n v="4511.6785989999998"/>
    <s v="Wallet Balance"/>
    <n v="0"/>
    <n v="0"/>
    <n v="7.9907979337422094E-2"/>
  </r>
  <r>
    <s v="cust_3121"/>
    <n v="244"/>
    <n v="244"/>
    <s v="Long-term User"/>
    <s v="Long-term (&gt;3 months)"/>
    <x v="0"/>
    <x v="0"/>
    <n v="7048896.0530000003"/>
    <x v="3"/>
    <n v="852"/>
    <n v="8273.352175"/>
    <s v="Wallet Balance"/>
    <n v="0"/>
    <n v="0"/>
    <n v="0.14483243589320643"/>
  </r>
  <r>
    <s v="cust_3122"/>
    <n v="5"/>
    <n v="5"/>
    <s v="New User"/>
    <s v="New (&lt;30 days)"/>
    <x v="1"/>
    <x v="1"/>
    <n v="8736282.4110000003"/>
    <x v="1"/>
    <n v="510"/>
    <n v="17129.965510000002"/>
    <s v="Debit Card"/>
    <n v="1"/>
    <n v="1"/>
    <n v="0.77950286863679819"/>
  </r>
  <r>
    <s v="cust_3123"/>
    <n v="62"/>
    <n v="62"/>
    <s v="Long-term User"/>
    <s v="Medium (1-3 months)"/>
    <x v="1"/>
    <x v="1"/>
    <n v="6188536.7699999996"/>
    <x v="3"/>
    <n v="402"/>
    <n v="15394.370070000001"/>
    <s v="Wallet Balance"/>
    <n v="1"/>
    <n v="0.995"/>
    <n v="0.7241547839937732"/>
  </r>
  <r>
    <s v="cust_3124"/>
    <n v="346"/>
    <n v="346"/>
    <s v="Long-term User"/>
    <s v="Long-term (&gt;3 months)"/>
    <x v="0"/>
    <x v="0"/>
    <n v="4051789.9210000001"/>
    <x v="3"/>
    <n v="836"/>
    <n v="4846.638661"/>
    <s v="Credit Card"/>
    <n v="0"/>
    <n v="0"/>
    <n v="8.3251419736317167E-2"/>
  </r>
  <r>
    <s v="cust_3125"/>
    <n v="26"/>
    <n v="26"/>
    <s v="Regular User"/>
    <s v="New (&lt;30 days)"/>
    <x v="1"/>
    <x v="1"/>
    <n v="3467062.5660000001"/>
    <x v="0"/>
    <n v="176"/>
    <n v="19699.219120000002"/>
    <s v="UPI"/>
    <n v="1"/>
    <n v="0.99"/>
    <n v="0.66523712891385589"/>
  </r>
  <r>
    <s v="cust_3126"/>
    <n v="317"/>
    <n v="317"/>
    <s v="Long-term User"/>
    <s v="Long-term (&gt;3 months)"/>
    <x v="0"/>
    <x v="0"/>
    <n v="13368231.74"/>
    <x v="1"/>
    <n v="740"/>
    <n v="18065.178019999999"/>
    <s v="Credit Card"/>
    <n v="0"/>
    <n v="0"/>
    <n v="0.27467472238650098"/>
  </r>
  <r>
    <s v="cust_3127"/>
    <n v="325"/>
    <n v="325"/>
    <s v="Long-term User"/>
    <s v="Long-term (&gt;3 months)"/>
    <x v="0"/>
    <x v="0"/>
    <n v="10218523.939999999"/>
    <x v="1"/>
    <n v="966"/>
    <n v="10578.182129999999"/>
    <s v="Debit Card"/>
    <n v="0"/>
    <n v="0"/>
    <n v="0.20995822641381842"/>
  </r>
  <r>
    <s v="cust_3128"/>
    <n v="184"/>
    <n v="184"/>
    <s v="Long-term User"/>
    <s v="Long-term (&gt;3 months)"/>
    <x v="0"/>
    <x v="0"/>
    <n v="8857433.5940000005"/>
    <x v="1"/>
    <n v="835"/>
    <n v="10607.704900000001"/>
    <s v="Wallet Balance"/>
    <n v="0"/>
    <n v="0"/>
    <n v="0.18199214083109674"/>
  </r>
  <r>
    <s v="cust_3129"/>
    <n v="306"/>
    <n v="306"/>
    <s v="Long-term User"/>
    <s v="Long-term (&gt;3 months)"/>
    <x v="0"/>
    <x v="0"/>
    <n v="16476044.27"/>
    <x v="1"/>
    <n v="914"/>
    <n v="18026.306639999999"/>
    <s v="UPI"/>
    <n v="0"/>
    <n v="5.0000000000000001E-3"/>
    <n v="0.34153040356479863"/>
  </r>
  <r>
    <s v="cust_3130"/>
    <n v="36"/>
    <n v="36"/>
    <s v="Long-term User"/>
    <s v="Medium (1-3 months)"/>
    <x v="1"/>
    <x v="1"/>
    <n v="4670638.2419999996"/>
    <x v="3"/>
    <n v="367"/>
    <n v="12726.53472"/>
    <s v="Credit Card"/>
    <n v="1"/>
    <n v="0.995"/>
    <n v="0.69296678808689804"/>
  </r>
  <r>
    <s v="cust_3131"/>
    <n v="30"/>
    <n v="30"/>
    <s v="Regular User"/>
    <s v="New (&lt;30 days)"/>
    <x v="1"/>
    <x v="1"/>
    <n v="5240339.8600000003"/>
    <x v="3"/>
    <n v="488"/>
    <n v="10738.40135"/>
    <s v="Credit Card"/>
    <n v="1"/>
    <n v="1"/>
    <n v="0.70767234771593024"/>
  </r>
  <r>
    <s v="cust_3132"/>
    <n v="69"/>
    <n v="69"/>
    <s v="Long-term User"/>
    <s v="Medium (1-3 months)"/>
    <x v="1"/>
    <x v="1"/>
    <n v="269738.62180000002"/>
    <x v="2"/>
    <n v="18"/>
    <n v="14985.47899"/>
    <s v="Debit Card"/>
    <n v="1"/>
    <n v="0.98499999999999999"/>
    <n v="0.59654227234392876"/>
  </r>
  <r>
    <s v="cust_3133"/>
    <n v="232"/>
    <n v="232"/>
    <s v="Long-term User"/>
    <s v="Long-term (&gt;3 months)"/>
    <x v="0"/>
    <x v="0"/>
    <n v="263737.11469999998"/>
    <x v="2"/>
    <n v="56"/>
    <n v="4709.5913339999997"/>
    <s v="Wallet Balance"/>
    <n v="0"/>
    <n v="1.4999999999999999E-2"/>
    <n v="1.4418960425893936E-2"/>
  </r>
  <r>
    <s v="cust_3134"/>
    <n v="176"/>
    <n v="176"/>
    <s v="Long-term User"/>
    <s v="Long-term (&gt;3 months)"/>
    <x v="0"/>
    <x v="0"/>
    <n v="16145694.689999999"/>
    <x v="1"/>
    <n v="919"/>
    <n v="17568.764620000002"/>
    <s v="UPI"/>
    <n v="0"/>
    <n v="5.0000000000000001E-3"/>
    <n v="0.33474276845031359"/>
  </r>
  <r>
    <s v="cust_3135"/>
    <n v="278"/>
    <n v="278"/>
    <s v="Long-term User"/>
    <s v="Long-term (&gt;3 months)"/>
    <x v="0"/>
    <x v="0"/>
    <n v="372154.67300000001"/>
    <x v="2"/>
    <n v="35"/>
    <n v="10632.990659999999"/>
    <s v="Wallet Balance"/>
    <n v="0"/>
    <n v="0"/>
    <n v="7.6465970578031024E-3"/>
  </r>
  <r>
    <s v="cust_3136"/>
    <n v="33"/>
    <n v="33"/>
    <s v="Long-term User"/>
    <s v="Medium (1-3 months)"/>
    <x v="1"/>
    <x v="1"/>
    <n v="10890703.720000001"/>
    <x v="1"/>
    <n v="902"/>
    <n v="12073.95091"/>
    <s v="Wallet Balance"/>
    <n v="1"/>
    <n v="1"/>
    <n v="0.82376938693648305"/>
  </r>
  <r>
    <s v="cust_3137"/>
    <n v="69"/>
    <n v="69"/>
    <s v="Long-term User"/>
    <s v="Medium (1-3 months)"/>
    <x v="1"/>
    <x v="1"/>
    <n v="1139026.1310000001"/>
    <x v="2"/>
    <n v="630"/>
    <n v="1807.9779860000001"/>
    <s v="Debit Card"/>
    <n v="1"/>
    <n v="1"/>
    <n v="0.62340337094750242"/>
  </r>
  <r>
    <s v="cust_3138"/>
    <n v="352"/>
    <n v="352"/>
    <s v="Long-term User"/>
    <s v="Long-term (&gt;3 months)"/>
    <x v="0"/>
    <x v="0"/>
    <n v="4920484.7640000004"/>
    <x v="3"/>
    <n v="794"/>
    <n v="6197.0840859999998"/>
    <s v="Debit Card"/>
    <n v="0"/>
    <n v="0"/>
    <n v="0.10110034093100691"/>
  </r>
  <r>
    <s v="cust_3139"/>
    <n v="255"/>
    <n v="255"/>
    <s v="Long-term User"/>
    <s v="Long-term (&gt;3 months)"/>
    <x v="0"/>
    <x v="0"/>
    <n v="6541976.5650000004"/>
    <x v="3"/>
    <n v="766"/>
    <n v="8540.4393799999998"/>
    <s v="UPI"/>
    <n v="0"/>
    <n v="0"/>
    <n v="0.1344168497224428"/>
  </r>
  <r>
    <s v="cust_3140"/>
    <n v="50"/>
    <n v="50"/>
    <s v="Long-term User"/>
    <s v="Medium (1-3 months)"/>
    <x v="1"/>
    <x v="1"/>
    <n v="6005937.2460000003"/>
    <x v="3"/>
    <n v="725"/>
    <n v="8284.0513730000002"/>
    <s v="UPI"/>
    <n v="1"/>
    <n v="0.995"/>
    <n v="0.72040294347080158"/>
  </r>
  <r>
    <s v="cust_3141"/>
    <n v="23"/>
    <n v="23"/>
    <s v="Regular User"/>
    <s v="New (&lt;30 days)"/>
    <x v="1"/>
    <x v="1"/>
    <n v="8920409.2670000009"/>
    <x v="1"/>
    <n v="573"/>
    <n v="15567.904479999999"/>
    <s v="Debit Card"/>
    <n v="1"/>
    <n v="1"/>
    <n v="0.78328609098357804"/>
  </r>
  <r>
    <s v="cust_3142"/>
    <n v="254"/>
    <n v="254"/>
    <s v="Long-term User"/>
    <s v="Long-term (&gt;3 months)"/>
    <x v="0"/>
    <x v="0"/>
    <n v="3392174.835"/>
    <x v="0"/>
    <n v="600"/>
    <n v="5653.624726"/>
    <s v="Debit Card"/>
    <n v="0"/>
    <n v="0"/>
    <n v="6.9698423786458061E-2"/>
  </r>
  <r>
    <s v="cust_3143"/>
    <n v="164"/>
    <n v="164"/>
    <s v="Long-term User"/>
    <s v="Long-term (&gt;3 months)"/>
    <x v="0"/>
    <x v="0"/>
    <n v="2858235.1329999999"/>
    <x v="0"/>
    <n v="783"/>
    <n v="3650.3641539999999"/>
    <s v="UPI"/>
    <n v="0"/>
    <n v="0"/>
    <n v="5.8727657998552812E-2"/>
  </r>
  <r>
    <s v="cust_3144"/>
    <n v="273"/>
    <n v="273"/>
    <s v="Long-term User"/>
    <s v="Long-term (&gt;3 months)"/>
    <x v="0"/>
    <x v="0"/>
    <n v="4044812.0430000001"/>
    <x v="3"/>
    <n v="347"/>
    <n v="11656.51886"/>
    <s v="Credit Card"/>
    <n v="0"/>
    <n v="0"/>
    <n v="8.3108046495953464E-2"/>
  </r>
  <r>
    <s v="cust_3145"/>
    <n v="181"/>
    <n v="181"/>
    <s v="Long-term User"/>
    <s v="Long-term (&gt;3 months)"/>
    <x v="0"/>
    <x v="0"/>
    <n v="393732.7046"/>
    <x v="2"/>
    <n v="32"/>
    <n v="12304.14702"/>
    <s v="Credit Card"/>
    <n v="0"/>
    <n v="5.0000000000000001E-3"/>
    <n v="1.1089957103817469E-2"/>
  </r>
  <r>
    <s v="cust_3146"/>
    <n v="347"/>
    <n v="347"/>
    <s v="Long-term User"/>
    <s v="Long-term (&gt;3 months)"/>
    <x v="0"/>
    <x v="0"/>
    <n v="2215928.88"/>
    <x v="0"/>
    <n v="908"/>
    <n v="2440.4503089999998"/>
    <s v="Wallet Balance"/>
    <n v="0"/>
    <n v="0"/>
    <n v="4.5530303616821505E-2"/>
  </r>
  <r>
    <s v="cust_3147"/>
    <n v="250"/>
    <n v="250"/>
    <s v="Long-term User"/>
    <s v="Long-term (&gt;3 months)"/>
    <x v="0"/>
    <x v="0"/>
    <n v="7892.9348339999997"/>
    <x v="2"/>
    <n v="133"/>
    <n v="59.34537469"/>
    <s v="UPI"/>
    <n v="0"/>
    <n v="0.01"/>
    <n v="6.1621747532889263E-3"/>
  </r>
  <r>
    <s v="cust_3148"/>
    <n v="237"/>
    <n v="237"/>
    <s v="Long-term User"/>
    <s v="Long-term (&gt;3 months)"/>
    <x v="0"/>
    <x v="0"/>
    <n v="10571791.74"/>
    <x v="1"/>
    <n v="576"/>
    <n v="18353.805110000001"/>
    <s v="UPI"/>
    <n v="0"/>
    <n v="0"/>
    <n v="0.21721675819126729"/>
  </r>
  <r>
    <s v="cust_3149"/>
    <n v="232"/>
    <n v="232"/>
    <s v="Long-term User"/>
    <s v="Long-term (&gt;3 months)"/>
    <x v="0"/>
    <x v="0"/>
    <n v="318786.7709"/>
    <x v="2"/>
    <n v="199"/>
    <n v="1601.9435719999999"/>
    <s v="Wallet Balance"/>
    <n v="0"/>
    <n v="0"/>
    <n v="6.5500560957096766E-3"/>
  </r>
  <r>
    <s v="cust_3150"/>
    <n v="122"/>
    <n v="122"/>
    <s v="Long-term User"/>
    <s v="Long-term (&gt;3 months)"/>
    <x v="0"/>
    <x v="0"/>
    <n v="4597340.1519999998"/>
    <x v="3"/>
    <n v="256"/>
    <n v="17958.359970000001"/>
    <s v="UPI"/>
    <n v="0"/>
    <n v="0"/>
    <n v="9.446074503544731E-2"/>
  </r>
  <r>
    <s v="cust_3151"/>
    <n v="242"/>
    <n v="242"/>
    <s v="Long-term User"/>
    <s v="Long-term (&gt;3 months)"/>
    <x v="0"/>
    <x v="0"/>
    <n v="2732684.426"/>
    <x v="0"/>
    <n v="342"/>
    <n v="7990.3053389999995"/>
    <s v="Credit Card"/>
    <n v="0"/>
    <n v="0"/>
    <n v="5.6147989553139259E-2"/>
  </r>
  <r>
    <s v="cust_3152"/>
    <n v="134"/>
    <n v="134"/>
    <s v="Long-term User"/>
    <s v="Long-term (&gt;3 months)"/>
    <x v="0"/>
    <x v="0"/>
    <n v="8714079.9299999997"/>
    <x v="1"/>
    <n v="667"/>
    <n v="13064.587600000001"/>
    <s v="UPI"/>
    <n v="0"/>
    <n v="0"/>
    <n v="0.17904667813804143"/>
  </r>
  <r>
    <s v="cust_3153"/>
    <n v="71"/>
    <n v="71"/>
    <s v="Long-term User"/>
    <s v="Medium (1-3 months)"/>
    <x v="1"/>
    <x v="1"/>
    <n v="3627426.7259999998"/>
    <x v="0"/>
    <n v="975"/>
    <n v="3720.4376670000001"/>
    <s v="Debit Card"/>
    <n v="1"/>
    <n v="1"/>
    <n v="0.67453210329681368"/>
  </r>
  <r>
    <s v="cust_3154"/>
    <n v="346"/>
    <n v="346"/>
    <s v="Long-term User"/>
    <s v="Long-term (&gt;3 months)"/>
    <x v="0"/>
    <x v="0"/>
    <n v="3806903.42"/>
    <x v="3"/>
    <n v="231"/>
    <n v="16480.10139"/>
    <s v="UPI"/>
    <n v="0"/>
    <n v="0"/>
    <n v="7.8219779577274218E-2"/>
  </r>
  <r>
    <s v="cust_3155"/>
    <n v="310"/>
    <n v="310"/>
    <s v="Long-term User"/>
    <s v="Long-term (&gt;3 months)"/>
    <x v="0"/>
    <x v="0"/>
    <n v="1087231.807"/>
    <x v="2"/>
    <n v="301"/>
    <n v="3612.0658039999998"/>
    <s v="UPI"/>
    <n v="0"/>
    <n v="0"/>
    <n v="2.2339162019755561E-2"/>
  </r>
  <r>
    <s v="cust_3156"/>
    <n v="279"/>
    <n v="279"/>
    <s v="Long-term User"/>
    <s v="Long-term (&gt;3 months)"/>
    <x v="0"/>
    <x v="0"/>
    <n v="4231765.8779999996"/>
    <x v="3"/>
    <n v="547"/>
    <n v="7736.3178749999997"/>
    <s v="Wallet Balance"/>
    <n v="0"/>
    <n v="0"/>
    <n v="8.6949354286426916E-2"/>
  </r>
  <r>
    <s v="cust_3157"/>
    <n v="219"/>
    <n v="219"/>
    <s v="Long-term User"/>
    <s v="Long-term (&gt;3 months)"/>
    <x v="0"/>
    <x v="0"/>
    <n v="123971.5186"/>
    <x v="2"/>
    <n v="26"/>
    <n v="4768.1353319999998"/>
    <s v="Debit Card"/>
    <n v="0"/>
    <n v="5.0000000000000001E-3"/>
    <n v="5.5472211372128667E-3"/>
  </r>
  <r>
    <s v="cust_3158"/>
    <n v="185"/>
    <n v="185"/>
    <s v="Long-term User"/>
    <s v="Long-term (&gt;3 months)"/>
    <x v="0"/>
    <x v="0"/>
    <n v="8962183.0899999999"/>
    <x v="1"/>
    <n v="535"/>
    <n v="16751.74409"/>
    <s v="Wallet Balance"/>
    <n v="0"/>
    <n v="0"/>
    <n v="0.18414441042766838"/>
  </r>
  <r>
    <s v="cust_3159"/>
    <n v="307"/>
    <n v="307"/>
    <s v="Long-term User"/>
    <s v="Long-term (&gt;3 months)"/>
    <x v="0"/>
    <x v="0"/>
    <n v="11210790.789999999"/>
    <x v="1"/>
    <n v="653"/>
    <n v="17168.13291"/>
    <s v="UPI"/>
    <n v="0"/>
    <n v="0"/>
    <n v="0.23034616005066288"/>
  </r>
  <r>
    <s v="cust_3160"/>
    <n v="314"/>
    <n v="314"/>
    <s v="Long-term User"/>
    <s v="Long-term (&gt;3 months)"/>
    <x v="0"/>
    <x v="0"/>
    <n v="3529810.4539999999"/>
    <x v="0"/>
    <n v="474"/>
    <n v="7446.8574989999997"/>
    <s v="Debit Card"/>
    <n v="0"/>
    <n v="0"/>
    <n v="7.2526398807731832E-2"/>
  </r>
  <r>
    <s v="cust_3161"/>
    <n v="217"/>
    <n v="217"/>
    <s v="Long-term User"/>
    <s v="Long-term (&gt;3 months)"/>
    <x v="0"/>
    <x v="0"/>
    <n v="2381789.8110000002"/>
    <x v="0"/>
    <n v="387"/>
    <n v="6154.4956350000002"/>
    <s v="Credit Card"/>
    <n v="0"/>
    <n v="0"/>
    <n v="4.8938219193335263E-2"/>
  </r>
  <r>
    <s v="cust_3162"/>
    <n v="281"/>
    <n v="281"/>
    <s v="Long-term User"/>
    <s v="Long-term (&gt;3 months)"/>
    <x v="0"/>
    <x v="0"/>
    <n v="4409967.977"/>
    <x v="3"/>
    <n v="285"/>
    <n v="15473.57185"/>
    <s v="Credit Card"/>
    <n v="0"/>
    <n v="5.0000000000000001E-3"/>
    <n v="9.3610841686069868E-2"/>
  </r>
  <r>
    <s v="cust_3163"/>
    <n v="281"/>
    <n v="281"/>
    <s v="Long-term User"/>
    <s v="Long-term (&gt;3 months)"/>
    <x v="0"/>
    <x v="0"/>
    <n v="7907154.4419999998"/>
    <x v="1"/>
    <n v="450"/>
    <n v="17571.454320000001"/>
    <s v="UPI"/>
    <n v="0"/>
    <n v="0"/>
    <n v="0.16246692109060776"/>
  </r>
  <r>
    <s v="cust_3164"/>
    <n v="125"/>
    <n v="125"/>
    <s v="Long-term User"/>
    <s v="Long-term (&gt;3 months)"/>
    <x v="0"/>
    <x v="0"/>
    <n v="3994931.0980000002"/>
    <x v="3"/>
    <n v="320"/>
    <n v="12484.159680000001"/>
    <s v="Credit Card"/>
    <n v="0"/>
    <n v="0"/>
    <n v="8.2083151432288795E-2"/>
  </r>
  <r>
    <s v="cust_3165"/>
    <n v="179"/>
    <n v="179"/>
    <s v="Long-term User"/>
    <s v="Long-term (&gt;3 months)"/>
    <x v="0"/>
    <x v="0"/>
    <n v="2893612.719"/>
    <x v="0"/>
    <n v="156"/>
    <n v="18548.799480000001"/>
    <s v="UPI"/>
    <n v="0"/>
    <n v="0"/>
    <n v="5.9454555078304862E-2"/>
  </r>
  <r>
    <s v="cust_3166"/>
    <n v="327"/>
    <n v="327"/>
    <s v="Long-term User"/>
    <s v="Long-term (&gt;3 months)"/>
    <x v="0"/>
    <x v="0"/>
    <n v="3611178.5809999998"/>
    <x v="0"/>
    <n v="471"/>
    <n v="7667.0458189999999"/>
    <s v="Wallet Balance"/>
    <n v="0"/>
    <n v="0"/>
    <n v="7.4198255499739962E-2"/>
  </r>
  <r>
    <s v="cust_3167"/>
    <n v="35"/>
    <n v="35"/>
    <s v="Long-term User"/>
    <s v="Medium (1-3 months)"/>
    <x v="1"/>
    <x v="1"/>
    <n v="1279407.8540000001"/>
    <x v="2"/>
    <n v="420"/>
    <n v="3046.2091759999998"/>
    <s v="UPI"/>
    <n v="1"/>
    <n v="0.995"/>
    <n v="0.62328776968797206"/>
  </r>
  <r>
    <s v="cust_3168"/>
    <n v="70"/>
    <n v="70"/>
    <s v="Long-term User"/>
    <s v="Medium (1-3 months)"/>
    <x v="1"/>
    <x v="1"/>
    <n v="406920.14350000001"/>
    <x v="2"/>
    <n v="113"/>
    <n v="3601.0632169999999"/>
    <s v="Debit Card"/>
    <n v="1"/>
    <n v="1"/>
    <n v="0.60836091710730156"/>
  </r>
  <r>
    <s v="cust_3169"/>
    <n v="360"/>
    <n v="360"/>
    <s v="Long-term User"/>
    <s v="Long-term (&gt;3 months)"/>
    <x v="0"/>
    <x v="0"/>
    <n v="12086746.539999999"/>
    <x v="1"/>
    <n v="902"/>
    <n v="13399.94073"/>
    <s v="Debit Card"/>
    <n v="0"/>
    <n v="0"/>
    <n v="0.24834426983313956"/>
  </r>
  <r>
    <s v="cust_3170"/>
    <n v="178"/>
    <n v="178"/>
    <s v="Long-term User"/>
    <s v="Long-term (&gt;3 months)"/>
    <x v="0"/>
    <x v="0"/>
    <n v="5309851.0310000004"/>
    <x v="3"/>
    <n v="651"/>
    <n v="8156.4531969999998"/>
    <s v="UPI"/>
    <n v="0"/>
    <n v="0"/>
    <n v="0.10910058160419062"/>
  </r>
  <r>
    <s v="cust_3171"/>
    <n v="49"/>
    <n v="49"/>
    <s v="Long-term User"/>
    <s v="Medium (1-3 months)"/>
    <x v="1"/>
    <x v="1"/>
    <n v="1322855.5619999999"/>
    <x v="2"/>
    <n v="422"/>
    <n v="3134.7288210000002"/>
    <s v="Credit Card"/>
    <n v="1"/>
    <n v="1"/>
    <n v="0.62718048215476163"/>
  </r>
  <r>
    <s v="cust_3172"/>
    <n v="68"/>
    <n v="68"/>
    <s v="Long-term User"/>
    <s v="Medium (1-3 months)"/>
    <x v="1"/>
    <x v="1"/>
    <n v="5184530.7390000001"/>
    <x v="3"/>
    <n v="886"/>
    <n v="5851.6148300000004"/>
    <s v="Wallet Balance"/>
    <n v="1"/>
    <n v="0.995"/>
    <n v="0.70352564745553292"/>
  </r>
  <r>
    <s v="cust_3173"/>
    <n v="7"/>
    <n v="7"/>
    <s v="New User"/>
    <s v="New (&lt;30 days)"/>
    <x v="1"/>
    <x v="1"/>
    <n v="9873619.7129999995"/>
    <x v="1"/>
    <n v="930"/>
    <n v="10616.795389999999"/>
    <s v="UPI"/>
    <n v="1"/>
    <n v="0.99"/>
    <n v="0.7968715395098438"/>
  </r>
  <r>
    <s v="cust_3174"/>
    <n v="94"/>
    <n v="94"/>
    <s v="Long-term User"/>
    <s v="Long-term (&gt;3 months)"/>
    <x v="0"/>
    <x v="0"/>
    <n v="1757575.129"/>
    <x v="0"/>
    <n v="721"/>
    <n v="2437.6908870000002"/>
    <s v="Credit Card"/>
    <n v="0"/>
    <n v="0.01"/>
    <n v="4.2112589160688316E-2"/>
  </r>
  <r>
    <s v="cust_3175"/>
    <n v="81"/>
    <n v="81"/>
    <s v="Long-term User"/>
    <s v="Medium (1-3 months)"/>
    <x v="1"/>
    <x v="1"/>
    <n v="65810.987510000006"/>
    <x v="2"/>
    <n v="835"/>
    <n v="78.815553899999998"/>
    <s v="Debit Card"/>
    <n v="1"/>
    <n v="0.97"/>
    <n v="0.58335220686444278"/>
  </r>
  <r>
    <s v="cust_3176"/>
    <n v="250"/>
    <n v="250"/>
    <s v="Long-term User"/>
    <s v="Long-term (&gt;3 months)"/>
    <x v="0"/>
    <x v="0"/>
    <n v="16071786.26"/>
    <x v="1"/>
    <n v="876"/>
    <n v="18346.787970000001"/>
    <s v="Wallet Balance"/>
    <n v="0"/>
    <n v="5.0000000000000001E-3"/>
    <n v="0.33322418484949756"/>
  </r>
  <r>
    <s v="cust_3177"/>
    <n v="38"/>
    <n v="38"/>
    <s v="Long-term User"/>
    <s v="Medium (1-3 months)"/>
    <x v="1"/>
    <x v="1"/>
    <n v="5750133.0420000004"/>
    <x v="3"/>
    <n v="942"/>
    <n v="6104.1752040000001"/>
    <s v="Credit Card"/>
    <n v="1"/>
    <n v="0.995"/>
    <n v="0.71514697917533232"/>
  </r>
  <r>
    <s v="cust_3178"/>
    <n v="350"/>
    <n v="350"/>
    <s v="Long-term User"/>
    <s v="Long-term (&gt;3 months)"/>
    <x v="0"/>
    <x v="0"/>
    <n v="4411121.4380000001"/>
    <x v="3"/>
    <n v="994"/>
    <n v="4437.7479249999997"/>
    <s v="UPI"/>
    <n v="0"/>
    <n v="5.0000000000000001E-3"/>
    <n v="9.3634541647749217E-2"/>
  </r>
  <r>
    <s v="cust_3179"/>
    <n v="45"/>
    <n v="45"/>
    <s v="Long-term User"/>
    <s v="Medium (1-3 months)"/>
    <x v="1"/>
    <x v="1"/>
    <n v="8355633.5690000001"/>
    <x v="1"/>
    <n v="598"/>
    <n v="13972.63139"/>
    <s v="Wallet Balance"/>
    <n v="1"/>
    <n v="0.995"/>
    <n v="0.76868174337232154"/>
  </r>
  <r>
    <s v="cust_3180"/>
    <n v="359"/>
    <n v="359"/>
    <s v="Long-term User"/>
    <s v="Long-term (&gt;3 months)"/>
    <x v="0"/>
    <x v="0"/>
    <n v="4864813.3190000001"/>
    <x v="3"/>
    <n v="285"/>
    <n v="17069.520420000001"/>
    <s v="Wallet Balance"/>
    <n v="0"/>
    <n v="0"/>
    <n v="9.9956469475332224E-2"/>
  </r>
  <r>
    <s v="cust_3181"/>
    <n v="137"/>
    <n v="137"/>
    <s v="Long-term User"/>
    <s v="Long-term (&gt;3 months)"/>
    <x v="0"/>
    <x v="0"/>
    <n v="7235372.4639999997"/>
    <x v="3"/>
    <n v="572"/>
    <n v="12649.252560000001"/>
    <s v="Credit Card"/>
    <n v="0"/>
    <n v="0"/>
    <n v="0.14866393413614876"/>
  </r>
  <r>
    <s v="cust_3182"/>
    <n v="311"/>
    <n v="311"/>
    <s v="Long-term User"/>
    <s v="Long-term (&gt;3 months)"/>
    <x v="0"/>
    <x v="0"/>
    <n v="275243.95370000001"/>
    <x v="2"/>
    <n v="54"/>
    <n v="5097.1102540000002"/>
    <s v="Credit Card"/>
    <n v="0"/>
    <n v="5.0000000000000001E-3"/>
    <n v="8.655389436801492E-3"/>
  </r>
  <r>
    <s v="cust_3183"/>
    <n v="308"/>
    <n v="308"/>
    <s v="Long-term User"/>
    <s v="Long-term (&gt;3 months)"/>
    <x v="0"/>
    <x v="0"/>
    <n v="10426640.24"/>
    <x v="1"/>
    <n v="605"/>
    <n v="17234.116099999999"/>
    <s v="UPI"/>
    <n v="0"/>
    <n v="0"/>
    <n v="0.21423435567596766"/>
  </r>
  <r>
    <s v="cust_3184"/>
    <n v="305"/>
    <n v="305"/>
    <s v="Long-term User"/>
    <s v="Long-term (&gt;3 months)"/>
    <x v="0"/>
    <x v="0"/>
    <n v="3319367.8859999999"/>
    <x v="0"/>
    <n v="325"/>
    <n v="10213.43965"/>
    <s v="Debit Card"/>
    <n v="0"/>
    <n v="0"/>
    <n v="6.8202472123341309E-2"/>
  </r>
  <r>
    <s v="cust_3185"/>
    <n v="229"/>
    <n v="229"/>
    <s v="Long-term User"/>
    <s v="Long-term (&gt;3 months)"/>
    <x v="0"/>
    <x v="0"/>
    <n v="7401104.0269999998"/>
    <x v="3"/>
    <n v="970"/>
    <n v="7630.0041510000001"/>
    <s v="Wallet Balance"/>
    <n v="0"/>
    <n v="0"/>
    <n v="0.15206919161096466"/>
  </r>
  <r>
    <s v="cust_3186"/>
    <n v="183"/>
    <n v="183"/>
    <s v="Long-term User"/>
    <s v="Long-term (&gt;3 months)"/>
    <x v="0"/>
    <x v="0"/>
    <n v="5541101.6100000003"/>
    <x v="3"/>
    <n v="458"/>
    <n v="12098.475130000001"/>
    <s v="UPI"/>
    <n v="0"/>
    <n v="0"/>
    <n v="0.11385204685583522"/>
  </r>
  <r>
    <s v="cust_3187"/>
    <n v="326"/>
    <n v="326"/>
    <s v="Long-term User"/>
    <s v="Long-term (&gt;3 months)"/>
    <x v="0"/>
    <x v="0"/>
    <n v="12403485.939999999"/>
    <x v="1"/>
    <n v="885"/>
    <n v="14015.23835"/>
    <s v="Debit Card"/>
    <n v="0"/>
    <n v="0"/>
    <n v="0.25485225895660363"/>
  </r>
  <r>
    <s v="cust_3188"/>
    <n v="204"/>
    <n v="204"/>
    <s v="Long-term User"/>
    <s v="Long-term (&gt;3 months)"/>
    <x v="0"/>
    <x v="0"/>
    <n v="3148374.6839999999"/>
    <x v="0"/>
    <n v="265"/>
    <n v="11880.659180000001"/>
    <s v="Credit Card"/>
    <n v="0"/>
    <n v="0"/>
    <n v="6.4689104671100478E-2"/>
  </r>
  <r>
    <s v="cust_3189"/>
    <n v="111"/>
    <n v="111"/>
    <s v="Long-term User"/>
    <s v="Long-term (&gt;3 months)"/>
    <x v="0"/>
    <x v="0"/>
    <n v="7030979.8679999998"/>
    <x v="3"/>
    <n v="382"/>
    <n v="18405.706460000001"/>
    <s v="Debit Card"/>
    <n v="0"/>
    <n v="5.0000000000000001E-3"/>
    <n v="0.14746431516962744"/>
  </r>
  <r>
    <s v="cust_3190"/>
    <n v="68"/>
    <n v="68"/>
    <s v="Long-term User"/>
    <s v="Medium (1-3 months)"/>
    <x v="1"/>
    <x v="1"/>
    <n v="2676148.176"/>
    <x v="0"/>
    <n v="213"/>
    <n v="12564.075940000001"/>
    <s v="Credit Card"/>
    <n v="1"/>
    <n v="1"/>
    <n v="0.65498634910019449"/>
  </r>
  <r>
    <s v="cust_3191"/>
    <n v="357"/>
    <n v="357"/>
    <s v="Long-term User"/>
    <s v="Long-term (&gt;3 months)"/>
    <x v="0"/>
    <x v="0"/>
    <n v="5851751.8720000004"/>
    <x v="3"/>
    <n v="333"/>
    <n v="17572.828450000001"/>
    <s v="Debit Card"/>
    <n v="0"/>
    <n v="5.0000000000000001E-3"/>
    <n v="0.12323492352446962"/>
  </r>
  <r>
    <s v="cust_3192"/>
    <n v="38"/>
    <n v="38"/>
    <s v="Long-term User"/>
    <s v="Medium (1-3 months)"/>
    <x v="1"/>
    <x v="1"/>
    <n v="117432.9912"/>
    <x v="2"/>
    <n v="10"/>
    <n v="11743.29912"/>
    <s v="UPI"/>
    <n v="1"/>
    <n v="0.98499999999999999"/>
    <n v="0.59341287515688113"/>
  </r>
  <r>
    <s v="cust_3193"/>
    <n v="198"/>
    <n v="198"/>
    <s v="Long-term User"/>
    <s v="Long-term (&gt;3 months)"/>
    <x v="0"/>
    <x v="0"/>
    <n v="2362905.4950000001"/>
    <x v="0"/>
    <n v="358"/>
    <n v="6600.2946789999996"/>
    <s v="Credit Card"/>
    <n v="0"/>
    <n v="0"/>
    <n v="4.8550206451213322E-2"/>
  </r>
  <r>
    <s v="cust_3194"/>
    <n v="305"/>
    <n v="305"/>
    <s v="Long-term User"/>
    <s v="Long-term (&gt;3 months)"/>
    <x v="0"/>
    <x v="0"/>
    <n v="2162074.5159999998"/>
    <x v="0"/>
    <n v="203"/>
    <n v="10650.613380000001"/>
    <s v="Wallet Balance"/>
    <n v="0"/>
    <n v="0"/>
    <n v="4.4423767407044394E-2"/>
  </r>
  <r>
    <s v="cust_3195"/>
    <n v="92"/>
    <n v="92"/>
    <s v="Long-term User"/>
    <s v="Long-term (&gt;3 months)"/>
    <x v="0"/>
    <x v="0"/>
    <n v="1228996.2620000001"/>
    <x v="2"/>
    <n v="708"/>
    <n v="1735.870426"/>
    <s v="UPI"/>
    <n v="0"/>
    <n v="0.03"/>
    <n v="4.3251971513092381E-2"/>
  </r>
  <r>
    <s v="cust_3196"/>
    <n v="264"/>
    <n v="264"/>
    <s v="Long-term User"/>
    <s v="Long-term (&gt;3 months)"/>
    <x v="0"/>
    <x v="0"/>
    <n v="267449.07400000002"/>
    <x v="2"/>
    <n v="58"/>
    <n v="4611.1909320000004"/>
    <s v="UPI"/>
    <n v="0"/>
    <n v="0"/>
    <n v="5.4952294052225013E-3"/>
  </r>
  <r>
    <s v="cust_3197"/>
    <n v="243"/>
    <n v="243"/>
    <s v="Long-term User"/>
    <s v="Long-term (&gt;3 months)"/>
    <x v="0"/>
    <x v="0"/>
    <n v="7571523.6380000003"/>
    <x v="3"/>
    <n v="494"/>
    <n v="15326.970929999999"/>
    <s v="Debit Card"/>
    <n v="0"/>
    <n v="0"/>
    <n v="0.15557077358912391"/>
  </r>
  <r>
    <s v="cust_3198"/>
    <n v="116"/>
    <n v="116"/>
    <s v="Long-term User"/>
    <s v="Long-term (&gt;3 months)"/>
    <x v="0"/>
    <x v="0"/>
    <n v="6748777.7029999997"/>
    <x v="3"/>
    <n v="510"/>
    <n v="13232.89746"/>
    <s v="UPI"/>
    <n v="0"/>
    <n v="0"/>
    <n v="0.13866595658071174"/>
  </r>
  <r>
    <s v="cust_3199"/>
    <n v="95"/>
    <n v="95"/>
    <s v="Long-term User"/>
    <s v="Long-term (&gt;3 months)"/>
    <x v="0"/>
    <x v="0"/>
    <n v="2564128.5299999998"/>
    <x v="0"/>
    <n v="768"/>
    <n v="3338.7090240000002"/>
    <s v="Debit Card"/>
    <n v="0"/>
    <n v="5.0000000000000001E-3"/>
    <n v="5.568470100152953E-2"/>
  </r>
  <r>
    <s v="cust_3200"/>
    <n v="213"/>
    <n v="213"/>
    <s v="Long-term User"/>
    <s v="Long-term (&gt;3 months)"/>
    <x v="0"/>
    <x v="0"/>
    <n v="1954800.912"/>
    <x v="0"/>
    <n v="223"/>
    <n v="8765.9233729999996"/>
    <s v="Debit Card"/>
    <n v="0"/>
    <n v="0"/>
    <n v="4.0164952872404264E-2"/>
  </r>
  <r>
    <s v="cust_3201"/>
    <n v="246"/>
    <n v="246"/>
    <s v="Long-term User"/>
    <s v="Long-term (&gt;3 months)"/>
    <x v="0"/>
    <x v="0"/>
    <n v="1051068.5290000001"/>
    <x v="2"/>
    <n v="369"/>
    <n v="2848.4241969999998"/>
    <s v="Credit Card"/>
    <n v="0"/>
    <n v="0"/>
    <n v="2.1596121463724936E-2"/>
  </r>
  <r>
    <s v="cust_3202"/>
    <n v="173"/>
    <n v="173"/>
    <s v="Long-term User"/>
    <s v="Long-term (&gt;3 months)"/>
    <x v="0"/>
    <x v="0"/>
    <n v="11845516.869999999"/>
    <x v="1"/>
    <n v="692"/>
    <n v="17117.79895"/>
    <s v="UPI"/>
    <n v="0"/>
    <n v="0"/>
    <n v="0.24338776594187495"/>
  </r>
  <r>
    <s v="cust_3203"/>
    <n v="285"/>
    <n v="285"/>
    <s v="Long-term User"/>
    <s v="Long-term (&gt;3 months)"/>
    <x v="0"/>
    <x v="0"/>
    <n v="916382.37730000005"/>
    <x v="2"/>
    <n v="418"/>
    <n v="2192.302338"/>
    <s v="UPI"/>
    <n v="0"/>
    <n v="0"/>
    <n v="1.8828748631848545E-2"/>
  </r>
  <r>
    <s v="cust_3204"/>
    <n v="79"/>
    <n v="79"/>
    <s v="Long-term User"/>
    <s v="Medium (1-3 months)"/>
    <x v="1"/>
    <x v="1"/>
    <n v="11439049.73"/>
    <x v="1"/>
    <n v="874"/>
    <n v="13088.157590000001"/>
    <s v="Wallet Balance"/>
    <n v="1"/>
    <n v="0.995"/>
    <n v="0.83203615661835684"/>
  </r>
  <r>
    <s v="cust_3205"/>
    <n v="280"/>
    <n v="280"/>
    <s v="Long-term User"/>
    <s v="Long-term (&gt;3 months)"/>
    <x v="0"/>
    <x v="0"/>
    <n v="6642729.7209999999"/>
    <x v="3"/>
    <n v="547"/>
    <n v="12143.93002"/>
    <s v="UPI"/>
    <n v="0"/>
    <n v="0"/>
    <n v="0.13648700721911886"/>
  </r>
  <r>
    <s v="cust_3206"/>
    <n v="149"/>
    <n v="149"/>
    <s v="Long-term User"/>
    <s v="Long-term (&gt;3 months)"/>
    <x v="0"/>
    <x v="0"/>
    <n v="8240361.2829999998"/>
    <x v="1"/>
    <n v="871"/>
    <n v="9460.8051460000006"/>
    <s v="Wallet Balance"/>
    <n v="0"/>
    <n v="0"/>
    <n v="0.16931326384775072"/>
  </r>
  <r>
    <s v="cust_3207"/>
    <n v="279"/>
    <n v="279"/>
    <s v="Long-term User"/>
    <s v="Long-term (&gt;3 months)"/>
    <x v="0"/>
    <x v="0"/>
    <n v="573906.74100000004"/>
    <x v="2"/>
    <n v="103"/>
    <n v="5571.9101069999997"/>
    <s v="UPI"/>
    <n v="0"/>
    <n v="0"/>
    <n v="1.1791961556758331E-2"/>
  </r>
  <r>
    <s v="cust_3208"/>
    <n v="351"/>
    <n v="351"/>
    <s v="Long-term User"/>
    <s v="Long-term (&gt;3 months)"/>
    <x v="0"/>
    <x v="0"/>
    <n v="1301699.56"/>
    <x v="2"/>
    <n v="161"/>
    <n v="8085.0904350000001"/>
    <s v="Debit Card"/>
    <n v="0"/>
    <n v="5.0000000000000001E-3"/>
    <n v="2.974579347721799E-2"/>
  </r>
  <r>
    <s v="cust_3209"/>
    <n v="226"/>
    <n v="226"/>
    <s v="Long-term User"/>
    <s v="Long-term (&gt;3 months)"/>
    <x v="0"/>
    <x v="0"/>
    <n v="3225952.4190000002"/>
    <x v="0"/>
    <n v="200"/>
    <n v="16129.7621"/>
    <s v="Wallet Balance"/>
    <n v="0"/>
    <n v="0"/>
    <n v="6.6283080840793859E-2"/>
  </r>
  <r>
    <s v="cust_3210"/>
    <n v="323"/>
    <n v="323"/>
    <s v="Long-term User"/>
    <s v="Long-term (&gt;3 months)"/>
    <x v="0"/>
    <x v="0"/>
    <n v="2437344.128"/>
    <x v="0"/>
    <n v="160"/>
    <n v="15233.400799999999"/>
    <s v="Debit Card"/>
    <n v="0"/>
    <n v="0"/>
    <n v="5.007968404045398E-2"/>
  </r>
  <r>
    <s v="cust_3211"/>
    <n v="118"/>
    <n v="118"/>
    <s v="Long-term User"/>
    <s v="Long-term (&gt;3 months)"/>
    <x v="0"/>
    <x v="0"/>
    <n v="10271261.98"/>
    <x v="1"/>
    <n v="695"/>
    <n v="14778.79421"/>
    <s v="Wallet Balance"/>
    <n v="0"/>
    <n v="0"/>
    <n v="0.21104182570936808"/>
  </r>
  <r>
    <s v="cust_3212"/>
    <n v="73"/>
    <n v="73"/>
    <s v="Long-term User"/>
    <s v="Medium (1-3 months)"/>
    <x v="1"/>
    <x v="1"/>
    <n v="12974112.039999999"/>
    <x v="1"/>
    <n v="865"/>
    <n v="14998.97345"/>
    <s v="UPI"/>
    <n v="1"/>
    <n v="0.98499999999999999"/>
    <n v="0.85757681375580042"/>
  </r>
  <r>
    <s v="cust_3213"/>
    <n v="6"/>
    <n v="6"/>
    <s v="New User"/>
    <s v="New (&lt;30 days)"/>
    <x v="1"/>
    <x v="1"/>
    <n v="392535.25280000002"/>
    <x v="2"/>
    <n v="136"/>
    <n v="2886.2886229999999"/>
    <s v="Wallet Balance"/>
    <n v="1"/>
    <n v="1"/>
    <n v="0.60806535327085487"/>
  </r>
  <r>
    <s v="cust_3214"/>
    <n v="321"/>
    <n v="321"/>
    <s v="Long-term User"/>
    <s v="Long-term (&gt;3 months)"/>
    <x v="0"/>
    <x v="0"/>
    <n v="1875463.6359999999"/>
    <x v="0"/>
    <n v="942"/>
    <n v="1990.9380430000001"/>
    <s v="Debit Card"/>
    <n v="0"/>
    <n v="0"/>
    <n v="3.853482372114217E-2"/>
  </r>
  <r>
    <s v="cust_3215"/>
    <n v="22"/>
    <n v="22"/>
    <s v="Regular User"/>
    <s v="New (&lt;30 days)"/>
    <x v="1"/>
    <x v="1"/>
    <n v="6858080.273"/>
    <x v="3"/>
    <n v="398"/>
    <n v="17231.357469999999"/>
    <s v="Debit Card"/>
    <n v="1"/>
    <n v="1"/>
    <n v="0.74091177739342617"/>
  </r>
  <r>
    <s v="cust_3216"/>
    <n v="179"/>
    <n v="179"/>
    <s v="Long-term User"/>
    <s v="Long-term (&gt;3 months)"/>
    <x v="0"/>
    <x v="0"/>
    <n v="12357898.310000001"/>
    <x v="1"/>
    <n v="738"/>
    <n v="16745.11966"/>
    <s v="UPI"/>
    <n v="0"/>
    <n v="0"/>
    <n v="0.25391557788628366"/>
  </r>
  <r>
    <s v="cust_3217"/>
    <n v="196"/>
    <n v="196"/>
    <s v="Long-term User"/>
    <s v="Long-term (&gt;3 months)"/>
    <x v="0"/>
    <x v="0"/>
    <n v="5342784.7359999996"/>
    <x v="3"/>
    <n v="392"/>
    <n v="13629.552900000001"/>
    <s v="Debit Card"/>
    <n v="0"/>
    <n v="0.01"/>
    <n v="0.11577726468793506"/>
  </r>
  <r>
    <s v="cust_3218"/>
    <n v="109"/>
    <n v="109"/>
    <s v="Long-term User"/>
    <s v="Long-term (&gt;3 months)"/>
    <x v="0"/>
    <x v="0"/>
    <n v="9152152.1659999993"/>
    <x v="1"/>
    <n v="755"/>
    <n v="12122.055850000001"/>
    <s v="UPI"/>
    <n v="0"/>
    <n v="0"/>
    <n v="0.18804767184826371"/>
  </r>
  <r>
    <s v="cust_3219"/>
    <n v="185"/>
    <n v="185"/>
    <s v="Long-term User"/>
    <s v="Long-term (&gt;3 months)"/>
    <x v="0"/>
    <x v="0"/>
    <n v="778439.13370000001"/>
    <x v="2"/>
    <n v="106"/>
    <n v="7343.7654130000001"/>
    <s v="Credit Card"/>
    <n v="0"/>
    <n v="5.0000000000000001E-3"/>
    <n v="1.8994452901654725E-2"/>
  </r>
  <r>
    <s v="cust_3220"/>
    <n v="55"/>
    <n v="55"/>
    <s v="Long-term User"/>
    <s v="Medium (1-3 months)"/>
    <x v="1"/>
    <x v="1"/>
    <n v="2617326.6159999999"/>
    <x v="0"/>
    <n v="583"/>
    <n v="4489.4110060000003"/>
    <s v="Debit Card"/>
    <n v="1"/>
    <n v="1"/>
    <n v="0.65377775278187988"/>
  </r>
  <r>
    <s v="cust_3221"/>
    <n v="229"/>
    <n v="229"/>
    <s v="Long-term User"/>
    <s v="Long-term (&gt;3 months)"/>
    <x v="0"/>
    <x v="0"/>
    <n v="7866950.3399999999"/>
    <x v="1"/>
    <n v="589"/>
    <n v="13356.45219"/>
    <s v="Credit Card"/>
    <n v="0"/>
    <n v="0"/>
    <n v="0.16164085442970405"/>
  </r>
  <r>
    <s v="cust_3222"/>
    <n v="19"/>
    <n v="19"/>
    <s v="Regular User"/>
    <s v="New (&lt;30 days)"/>
    <x v="1"/>
    <x v="1"/>
    <n v="986124.37040000001"/>
    <x v="2"/>
    <n v="54"/>
    <n v="18261.562419999998"/>
    <s v="Credit Card"/>
    <n v="1"/>
    <n v="0.98499999999999999"/>
    <n v="0.61126172518147737"/>
  </r>
  <r>
    <s v="cust_3223"/>
    <n v="364"/>
    <n v="364"/>
    <s v="Long-term User"/>
    <s v="Long-term (&gt;3 months)"/>
    <x v="0"/>
    <x v="0"/>
    <n v="2422520.5490000001"/>
    <x v="0"/>
    <n v="277"/>
    <n v="8745.561549"/>
    <s v="Wallet Balance"/>
    <n v="0"/>
    <n v="0"/>
    <n v="4.9775106552137682E-2"/>
  </r>
  <r>
    <s v="cust_3224"/>
    <n v="216"/>
    <n v="216"/>
    <s v="Long-term User"/>
    <s v="Long-term (&gt;3 months)"/>
    <x v="0"/>
    <x v="0"/>
    <n v="673905.11809999996"/>
    <x v="2"/>
    <n v="111"/>
    <n v="6071.2172799999998"/>
    <s v="Credit Card"/>
    <n v="0"/>
    <n v="0"/>
    <n v="1.3846610743221575E-2"/>
  </r>
  <r>
    <s v="cust_3225"/>
    <n v="48"/>
    <n v="48"/>
    <s v="Long-term User"/>
    <s v="Medium (1-3 months)"/>
    <x v="1"/>
    <x v="1"/>
    <n v="1214556.8629999999"/>
    <x v="2"/>
    <n v="224"/>
    <n v="5422.1288519999998"/>
    <s v="Wallet Balance"/>
    <n v="1"/>
    <n v="1"/>
    <n v="0.62495528770412712"/>
  </r>
  <r>
    <s v="cust_3226"/>
    <n v="160"/>
    <n v="160"/>
    <s v="Long-term User"/>
    <s v="Long-term (&gt;3 months)"/>
    <x v="0"/>
    <x v="0"/>
    <n v="36290.085420000003"/>
    <x v="2"/>
    <n v="75"/>
    <n v="483.8678056"/>
    <s v="Debit Card"/>
    <n v="0"/>
    <n v="5.0000000000000001E-3"/>
    <n v="3.7456460459385265E-3"/>
  </r>
  <r>
    <s v="cust_3227"/>
    <n v="273"/>
    <n v="273"/>
    <s v="Long-term User"/>
    <s v="Long-term (&gt;3 months)"/>
    <x v="0"/>
    <x v="0"/>
    <n v="5268032.426"/>
    <x v="3"/>
    <n v="506"/>
    <n v="10411.13128"/>
    <s v="UPI"/>
    <n v="0"/>
    <n v="0"/>
    <n v="0.1082413420321688"/>
  </r>
  <r>
    <s v="cust_3228"/>
    <n v="96"/>
    <n v="96"/>
    <s v="Long-term User"/>
    <s v="Long-term (&gt;3 months)"/>
    <x v="0"/>
    <x v="0"/>
    <n v="276707.7353"/>
    <x v="2"/>
    <n v="14"/>
    <n v="19764.838240000001"/>
    <s v="UPI"/>
    <n v="0"/>
    <n v="0.06"/>
    <n v="4.1685465501641941E-2"/>
  </r>
  <r>
    <s v="cust_3229"/>
    <n v="30"/>
    <n v="30"/>
    <s v="Regular User"/>
    <s v="New (&lt;30 days)"/>
    <x v="1"/>
    <x v="1"/>
    <n v="15833710.49"/>
    <x v="1"/>
    <n v="971"/>
    <n v="16306.60195"/>
    <s v="Wallet Balance"/>
    <n v="1"/>
    <n v="0.98"/>
    <n v="0.9133324835906067"/>
  </r>
  <r>
    <s v="cust_3230"/>
    <n v="121"/>
    <n v="121"/>
    <s v="Long-term User"/>
    <s v="Long-term (&gt;3 months)"/>
    <x v="0"/>
    <x v="0"/>
    <n v="13821900.1"/>
    <x v="1"/>
    <n v="770"/>
    <n v="17950.519619999999"/>
    <s v="Wallet Balance"/>
    <n v="0"/>
    <n v="0"/>
    <n v="0.28399616693220564"/>
  </r>
  <r>
    <s v="cust_3231"/>
    <n v="354"/>
    <n v="354"/>
    <s v="Long-term User"/>
    <s v="Long-term (&gt;3 months)"/>
    <x v="0"/>
    <x v="0"/>
    <n v="5989847.8770000003"/>
    <x v="3"/>
    <n v="482"/>
    <n v="12427.07028"/>
    <s v="Credit Card"/>
    <n v="0"/>
    <n v="0"/>
    <n v="0.12307235801646473"/>
  </r>
  <r>
    <s v="cust_3232"/>
    <n v="190"/>
    <n v="190"/>
    <s v="Long-term User"/>
    <s v="Long-term (&gt;3 months)"/>
    <x v="0"/>
    <x v="0"/>
    <n v="1820847.4979999999"/>
    <x v="0"/>
    <n v="189"/>
    <n v="9634.1137460000009"/>
    <s v="Wallet Balance"/>
    <n v="0"/>
    <n v="0"/>
    <n v="3.7412635474054462E-2"/>
  </r>
  <r>
    <s v="cust_3233"/>
    <n v="152"/>
    <n v="152"/>
    <s v="Long-term User"/>
    <s v="Long-term (&gt;3 months)"/>
    <x v="0"/>
    <x v="0"/>
    <n v="7210561.75"/>
    <x v="3"/>
    <n v="364"/>
    <n v="19809.23558"/>
    <s v="Credit Card"/>
    <n v="0"/>
    <n v="5.0000000000000001E-3"/>
    <n v="0.1511541527295496"/>
  </r>
  <r>
    <s v="cust_3234"/>
    <n v="255"/>
    <n v="255"/>
    <s v="Long-term User"/>
    <s v="Long-term (&gt;3 months)"/>
    <x v="0"/>
    <x v="0"/>
    <n v="2138756.1710000001"/>
    <x v="0"/>
    <n v="239"/>
    <n v="8948.7705920000008"/>
    <s v="Credit Card"/>
    <n v="0"/>
    <n v="5.0000000000000001E-3"/>
    <n v="4.6944649445599812E-2"/>
  </r>
  <r>
    <s v="cust_3235"/>
    <n v="191"/>
    <n v="191"/>
    <s v="Long-term User"/>
    <s v="Long-term (&gt;3 months)"/>
    <x v="0"/>
    <x v="0"/>
    <n v="7353314.727"/>
    <x v="3"/>
    <n v="401"/>
    <n v="18337.443210000001"/>
    <s v="Wallet Balance"/>
    <n v="0"/>
    <n v="5.0000000000000001E-3"/>
    <n v="0.15408727321174445"/>
  </r>
  <r>
    <s v="cust_3236"/>
    <n v="142"/>
    <n v="142"/>
    <s v="Long-term User"/>
    <s v="Long-term (&gt;3 months)"/>
    <x v="0"/>
    <x v="0"/>
    <n v="12892428.960000001"/>
    <x v="1"/>
    <n v="846"/>
    <n v="15239.27773"/>
    <s v="Credit Card"/>
    <n v="0"/>
    <n v="0"/>
    <n v="0.26489848577951758"/>
  </r>
  <r>
    <s v="cust_3237"/>
    <n v="246"/>
    <n v="246"/>
    <s v="Long-term User"/>
    <s v="Long-term (&gt;3 months)"/>
    <x v="0"/>
    <x v="0"/>
    <n v="6526864.8399999999"/>
    <x v="3"/>
    <n v="985"/>
    <n v="6626.2587210000002"/>
    <s v="Debit Card"/>
    <n v="0"/>
    <n v="5.0000000000000001E-3"/>
    <n v="0.13710635174859812"/>
  </r>
  <r>
    <s v="cust_3238"/>
    <n v="34"/>
    <n v="34"/>
    <s v="Long-term User"/>
    <s v="Medium (1-3 months)"/>
    <x v="1"/>
    <x v="1"/>
    <n v="3060128.7650000001"/>
    <x v="0"/>
    <n v="304"/>
    <n v="10066.213040000001"/>
    <s v="Debit Card"/>
    <n v="1"/>
    <n v="0.98499999999999999"/>
    <n v="0.65387593118828746"/>
  </r>
  <r>
    <s v="cust_3239"/>
    <n v="187"/>
    <n v="187"/>
    <s v="Long-term User"/>
    <s v="Long-term (&gt;3 months)"/>
    <x v="0"/>
    <x v="0"/>
    <n v="700039.44400000002"/>
    <x v="2"/>
    <n v="91"/>
    <n v="7692.7411430000002"/>
    <s v="Wallet Balance"/>
    <n v="0"/>
    <n v="0"/>
    <n v="1.4383588172320275E-2"/>
  </r>
  <r>
    <s v="cust_3240"/>
    <n v="86"/>
    <n v="86"/>
    <s v="Long-term User"/>
    <s v="Medium (1-3 months)"/>
    <x v="1"/>
    <x v="1"/>
    <n v="1071376.4739999999"/>
    <x v="2"/>
    <n v="392"/>
    <n v="2733.103251"/>
    <s v="Credit Card"/>
    <n v="1"/>
    <n v="1"/>
    <n v="0.62201338526222905"/>
  </r>
  <r>
    <s v="cust_3241"/>
    <n v="161"/>
    <n v="161"/>
    <s v="Long-term User"/>
    <s v="Long-term (&gt;3 months)"/>
    <x v="0"/>
    <x v="0"/>
    <n v="1314084.57"/>
    <x v="2"/>
    <n v="184"/>
    <n v="7141.7639650000001"/>
    <s v="Wallet Balance"/>
    <n v="0"/>
    <n v="0"/>
    <n v="2.7000266114262806E-2"/>
  </r>
  <r>
    <s v="cust_3242"/>
    <n v="364"/>
    <n v="364"/>
    <s v="Long-term User"/>
    <s v="Long-term (&gt;3 months)"/>
    <x v="0"/>
    <x v="0"/>
    <n v="302269.65529999998"/>
    <x v="2"/>
    <n v="17"/>
    <n v="17780.56796"/>
    <s v="Debit Card"/>
    <n v="0"/>
    <n v="0.01"/>
    <n v="1.2210681806701746E-2"/>
  </r>
  <r>
    <s v="cust_3243"/>
    <n v="118"/>
    <n v="118"/>
    <s v="Long-term User"/>
    <s v="Long-term (&gt;3 months)"/>
    <x v="0"/>
    <x v="0"/>
    <n v="14528255.789999999"/>
    <x v="1"/>
    <n v="965"/>
    <n v="15055.18735"/>
    <s v="Credit Card"/>
    <n v="0"/>
    <n v="0"/>
    <n v="0.29850953390776008"/>
  </r>
  <r>
    <s v="cust_3244"/>
    <n v="111"/>
    <n v="111"/>
    <s v="Long-term User"/>
    <s v="Long-term (&gt;3 months)"/>
    <x v="0"/>
    <x v="0"/>
    <n v="66706.148100000006"/>
    <x v="2"/>
    <n v="12"/>
    <n v="5558.8456749999996"/>
    <s v="Wallet Balance"/>
    <n v="0"/>
    <n v="1.4999999999999999E-2"/>
    <n v="1.0370599572718082E-2"/>
  </r>
  <r>
    <s v="cust_3245"/>
    <n v="58"/>
    <n v="58"/>
    <s v="Long-term User"/>
    <s v="Medium (1-3 months)"/>
    <x v="1"/>
    <x v="1"/>
    <n v="1222521.463"/>
    <x v="2"/>
    <n v="166"/>
    <n v="7364.5871289999995"/>
    <s v="UPI"/>
    <n v="1"/>
    <n v="0.995"/>
    <n v="0.62211893494906334"/>
  </r>
  <r>
    <s v="cust_3246"/>
    <n v="18"/>
    <n v="18"/>
    <s v="Regular User"/>
    <s v="New (&lt;30 days)"/>
    <x v="1"/>
    <x v="1"/>
    <n v="1800547.0619999999"/>
    <x v="0"/>
    <n v="146"/>
    <n v="12332.51412"/>
    <s v="Credit Card"/>
    <n v="1"/>
    <n v="0.995"/>
    <n v="0.63399552596166164"/>
  </r>
  <r>
    <s v="cust_3247"/>
    <n v="359"/>
    <n v="359"/>
    <s v="Long-term User"/>
    <s v="Long-term (&gt;3 months)"/>
    <x v="0"/>
    <x v="0"/>
    <n v="2348675.0419999999"/>
    <x v="0"/>
    <n v="282"/>
    <n v="8328.6349019999998"/>
    <s v="Debit Card"/>
    <n v="0"/>
    <n v="0"/>
    <n v="4.8257815819211215E-2"/>
  </r>
  <r>
    <s v="cust_3248"/>
    <n v="140"/>
    <n v="140"/>
    <s v="Long-term User"/>
    <s v="Long-term (&gt;3 months)"/>
    <x v="0"/>
    <x v="0"/>
    <n v="9975259.2190000005"/>
    <x v="1"/>
    <n v="991"/>
    <n v="10065.85189"/>
    <s v="UPI"/>
    <n v="0"/>
    <n v="5.0000000000000001E-3"/>
    <n v="0.20795990868514144"/>
  </r>
  <r>
    <s v="cust_3249"/>
    <n v="194"/>
    <n v="194"/>
    <s v="Long-term User"/>
    <s v="Long-term (&gt;3 months)"/>
    <x v="0"/>
    <x v="0"/>
    <n v="7667546.2089999998"/>
    <x v="1"/>
    <n v="549"/>
    <n v="13966.38654"/>
    <s v="Debit Card"/>
    <n v="0"/>
    <n v="5.0000000000000001E-3"/>
    <n v="0.16054373258214799"/>
  </r>
  <r>
    <s v="cust_3250"/>
    <n v="130"/>
    <n v="130"/>
    <s v="Long-term User"/>
    <s v="Long-term (&gt;3 months)"/>
    <x v="0"/>
    <x v="0"/>
    <n v="5441900.4720000001"/>
    <x v="3"/>
    <n v="582"/>
    <n v="9350.344454"/>
    <s v="Debit Card"/>
    <n v="0"/>
    <n v="5.0000000000000001E-3"/>
    <n v="0.1148137784018972"/>
  </r>
  <r>
    <s v="cust_3251"/>
    <n v="212"/>
    <n v="212"/>
    <s v="Long-term User"/>
    <s v="Long-term (&gt;3 months)"/>
    <x v="0"/>
    <x v="0"/>
    <n v="646845.15009999997"/>
    <x v="2"/>
    <n v="169"/>
    <n v="3827.4860950000002"/>
    <s v="Wallet Balance"/>
    <n v="0"/>
    <n v="0"/>
    <n v="1.3290614307586206E-2"/>
  </r>
  <r>
    <s v="cust_3252"/>
    <n v="284"/>
    <n v="284"/>
    <s v="Long-term User"/>
    <s v="Long-term (&gt;3 months)"/>
    <x v="0"/>
    <x v="0"/>
    <n v="8822583.2369999997"/>
    <x v="1"/>
    <n v="847"/>
    <n v="10416.273010000001"/>
    <s v="Debit Card"/>
    <n v="0"/>
    <n v="0"/>
    <n v="0.18127607663351084"/>
  </r>
  <r>
    <s v="cust_3253"/>
    <n v="120"/>
    <n v="120"/>
    <s v="Long-term User"/>
    <s v="Long-term (&gt;3 months)"/>
    <x v="0"/>
    <x v="0"/>
    <n v="1211896.5819999999"/>
    <x v="2"/>
    <n v="170"/>
    <n v="7128.803422"/>
    <s v="UPI"/>
    <n v="0"/>
    <n v="0"/>
    <n v="2.4900627375120547E-2"/>
  </r>
  <r>
    <s v="cust_3254"/>
    <n v="42"/>
    <n v="42"/>
    <s v="Long-term User"/>
    <s v="Medium (1-3 months)"/>
    <x v="1"/>
    <x v="1"/>
    <n v="4453659.5789999999"/>
    <x v="3"/>
    <n v="765"/>
    <n v="5821.7772269999996"/>
    <s v="Wallet Balance"/>
    <n v="1"/>
    <n v="1"/>
    <n v="0.69150856540027372"/>
  </r>
  <r>
    <s v="cust_3255"/>
    <n v="3"/>
    <n v="3"/>
    <s v="New User"/>
    <s v="New (&lt;30 days)"/>
    <x v="1"/>
    <x v="1"/>
    <n v="2272835.9870000002"/>
    <x v="0"/>
    <n v="346"/>
    <n v="6568.8901370000003"/>
    <s v="Wallet Balance"/>
    <n v="1"/>
    <n v="0.995"/>
    <n v="0.6436995640037636"/>
  </r>
  <r>
    <s v="cust_3256"/>
    <n v="229"/>
    <n v="229"/>
    <s v="Long-term User"/>
    <s v="Long-term (&gt;3 months)"/>
    <x v="0"/>
    <x v="0"/>
    <n v="4384041.5089999996"/>
    <x v="3"/>
    <n v="499"/>
    <n v="8785.6543280000005"/>
    <s v="Credit Card"/>
    <n v="0"/>
    <n v="0"/>
    <n v="9.0078135076933644E-2"/>
  </r>
  <r>
    <s v="cust_3257"/>
    <n v="229"/>
    <n v="229"/>
    <s v="Long-term User"/>
    <s v="Long-term (&gt;3 months)"/>
    <x v="0"/>
    <x v="0"/>
    <n v="8157362.4939999999"/>
    <x v="1"/>
    <n v="460"/>
    <n v="17733.39673"/>
    <s v="UPI"/>
    <n v="0"/>
    <n v="0"/>
    <n v="0.16760790222847416"/>
  </r>
  <r>
    <s v="cust_3258"/>
    <n v="343"/>
    <n v="343"/>
    <s v="Long-term User"/>
    <s v="Long-term (&gt;3 months)"/>
    <x v="0"/>
    <x v="0"/>
    <n v="4361089.05"/>
    <x v="3"/>
    <n v="297"/>
    <n v="14683.801520000001"/>
    <s v="UPI"/>
    <n v="0"/>
    <n v="0"/>
    <n v="8.9606534911217742E-2"/>
  </r>
  <r>
    <s v="cust_3259"/>
    <n v="141"/>
    <n v="141"/>
    <s v="Long-term User"/>
    <s v="Long-term (&gt;3 months)"/>
    <x v="0"/>
    <x v="0"/>
    <n v="12599385.23"/>
    <x v="1"/>
    <n v="943"/>
    <n v="13360.95995"/>
    <s v="Debit Card"/>
    <n v="0"/>
    <n v="0"/>
    <n v="0.25887736744836165"/>
  </r>
  <r>
    <s v="cust_3260"/>
    <n v="57"/>
    <n v="57"/>
    <s v="Long-term User"/>
    <s v="Medium (1-3 months)"/>
    <x v="1"/>
    <x v="1"/>
    <n v="1339129.8089999999"/>
    <x v="2"/>
    <n v="142"/>
    <n v="9430.4916159999993"/>
    <s v="Wallet Balance"/>
    <n v="1"/>
    <n v="1"/>
    <n v="0.62751486626506991"/>
  </r>
  <r>
    <s v="cust_3261"/>
    <n v="216"/>
    <n v="216"/>
    <s v="Long-term User"/>
    <s v="Long-term (&gt;3 months)"/>
    <x v="0"/>
    <x v="0"/>
    <n v="41782.837240000001"/>
    <x v="2"/>
    <n v="897"/>
    <n v="46.580643520000002"/>
    <s v="UPI"/>
    <n v="0"/>
    <n v="5.0000000000000001E-3"/>
    <n v="3.8585046581050184E-3"/>
  </r>
  <r>
    <s v="cust_3262"/>
    <n v="131"/>
    <n v="131"/>
    <s v="Long-term User"/>
    <s v="Long-term (&gt;3 months)"/>
    <x v="0"/>
    <x v="0"/>
    <n v="5351822.8470000001"/>
    <x v="3"/>
    <n v="785"/>
    <n v="6817.6087219999999"/>
    <s v="UPI"/>
    <n v="0"/>
    <n v="0"/>
    <n v="0.10996296917586634"/>
  </r>
  <r>
    <s v="cust_3263"/>
    <n v="114"/>
    <n v="114"/>
    <s v="Long-term User"/>
    <s v="Long-term (&gt;3 months)"/>
    <x v="0"/>
    <x v="0"/>
    <n v="11987827.439999999"/>
    <x v="1"/>
    <n v="737"/>
    <n v="16265.70888"/>
    <s v="Debit Card"/>
    <n v="0"/>
    <n v="0"/>
    <n v="0.24631179636472089"/>
  </r>
  <r>
    <s v="cust_3264"/>
    <n v="191"/>
    <n v="191"/>
    <s v="Long-term User"/>
    <s v="Long-term (&gt;3 months)"/>
    <x v="0"/>
    <x v="0"/>
    <n v="5399827.8540000003"/>
    <x v="3"/>
    <n v="695"/>
    <n v="7769.5364810000001"/>
    <s v="Credit Card"/>
    <n v="0"/>
    <n v="0"/>
    <n v="0.11094931966913564"/>
  </r>
  <r>
    <s v="cust_3265"/>
    <n v="243"/>
    <n v="243"/>
    <s v="Long-term User"/>
    <s v="Long-term (&gt;3 months)"/>
    <x v="0"/>
    <x v="0"/>
    <n v="8268785.5789999999"/>
    <x v="1"/>
    <n v="733"/>
    <n v="11280.74431"/>
    <s v="UPI"/>
    <n v="0"/>
    <n v="5.0000000000000001E-3"/>
    <n v="0.17289729289248001"/>
  </r>
  <r>
    <s v="cust_3266"/>
    <n v="294"/>
    <n v="294"/>
    <s v="Long-term User"/>
    <s v="Long-term (&gt;3 months)"/>
    <x v="0"/>
    <x v="0"/>
    <n v="217445.69320000001"/>
    <x v="2"/>
    <n v="53"/>
    <n v="4102.7489290000003"/>
    <s v="Debit Card"/>
    <n v="0"/>
    <n v="0"/>
    <n v="4.4678186745624338E-3"/>
  </r>
  <r>
    <s v="cust_3267"/>
    <n v="315"/>
    <n v="315"/>
    <s v="Long-term User"/>
    <s v="Long-term (&gt;3 months)"/>
    <x v="0"/>
    <x v="0"/>
    <n v="2161523.5589999999"/>
    <x v="0"/>
    <n v="118"/>
    <n v="18317.99626"/>
    <s v="Credit Card"/>
    <n v="0"/>
    <n v="0"/>
    <n v="4.4412446989807085E-2"/>
  </r>
  <r>
    <s v="cust_3268"/>
    <n v="28"/>
    <n v="28"/>
    <s v="Regular User"/>
    <s v="New (&lt;30 days)"/>
    <x v="1"/>
    <x v="1"/>
    <n v="6739424.6090000002"/>
    <x v="3"/>
    <n v="365"/>
    <n v="18464.177009999999"/>
    <s v="Credit Card"/>
    <n v="1"/>
    <n v="0.99"/>
    <n v="0.73247378019210097"/>
  </r>
  <r>
    <s v="cust_3269"/>
    <n v="26"/>
    <n v="26"/>
    <s v="Regular User"/>
    <s v="New (&lt;30 days)"/>
    <x v="1"/>
    <x v="1"/>
    <n v="1965994.42"/>
    <x v="0"/>
    <n v="671"/>
    <n v="2929.9469749999998"/>
    <s v="Credit Card"/>
    <n v="1"/>
    <n v="1"/>
    <n v="0.64039494392598773"/>
  </r>
  <r>
    <s v="cust_3270"/>
    <n v="84"/>
    <n v="84"/>
    <s v="Long-term User"/>
    <s v="Medium (1-3 months)"/>
    <x v="1"/>
    <x v="1"/>
    <n v="13877528.02"/>
    <x v="1"/>
    <n v="958"/>
    <n v="14485.937389999999"/>
    <s v="Credit Card"/>
    <n v="1"/>
    <n v="0.96"/>
    <n v="0.86113914408730818"/>
  </r>
  <r>
    <s v="cust_3271"/>
    <n v="347"/>
    <n v="347"/>
    <s v="Long-term User"/>
    <s v="Long-term (&gt;3 months)"/>
    <x v="0"/>
    <x v="0"/>
    <n v="205906.4167"/>
    <x v="2"/>
    <n v="136"/>
    <n v="1514.0177699999999"/>
    <s v="UPI"/>
    <n v="0"/>
    <n v="0"/>
    <n v="4.2307231760085936E-3"/>
  </r>
  <r>
    <s v="cust_3272"/>
    <n v="321"/>
    <n v="321"/>
    <s v="Long-term User"/>
    <s v="Long-term (&gt;3 months)"/>
    <x v="0"/>
    <x v="0"/>
    <n v="4957636.29"/>
    <x v="3"/>
    <n v="414"/>
    <n v="11974.96688"/>
    <s v="UPI"/>
    <n v="0"/>
    <n v="0"/>
    <n v="0.10186368684606545"/>
  </r>
  <r>
    <s v="cust_3273"/>
    <n v="330"/>
    <n v="330"/>
    <s v="Long-term User"/>
    <s v="Long-term (&gt;3 months)"/>
    <x v="0"/>
    <x v="0"/>
    <n v="275759.05900000001"/>
    <x v="2"/>
    <n v="77"/>
    <n v="3581.2864800000002"/>
    <s v="Debit Card"/>
    <n v="0"/>
    <n v="0"/>
    <n v="5.6659732154215143E-3"/>
  </r>
  <r>
    <s v="cust_3274"/>
    <n v="202"/>
    <n v="202"/>
    <s v="Long-term User"/>
    <s v="Long-term (&gt;3 months)"/>
    <x v="0"/>
    <x v="0"/>
    <n v="2478405.5019999999"/>
    <x v="0"/>
    <n v="848"/>
    <n v="2922.647997"/>
    <s v="UPI"/>
    <n v="0"/>
    <n v="0"/>
    <n v="5.0923364919392589E-2"/>
  </r>
  <r>
    <s v="cust_3275"/>
    <n v="61"/>
    <n v="61"/>
    <s v="Long-term User"/>
    <s v="Medium (1-3 months)"/>
    <x v="1"/>
    <x v="1"/>
    <n v="88845.653990000006"/>
    <x v="2"/>
    <n v="962"/>
    <n v="92.355149679999997"/>
    <s v="UPI"/>
    <n v="1"/>
    <n v="0.96499999999999997"/>
    <n v="0.58082549613289014"/>
  </r>
  <r>
    <s v="cust_3276"/>
    <n v="185"/>
    <n v="185"/>
    <s v="Long-term User"/>
    <s v="Long-term (&gt;3 months)"/>
    <x v="0"/>
    <x v="0"/>
    <n v="10481477.93"/>
    <x v="1"/>
    <n v="557"/>
    <n v="18817.73417"/>
    <s v="UPI"/>
    <n v="0"/>
    <n v="0"/>
    <n v="0.21536109611329846"/>
  </r>
  <r>
    <s v="cust_3277"/>
    <n v="246"/>
    <n v="246"/>
    <s v="Long-term User"/>
    <s v="Long-term (&gt;3 months)"/>
    <x v="0"/>
    <x v="0"/>
    <n v="298561.63150000002"/>
    <x v="2"/>
    <n v="18"/>
    <n v="16586.757310000001"/>
    <s v="Credit Card"/>
    <n v="0"/>
    <n v="0"/>
    <n v="6.1344936894042286E-3"/>
  </r>
  <r>
    <s v="cust_3278"/>
    <n v="1"/>
    <n v="1"/>
    <s v="New User"/>
    <s v="New (&lt;30 days)"/>
    <x v="1"/>
    <x v="1"/>
    <n v="1351424.45"/>
    <x v="2"/>
    <n v="867"/>
    <n v="1558.73639"/>
    <s v="UPI"/>
    <n v="1"/>
    <n v="1"/>
    <n v="0.62776748210605748"/>
  </r>
  <r>
    <s v="cust_3279"/>
    <n v="243"/>
    <n v="243"/>
    <s v="Long-term User"/>
    <s v="Long-term (&gt;3 months)"/>
    <x v="0"/>
    <x v="0"/>
    <n v="11284018.859999999"/>
    <x v="1"/>
    <n v="941"/>
    <n v="11991.51845"/>
    <s v="Wallet Balance"/>
    <n v="0"/>
    <n v="0"/>
    <n v="0.23185076441340483"/>
  </r>
  <r>
    <s v="cust_3280"/>
    <n v="32"/>
    <n v="32"/>
    <s v="Long-term User"/>
    <s v="Medium (1-3 months)"/>
    <x v="1"/>
    <x v="1"/>
    <n v="1880251.193"/>
    <x v="0"/>
    <n v="403"/>
    <n v="4665.635714"/>
    <s v="Debit Card"/>
    <n v="1"/>
    <n v="1"/>
    <n v="0.63863319281852615"/>
  </r>
  <r>
    <s v="cust_3281"/>
    <n v="235"/>
    <n v="235"/>
    <s v="Long-term User"/>
    <s v="Long-term (&gt;3 months)"/>
    <x v="0"/>
    <x v="0"/>
    <n v="1083973.8840000001"/>
    <x v="2"/>
    <n v="205"/>
    <n v="5287.6774839999998"/>
    <s v="UPI"/>
    <n v="0"/>
    <n v="0"/>
    <n v="2.2272222044971614E-2"/>
  </r>
  <r>
    <s v="cust_3282"/>
    <n v="17"/>
    <n v="17"/>
    <s v="Regular User"/>
    <s v="New (&lt;30 days)"/>
    <x v="1"/>
    <x v="1"/>
    <n v="8724847.6999999993"/>
    <x v="1"/>
    <n v="499"/>
    <n v="17484.66473"/>
    <s v="Wallet Balance"/>
    <n v="1"/>
    <n v="0.98499999999999999"/>
    <n v="0.77026792162730717"/>
  </r>
  <r>
    <s v="cust_3283"/>
    <n v="89"/>
    <n v="89"/>
    <s v="Long-term User"/>
    <s v="Medium (1-3 months)"/>
    <x v="1"/>
    <x v="1"/>
    <n v="743700.41610000003"/>
    <x v="2"/>
    <n v="324"/>
    <n v="2295.3716549999999"/>
    <s v="Wallet Balance"/>
    <n v="1"/>
    <n v="0.99"/>
    <n v="0.60928068253931933"/>
  </r>
  <r>
    <s v="cust_3284"/>
    <n v="52"/>
    <n v="52"/>
    <s v="Long-term User"/>
    <s v="Medium (1-3 months)"/>
    <x v="1"/>
    <x v="1"/>
    <n v="7160103.7479999997"/>
    <x v="3"/>
    <n v="595"/>
    <n v="12033.78781"/>
    <s v="Credit Card"/>
    <n v="1"/>
    <n v="1"/>
    <n v="0.7471174009765067"/>
  </r>
  <r>
    <s v="cust_3285"/>
    <n v="164"/>
    <n v="164"/>
    <s v="Long-term User"/>
    <s v="Long-term (&gt;3 months)"/>
    <x v="0"/>
    <x v="0"/>
    <n v="4513477.1569999997"/>
    <x v="3"/>
    <n v="562"/>
    <n v="8031.0981439999996"/>
    <s v="Debit Card"/>
    <n v="0"/>
    <n v="5.0000000000000001E-3"/>
    <n v="9.573762672644906E-2"/>
  </r>
  <r>
    <s v="cust_3286"/>
    <n v="303"/>
    <n v="303"/>
    <s v="Long-term User"/>
    <s v="Long-term (&gt;3 months)"/>
    <x v="0"/>
    <x v="0"/>
    <n v="1074573.22"/>
    <x v="2"/>
    <n v="281"/>
    <n v="3824.103987"/>
    <s v="Credit Card"/>
    <n v="0"/>
    <n v="0"/>
    <n v="2.207906824388043E-2"/>
  </r>
  <r>
    <s v="cust_3287"/>
    <n v="32"/>
    <n v="32"/>
    <s v="Long-term User"/>
    <s v="Medium (1-3 months)"/>
    <x v="1"/>
    <x v="1"/>
    <n v="1501277.8259999999"/>
    <x v="0"/>
    <n v="166"/>
    <n v="9043.8423249999996"/>
    <s v="Wallet Balance"/>
    <n v="1"/>
    <n v="1"/>
    <n v="0.63084649324620101"/>
  </r>
  <r>
    <s v="cust_3288"/>
    <n v="198"/>
    <n v="198"/>
    <s v="Long-term User"/>
    <s v="Long-term (&gt;3 months)"/>
    <x v="0"/>
    <x v="0"/>
    <n v="4570922.5460000001"/>
    <x v="3"/>
    <n v="243"/>
    <n v="18810.380850000001"/>
    <s v="UPI"/>
    <n v="0"/>
    <n v="5.0000000000000001E-3"/>
    <n v="9.6917947099617541E-2"/>
  </r>
  <r>
    <s v="cust_3289"/>
    <n v="351"/>
    <n v="351"/>
    <s v="Long-term User"/>
    <s v="Long-term (&gt;3 months)"/>
    <x v="0"/>
    <x v="0"/>
    <n v="13898968.16"/>
    <x v="1"/>
    <n v="889"/>
    <n v="15634.38488"/>
    <s v="Wallet Balance"/>
    <n v="0"/>
    <n v="0.01"/>
    <n v="0.29157967089870451"/>
  </r>
  <r>
    <s v="cust_3290"/>
    <n v="201"/>
    <n v="201"/>
    <s v="Long-term User"/>
    <s v="Long-term (&gt;3 months)"/>
    <x v="0"/>
    <x v="0"/>
    <n v="1269784.4110000001"/>
    <x v="2"/>
    <n v="479"/>
    <n v="2650.9069129999998"/>
    <s v="Debit Card"/>
    <n v="0"/>
    <n v="0"/>
    <n v="2.6090038485683198E-2"/>
  </r>
  <r>
    <s v="cust_3291"/>
    <n v="107"/>
    <n v="107"/>
    <s v="Long-term User"/>
    <s v="Long-term (&gt;3 months)"/>
    <x v="0"/>
    <x v="0"/>
    <n v="2786376.4819999998"/>
    <x v="0"/>
    <n v="164"/>
    <n v="16990.1005"/>
    <s v="Wallet Balance"/>
    <n v="0"/>
    <n v="0"/>
    <n v="5.7251190848792481E-2"/>
  </r>
  <r>
    <s v="cust_3292"/>
    <n v="336"/>
    <n v="336"/>
    <s v="Long-term User"/>
    <s v="Long-term (&gt;3 months)"/>
    <x v="0"/>
    <x v="0"/>
    <n v="6074817.3210000005"/>
    <x v="3"/>
    <n v="324"/>
    <n v="18749.436170000001"/>
    <s v="Wallet Balance"/>
    <n v="0"/>
    <n v="0"/>
    <n v="0.12481821033979042"/>
  </r>
  <r>
    <s v="cust_3293"/>
    <n v="345"/>
    <n v="345"/>
    <s v="Long-term User"/>
    <s v="Long-term (&gt;3 months)"/>
    <x v="0"/>
    <x v="0"/>
    <n v="3150421.0729999999"/>
    <x v="0"/>
    <n v="568"/>
    <n v="5546.5159739999999"/>
    <s v="Credit Card"/>
    <n v="0"/>
    <n v="0"/>
    <n v="6.4731151468418333E-2"/>
  </r>
  <r>
    <s v="cust_3294"/>
    <n v="296"/>
    <n v="296"/>
    <s v="Long-term User"/>
    <s v="Long-term (&gt;3 months)"/>
    <x v="0"/>
    <x v="0"/>
    <n v="3677957.9019999998"/>
    <x v="0"/>
    <n v="551"/>
    <n v="6675.0597129999996"/>
    <s v="Wallet Balance"/>
    <n v="0"/>
    <n v="0"/>
    <n v="7.5570358543252447E-2"/>
  </r>
  <r>
    <s v="cust_3295"/>
    <n v="28"/>
    <n v="28"/>
    <s v="Regular User"/>
    <s v="New (&lt;30 days)"/>
    <x v="1"/>
    <x v="1"/>
    <n v="2106531.3450000002"/>
    <x v="0"/>
    <n v="831"/>
    <n v="2534.9354330000001"/>
    <s v="Credit Card"/>
    <n v="1"/>
    <n v="1"/>
    <n v="0.64328253157484072"/>
  </r>
  <r>
    <s v="cust_3296"/>
    <n v="337"/>
    <n v="337"/>
    <s v="Long-term User"/>
    <s v="Long-term (&gt;3 months)"/>
    <x v="0"/>
    <x v="0"/>
    <n v="4419425.72"/>
    <x v="3"/>
    <n v="640"/>
    <n v="6905.3526869999996"/>
    <s v="Credit Card"/>
    <n v="0"/>
    <n v="0"/>
    <n v="9.0805168279403423E-2"/>
  </r>
  <r>
    <s v="cust_3297"/>
    <n v="287"/>
    <n v="287"/>
    <s v="Long-term User"/>
    <s v="Long-term (&gt;3 months)"/>
    <x v="0"/>
    <x v="0"/>
    <n v="12159874.33"/>
    <x v="1"/>
    <n v="903"/>
    <n v="13466.08453"/>
    <s v="UPI"/>
    <n v="0"/>
    <n v="0"/>
    <n v="0.24984681376023851"/>
  </r>
  <r>
    <s v="cust_3298"/>
    <n v="119"/>
    <n v="119"/>
    <s v="Long-term User"/>
    <s v="Long-term (&gt;3 months)"/>
    <x v="0"/>
    <x v="0"/>
    <n v="3455540.1290000002"/>
    <x v="0"/>
    <n v="634"/>
    <n v="5450.3787519999996"/>
    <s v="Wallet Balance"/>
    <n v="0"/>
    <n v="0"/>
    <n v="7.1000379413566989E-2"/>
  </r>
  <r>
    <s v="cust_3299"/>
    <n v="343"/>
    <n v="343"/>
    <s v="Long-term User"/>
    <s v="Long-term (&gt;3 months)"/>
    <x v="0"/>
    <x v="0"/>
    <n v="111141.8616"/>
    <x v="2"/>
    <n v="759"/>
    <n v="146.43196520000001"/>
    <s v="UPI"/>
    <n v="0"/>
    <n v="5.0000000000000001E-3"/>
    <n v="5.2836124159304047E-3"/>
  </r>
  <r>
    <s v="cust_3300"/>
    <n v="31"/>
    <n v="31"/>
    <s v="Long-term User"/>
    <s v="Medium (1-3 months)"/>
    <x v="1"/>
    <x v="1"/>
    <n v="4730700.2390000001"/>
    <x v="3"/>
    <n v="698"/>
    <n v="6777.5075059999999"/>
    <s v="Debit Card"/>
    <n v="1"/>
    <n v="1"/>
    <n v="0.69720087144757104"/>
  </r>
  <r>
    <s v="cust_3301"/>
    <n v="154"/>
    <n v="154"/>
    <s v="Long-term User"/>
    <s v="Long-term (&gt;3 months)"/>
    <x v="0"/>
    <x v="0"/>
    <n v="1886341.3589999999"/>
    <x v="0"/>
    <n v="208"/>
    <n v="9068.9488390000006"/>
    <s v="Credit Card"/>
    <n v="0"/>
    <n v="0"/>
    <n v="3.8758326395492294E-2"/>
  </r>
  <r>
    <s v="cust_3302"/>
    <n v="260"/>
    <n v="260"/>
    <s v="Long-term User"/>
    <s v="Long-term (&gt;3 months)"/>
    <x v="0"/>
    <x v="0"/>
    <n v="3569409.014"/>
    <x v="0"/>
    <n v="315"/>
    <n v="11331.457189999999"/>
    <s v="Credit Card"/>
    <n v="0"/>
    <n v="0"/>
    <n v="7.3340023502938168E-2"/>
  </r>
  <r>
    <s v="cust_3303"/>
    <n v="107"/>
    <n v="107"/>
    <s v="Long-term User"/>
    <s v="Long-term (&gt;3 months)"/>
    <x v="0"/>
    <x v="0"/>
    <n v="4158617.8059999999"/>
    <x v="3"/>
    <n v="304"/>
    <n v="13679.663839999999"/>
    <s v="Debit Card"/>
    <n v="0"/>
    <n v="0"/>
    <n v="8.5446393628616862E-2"/>
  </r>
  <r>
    <s v="cust_3304"/>
    <n v="251"/>
    <n v="251"/>
    <s v="Long-term User"/>
    <s v="Long-term (&gt;3 months)"/>
    <x v="0"/>
    <x v="0"/>
    <n v="1121807.206"/>
    <x v="2"/>
    <n v="901"/>
    <n v="1245.069041"/>
    <s v="Credit Card"/>
    <n v="0"/>
    <n v="0"/>
    <n v="2.3049576703345384E-2"/>
  </r>
  <r>
    <s v="cust_3305"/>
    <n v="363"/>
    <n v="363"/>
    <s v="Long-term User"/>
    <s v="Long-term (&gt;3 months)"/>
    <x v="0"/>
    <x v="0"/>
    <n v="2246681.591"/>
    <x v="0"/>
    <n v="239"/>
    <n v="9400.3413870000004"/>
    <s v="UPI"/>
    <n v="0"/>
    <n v="0"/>
    <n v="4.6162174197826054E-2"/>
  </r>
  <r>
    <s v="cust_3306"/>
    <n v="107"/>
    <n v="107"/>
    <s v="Long-term User"/>
    <s v="Long-term (&gt;3 months)"/>
    <x v="0"/>
    <x v="0"/>
    <n v="3878243.7519999999"/>
    <x v="3"/>
    <n v="727"/>
    <n v="5334.5856290000002"/>
    <s v="UPI"/>
    <n v="0"/>
    <n v="0"/>
    <n v="7.9685596917082005E-2"/>
  </r>
  <r>
    <s v="cust_3307"/>
    <n v="117"/>
    <n v="117"/>
    <s v="Long-term User"/>
    <s v="Long-term (&gt;3 months)"/>
    <x v="0"/>
    <x v="0"/>
    <n v="15243768.939999999"/>
    <x v="1"/>
    <n v="804"/>
    <n v="18959.911619999999"/>
    <s v="Debit Card"/>
    <n v="0"/>
    <n v="0"/>
    <n v="0.3132110576143009"/>
  </r>
  <r>
    <s v="cust_3308"/>
    <n v="245"/>
    <n v="245"/>
    <s v="Long-term User"/>
    <s v="Long-term (&gt;3 months)"/>
    <x v="0"/>
    <x v="0"/>
    <n v="1613779.1510000001"/>
    <x v="0"/>
    <n v="224"/>
    <n v="7204.3712109999997"/>
    <s v="Wallet Balance"/>
    <n v="0"/>
    <n v="0"/>
    <n v="3.3158038319138848E-2"/>
  </r>
  <r>
    <s v="cust_3309"/>
    <n v="79"/>
    <n v="79"/>
    <s v="Long-term User"/>
    <s v="Medium (1-3 months)"/>
    <x v="1"/>
    <x v="1"/>
    <n v="177009.60089999999"/>
    <x v="2"/>
    <n v="88"/>
    <n v="2011.4727370000001"/>
    <s v="Credit Card"/>
    <n v="1"/>
    <n v="0.98499999999999999"/>
    <n v="0.59463698534948894"/>
  </r>
  <r>
    <s v="cust_3310"/>
    <n v="229"/>
    <n v="229"/>
    <s v="Long-term User"/>
    <s v="Long-term (&gt;3 months)"/>
    <x v="0"/>
    <x v="0"/>
    <n v="450765.80160000001"/>
    <x v="2"/>
    <n v="537"/>
    <n v="839.41490050000004"/>
    <s v="Wallet Balance"/>
    <n v="0"/>
    <n v="0"/>
    <n v="9.261806185281508E-3"/>
  </r>
  <r>
    <s v="cust_3311"/>
    <n v="23"/>
    <n v="23"/>
    <s v="Regular User"/>
    <s v="New (&lt;30 days)"/>
    <x v="1"/>
    <x v="1"/>
    <n v="2280333.9240000001"/>
    <x v="0"/>
    <n v="429"/>
    <n v="5315.4636929999997"/>
    <s v="UPI"/>
    <n v="1"/>
    <n v="0.98499999999999999"/>
    <n v="0.63785362280555591"/>
  </r>
  <r>
    <s v="cust_3312"/>
    <n v="197"/>
    <n v="197"/>
    <s v="Long-term User"/>
    <s v="Long-term (&gt;3 months)"/>
    <x v="0"/>
    <x v="0"/>
    <n v="788872.9179"/>
    <x v="2"/>
    <n v="220"/>
    <n v="3585.7859899999999"/>
    <s v="UPI"/>
    <n v="0"/>
    <n v="5.0000000000000001E-3"/>
    <n v="1.9208834043028901E-2"/>
  </r>
  <r>
    <s v="cust_3313"/>
    <n v="361"/>
    <n v="361"/>
    <s v="Long-term User"/>
    <s v="Long-term (&gt;3 months)"/>
    <x v="0"/>
    <x v="0"/>
    <n v="3574860.9989999998"/>
    <x v="0"/>
    <n v="275"/>
    <n v="12999.49454"/>
    <s v="Credit Card"/>
    <n v="0"/>
    <n v="0"/>
    <n v="7.3452044486375309E-2"/>
  </r>
  <r>
    <s v="cust_3314"/>
    <n v="188"/>
    <n v="188"/>
    <s v="Long-term User"/>
    <s v="Long-term (&gt;3 months)"/>
    <x v="0"/>
    <x v="0"/>
    <n v="10960737.18"/>
    <x v="1"/>
    <n v="647"/>
    <n v="16940.86117"/>
    <s v="Debit Card"/>
    <n v="0"/>
    <n v="5.0000000000000001E-3"/>
    <n v="0.22820835220559238"/>
  </r>
  <r>
    <s v="cust_3315"/>
    <n v="217"/>
    <n v="217"/>
    <s v="Long-term User"/>
    <s v="Long-term (&gt;3 months)"/>
    <x v="0"/>
    <x v="0"/>
    <n v="5970178.2520000003"/>
    <x v="3"/>
    <n v="954"/>
    <n v="6258.0484820000001"/>
    <s v="UPI"/>
    <n v="0"/>
    <n v="5.0000000000000001E-3"/>
    <n v="0.12566820966749831"/>
  </r>
  <r>
    <s v="cust_3316"/>
    <n v="247"/>
    <n v="247"/>
    <s v="Long-term User"/>
    <s v="Long-term (&gt;3 months)"/>
    <x v="0"/>
    <x v="0"/>
    <n v="8612238.1329999994"/>
    <x v="1"/>
    <n v="745"/>
    <n v="11560.05118"/>
    <s v="Wallet Balance"/>
    <n v="0"/>
    <n v="0"/>
    <n v="0.17695415252490321"/>
  </r>
  <r>
    <s v="cust_3317"/>
    <n v="154"/>
    <n v="154"/>
    <s v="Long-term User"/>
    <s v="Long-term (&gt;3 months)"/>
    <x v="0"/>
    <x v="0"/>
    <n v="14272800.029999999"/>
    <x v="1"/>
    <n v="977"/>
    <n v="14608.80249"/>
    <s v="UPI"/>
    <n v="0"/>
    <n v="0.01"/>
    <n v="0.29926072903029227"/>
  </r>
  <r>
    <s v="cust_3318"/>
    <n v="195"/>
    <n v="195"/>
    <s v="Long-term User"/>
    <s v="Long-term (&gt;3 months)"/>
    <x v="0"/>
    <x v="0"/>
    <n v="526400.74780000001"/>
    <x v="2"/>
    <n v="66"/>
    <n v="7975.7689060000002"/>
    <s v="Credit Card"/>
    <n v="0"/>
    <n v="5.0000000000000001E-3"/>
    <n v="1.3815864212869452E-2"/>
  </r>
  <r>
    <s v="cust_3319"/>
    <n v="116"/>
    <n v="116"/>
    <s v="Long-term User"/>
    <s v="Long-term (&gt;3 months)"/>
    <x v="0"/>
    <x v="0"/>
    <n v="790822.5906"/>
    <x v="2"/>
    <n v="592"/>
    <n v="1335.8489709999999"/>
    <s v="Debit Card"/>
    <n v="0"/>
    <n v="5.0000000000000001E-3"/>
    <n v="1.9248893627425139E-2"/>
  </r>
  <r>
    <s v="cust_3320"/>
    <n v="196"/>
    <n v="196"/>
    <s v="Long-term User"/>
    <s v="Long-term (&gt;3 months)"/>
    <x v="0"/>
    <x v="0"/>
    <n v="1942164.8940000001"/>
    <x v="0"/>
    <n v="423"/>
    <n v="4591.4063690000003"/>
    <s v="UPI"/>
    <n v="0"/>
    <n v="5.0000000000000001E-3"/>
    <n v="4.2905322817829772E-2"/>
  </r>
  <r>
    <s v="cust_3321"/>
    <n v="55"/>
    <n v="55"/>
    <s v="Long-term User"/>
    <s v="Medium (1-3 months)"/>
    <x v="1"/>
    <x v="1"/>
    <n v="4503933.8030000003"/>
    <x v="3"/>
    <n v="255"/>
    <n v="17662.485499999999"/>
    <s v="Credit Card"/>
    <n v="1"/>
    <n v="1"/>
    <n v="0.69254154109885313"/>
  </r>
  <r>
    <s v="cust_3322"/>
    <n v="175"/>
    <n v="175"/>
    <s v="Long-term User"/>
    <s v="Long-term (&gt;3 months)"/>
    <x v="0"/>
    <x v="0"/>
    <n v="2061420.0649999999"/>
    <x v="0"/>
    <n v="125"/>
    <n v="16491.360519999998"/>
    <s v="UPI"/>
    <n v="0"/>
    <n v="0"/>
    <n v="4.2355637984761461E-2"/>
  </r>
  <r>
    <s v="cust_3323"/>
    <n v="144"/>
    <n v="144"/>
    <s v="Long-term User"/>
    <s v="Long-term (&gt;3 months)"/>
    <x v="0"/>
    <x v="0"/>
    <n v="254008.64670000001"/>
    <x v="2"/>
    <n v="146"/>
    <n v="1739.785251"/>
    <s v="UPI"/>
    <n v="0"/>
    <n v="0"/>
    <n v="5.2190712932758676E-3"/>
  </r>
  <r>
    <s v="cust_3324"/>
    <n v="314"/>
    <n v="314"/>
    <s v="Long-term User"/>
    <s v="Long-term (&gt;3 months)"/>
    <x v="0"/>
    <x v="0"/>
    <n v="2759342.0129999998"/>
    <x v="0"/>
    <n v="615"/>
    <n v="4486.7349800000002"/>
    <s v="Wallet Balance"/>
    <n v="0"/>
    <n v="0"/>
    <n v="5.6695718336655924E-2"/>
  </r>
  <r>
    <s v="cust_3325"/>
    <n v="363"/>
    <n v="363"/>
    <s v="Long-term User"/>
    <s v="Long-term (&gt;3 months)"/>
    <x v="0"/>
    <x v="0"/>
    <n v="5923461.3859999999"/>
    <x v="3"/>
    <n v="385"/>
    <n v="15385.61399"/>
    <s v="UPI"/>
    <n v="0"/>
    <n v="0"/>
    <n v="0.12170832638234233"/>
  </r>
  <r>
    <s v="cust_3326"/>
    <n v="217"/>
    <n v="217"/>
    <s v="Long-term User"/>
    <s v="Long-term (&gt;3 months)"/>
    <x v="0"/>
    <x v="0"/>
    <n v="4346228.2290000003"/>
    <x v="3"/>
    <n v="447"/>
    <n v="9723.1056570000001"/>
    <s v="UPI"/>
    <n v="0"/>
    <n v="0"/>
    <n v="8.9301192218032927E-2"/>
  </r>
  <r>
    <s v="cust_3327"/>
    <n v="257"/>
    <n v="257"/>
    <s v="Long-term User"/>
    <s v="Long-term (&gt;3 months)"/>
    <x v="0"/>
    <x v="0"/>
    <n v="5883073.7529999996"/>
    <x v="3"/>
    <n v="387"/>
    <n v="15201.740959999999"/>
    <s v="Debit Card"/>
    <n v="0"/>
    <n v="0"/>
    <n v="0.12087848874204099"/>
  </r>
  <r>
    <s v="cust_3328"/>
    <n v="127"/>
    <n v="127"/>
    <s v="Long-term User"/>
    <s v="Long-term (&gt;3 months)"/>
    <x v="0"/>
    <x v="0"/>
    <n v="1619989.8489999999"/>
    <x v="0"/>
    <n v="383"/>
    <n v="4229.7385089999998"/>
    <s v="Wallet Balance"/>
    <n v="0"/>
    <n v="5.0000000000000001E-3"/>
    <n v="3.6285648446054287E-2"/>
  </r>
  <r>
    <s v="cust_3329"/>
    <n v="173"/>
    <n v="173"/>
    <s v="Long-term User"/>
    <s v="Long-term (&gt;3 months)"/>
    <x v="0"/>
    <x v="0"/>
    <n v="5278078.7170000002"/>
    <x v="3"/>
    <n v="277"/>
    <n v="19054.435799999999"/>
    <s v="Debit Card"/>
    <n v="0"/>
    <n v="5.0000000000000001E-3"/>
    <n v="0.11144776141845025"/>
  </r>
  <r>
    <s v="cust_3330"/>
    <n v="94"/>
    <n v="94"/>
    <s v="Long-term User"/>
    <s v="Long-term (&gt;3 months)"/>
    <x v="0"/>
    <x v="0"/>
    <n v="5987587.5279999999"/>
    <x v="3"/>
    <n v="382"/>
    <n v="15674.312900000001"/>
    <s v="Credit Card"/>
    <n v="0"/>
    <n v="5.0000000000000001E-3"/>
    <n v="0.12602591502040161"/>
  </r>
  <r>
    <s v="cust_3331"/>
    <n v="219"/>
    <n v="219"/>
    <s v="Long-term User"/>
    <s v="Long-term (&gt;3 months)"/>
    <x v="0"/>
    <x v="0"/>
    <n v="490676.92469999997"/>
    <x v="2"/>
    <n v="124"/>
    <n v="3957.0719730000001"/>
    <s v="UPI"/>
    <n v="0"/>
    <n v="0"/>
    <n v="1.0081853059904729E-2"/>
  </r>
  <r>
    <s v="cust_3332"/>
    <n v="52"/>
    <n v="52"/>
    <s v="Long-term User"/>
    <s v="Medium (1-3 months)"/>
    <x v="1"/>
    <x v="1"/>
    <n v="10346567.960000001"/>
    <x v="1"/>
    <n v="926"/>
    <n v="11173.399520000001"/>
    <s v="Wallet Balance"/>
    <n v="1"/>
    <n v="0.99"/>
    <n v="0.8065891245259087"/>
  </r>
  <r>
    <s v="cust_3333"/>
    <n v="19"/>
    <n v="19"/>
    <s v="Regular User"/>
    <s v="New (&lt;30 days)"/>
    <x v="1"/>
    <x v="1"/>
    <n v="606306.69469999999"/>
    <x v="2"/>
    <n v="267"/>
    <n v="2270.8115910000001"/>
    <s v="Debit Card"/>
    <n v="1"/>
    <n v="1"/>
    <n v="0.61245767774577786"/>
  </r>
  <r>
    <s v="cust_3334"/>
    <n v="358"/>
    <n v="358"/>
    <s v="Long-term User"/>
    <s v="Long-term (&gt;3 months)"/>
    <x v="0"/>
    <x v="0"/>
    <n v="5715714.7439999999"/>
    <x v="3"/>
    <n v="790"/>
    <n v="7235.0819540000002"/>
    <s v="Debit Card"/>
    <n v="0"/>
    <n v="0"/>
    <n v="0.11743979241854692"/>
  </r>
  <r>
    <s v="cust_3335"/>
    <n v="237"/>
    <n v="237"/>
    <s v="Long-term User"/>
    <s v="Long-term (&gt;3 months)"/>
    <x v="0"/>
    <x v="0"/>
    <n v="1464737.2579999999"/>
    <x v="0"/>
    <n v="111"/>
    <n v="13195.83116"/>
    <s v="Credit Card"/>
    <n v="0"/>
    <n v="0"/>
    <n v="3.0095700578445735E-2"/>
  </r>
  <r>
    <s v="cust_3336"/>
    <n v="171"/>
    <n v="171"/>
    <s v="Long-term User"/>
    <s v="Long-term (&gt;3 months)"/>
    <x v="0"/>
    <x v="0"/>
    <n v="2518125.196"/>
    <x v="0"/>
    <n v="381"/>
    <n v="6609.2524819999999"/>
    <s v="Credit Card"/>
    <n v="0"/>
    <n v="0"/>
    <n v="5.1739478533737129E-2"/>
  </r>
  <r>
    <s v="cust_3337"/>
    <n v="275"/>
    <n v="275"/>
    <s v="Long-term User"/>
    <s v="Long-term (&gt;3 months)"/>
    <x v="0"/>
    <x v="0"/>
    <n v="10839345.27"/>
    <x v="1"/>
    <n v="825"/>
    <n v="13138.600329999999"/>
    <s v="Credit Card"/>
    <n v="0"/>
    <n v="0"/>
    <n v="0.22271413383567526"/>
  </r>
  <r>
    <s v="cust_3338"/>
    <n v="295"/>
    <n v="295"/>
    <s v="Long-term User"/>
    <s v="Long-term (&gt;3 months)"/>
    <x v="0"/>
    <x v="0"/>
    <n v="2946788.0410000002"/>
    <x v="0"/>
    <n v="601"/>
    <n v="4903.1414990000003"/>
    <s v="Debit Card"/>
    <n v="0"/>
    <n v="0"/>
    <n v="6.0547139130723661E-2"/>
  </r>
  <r>
    <s v="cust_3339"/>
    <n v="364"/>
    <n v="364"/>
    <s v="Long-term User"/>
    <s v="Long-term (&gt;3 months)"/>
    <x v="0"/>
    <x v="0"/>
    <n v="12969804.27"/>
    <x v="1"/>
    <n v="899"/>
    <n v="14426.92354"/>
    <s v="UPI"/>
    <n v="0"/>
    <n v="0"/>
    <n v="0.26648830275809571"/>
  </r>
  <r>
    <s v="cust_3340"/>
    <n v="160"/>
    <n v="160"/>
    <s v="Long-term User"/>
    <s v="Long-term (&gt;3 months)"/>
    <x v="0"/>
    <x v="0"/>
    <n v="1137314.902"/>
    <x v="2"/>
    <n v="158"/>
    <n v="7198.1955829999997"/>
    <s v="Credit Card"/>
    <n v="0"/>
    <n v="0"/>
    <n v="2.3368210624158475E-2"/>
  </r>
  <r>
    <s v="cust_3341"/>
    <n v="240"/>
    <n v="240"/>
    <s v="Long-term User"/>
    <s v="Long-term (&gt;3 months)"/>
    <x v="0"/>
    <x v="0"/>
    <n v="11510932.6"/>
    <x v="1"/>
    <n v="728"/>
    <n v="15811.72061"/>
    <s v="Debit Card"/>
    <n v="0"/>
    <n v="5.0000000000000001E-3"/>
    <n v="0.23951312139167955"/>
  </r>
  <r>
    <s v="cust_3342"/>
    <n v="65"/>
    <n v="65"/>
    <s v="Long-term User"/>
    <s v="Medium (1-3 months)"/>
    <x v="1"/>
    <x v="1"/>
    <n v="2457218.5299999998"/>
    <x v="0"/>
    <n v="896"/>
    <n v="2742.4313950000001"/>
    <s v="Credit Card"/>
    <n v="1"/>
    <n v="0.995"/>
    <n v="0.6474880399066687"/>
  </r>
  <r>
    <s v="cust_3343"/>
    <n v="217"/>
    <n v="217"/>
    <s v="Long-term User"/>
    <s v="Long-term (&gt;3 months)"/>
    <x v="0"/>
    <x v="0"/>
    <n v="5890948.5760000004"/>
    <x v="3"/>
    <n v="813"/>
    <n v="7245.9392079999998"/>
    <s v="UPI"/>
    <n v="0"/>
    <n v="0"/>
    <n v="0.12104029135464055"/>
  </r>
  <r>
    <s v="cust_3344"/>
    <n v="47"/>
    <n v="47"/>
    <s v="Long-term User"/>
    <s v="Medium (1-3 months)"/>
    <x v="1"/>
    <x v="1"/>
    <n v="5087637.3439999996"/>
    <x v="3"/>
    <n v="548"/>
    <n v="9284.0097509999996"/>
    <s v="Credit Card"/>
    <n v="1"/>
    <n v="1"/>
    <n v="0.70453479579389722"/>
  </r>
  <r>
    <s v="cust_3345"/>
    <n v="74"/>
    <n v="74"/>
    <s v="Long-term User"/>
    <s v="Medium (1-3 months)"/>
    <x v="1"/>
    <x v="1"/>
    <n v="5081120.5489999996"/>
    <x v="3"/>
    <n v="599"/>
    <n v="8482.6720349999996"/>
    <s v="Wallet Balance"/>
    <n v="1"/>
    <n v="1"/>
    <n v="0.70440089634539205"/>
  </r>
  <r>
    <s v="cust_3346"/>
    <n v="164"/>
    <n v="164"/>
    <s v="Long-term User"/>
    <s v="Long-term (&gt;3 months)"/>
    <x v="0"/>
    <x v="0"/>
    <n v="1022771.9790000001"/>
    <x v="2"/>
    <n v="118"/>
    <n v="8667.5591449999993"/>
    <s v="Debit Card"/>
    <n v="0"/>
    <n v="0"/>
    <n v="2.1014717193742871E-2"/>
  </r>
  <r>
    <s v="cust_3347"/>
    <n v="198"/>
    <n v="198"/>
    <s v="Long-term User"/>
    <s v="Long-term (&gt;3 months)"/>
    <x v="0"/>
    <x v="0"/>
    <n v="2919730.912"/>
    <x v="0"/>
    <n v="328"/>
    <n v="8901.6186340000004"/>
    <s v="Debit Card"/>
    <n v="0"/>
    <n v="0"/>
    <n v="5.9991201027525365E-2"/>
  </r>
  <r>
    <s v="cust_3348"/>
    <n v="328"/>
    <n v="328"/>
    <s v="Long-term User"/>
    <s v="Long-term (&gt;3 months)"/>
    <x v="0"/>
    <x v="0"/>
    <n v="18985135.170000002"/>
    <x v="1"/>
    <n v="960"/>
    <n v="19776.18247"/>
    <s v="Credit Card"/>
    <n v="0"/>
    <n v="0"/>
    <n v="0.39008425599674307"/>
  </r>
  <r>
    <s v="cust_3349"/>
    <n v="148"/>
    <n v="148"/>
    <s v="Long-term User"/>
    <s v="Long-term (&gt;3 months)"/>
    <x v="0"/>
    <x v="0"/>
    <n v="2686620.0830000001"/>
    <x v="0"/>
    <n v="694"/>
    <n v="3871.2104939999999"/>
    <s v="Credit Card"/>
    <n v="0"/>
    <n v="0"/>
    <n v="5.5201513544080975E-2"/>
  </r>
  <r>
    <s v="cust_3350"/>
    <n v="86"/>
    <n v="86"/>
    <s v="Long-term User"/>
    <s v="Medium (1-3 months)"/>
    <x v="1"/>
    <x v="1"/>
    <n v="1045540.118"/>
    <x v="2"/>
    <n v="68"/>
    <n v="15375.589970000001"/>
    <s v="UPI"/>
    <n v="1"/>
    <n v="0.995"/>
    <n v="0.61848253016861598"/>
  </r>
  <r>
    <s v="cust_3351"/>
    <n v="9"/>
    <n v="9"/>
    <s v="Regular User"/>
    <s v="New (&lt;30 days)"/>
    <x v="1"/>
    <x v="1"/>
    <n v="4791471.8569999998"/>
    <x v="3"/>
    <n v="434"/>
    <n v="11040.257729999999"/>
    <s v="Credit Card"/>
    <n v="1"/>
    <n v="1"/>
    <n v="0.69844953526697373"/>
  </r>
  <r>
    <s v="cust_3352"/>
    <n v="253"/>
    <n v="253"/>
    <s v="Long-term User"/>
    <s v="Long-term (&gt;3 months)"/>
    <x v="0"/>
    <x v="0"/>
    <n v="2971957.1159999999"/>
    <x v="0"/>
    <n v="359"/>
    <n v="8278.4320779999998"/>
    <s v="Credit Card"/>
    <n v="0"/>
    <n v="0"/>
    <n v="6.1064283718190983E-2"/>
  </r>
  <r>
    <s v="cust_3353"/>
    <n v="232"/>
    <n v="232"/>
    <s v="Long-term User"/>
    <s v="Long-term (&gt;3 months)"/>
    <x v="0"/>
    <x v="0"/>
    <n v="8504414.4069999997"/>
    <x v="1"/>
    <n v="671"/>
    <n v="12674.23906"/>
    <s v="UPI"/>
    <n v="0"/>
    <n v="0"/>
    <n v="0.17473871726153098"/>
  </r>
  <r>
    <s v="cust_3354"/>
    <n v="247"/>
    <n v="247"/>
    <s v="Long-term User"/>
    <s v="Long-term (&gt;3 months)"/>
    <x v="0"/>
    <x v="0"/>
    <n v="13606458.560000001"/>
    <x v="1"/>
    <n v="797"/>
    <n v="17072.093550000001"/>
    <s v="Wallet Balance"/>
    <n v="0"/>
    <n v="0"/>
    <n v="0.27956952724335621"/>
  </r>
  <r>
    <s v="cust_3355"/>
    <n v="1"/>
    <n v="1"/>
    <s v="New User"/>
    <s v="New (&lt;30 days)"/>
    <x v="1"/>
    <x v="1"/>
    <n v="4136778.6970000002"/>
    <x v="3"/>
    <n v="443"/>
    <n v="9338.1008949999996"/>
    <s v="UPI"/>
    <n v="1"/>
    <n v="1"/>
    <n v="0.68499766927086991"/>
  </r>
  <r>
    <s v="cust_3356"/>
    <n v="267"/>
    <n v="267"/>
    <s v="Long-term User"/>
    <s v="Long-term (&gt;3 months)"/>
    <x v="0"/>
    <x v="0"/>
    <n v="2836770.216"/>
    <x v="0"/>
    <n v="164"/>
    <n v="17297.379369999999"/>
    <s v="UPI"/>
    <n v="0"/>
    <n v="0"/>
    <n v="5.8286622098465683E-2"/>
  </r>
  <r>
    <s v="cust_3357"/>
    <n v="105"/>
    <n v="105"/>
    <s v="Long-term User"/>
    <s v="Long-term (&gt;3 months)"/>
    <x v="0"/>
    <x v="0"/>
    <n v="1834132.9410000001"/>
    <x v="0"/>
    <n v="973"/>
    <n v="1885.028716"/>
    <s v="UPI"/>
    <n v="0"/>
    <n v="5.0000000000000001E-3"/>
    <n v="4.0685609150661807E-2"/>
  </r>
  <r>
    <s v="cust_3358"/>
    <n v="234"/>
    <n v="234"/>
    <s v="Long-term User"/>
    <s v="Long-term (&gt;3 months)"/>
    <x v="0"/>
    <x v="0"/>
    <n v="4716520.449"/>
    <x v="3"/>
    <n v="361"/>
    <n v="13065.1536"/>
    <s v="Debit Card"/>
    <n v="0"/>
    <n v="5.0000000000000001E-3"/>
    <n v="9.9909521779380062E-2"/>
  </r>
  <r>
    <s v="cust_3359"/>
    <n v="257"/>
    <n v="257"/>
    <s v="Long-term User"/>
    <s v="Long-term (&gt;3 months)"/>
    <x v="0"/>
    <x v="0"/>
    <n v="3902107.6140000001"/>
    <x v="3"/>
    <n v="585"/>
    <n v="6670.2694259999998"/>
    <s v="Credit Card"/>
    <n v="0"/>
    <n v="0"/>
    <n v="8.0175923521034184E-2"/>
  </r>
  <r>
    <s v="cust_3360"/>
    <n v="81"/>
    <n v="81"/>
    <s v="Long-term User"/>
    <s v="Medium (1-3 months)"/>
    <x v="1"/>
    <x v="1"/>
    <n v="921112.28769999999"/>
    <x v="2"/>
    <n v="119"/>
    <n v="7740.4393920000002"/>
    <s v="Wallet Balance"/>
    <n v="1"/>
    <n v="0.995"/>
    <n v="0.61592593327461209"/>
  </r>
  <r>
    <s v="cust_3361"/>
    <n v="123"/>
    <n v="123"/>
    <s v="Long-term User"/>
    <s v="Long-term (&gt;3 months)"/>
    <x v="0"/>
    <x v="0"/>
    <n v="9745256.1520000007"/>
    <x v="1"/>
    <n v="853"/>
    <n v="11424.68482"/>
    <s v="Debit Card"/>
    <n v="0"/>
    <n v="0"/>
    <n v="0.20023407584464428"/>
  </r>
  <r>
    <s v="cust_3362"/>
    <n v="172"/>
    <n v="172"/>
    <s v="Long-term User"/>
    <s v="Long-term (&gt;3 months)"/>
    <x v="0"/>
    <x v="0"/>
    <n v="1872689.676"/>
    <x v="0"/>
    <n v="195"/>
    <n v="9603.5367979999992"/>
    <s v="Credit Card"/>
    <n v="0"/>
    <n v="0"/>
    <n v="3.8477827649580111E-2"/>
  </r>
  <r>
    <s v="cust_3363"/>
    <n v="307"/>
    <n v="307"/>
    <s v="Long-term User"/>
    <s v="Long-term (&gt;3 months)"/>
    <x v="0"/>
    <x v="0"/>
    <n v="4592704.3559999997"/>
    <x v="3"/>
    <n v="601"/>
    <n v="7641.7709759999998"/>
    <s v="Debit Card"/>
    <n v="0"/>
    <n v="0"/>
    <n v="9.4365494144820497E-2"/>
  </r>
  <r>
    <s v="cust_3364"/>
    <n v="273"/>
    <n v="273"/>
    <s v="Long-term User"/>
    <s v="Long-term (&gt;3 months)"/>
    <x v="0"/>
    <x v="0"/>
    <n v="5290591.1179999998"/>
    <x v="3"/>
    <n v="857"/>
    <n v="6173.3852020000004"/>
    <s v="Debit Card"/>
    <n v="0"/>
    <n v="0"/>
    <n v="0.10870485153611929"/>
  </r>
  <r>
    <s v="cust_3365"/>
    <n v="359"/>
    <n v="359"/>
    <s v="Long-term User"/>
    <s v="Long-term (&gt;3 months)"/>
    <x v="0"/>
    <x v="0"/>
    <n v="7273632.2599999998"/>
    <x v="3"/>
    <n v="588"/>
    <n v="12370.122890000001"/>
    <s v="Credit Card"/>
    <n v="0"/>
    <n v="0"/>
    <n v="0.14945005148130364"/>
  </r>
  <r>
    <s v="cust_3366"/>
    <n v="247"/>
    <n v="247"/>
    <s v="Long-term User"/>
    <s v="Long-term (&gt;3 months)"/>
    <x v="0"/>
    <x v="0"/>
    <n v="7415421.7970000003"/>
    <x v="3"/>
    <n v="733"/>
    <n v="10116.53724"/>
    <s v="Wallet Balance"/>
    <n v="0"/>
    <n v="0"/>
    <n v="0.15236337633011313"/>
  </r>
  <r>
    <s v="cust_3367"/>
    <n v="363"/>
    <n v="363"/>
    <s v="Long-term User"/>
    <s v="Long-term (&gt;3 months)"/>
    <x v="0"/>
    <x v="0"/>
    <n v="4213890.0719999997"/>
    <x v="3"/>
    <n v="651"/>
    <n v="6472.9494189999996"/>
    <s v="Debit Card"/>
    <n v="0"/>
    <n v="0"/>
    <n v="8.6582063223107505E-2"/>
  </r>
  <r>
    <s v="cust_3368"/>
    <n v="194"/>
    <n v="194"/>
    <s v="Long-term User"/>
    <s v="Long-term (&gt;3 months)"/>
    <x v="0"/>
    <x v="0"/>
    <n v="3630738.9580000001"/>
    <x v="0"/>
    <n v="884"/>
    <n v="4107.1707669999996"/>
    <s v="UPI"/>
    <n v="0"/>
    <n v="5.0000000000000001E-3"/>
    <n v="7.7600159149133943E-2"/>
  </r>
  <r>
    <s v="cust_3369"/>
    <n v="112"/>
    <n v="112"/>
    <s v="Long-term User"/>
    <s v="Long-term (&gt;3 months)"/>
    <x v="0"/>
    <x v="0"/>
    <n v="14050898.65"/>
    <x v="1"/>
    <n v="907"/>
    <n v="15491.61924"/>
    <s v="Debit Card"/>
    <n v="0"/>
    <n v="5.0000000000000001E-3"/>
    <n v="0.2917013601373738"/>
  </r>
  <r>
    <s v="cust_3370"/>
    <n v="23"/>
    <n v="23"/>
    <s v="Regular User"/>
    <s v="New (&lt;30 days)"/>
    <x v="1"/>
    <x v="1"/>
    <n v="3855108.6230000001"/>
    <x v="3"/>
    <n v="241"/>
    <n v="15996.30134"/>
    <s v="Debit Card"/>
    <n v="1"/>
    <n v="0.99"/>
    <n v="0.67321024346278502"/>
  </r>
  <r>
    <s v="cust_3371"/>
    <n v="315"/>
    <n v="315"/>
    <s v="Long-term User"/>
    <s v="Long-term (&gt;3 months)"/>
    <x v="0"/>
    <x v="0"/>
    <n v="2180364.9509999999"/>
    <x v="0"/>
    <n v="509"/>
    <n v="4283.6246579999997"/>
    <s v="Credit Card"/>
    <n v="0"/>
    <n v="0"/>
    <n v="4.4799577779999024E-2"/>
  </r>
  <r>
    <s v="cust_3372"/>
    <n v="202"/>
    <n v="202"/>
    <s v="Long-term User"/>
    <s v="Long-term (&gt;3 months)"/>
    <x v="0"/>
    <x v="0"/>
    <n v="3490082.2740000002"/>
    <x v="0"/>
    <n v="666"/>
    <n v="5240.3637749999998"/>
    <s v="Debit Card"/>
    <n v="0"/>
    <n v="0"/>
    <n v="7.171011083302764E-2"/>
  </r>
  <r>
    <s v="cust_3373"/>
    <n v="106"/>
    <n v="106"/>
    <s v="Long-term User"/>
    <s v="Long-term (&gt;3 months)"/>
    <x v="0"/>
    <x v="0"/>
    <n v="2706614.9959999998"/>
    <x v="0"/>
    <n v="565"/>
    <n v="4790.4690200000005"/>
    <s v="Wallet Balance"/>
    <n v="0"/>
    <n v="0"/>
    <n v="5.5612345528761778E-2"/>
  </r>
  <r>
    <s v="cust_3374"/>
    <n v="94"/>
    <n v="94"/>
    <s v="Long-term User"/>
    <s v="Long-term (&gt;3 months)"/>
    <x v="0"/>
    <x v="0"/>
    <n v="2512341.9879999999"/>
    <x v="0"/>
    <n v="142"/>
    <n v="17692.549210000001"/>
    <s v="Debit Card"/>
    <n v="0"/>
    <n v="0.01"/>
    <n v="5.7620651969177324E-2"/>
  </r>
  <r>
    <s v="cust_3375"/>
    <n v="25"/>
    <n v="25"/>
    <s v="Regular User"/>
    <s v="New (&lt;30 days)"/>
    <x v="1"/>
    <x v="1"/>
    <n v="12883408.779999999"/>
    <x v="1"/>
    <n v="832"/>
    <n v="15484.866319999999"/>
    <s v="Debit Card"/>
    <n v="1"/>
    <n v="0.98499999999999999"/>
    <n v="0.85571314971671097"/>
  </r>
  <r>
    <s v="cust_3376"/>
    <n v="145"/>
    <n v="145"/>
    <s v="Long-term User"/>
    <s v="Long-term (&gt;3 months)"/>
    <x v="0"/>
    <x v="0"/>
    <n v="1464707.3359999999"/>
    <x v="0"/>
    <n v="976"/>
    <n v="1500.7247299999999"/>
    <s v="Debit Card"/>
    <n v="0"/>
    <n v="0"/>
    <n v="3.0095085776338532E-2"/>
  </r>
  <r>
    <s v="cust_3377"/>
    <n v="19"/>
    <n v="19"/>
    <s v="Regular User"/>
    <s v="New (&lt;30 days)"/>
    <x v="1"/>
    <x v="1"/>
    <n v="15089423.060000001"/>
    <x v="1"/>
    <n v="906"/>
    <n v="16654.992340000001"/>
    <s v="Debit Card"/>
    <n v="1"/>
    <n v="0.99"/>
    <n v="0.90403973977922425"/>
  </r>
  <r>
    <s v="cust_3378"/>
    <n v="210"/>
    <n v="210"/>
    <s v="Long-term User"/>
    <s v="Long-term (&gt;3 months)"/>
    <x v="0"/>
    <x v="0"/>
    <n v="23146.70479"/>
    <x v="2"/>
    <n v="31"/>
    <n v="746.66789630000005"/>
    <s v="Credit Card"/>
    <n v="0"/>
    <n v="0"/>
    <n v="4.7559130003199229E-4"/>
  </r>
  <r>
    <s v="cust_3379"/>
    <n v="82"/>
    <n v="82"/>
    <s v="Long-term User"/>
    <s v="Medium (1-3 months)"/>
    <x v="1"/>
    <x v="1"/>
    <n v="1130936.432"/>
    <x v="2"/>
    <n v="223"/>
    <n v="5071.4638219999997"/>
    <s v="UPI"/>
    <n v="1"/>
    <n v="1"/>
    <n v="0.62323715331526564"/>
  </r>
  <r>
    <s v="cust_3380"/>
    <n v="46"/>
    <n v="46"/>
    <s v="Long-term User"/>
    <s v="Medium (1-3 months)"/>
    <x v="1"/>
    <x v="1"/>
    <n v="14778032.77"/>
    <x v="1"/>
    <n v="804"/>
    <n v="18380.637770000001"/>
    <s v="UPI"/>
    <n v="1"/>
    <n v="0.97"/>
    <n v="0.88564165788454252"/>
  </r>
  <r>
    <s v="cust_3381"/>
    <n v="35"/>
    <n v="35"/>
    <s v="Long-term User"/>
    <s v="Medium (1-3 months)"/>
    <x v="1"/>
    <x v="1"/>
    <n v="4598603.3669999996"/>
    <x v="3"/>
    <n v="266"/>
    <n v="17287.98258"/>
    <s v="Credit Card"/>
    <n v="1"/>
    <n v="0.995"/>
    <n v="0.69148670009339264"/>
  </r>
  <r>
    <s v="cust_3382"/>
    <n v="202"/>
    <n v="202"/>
    <s v="Long-term User"/>
    <s v="Long-term (&gt;3 months)"/>
    <x v="0"/>
    <x v="0"/>
    <n v="4407907.0180000002"/>
    <x v="3"/>
    <n v="282"/>
    <n v="15630.87595"/>
    <s v="Debit Card"/>
    <n v="0"/>
    <n v="5.0000000000000001E-3"/>
    <n v="9.3568495521507131E-2"/>
  </r>
  <r>
    <s v="cust_3383"/>
    <n v="23"/>
    <n v="23"/>
    <s v="Regular User"/>
    <s v="New (&lt;30 days)"/>
    <x v="1"/>
    <x v="1"/>
    <n v="7215218.8590000002"/>
    <x v="3"/>
    <n v="788"/>
    <n v="9156.3691099999996"/>
    <s v="Debit Card"/>
    <n v="1"/>
    <n v="1"/>
    <n v="0.74824984153466434"/>
  </r>
  <r>
    <s v="cust_3384"/>
    <n v="365"/>
    <n v="365"/>
    <s v="Long-term User"/>
    <s v="Long-term (&gt;3 months)"/>
    <x v="0"/>
    <x v="0"/>
    <n v="2451760.8620000002"/>
    <x v="0"/>
    <n v="381"/>
    <n v="6435.0678790000002"/>
    <s v="Credit Card"/>
    <n v="0"/>
    <n v="0"/>
    <n v="5.0375902155623334E-2"/>
  </r>
  <r>
    <s v="cust_3385"/>
    <n v="300"/>
    <n v="300"/>
    <s v="Long-term User"/>
    <s v="Long-term (&gt;3 months)"/>
    <x v="0"/>
    <x v="0"/>
    <n v="9803448.3190000001"/>
    <x v="1"/>
    <n v="556"/>
    <n v="17632.101289999999"/>
    <s v="UPI"/>
    <n v="0"/>
    <n v="0"/>
    <n v="0.20142974013493087"/>
  </r>
  <r>
    <s v="cust_3386"/>
    <n v="265"/>
    <n v="265"/>
    <s v="Long-term User"/>
    <s v="Long-term (&gt;3 months)"/>
    <x v="0"/>
    <x v="0"/>
    <n v="814984.48600000003"/>
    <x v="2"/>
    <n v="62"/>
    <n v="13144.91106"/>
    <s v="Wallet Balance"/>
    <n v="0"/>
    <n v="0"/>
    <n v="1.6745343871586355E-2"/>
  </r>
  <r>
    <s v="cust_3387"/>
    <n v="346"/>
    <n v="346"/>
    <s v="Long-term User"/>
    <s v="Long-term (&gt;3 months)"/>
    <x v="0"/>
    <x v="0"/>
    <n v="4218979.2949999999"/>
    <x v="3"/>
    <n v="713"/>
    <n v="5917.2220120000002"/>
    <s v="Debit Card"/>
    <n v="0"/>
    <n v="0"/>
    <n v="8.6686630599098258E-2"/>
  </r>
  <r>
    <s v="cust_3388"/>
    <n v="349"/>
    <n v="349"/>
    <s v="Long-term User"/>
    <s v="Long-term (&gt;3 months)"/>
    <x v="0"/>
    <x v="0"/>
    <n v="7851084.9040000001"/>
    <x v="1"/>
    <n v="847"/>
    <n v="9269.2856009999996"/>
    <s v="Credit Card"/>
    <n v="0"/>
    <n v="0"/>
    <n v="0.16131487008760131"/>
  </r>
  <r>
    <s v="cust_3389"/>
    <n v="187"/>
    <n v="187"/>
    <s v="Long-term User"/>
    <s v="Long-term (&gt;3 months)"/>
    <x v="0"/>
    <x v="0"/>
    <n v="9185849.6999999993"/>
    <x v="1"/>
    <n v="521"/>
    <n v="17631.189439999998"/>
    <s v="Debit Card"/>
    <n v="0"/>
    <n v="0"/>
    <n v="0.1887400491930448"/>
  </r>
  <r>
    <s v="cust_3390"/>
    <n v="298"/>
    <n v="298"/>
    <s v="Long-term User"/>
    <s v="Long-term (&gt;3 months)"/>
    <x v="0"/>
    <x v="0"/>
    <n v="1282975.2660000001"/>
    <x v="2"/>
    <n v="71"/>
    <n v="18070.07417"/>
    <s v="UPI"/>
    <n v="0"/>
    <n v="0"/>
    <n v="2.6361068679177254E-2"/>
  </r>
  <r>
    <s v="cust_3391"/>
    <n v="190"/>
    <n v="190"/>
    <s v="Long-term User"/>
    <s v="Long-term (&gt;3 months)"/>
    <x v="0"/>
    <x v="0"/>
    <n v="7940048.2130000005"/>
    <x v="1"/>
    <n v="602"/>
    <n v="13189.44886"/>
    <s v="Debit Card"/>
    <n v="0"/>
    <n v="0"/>
    <n v="0.16314278365742996"/>
  </r>
  <r>
    <s v="cust_3392"/>
    <n v="240"/>
    <n v="240"/>
    <s v="Long-term User"/>
    <s v="Long-term (&gt;3 months)"/>
    <x v="0"/>
    <x v="0"/>
    <n v="7854432.3269999996"/>
    <x v="1"/>
    <n v="536"/>
    <n v="14653.791660000001"/>
    <s v="UPI"/>
    <n v="0"/>
    <n v="0"/>
    <n v="0.16138364900325131"/>
  </r>
  <r>
    <s v="cust_3393"/>
    <n v="349"/>
    <n v="349"/>
    <s v="Long-term User"/>
    <s v="Long-term (&gt;3 months)"/>
    <x v="0"/>
    <x v="0"/>
    <n v="111378.9161"/>
    <x v="2"/>
    <n v="140"/>
    <n v="795.56368620000001"/>
    <s v="Wallet Balance"/>
    <n v="0"/>
    <n v="5.0000000000000001E-3"/>
    <n v="5.288483133333001E-3"/>
  </r>
  <r>
    <s v="cust_3394"/>
    <n v="127"/>
    <n v="127"/>
    <s v="Long-term User"/>
    <s v="Long-term (&gt;3 months)"/>
    <x v="0"/>
    <x v="0"/>
    <n v="3822324.6710000001"/>
    <x v="3"/>
    <n v="316"/>
    <n v="12095.96415"/>
    <s v="Wallet Balance"/>
    <n v="0"/>
    <n v="0"/>
    <n v="7.8536637327772607E-2"/>
  </r>
  <r>
    <s v="cust_3395"/>
    <n v="291"/>
    <n v="291"/>
    <s v="Long-term User"/>
    <s v="Long-term (&gt;3 months)"/>
    <x v="0"/>
    <x v="0"/>
    <n v="4686206.8899999997"/>
    <x v="3"/>
    <n v="340"/>
    <n v="13782.961439999999"/>
    <s v="Debit Card"/>
    <n v="0"/>
    <n v="0"/>
    <n v="9.6286674377808024E-2"/>
  </r>
  <r>
    <s v="cust_3396"/>
    <n v="111"/>
    <n v="111"/>
    <s v="Long-term User"/>
    <s v="Long-term (&gt;3 months)"/>
    <x v="0"/>
    <x v="0"/>
    <n v="370597.18310000002"/>
    <x v="2"/>
    <n v="888"/>
    <n v="417.33917009999999"/>
    <s v="Credit Card"/>
    <n v="0"/>
    <n v="5.0000000000000001E-3"/>
    <n v="1.0614595584891601E-2"/>
  </r>
  <r>
    <s v="cust_3397"/>
    <n v="43"/>
    <n v="43"/>
    <s v="Long-term User"/>
    <s v="Medium (1-3 months)"/>
    <x v="1"/>
    <x v="1"/>
    <n v="9958457.2899999991"/>
    <x v="1"/>
    <n v="590"/>
    <n v="16878.741170000001"/>
    <s v="UPI"/>
    <n v="1"/>
    <n v="0.995"/>
    <n v="0.80161468238495515"/>
  </r>
  <r>
    <s v="cust_3398"/>
    <n v="301"/>
    <n v="301"/>
    <s v="Long-term User"/>
    <s v="Long-term (&gt;3 months)"/>
    <x v="0"/>
    <x v="0"/>
    <n v="13479219.02"/>
    <x v="1"/>
    <n v="726"/>
    <n v="18566.417379999999"/>
    <s v="Debit Card"/>
    <n v="0"/>
    <n v="1.4999999999999999E-2"/>
    <n v="0.28595515864129861"/>
  </r>
  <r>
    <s v="cust_3399"/>
    <n v="134"/>
    <n v="134"/>
    <s v="Long-term User"/>
    <s v="Long-term (&gt;3 months)"/>
    <x v="0"/>
    <x v="0"/>
    <n v="2516632.6329999999"/>
    <x v="0"/>
    <n v="528"/>
    <n v="4766.3496839999998"/>
    <s v="UPI"/>
    <n v="0"/>
    <n v="0"/>
    <n v="5.1708811102498434E-2"/>
  </r>
  <r>
    <s v="cust_3400"/>
    <n v="13"/>
    <n v="13"/>
    <s v="Regular User"/>
    <s v="New (&lt;30 days)"/>
    <x v="1"/>
    <x v="1"/>
    <n v="9152346.2359999996"/>
    <x v="1"/>
    <n v="541"/>
    <n v="16917.46069"/>
    <s v="Credit Card"/>
    <n v="1"/>
    <n v="0.995"/>
    <n v="0.78505165937065335"/>
  </r>
  <r>
    <s v="cust_3401"/>
    <n v="11"/>
    <n v="11"/>
    <s v="Regular User"/>
    <s v="New (&lt;30 days)"/>
    <x v="1"/>
    <x v="1"/>
    <n v="5538456.1560000004"/>
    <x v="3"/>
    <n v="416"/>
    <n v="13313.596530000001"/>
    <s v="Debit Card"/>
    <n v="1"/>
    <n v="0.995"/>
    <n v="0.71079769117460756"/>
  </r>
  <r>
    <s v="cust_3402"/>
    <n v="102"/>
    <n v="102"/>
    <s v="Long-term User"/>
    <s v="Long-term (&gt;3 months)"/>
    <x v="0"/>
    <x v="0"/>
    <n v="5425657.1069999998"/>
    <x v="3"/>
    <n v="467"/>
    <n v="11618.10944"/>
    <s v="Credit Card"/>
    <n v="0"/>
    <n v="0"/>
    <n v="0.11148002881864845"/>
  </r>
  <r>
    <s v="cust_3403"/>
    <n v="197"/>
    <n v="197"/>
    <s v="Long-term User"/>
    <s v="Long-term (&gt;3 months)"/>
    <x v="0"/>
    <x v="0"/>
    <n v="6324033.0800000001"/>
    <x v="3"/>
    <n v="375"/>
    <n v="16864.088210000002"/>
    <s v="UPI"/>
    <n v="0"/>
    <n v="0.01"/>
    <n v="0.13593880300672054"/>
  </r>
  <r>
    <s v="cust_3404"/>
    <n v="55"/>
    <n v="55"/>
    <s v="Long-term User"/>
    <s v="Medium (1-3 months)"/>
    <x v="1"/>
    <x v="1"/>
    <n v="1664332.1910000001"/>
    <x v="0"/>
    <n v="291"/>
    <n v="5719.3546100000003"/>
    <s v="Debit Card"/>
    <n v="1"/>
    <n v="0.995"/>
    <n v="0.63119674280136628"/>
  </r>
  <r>
    <s v="cust_3405"/>
    <n v="183"/>
    <n v="183"/>
    <s v="Long-term User"/>
    <s v="Long-term (&gt;3 months)"/>
    <x v="0"/>
    <x v="0"/>
    <n v="680226.24470000004"/>
    <x v="2"/>
    <n v="43"/>
    <n v="15819.21499"/>
    <s v="Credit Card"/>
    <n v="0"/>
    <n v="0"/>
    <n v="1.3976489827291442E-2"/>
  </r>
  <r>
    <s v="cust_3406"/>
    <n v="19"/>
    <n v="19"/>
    <s v="Regular User"/>
    <s v="New (&lt;30 days)"/>
    <x v="1"/>
    <x v="1"/>
    <n v="5440841.4060000004"/>
    <x v="3"/>
    <n v="864"/>
    <n v="6297.2701459999998"/>
    <s v="Wallet Balance"/>
    <n v="1"/>
    <n v="1"/>
    <n v="0.71179201795779379"/>
  </r>
  <r>
    <s v="cust_3407"/>
    <n v="363"/>
    <n v="363"/>
    <s v="Long-term User"/>
    <s v="Long-term (&gt;3 months)"/>
    <x v="0"/>
    <x v="0"/>
    <n v="13971364.33"/>
    <x v="1"/>
    <n v="887"/>
    <n v="15751.256289999999"/>
    <s v="UPI"/>
    <n v="0"/>
    <n v="0"/>
    <n v="0.28706718235746354"/>
  </r>
  <r>
    <s v="cust_3408"/>
    <n v="262"/>
    <n v="262"/>
    <s v="Long-term User"/>
    <s v="Long-term (&gt;3 months)"/>
    <x v="0"/>
    <x v="0"/>
    <n v="478408.1875"/>
    <x v="2"/>
    <n v="53"/>
    <n v="9026.5695749999995"/>
    <s v="Debit Card"/>
    <n v="0"/>
    <n v="0"/>
    <n v="9.8297694597708693E-3"/>
  </r>
  <r>
    <s v="cust_3409"/>
    <n v="9"/>
    <n v="9"/>
    <s v="Regular User"/>
    <s v="New (&lt;30 days)"/>
    <x v="1"/>
    <x v="1"/>
    <n v="1850019.1"/>
    <x v="0"/>
    <n v="788"/>
    <n v="2347.739975"/>
    <s v="Wallet Balance"/>
    <n v="1"/>
    <n v="1"/>
    <n v="0.63801201928462559"/>
  </r>
  <r>
    <s v="cust_3410"/>
    <n v="148"/>
    <n v="148"/>
    <s v="Long-term User"/>
    <s v="Long-term (&gt;3 months)"/>
    <x v="0"/>
    <x v="0"/>
    <n v="6743101.9129999997"/>
    <x v="3"/>
    <n v="883"/>
    <n v="7636.5820080000003"/>
    <s v="Credit Card"/>
    <n v="0"/>
    <n v="0"/>
    <n v="0.13854933711503406"/>
  </r>
  <r>
    <s v="cust_3411"/>
    <n v="25"/>
    <n v="25"/>
    <s v="Regular User"/>
    <s v="New (&lt;30 days)"/>
    <x v="1"/>
    <x v="1"/>
    <n v="1085187.1070000001"/>
    <x v="2"/>
    <n v="232"/>
    <n v="4677.5306330000003"/>
    <s v="Wallet Balance"/>
    <n v="1"/>
    <n v="1"/>
    <n v="0.62229714992602569"/>
  </r>
  <r>
    <s v="cust_3412"/>
    <n v="306"/>
    <n v="306"/>
    <s v="Long-term User"/>
    <s v="Long-term (&gt;3 months)"/>
    <x v="0"/>
    <x v="0"/>
    <n v="428160.64840000001"/>
    <x v="2"/>
    <n v="212"/>
    <n v="2019.6257000000001"/>
    <s v="UPI"/>
    <n v="0"/>
    <n v="0"/>
    <n v="8.797342051170505E-3"/>
  </r>
  <r>
    <s v="cust_3413"/>
    <n v="72"/>
    <n v="72"/>
    <s v="Long-term User"/>
    <s v="Medium (1-3 months)"/>
    <x v="1"/>
    <x v="1"/>
    <n v="17717.107980000001"/>
    <x v="2"/>
    <n v="8"/>
    <n v="2214.6384979999998"/>
    <s v="Debit Card"/>
    <n v="1"/>
    <n v="0.97499999999999998"/>
    <n v="0.58536403032282391"/>
  </r>
  <r>
    <s v="cust_3414"/>
    <n v="322"/>
    <n v="322"/>
    <s v="Long-term User"/>
    <s v="Long-term (&gt;3 months)"/>
    <x v="0"/>
    <x v="0"/>
    <n v="9892699.6799999997"/>
    <x v="1"/>
    <n v="634"/>
    <n v="15603.627259999999"/>
    <s v="Wallet Balance"/>
    <n v="0"/>
    <n v="5.0000000000000001E-3"/>
    <n v="0.20626357225888625"/>
  </r>
  <r>
    <s v="cust_3415"/>
    <n v="57"/>
    <n v="57"/>
    <s v="Long-term User"/>
    <s v="Medium (1-3 months)"/>
    <x v="1"/>
    <x v="1"/>
    <n v="8514876.1040000003"/>
    <x v="1"/>
    <n v="483"/>
    <n v="17629.143069999998"/>
    <s v="Credit Card"/>
    <n v="1"/>
    <n v="0.99"/>
    <n v="0.76895367192233088"/>
  </r>
  <r>
    <s v="cust_3416"/>
    <n v="22"/>
    <n v="22"/>
    <s v="Regular User"/>
    <s v="New (&lt;30 days)"/>
    <x v="1"/>
    <x v="1"/>
    <n v="778819.06610000005"/>
    <x v="2"/>
    <n v="42"/>
    <n v="18543.311099999999"/>
    <s v="Wallet Balance"/>
    <n v="1"/>
    <n v="0.995"/>
    <n v="0.61300225930631058"/>
  </r>
  <r>
    <s v="cust_3417"/>
    <n v="312"/>
    <n v="312"/>
    <s v="Long-term User"/>
    <s v="Long-term (&gt;3 months)"/>
    <x v="0"/>
    <x v="0"/>
    <n v="5687767.8669999996"/>
    <x v="3"/>
    <n v="333"/>
    <n v="17080.383979999999"/>
    <s v="Debit Card"/>
    <n v="0"/>
    <n v="0"/>
    <n v="0.11686557281861465"/>
  </r>
  <r>
    <s v="cust_3418"/>
    <n v="36"/>
    <n v="36"/>
    <s v="Long-term User"/>
    <s v="Medium (1-3 months)"/>
    <x v="1"/>
    <x v="1"/>
    <n v="3869239.8709999998"/>
    <x v="3"/>
    <n v="233"/>
    <n v="16606.179700000001"/>
    <s v="Wallet Balance"/>
    <n v="1"/>
    <n v="1"/>
    <n v="0.67950059574698141"/>
  </r>
  <r>
    <s v="cust_3419"/>
    <n v="179"/>
    <n v="179"/>
    <s v="Long-term User"/>
    <s v="Long-term (&gt;3 months)"/>
    <x v="0"/>
    <x v="0"/>
    <n v="97022.007029999993"/>
    <x v="2"/>
    <n v="70"/>
    <n v="1386.0286719999999"/>
    <s v="Debit Card"/>
    <n v="0"/>
    <n v="5.0000000000000001E-3"/>
    <n v="4.9934942305500749E-3"/>
  </r>
  <r>
    <s v="cust_3420"/>
    <n v="68"/>
    <n v="68"/>
    <s v="Long-term User"/>
    <s v="Medium (1-3 months)"/>
    <x v="1"/>
    <x v="1"/>
    <n v="13892217.609999999"/>
    <x v="1"/>
    <n v="879"/>
    <n v="15804.570659999999"/>
    <s v="Credit Card"/>
    <n v="1"/>
    <n v="0.97499999999999998"/>
    <n v="0.87044096852704689"/>
  </r>
  <r>
    <s v="cust_3421"/>
    <n v="1"/>
    <n v="1"/>
    <s v="New User"/>
    <s v="New (&lt;30 days)"/>
    <x v="1"/>
    <x v="1"/>
    <n v="250685.12590000001"/>
    <x v="2"/>
    <n v="16"/>
    <n v="15667.820369999999"/>
    <s v="Debit Card"/>
    <n v="1"/>
    <n v="0.98"/>
    <n v="0.59315078349195394"/>
  </r>
  <r>
    <s v="cust_3422"/>
    <n v="48"/>
    <n v="48"/>
    <s v="Long-term User"/>
    <s v="Medium (1-3 months)"/>
    <x v="1"/>
    <x v="1"/>
    <n v="181780.15349999999"/>
    <x v="2"/>
    <n v="69"/>
    <n v="2634.4949780000002"/>
    <s v="Credit Card"/>
    <n v="1"/>
    <n v="1"/>
    <n v="0.60373500506043654"/>
  </r>
  <r>
    <s v="cust_3423"/>
    <n v="152"/>
    <n v="152"/>
    <s v="Long-term User"/>
    <s v="Long-term (&gt;3 months)"/>
    <x v="0"/>
    <x v="0"/>
    <n v="701908.92099999997"/>
    <x v="2"/>
    <n v="53"/>
    <n v="13243.564549999999"/>
    <s v="Wallet Balance"/>
    <n v="0"/>
    <n v="0"/>
    <n v="1.4421999989677275E-2"/>
  </r>
  <r>
    <s v="cust_3424"/>
    <n v="197"/>
    <n v="197"/>
    <s v="Long-term User"/>
    <s v="Long-term (&gt;3 months)"/>
    <x v="0"/>
    <x v="0"/>
    <n v="6203100.8339999998"/>
    <x v="3"/>
    <n v="685"/>
    <n v="9055.6216559999993"/>
    <s v="Debit Card"/>
    <n v="0"/>
    <n v="0"/>
    <n v="0.12745402927271685"/>
  </r>
  <r>
    <s v="cust_3425"/>
    <n v="58"/>
    <n v="58"/>
    <s v="Long-term User"/>
    <s v="Medium (1-3 months)"/>
    <x v="1"/>
    <x v="1"/>
    <n v="17047203.010000002"/>
    <x v="1"/>
    <n v="947"/>
    <n v="18001.270329999999"/>
    <s v="UPI"/>
    <n v="1"/>
    <n v="0.98499999999999999"/>
    <n v="0.94126590242503339"/>
  </r>
  <r>
    <s v="cust_3426"/>
    <n v="48"/>
    <n v="48"/>
    <s v="Long-term User"/>
    <s v="Medium (1-3 months)"/>
    <x v="1"/>
    <x v="1"/>
    <n v="13827745.890000001"/>
    <x v="1"/>
    <n v="994"/>
    <n v="13911.213159999999"/>
    <s v="Credit Card"/>
    <n v="1"/>
    <n v="0.95499999999999996"/>
    <n v="0.85711627935818746"/>
  </r>
  <r>
    <s v="cust_3427"/>
    <n v="355"/>
    <n v="355"/>
    <s v="Long-term User"/>
    <s v="Long-term (&gt;3 months)"/>
    <x v="0"/>
    <x v="0"/>
    <n v="14721666.42"/>
    <x v="1"/>
    <n v="774"/>
    <n v="19020.240849999998"/>
    <s v="Wallet Balance"/>
    <n v="0"/>
    <n v="0"/>
    <n v="0.3024835083372196"/>
  </r>
  <r>
    <s v="cust_3428"/>
    <n v="234"/>
    <n v="234"/>
    <s v="Long-term User"/>
    <s v="Long-term (&gt;3 months)"/>
    <x v="0"/>
    <x v="0"/>
    <n v="798705.99439999997"/>
    <x v="2"/>
    <n v="379"/>
    <n v="2107.403679"/>
    <s v="Wallet Balance"/>
    <n v="0"/>
    <n v="0"/>
    <n v="1.6410872548223359E-2"/>
  </r>
  <r>
    <s v="cust_3429"/>
    <n v="188"/>
    <n v="188"/>
    <s v="Long-term User"/>
    <s v="Long-term (&gt;3 months)"/>
    <x v="0"/>
    <x v="0"/>
    <n v="658213.9129"/>
    <x v="2"/>
    <n v="801"/>
    <n v="821.74021589999995"/>
    <s v="Credit Card"/>
    <n v="0"/>
    <n v="0"/>
    <n v="1.352420629093164E-2"/>
  </r>
  <r>
    <s v="cust_3430"/>
    <n v="114"/>
    <n v="114"/>
    <s v="Long-term User"/>
    <s v="Long-term (&gt;3 months)"/>
    <x v="0"/>
    <x v="0"/>
    <n v="9015467.1799999997"/>
    <x v="1"/>
    <n v="463"/>
    <n v="19471.851360000001"/>
    <s v="UPI"/>
    <n v="0"/>
    <n v="5.0000000000000001E-3"/>
    <n v="0.18823922931718348"/>
  </r>
  <r>
    <s v="cust_3431"/>
    <n v="90"/>
    <n v="90"/>
    <s v="Long-term User"/>
    <s v="Medium (1-3 months)"/>
    <x v="1"/>
    <x v="1"/>
    <n v="850072.76890000002"/>
    <x v="2"/>
    <n v="527"/>
    <n v="1613.041307"/>
    <s v="Credit Card"/>
    <n v="1"/>
    <n v="0.99"/>
    <n v="0.61146629669107844"/>
  </r>
  <r>
    <s v="cust_3432"/>
    <n v="169"/>
    <n v="169"/>
    <s v="Long-term User"/>
    <s v="Long-term (&gt;3 months)"/>
    <x v="0"/>
    <x v="0"/>
    <n v="6044902.5880000005"/>
    <x v="3"/>
    <n v="782"/>
    <n v="7730.0544600000003"/>
    <s v="Debit Card"/>
    <n v="0"/>
    <n v="0"/>
    <n v="0.12420355754637309"/>
  </r>
  <r>
    <s v="cust_3433"/>
    <n v="363"/>
    <n v="363"/>
    <s v="Long-term User"/>
    <s v="Long-term (&gt;3 months)"/>
    <x v="0"/>
    <x v="0"/>
    <n v="8828977.75"/>
    <x v="1"/>
    <n v="679"/>
    <n v="13002.91274"/>
    <s v="Wallet Balance"/>
    <n v="0"/>
    <n v="0"/>
    <n v="0.1814074635751223"/>
  </r>
  <r>
    <s v="cust_3434"/>
    <n v="361"/>
    <n v="361"/>
    <s v="Long-term User"/>
    <s v="Long-term (&gt;3 months)"/>
    <x v="0"/>
    <x v="0"/>
    <n v="1108946.973"/>
    <x v="2"/>
    <n v="63"/>
    <n v="17602.332900000001"/>
    <s v="Credit Card"/>
    <n v="0"/>
    <n v="0"/>
    <n v="2.2785339742331961E-2"/>
  </r>
  <r>
    <s v="cust_3435"/>
    <n v="177"/>
    <n v="177"/>
    <s v="Long-term User"/>
    <s v="Long-term (&gt;3 months)"/>
    <x v="0"/>
    <x v="0"/>
    <n v="1330839.1540000001"/>
    <x v="2"/>
    <n v="261"/>
    <n v="5099.000591"/>
    <s v="Debit Card"/>
    <n v="0"/>
    <n v="5.0000000000000001E-3"/>
    <n v="3.0344519625004333E-2"/>
  </r>
  <r>
    <s v="cust_3436"/>
    <n v="192"/>
    <n v="192"/>
    <s v="Long-term User"/>
    <s v="Long-term (&gt;3 months)"/>
    <x v="0"/>
    <x v="0"/>
    <n v="295436.82780000003"/>
    <x v="2"/>
    <n v="500"/>
    <n v="590.87365560000001"/>
    <s v="Wallet Balance"/>
    <n v="0"/>
    <n v="0"/>
    <n v="6.0702888936239744E-3"/>
  </r>
  <r>
    <s v="cust_3437"/>
    <n v="133"/>
    <n v="133"/>
    <s v="Long-term User"/>
    <s v="Long-term (&gt;3 months)"/>
    <x v="0"/>
    <x v="0"/>
    <n v="1262093.2760000001"/>
    <x v="2"/>
    <n v="121"/>
    <n v="10430.522940000001"/>
    <s v="Wallet Balance"/>
    <n v="0"/>
    <n v="0"/>
    <n v="2.5932010078332887E-2"/>
  </r>
  <r>
    <s v="cust_3438"/>
    <n v="172"/>
    <n v="172"/>
    <s v="Long-term User"/>
    <s v="Long-term (&gt;3 months)"/>
    <x v="0"/>
    <x v="0"/>
    <n v="8088820.1270000003"/>
    <x v="1"/>
    <n v="858"/>
    <n v="9427.5292850000005"/>
    <s v="Debit Card"/>
    <n v="0"/>
    <n v="0"/>
    <n v="0.16619957418677023"/>
  </r>
  <r>
    <s v="cust_3439"/>
    <n v="18"/>
    <n v="18"/>
    <s v="Regular User"/>
    <s v="New (&lt;30 days)"/>
    <x v="1"/>
    <x v="1"/>
    <n v="1474750.7309999999"/>
    <x v="0"/>
    <n v="240"/>
    <n v="6144.7947119999999"/>
    <s v="Credit Card"/>
    <n v="1"/>
    <n v="1"/>
    <n v="0.6303014456590138"/>
  </r>
  <r>
    <s v="cust_3440"/>
    <n v="251"/>
    <n v="251"/>
    <s v="Long-term User"/>
    <s v="Long-term (&gt;3 months)"/>
    <x v="0"/>
    <x v="0"/>
    <n v="8127850.4859999996"/>
    <x v="1"/>
    <n v="465"/>
    <n v="17479.248360000001"/>
    <s v="Credit Card"/>
    <n v="0"/>
    <n v="0"/>
    <n v="0.16700152415528344"/>
  </r>
  <r>
    <s v="cust_3441"/>
    <n v="112"/>
    <n v="112"/>
    <s v="Long-term User"/>
    <s v="Long-term (&gt;3 months)"/>
    <x v="0"/>
    <x v="0"/>
    <n v="1603817.672"/>
    <x v="0"/>
    <n v="107"/>
    <n v="14988.950210000001"/>
    <s v="Wallet Balance"/>
    <n v="0"/>
    <n v="0"/>
    <n v="3.295336155020636E-2"/>
  </r>
  <r>
    <s v="cust_3442"/>
    <n v="40"/>
    <n v="40"/>
    <s v="Long-term User"/>
    <s v="Medium (1-3 months)"/>
    <x v="1"/>
    <x v="1"/>
    <n v="3089474.37"/>
    <x v="0"/>
    <n v="180"/>
    <n v="17163.746500000001"/>
    <s v="Credit Card"/>
    <n v="1"/>
    <n v="0.995"/>
    <n v="0.66047889020810469"/>
  </r>
  <r>
    <s v="cust_3443"/>
    <n v="102"/>
    <n v="102"/>
    <s v="Long-term User"/>
    <s v="Long-term (&gt;3 months)"/>
    <x v="0"/>
    <x v="0"/>
    <n v="51912.977599999998"/>
    <x v="2"/>
    <n v="16"/>
    <n v="3244.5610999999999"/>
    <s v="UPI"/>
    <n v="0"/>
    <n v="0.01"/>
    <n v="7.0666468825395035E-3"/>
  </r>
  <r>
    <s v="cust_3444"/>
    <n v="174"/>
    <n v="174"/>
    <s v="Long-term User"/>
    <s v="Long-term (&gt;3 months)"/>
    <x v="0"/>
    <x v="0"/>
    <n v="4917216.8459999999"/>
    <x v="3"/>
    <n v="355"/>
    <n v="13851.315060000001"/>
    <s v="Credit Card"/>
    <n v="0"/>
    <n v="0"/>
    <n v="0.10103319559070389"/>
  </r>
  <r>
    <s v="cust_3445"/>
    <n v="314"/>
    <n v="314"/>
    <s v="Long-term User"/>
    <s v="Long-term (&gt;3 months)"/>
    <x v="0"/>
    <x v="0"/>
    <n v="18215132.969999999"/>
    <x v="1"/>
    <n v="934"/>
    <n v="19502.28369"/>
    <s v="Credit Card"/>
    <n v="0"/>
    <n v="1.4999999999999999E-2"/>
    <n v="0.38326315529805066"/>
  </r>
  <r>
    <s v="cust_3446"/>
    <n v="341"/>
    <n v="341"/>
    <s v="Long-term User"/>
    <s v="Long-term (&gt;3 months)"/>
    <x v="0"/>
    <x v="0"/>
    <n v="3782827.037"/>
    <x v="3"/>
    <n v="309"/>
    <n v="12242.1587"/>
    <s v="Wallet Balance"/>
    <n v="0"/>
    <n v="0"/>
    <n v="7.7725086341458416E-2"/>
  </r>
  <r>
    <s v="cust_3447"/>
    <n v="302"/>
    <n v="302"/>
    <s v="Long-term User"/>
    <s v="Long-term (&gt;3 months)"/>
    <x v="0"/>
    <x v="0"/>
    <n v="2497662.0520000001"/>
    <x v="0"/>
    <n v="727"/>
    <n v="3435.5736619999998"/>
    <s v="Wallet Balance"/>
    <n v="0"/>
    <n v="0"/>
    <n v="5.1319025888490348E-2"/>
  </r>
  <r>
    <s v="cust_3448"/>
    <n v="196"/>
    <n v="196"/>
    <s v="Long-term User"/>
    <s v="Long-term (&gt;3 months)"/>
    <x v="0"/>
    <x v="0"/>
    <n v="11730317.9"/>
    <x v="1"/>
    <n v="589"/>
    <n v="19915.650089999999"/>
    <s v="Debit Card"/>
    <n v="0"/>
    <n v="0.01"/>
    <n v="0.24702079282834927"/>
  </r>
  <r>
    <s v="cust_3449"/>
    <n v="72"/>
    <n v="72"/>
    <s v="Long-term User"/>
    <s v="Medium (1-3 months)"/>
    <x v="1"/>
    <x v="1"/>
    <n v="7790965.8470000001"/>
    <x v="1"/>
    <n v="737"/>
    <n v="10571.188399999999"/>
    <s v="Wallet Balance"/>
    <n v="1"/>
    <n v="0.995"/>
    <n v="0.75707961432507564"/>
  </r>
  <r>
    <s v="cust_3450"/>
    <n v="182"/>
    <n v="182"/>
    <s v="Long-term User"/>
    <s v="Long-term (&gt;3 months)"/>
    <x v="0"/>
    <x v="0"/>
    <n v="10165681.76"/>
    <x v="1"/>
    <n v="605"/>
    <n v="16802.779780000001"/>
    <s v="Credit Card"/>
    <n v="0"/>
    <n v="0"/>
    <n v="0.20887248737188005"/>
  </r>
  <r>
    <s v="cust_3451"/>
    <n v="241"/>
    <n v="241"/>
    <s v="Long-term User"/>
    <s v="Long-term (&gt;3 months)"/>
    <x v="0"/>
    <x v="0"/>
    <n v="542228.09550000005"/>
    <x v="2"/>
    <n v="181"/>
    <n v="2995.735334"/>
    <s v="UPI"/>
    <n v="0"/>
    <n v="0"/>
    <n v="1.1141065961325386E-2"/>
  </r>
  <r>
    <s v="cust_3452"/>
    <n v="289"/>
    <n v="289"/>
    <s v="Long-term User"/>
    <s v="Long-term (&gt;3 months)"/>
    <x v="0"/>
    <x v="0"/>
    <n v="2318595.83"/>
    <x v="0"/>
    <n v="174"/>
    <n v="13325.26339"/>
    <s v="Debit Card"/>
    <n v="0"/>
    <n v="0"/>
    <n v="4.7639783504512229E-2"/>
  </r>
  <r>
    <s v="cust_3453"/>
    <n v="323"/>
    <n v="323"/>
    <s v="Long-term User"/>
    <s v="Long-term (&gt;3 months)"/>
    <x v="0"/>
    <x v="0"/>
    <n v="6461642.6370000001"/>
    <x v="3"/>
    <n v="354"/>
    <n v="18253.227790000001"/>
    <s v="Wallet Balance"/>
    <n v="0"/>
    <n v="0"/>
    <n v="0.1327662425366328"/>
  </r>
  <r>
    <s v="cust_3454"/>
    <n v="113"/>
    <n v="113"/>
    <s v="Long-term User"/>
    <s v="Long-term (&gt;3 months)"/>
    <x v="0"/>
    <x v="0"/>
    <n v="3768342.8160000001"/>
    <x v="3"/>
    <n v="354"/>
    <n v="10645.0362"/>
    <s v="Debit Card"/>
    <n v="0"/>
    <n v="0.01"/>
    <n v="8.3427481582688756E-2"/>
  </r>
  <r>
    <s v="cust_3455"/>
    <n v="340"/>
    <n v="340"/>
    <s v="Long-term User"/>
    <s v="Long-term (&gt;3 months)"/>
    <x v="0"/>
    <x v="0"/>
    <n v="1265888.8999999999"/>
    <x v="2"/>
    <n v="219"/>
    <n v="5780.3146109999998"/>
    <s v="Credit Card"/>
    <n v="0"/>
    <n v="0"/>
    <n v="2.6009998101637719E-2"/>
  </r>
  <r>
    <s v="cust_3456"/>
    <n v="163"/>
    <n v="163"/>
    <s v="Long-term User"/>
    <s v="Long-term (&gt;3 months)"/>
    <x v="0"/>
    <x v="0"/>
    <n v="1674941.3330000001"/>
    <x v="0"/>
    <n v="655"/>
    <n v="2557.1623410000002"/>
    <s v="Debit Card"/>
    <n v="0"/>
    <n v="0"/>
    <n v="3.4414726988825438E-2"/>
  </r>
  <r>
    <s v="cust_3457"/>
    <n v="39"/>
    <n v="39"/>
    <s v="Long-term User"/>
    <s v="Medium (1-3 months)"/>
    <x v="1"/>
    <x v="1"/>
    <n v="1866669.165"/>
    <x v="0"/>
    <n v="315"/>
    <n v="5925.9338580000003"/>
    <s v="Wallet Balance"/>
    <n v="1"/>
    <n v="1"/>
    <n v="0.63835412526173163"/>
  </r>
  <r>
    <s v="cust_3458"/>
    <n v="235"/>
    <n v="235"/>
    <s v="Long-term User"/>
    <s v="Long-term (&gt;3 months)"/>
    <x v="0"/>
    <x v="0"/>
    <n v="3083194.6839999999"/>
    <x v="0"/>
    <n v="434"/>
    <n v="7104.135217"/>
    <s v="Debit Card"/>
    <n v="0"/>
    <n v="0"/>
    <n v="6.3349862596804113E-2"/>
  </r>
  <r>
    <s v="cust_3459"/>
    <n v="71"/>
    <n v="71"/>
    <s v="Long-term User"/>
    <s v="Medium (1-3 months)"/>
    <x v="1"/>
    <x v="1"/>
    <n v="12852812.310000001"/>
    <x v="1"/>
    <n v="905"/>
    <n v="14202.002549999999"/>
    <s v="Credit Card"/>
    <n v="1"/>
    <n v="1"/>
    <n v="0.86408448939224125"/>
  </r>
  <r>
    <s v="cust_3460"/>
    <n v="219"/>
    <n v="219"/>
    <s v="Long-term User"/>
    <s v="Long-term (&gt;3 months)"/>
    <x v="0"/>
    <x v="0"/>
    <n v="1009741.023"/>
    <x v="2"/>
    <n v="282"/>
    <n v="3580.6419270000001"/>
    <s v="Wallet Balance"/>
    <n v="0"/>
    <n v="5.0000000000000001E-3"/>
    <n v="2.3746972417070508E-2"/>
  </r>
  <r>
    <s v="cust_3461"/>
    <n v="5"/>
    <n v="5"/>
    <s v="New User"/>
    <s v="New (&lt;30 days)"/>
    <x v="1"/>
    <x v="1"/>
    <n v="551938.34100000001"/>
    <x v="2"/>
    <n v="259"/>
    <n v="2131.0360660000001"/>
    <s v="Credit Card"/>
    <n v="1"/>
    <n v="1"/>
    <n v="0.6113405806794191"/>
  </r>
  <r>
    <s v="cust_3462"/>
    <n v="241"/>
    <n v="241"/>
    <s v="Long-term User"/>
    <s v="Long-term (&gt;3 months)"/>
    <x v="0"/>
    <x v="0"/>
    <n v="6722591.7970000003"/>
    <x v="3"/>
    <n v="868"/>
    <n v="7744.9214250000005"/>
    <s v="Wallet Balance"/>
    <n v="0"/>
    <n v="0"/>
    <n v="0.1381279193443084"/>
  </r>
  <r>
    <s v="cust_3463"/>
    <n v="165"/>
    <n v="165"/>
    <s v="Long-term User"/>
    <s v="Long-term (&gt;3 months)"/>
    <x v="0"/>
    <x v="0"/>
    <n v="5130773.5580000002"/>
    <x v="3"/>
    <n v="559"/>
    <n v="9178.4857919999995"/>
    <s v="Wallet Balance"/>
    <n v="0"/>
    <n v="0"/>
    <n v="0.10542110804788081"/>
  </r>
  <r>
    <s v="cust_3464"/>
    <n v="1"/>
    <n v="1"/>
    <s v="New User"/>
    <s v="New (&lt;30 days)"/>
    <x v="1"/>
    <x v="1"/>
    <n v="62857.08597"/>
    <x v="2"/>
    <n v="5"/>
    <n v="12571.41719"/>
    <s v="UPI"/>
    <n v="1"/>
    <n v="0.98"/>
    <n v="0.5892915135654907"/>
  </r>
  <r>
    <s v="cust_3465"/>
    <n v="184"/>
    <n v="184"/>
    <s v="Long-term User"/>
    <s v="Long-term (&gt;3 months)"/>
    <x v="0"/>
    <x v="0"/>
    <n v="8124138.1090000002"/>
    <x v="1"/>
    <n v="574"/>
    <n v="14153.55071"/>
    <s v="UPI"/>
    <n v="0"/>
    <n v="0"/>
    <n v="0.16692524659354596"/>
  </r>
  <r>
    <s v="cust_3466"/>
    <n v="8"/>
    <n v="8"/>
    <s v="Regular User"/>
    <s v="New (&lt;30 days)"/>
    <x v="1"/>
    <x v="1"/>
    <n v="17430928.170000002"/>
    <x v="1"/>
    <n v="980"/>
    <n v="17786.661400000001"/>
    <s v="Wallet Balance"/>
    <n v="1"/>
    <n v="0.98"/>
    <n v="0.94615023625808192"/>
  </r>
  <r>
    <s v="cust_3467"/>
    <n v="108"/>
    <n v="108"/>
    <s v="Long-term User"/>
    <s v="Long-term (&gt;3 months)"/>
    <x v="0"/>
    <x v="0"/>
    <n v="3448564.338"/>
    <x v="0"/>
    <n v="596"/>
    <n v="5786.181775"/>
    <s v="Credit Card"/>
    <n v="0"/>
    <n v="0"/>
    <n v="7.0857049054427704E-2"/>
  </r>
  <r>
    <s v="cust_3468"/>
    <n v="185"/>
    <n v="185"/>
    <s v="Long-term User"/>
    <s v="Long-term (&gt;3 months)"/>
    <x v="0"/>
    <x v="0"/>
    <n v="6822081.392"/>
    <x v="3"/>
    <n v="645"/>
    <n v="10576.87038"/>
    <s v="Debit Card"/>
    <n v="0"/>
    <n v="0"/>
    <n v="0.14017211467383747"/>
  </r>
  <r>
    <s v="cust_3469"/>
    <n v="284"/>
    <n v="284"/>
    <s v="Long-term User"/>
    <s v="Long-term (&gt;3 months)"/>
    <x v="0"/>
    <x v="0"/>
    <n v="2886898.5690000001"/>
    <x v="0"/>
    <n v="394"/>
    <n v="7327.1537289999997"/>
    <s v="Wallet Balance"/>
    <n v="0"/>
    <n v="0"/>
    <n v="5.9316600611088892E-2"/>
  </r>
  <r>
    <s v="cust_3470"/>
    <n v="154"/>
    <n v="154"/>
    <s v="Long-term User"/>
    <s v="Long-term (&gt;3 months)"/>
    <x v="0"/>
    <x v="0"/>
    <n v="12908.85923"/>
    <x v="2"/>
    <n v="336"/>
    <n v="38.419223899999999"/>
    <s v="UPI"/>
    <n v="0"/>
    <n v="3.5000000000000003E-2"/>
    <n v="2.1265236075667153E-2"/>
  </r>
  <r>
    <s v="cust_3471"/>
    <n v="34"/>
    <n v="34"/>
    <s v="Long-term User"/>
    <s v="Medium (1-3 months)"/>
    <x v="1"/>
    <x v="1"/>
    <n v="730349.05460000003"/>
    <x v="2"/>
    <n v="63"/>
    <n v="11592.842140000001"/>
    <s v="UPI"/>
    <n v="1"/>
    <n v="0.99"/>
    <n v="0.60900635444680717"/>
  </r>
  <r>
    <s v="cust_3472"/>
    <n v="352"/>
    <n v="352"/>
    <s v="Long-term User"/>
    <s v="Long-term (&gt;3 months)"/>
    <x v="0"/>
    <x v="0"/>
    <n v="12939986.5"/>
    <x v="1"/>
    <n v="793"/>
    <n v="16317.76355"/>
    <s v="Credit Card"/>
    <n v="0"/>
    <n v="0"/>
    <n v="0.26587564224650179"/>
  </r>
  <r>
    <s v="cust_3473"/>
    <n v="22"/>
    <n v="22"/>
    <s v="Regular User"/>
    <s v="New (&lt;30 days)"/>
    <x v="1"/>
    <x v="1"/>
    <n v="32490.714400000001"/>
    <x v="2"/>
    <n v="44"/>
    <n v="738.42532719999997"/>
    <s v="Wallet Balance"/>
    <n v="1"/>
    <n v="0.99"/>
    <n v="0.59466758103326822"/>
  </r>
  <r>
    <s v="cust_3474"/>
    <n v="148"/>
    <n v="148"/>
    <s v="Long-term User"/>
    <s v="Long-term (&gt;3 months)"/>
    <x v="0"/>
    <x v="0"/>
    <n v="12209.43893"/>
    <x v="2"/>
    <n v="153"/>
    <n v="79.800254469999999"/>
    <s v="Debit Card"/>
    <n v="0"/>
    <n v="0"/>
    <n v="2.5086520893844762E-4"/>
  </r>
  <r>
    <s v="cust_3475"/>
    <n v="151"/>
    <n v="151"/>
    <s v="Long-term User"/>
    <s v="Long-term (&gt;3 months)"/>
    <x v="0"/>
    <x v="0"/>
    <n v="13481717.289999999"/>
    <x v="1"/>
    <n v="926"/>
    <n v="14559.08995"/>
    <s v="UPI"/>
    <n v="0"/>
    <n v="5.0000000000000001E-3"/>
    <n v="0.28000649015858842"/>
  </r>
  <r>
    <s v="cust_3476"/>
    <n v="67"/>
    <n v="67"/>
    <s v="Long-term User"/>
    <s v="Medium (1-3 months)"/>
    <x v="1"/>
    <x v="1"/>
    <n v="10698038.32"/>
    <x v="1"/>
    <n v="782"/>
    <n v="13680.3559"/>
    <s v="Credit Card"/>
    <n v="1"/>
    <n v="1"/>
    <n v="0.81981072461765603"/>
  </r>
  <r>
    <s v="cust_3477"/>
    <n v="78"/>
    <n v="78"/>
    <s v="Long-term User"/>
    <s v="Medium (1-3 months)"/>
    <x v="1"/>
    <x v="1"/>
    <n v="6937027.9819999998"/>
    <x v="3"/>
    <n v="854"/>
    <n v="8122.9835860000003"/>
    <s v="Wallet Balance"/>
    <n v="1"/>
    <n v="0.995"/>
    <n v="0.73953390217958914"/>
  </r>
  <r>
    <s v="cust_3478"/>
    <n v="232"/>
    <n v="232"/>
    <s v="Long-term User"/>
    <s v="Long-term (&gt;3 months)"/>
    <x v="0"/>
    <x v="0"/>
    <n v="9039833.9220000003"/>
    <x v="1"/>
    <n v="683"/>
    <n v="13235.48158"/>
    <s v="Credit Card"/>
    <n v="0"/>
    <n v="0"/>
    <n v="0.18573988850865208"/>
  </r>
  <r>
    <s v="cust_3479"/>
    <n v="39"/>
    <n v="39"/>
    <s v="Long-term User"/>
    <s v="Medium (1-3 months)"/>
    <x v="1"/>
    <x v="1"/>
    <n v="2974637.264"/>
    <x v="0"/>
    <n v="156"/>
    <n v="19068.187590000001"/>
    <s v="Wallet Balance"/>
    <n v="1"/>
    <n v="1"/>
    <n v="0.66111935225097618"/>
  </r>
  <r>
    <s v="cust_3480"/>
    <n v="165"/>
    <n v="165"/>
    <s v="Long-term User"/>
    <s v="Long-term (&gt;3 months)"/>
    <x v="0"/>
    <x v="0"/>
    <n v="2373163.551"/>
    <x v="0"/>
    <n v="478"/>
    <n v="4964.7773029999998"/>
    <s v="Debit Card"/>
    <n v="0"/>
    <n v="0"/>
    <n v="4.8760976935958461E-2"/>
  </r>
  <r>
    <s v="cust_3481"/>
    <n v="99"/>
    <n v="99"/>
    <s v="Long-term User"/>
    <s v="Long-term (&gt;3 months)"/>
    <x v="0"/>
    <x v="0"/>
    <n v="1354669.9720000001"/>
    <x v="2"/>
    <n v="275"/>
    <n v="4926.0726249999998"/>
    <s v="Credit Card"/>
    <n v="0"/>
    <n v="5.0000000000000001E-3"/>
    <n v="3.0834167279660655E-2"/>
  </r>
  <r>
    <s v="cust_3482"/>
    <n v="129"/>
    <n v="129"/>
    <s v="Long-term User"/>
    <s v="Long-term (&gt;3 months)"/>
    <x v="0"/>
    <x v="0"/>
    <n v="1336335.875"/>
    <x v="2"/>
    <n v="358"/>
    <n v="3732.7817730000002"/>
    <s v="Credit Card"/>
    <n v="0"/>
    <n v="0"/>
    <n v="2.7457459791218941E-2"/>
  </r>
  <r>
    <s v="cust_3483"/>
    <n v="19"/>
    <n v="19"/>
    <s v="Regular User"/>
    <s v="New (&lt;30 days)"/>
    <x v="1"/>
    <x v="1"/>
    <n v="6169542.926"/>
    <x v="3"/>
    <n v="426"/>
    <n v="14482.495129999999"/>
    <s v="Credit Card"/>
    <n v="1"/>
    <n v="1"/>
    <n v="0.72676452079896769"/>
  </r>
  <r>
    <s v="cust_3484"/>
    <n v="271"/>
    <n v="271"/>
    <s v="Long-term User"/>
    <s v="Long-term (&gt;3 months)"/>
    <x v="0"/>
    <x v="0"/>
    <n v="3761374.5269999998"/>
    <x v="3"/>
    <n v="532"/>
    <n v="7070.2528709999997"/>
    <s v="Wallet Balance"/>
    <n v="0"/>
    <n v="0"/>
    <n v="7.7284305365833028E-2"/>
  </r>
  <r>
    <s v="cust_3485"/>
    <n v="1"/>
    <n v="1"/>
    <s v="New User"/>
    <s v="New (&lt;30 days)"/>
    <x v="1"/>
    <x v="1"/>
    <n v="9550830.2860000003"/>
    <x v="1"/>
    <n v="483"/>
    <n v="19773.975750000001"/>
    <s v="UPI"/>
    <n v="1"/>
    <n v="0.98499999999999999"/>
    <n v="0.78723924153843516"/>
  </r>
  <r>
    <s v="cust_3486"/>
    <n v="287"/>
    <n v="287"/>
    <s v="Long-term User"/>
    <s v="Long-term (&gt;3 months)"/>
    <x v="0"/>
    <x v="0"/>
    <n v="3059307.9580000001"/>
    <x v="0"/>
    <n v="214"/>
    <n v="14295.83158"/>
    <s v="Wallet Balance"/>
    <n v="0"/>
    <n v="0"/>
    <n v="6.2859066210237846E-2"/>
  </r>
  <r>
    <s v="cust_3487"/>
    <n v="180"/>
    <n v="180"/>
    <s v="Long-term User"/>
    <s v="Long-term (&gt;3 months)"/>
    <x v="0"/>
    <x v="0"/>
    <n v="580955.25320000004"/>
    <x v="2"/>
    <n v="79"/>
    <n v="7353.8639640000001"/>
    <s v="Debit Card"/>
    <n v="0"/>
    <n v="0"/>
    <n v="1.1936786105690997E-2"/>
  </r>
  <r>
    <s v="cust_3488"/>
    <n v="256"/>
    <n v="256"/>
    <s v="Long-term User"/>
    <s v="Long-term (&gt;3 months)"/>
    <x v="0"/>
    <x v="0"/>
    <n v="415919.80609999999"/>
    <x v="2"/>
    <n v="139"/>
    <n v="2992.2288210000002"/>
    <s v="Wallet Balance"/>
    <n v="0"/>
    <n v="0"/>
    <n v="8.5458316026742372E-3"/>
  </r>
  <r>
    <s v="cust_3489"/>
    <n v="174"/>
    <n v="174"/>
    <s v="Long-term User"/>
    <s v="Long-term (&gt;3 months)"/>
    <x v="0"/>
    <x v="0"/>
    <n v="11252347.279999999"/>
    <x v="1"/>
    <n v="950"/>
    <n v="11844.576080000001"/>
    <s v="Credit Card"/>
    <n v="0"/>
    <n v="5.0000000000000001E-3"/>
    <n v="0.23420001399156617"/>
  </r>
  <r>
    <s v="cust_3490"/>
    <n v="342"/>
    <n v="342"/>
    <s v="Long-term User"/>
    <s v="Long-term (&gt;3 months)"/>
    <x v="0"/>
    <x v="0"/>
    <n v="578701.37089999998"/>
    <x v="2"/>
    <n v="98"/>
    <n v="5905.1160289999998"/>
    <s v="Credit Card"/>
    <n v="0"/>
    <n v="0"/>
    <n v="1.1890475979783174E-2"/>
  </r>
  <r>
    <s v="cust_3491"/>
    <n v="50"/>
    <n v="50"/>
    <s v="Long-term User"/>
    <s v="Medium (1-3 months)"/>
    <x v="1"/>
    <x v="1"/>
    <n v="16100791.49"/>
    <x v="1"/>
    <n v="889"/>
    <n v="18111.126540000001"/>
    <s v="Debit Card"/>
    <n v="1"/>
    <n v="1"/>
    <n v="0.93082015024364673"/>
  </r>
  <r>
    <s v="cust_3492"/>
    <n v="20"/>
    <n v="20"/>
    <s v="Regular User"/>
    <s v="New (&lt;30 days)"/>
    <x v="1"/>
    <x v="1"/>
    <n v="5865559.5049999999"/>
    <x v="3"/>
    <n v="664"/>
    <n v="8833.6739539999999"/>
    <s v="UPI"/>
    <n v="1"/>
    <n v="1"/>
    <n v="0.72051862654779031"/>
  </r>
  <r>
    <s v="cust_3493"/>
    <n v="105"/>
    <n v="105"/>
    <s v="Long-term User"/>
    <s v="Long-term (&gt;3 months)"/>
    <x v="0"/>
    <x v="0"/>
    <n v="1160294.4129999999"/>
    <x v="2"/>
    <n v="198"/>
    <n v="5860.0727909999996"/>
    <s v="Debit Card"/>
    <n v="0"/>
    <n v="0"/>
    <n v="2.3840366622592906E-2"/>
  </r>
  <r>
    <s v="cust_3494"/>
    <n v="190"/>
    <n v="190"/>
    <s v="Long-term User"/>
    <s v="Long-term (&gt;3 months)"/>
    <x v="0"/>
    <x v="0"/>
    <n v="9243493.3570000008"/>
    <x v="1"/>
    <n v="785"/>
    <n v="11775.15077"/>
    <s v="UPI"/>
    <n v="0"/>
    <n v="0"/>
    <n v="0.18992444334417569"/>
  </r>
  <r>
    <s v="cust_3495"/>
    <n v="239"/>
    <n v="239"/>
    <s v="Long-term User"/>
    <s v="Long-term (&gt;3 months)"/>
    <x v="0"/>
    <x v="0"/>
    <n v="428706.76280000003"/>
    <x v="2"/>
    <n v="156"/>
    <n v="2748.1202739999999"/>
    <s v="Credit Card"/>
    <n v="0"/>
    <n v="0"/>
    <n v="8.8085629683515281E-3"/>
  </r>
  <r>
    <s v="cust_3496"/>
    <n v="43"/>
    <n v="43"/>
    <s v="Long-term User"/>
    <s v="Medium (1-3 months)"/>
    <x v="1"/>
    <x v="1"/>
    <n v="561768.29830000002"/>
    <x v="2"/>
    <n v="50"/>
    <n v="11235.365970000001"/>
    <s v="Debit Card"/>
    <n v="1"/>
    <n v="1"/>
    <n v="0.61154255509495603"/>
  </r>
  <r>
    <s v="cust_3497"/>
    <n v="5"/>
    <n v="5"/>
    <s v="New User"/>
    <s v="New (&lt;30 days)"/>
    <x v="1"/>
    <x v="1"/>
    <n v="542069.19019999995"/>
    <x v="2"/>
    <n v="479"/>
    <n v="1131.6684560000001"/>
    <s v="UPI"/>
    <n v="1"/>
    <n v="0.98499999999999999"/>
    <n v="0.60213780096188396"/>
  </r>
  <r>
    <s v="cust_3498"/>
    <n v="248"/>
    <n v="248"/>
    <s v="Long-term User"/>
    <s v="Long-term (&gt;3 months)"/>
    <x v="0"/>
    <x v="0"/>
    <n v="2768308.6830000002"/>
    <x v="0"/>
    <n v="228"/>
    <n v="12141.704750000001"/>
    <s v="Debit Card"/>
    <n v="0"/>
    <n v="0"/>
    <n v="5.6879954938839586E-2"/>
  </r>
  <r>
    <s v="cust_3499"/>
    <n v="66"/>
    <n v="66"/>
    <s v="Long-term User"/>
    <s v="Medium (1-3 months)"/>
    <x v="1"/>
    <x v="1"/>
    <n v="10088184.449999999"/>
    <x v="1"/>
    <n v="951"/>
    <n v="10607.97524"/>
    <s v="Credit Card"/>
    <n v="1"/>
    <n v="0.995"/>
    <n v="0.80428016368061295"/>
  </r>
  <r>
    <s v="cust_3500"/>
    <n v="251"/>
    <n v="251"/>
    <s v="Long-term User"/>
    <s v="Long-term (&gt;3 months)"/>
    <x v="0"/>
    <x v="0"/>
    <n v="4761991.176"/>
    <x v="3"/>
    <n v="457"/>
    <n v="10420.11198"/>
    <s v="Wallet Balance"/>
    <n v="0"/>
    <n v="0"/>
    <n v="9.7843800864179764E-2"/>
  </r>
  <r>
    <s v="cust_3501"/>
    <n v="128"/>
    <n v="128"/>
    <s v="Long-term User"/>
    <s v="Long-term (&gt;3 months)"/>
    <x v="0"/>
    <x v="0"/>
    <n v="7144324.8629999999"/>
    <x v="3"/>
    <n v="522"/>
    <n v="13686.446099999999"/>
    <s v="Wallet Balance"/>
    <n v="0"/>
    <n v="5.0000000000000001E-3"/>
    <n v="0.14979319498268226"/>
  </r>
  <r>
    <s v="cust_3502"/>
    <n v="185"/>
    <n v="185"/>
    <s v="Long-term User"/>
    <s v="Long-term (&gt;3 months)"/>
    <x v="0"/>
    <x v="0"/>
    <n v="133904.4706"/>
    <x v="2"/>
    <n v="149"/>
    <n v="898.68772239999998"/>
    <s v="UPI"/>
    <n v="0"/>
    <n v="0"/>
    <n v="2.7513117668594798E-3"/>
  </r>
  <r>
    <s v="cust_3503"/>
    <n v="188"/>
    <n v="188"/>
    <s v="Long-term User"/>
    <s v="Long-term (&gt;3 months)"/>
    <x v="0"/>
    <x v="0"/>
    <n v="533601.85470000003"/>
    <x v="2"/>
    <n v="58"/>
    <n v="9200.0319780000009"/>
    <s v="Credit Card"/>
    <n v="0"/>
    <n v="5.0000000000000001E-3"/>
    <n v="1.3963824098447632E-2"/>
  </r>
  <r>
    <s v="cust_3504"/>
    <n v="183"/>
    <n v="183"/>
    <s v="Long-term User"/>
    <s v="Long-term (&gt;3 months)"/>
    <x v="0"/>
    <x v="0"/>
    <n v="1439585.926"/>
    <x v="0"/>
    <n v="162"/>
    <n v="8886.3328739999997"/>
    <s v="Debit Card"/>
    <n v="0"/>
    <n v="5.0000000000000001E-3"/>
    <n v="3.2578920553300042E-2"/>
  </r>
  <r>
    <s v="cust_3505"/>
    <n v="71"/>
    <n v="71"/>
    <s v="Long-term User"/>
    <s v="Medium (1-3 months)"/>
    <x v="1"/>
    <x v="1"/>
    <n v="7940507.0240000002"/>
    <x v="1"/>
    <n v="863"/>
    <n v="9201.0510119999999"/>
    <s v="Credit Card"/>
    <n v="1"/>
    <n v="1"/>
    <n v="0.76315221076690132"/>
  </r>
  <r>
    <s v="cust_3506"/>
    <n v="66"/>
    <n v="66"/>
    <s v="Long-term User"/>
    <s v="Medium (1-3 months)"/>
    <x v="1"/>
    <x v="1"/>
    <n v="9348255.784"/>
    <x v="1"/>
    <n v="477"/>
    <n v="19598.020509999998"/>
    <s v="Debit Card"/>
    <n v="1"/>
    <n v="1"/>
    <n v="0.79207697863174542"/>
  </r>
  <r>
    <s v="cust_3507"/>
    <n v="329"/>
    <n v="329"/>
    <s v="Long-term User"/>
    <s v="Long-term (&gt;3 months)"/>
    <x v="0"/>
    <x v="0"/>
    <n v="298976.90460000001"/>
    <x v="2"/>
    <n v="107"/>
    <n v="2794.1766779999998"/>
    <s v="Debit Card"/>
    <n v="0"/>
    <n v="0"/>
    <n v="6.1430262332496325E-3"/>
  </r>
  <r>
    <s v="cust_3508"/>
    <n v="250"/>
    <n v="250"/>
    <s v="Long-term User"/>
    <s v="Long-term (&gt;3 months)"/>
    <x v="0"/>
    <x v="0"/>
    <n v="5897591.9900000002"/>
    <x v="3"/>
    <n v="427"/>
    <n v="13811.690839999999"/>
    <s v="Wallet Balance"/>
    <n v="0"/>
    <n v="0"/>
    <n v="0.12117679242162074"/>
  </r>
  <r>
    <s v="cust_3509"/>
    <n v="155"/>
    <n v="155"/>
    <s v="Long-term User"/>
    <s v="Long-term (&gt;3 months)"/>
    <x v="0"/>
    <x v="0"/>
    <n v="3178131.6009999998"/>
    <x v="0"/>
    <n v="395"/>
    <n v="8045.9027859999997"/>
    <s v="Credit Card"/>
    <n v="0"/>
    <n v="0"/>
    <n v="6.5300514846733257E-2"/>
  </r>
  <r>
    <s v="cust_3510"/>
    <n v="79"/>
    <n v="79"/>
    <s v="Long-term User"/>
    <s v="Medium (1-3 months)"/>
    <x v="1"/>
    <x v="1"/>
    <n v="8201769.9900000002"/>
    <x v="1"/>
    <n v="801"/>
    <n v="10239.41322"/>
    <s v="UPI"/>
    <n v="1"/>
    <n v="0.99"/>
    <n v="0.76252033529164298"/>
  </r>
  <r>
    <s v="cust_3511"/>
    <n v="19"/>
    <n v="19"/>
    <s v="Regular User"/>
    <s v="New (&lt;30 days)"/>
    <x v="1"/>
    <x v="1"/>
    <n v="2836547.2769999998"/>
    <x v="0"/>
    <n v="186"/>
    <n v="15250.25418"/>
    <s v="Debit Card"/>
    <n v="1"/>
    <n v="1"/>
    <n v="0.65828204140977586"/>
  </r>
  <r>
    <s v="cust_3512"/>
    <n v="269"/>
    <n v="269"/>
    <s v="Long-term User"/>
    <s v="Long-term (&gt;3 months)"/>
    <x v="0"/>
    <x v="0"/>
    <n v="1761011.784"/>
    <x v="0"/>
    <n v="558"/>
    <n v="3155.935097"/>
    <s v="Debit Card"/>
    <n v="0"/>
    <n v="0"/>
    <n v="3.6183201510655204E-2"/>
  </r>
  <r>
    <s v="cust_3513"/>
    <n v="45"/>
    <n v="45"/>
    <s v="Long-term User"/>
    <s v="Medium (1-3 months)"/>
    <x v="1"/>
    <x v="1"/>
    <n v="14617283.460000001"/>
    <x v="1"/>
    <n v="957"/>
    <n v="15274.0684"/>
    <s v="UPI"/>
    <n v="1"/>
    <n v="0.99"/>
    <n v="0.89433876989181305"/>
  </r>
  <r>
    <s v="cust_3514"/>
    <n v="262"/>
    <n v="262"/>
    <s v="Long-term User"/>
    <s v="Long-term (&gt;3 months)"/>
    <x v="0"/>
    <x v="0"/>
    <n v="631496.90630000003"/>
    <x v="2"/>
    <n v="446"/>
    <n v="1415.9123460000001"/>
    <s v="UPI"/>
    <n v="0"/>
    <n v="5.0000000000000001E-3"/>
    <n v="1.5975256623273253E-2"/>
  </r>
  <r>
    <s v="cust_3515"/>
    <n v="222"/>
    <n v="222"/>
    <s v="Long-term User"/>
    <s v="Long-term (&gt;3 months)"/>
    <x v="0"/>
    <x v="0"/>
    <n v="6199339.9199999999"/>
    <x v="3"/>
    <n v="641"/>
    <n v="9671.357129"/>
    <s v="UPI"/>
    <n v="0"/>
    <n v="0"/>
    <n v="0.12737675442971882"/>
  </r>
  <r>
    <s v="cust_3516"/>
    <n v="129"/>
    <n v="129"/>
    <s v="Long-term User"/>
    <s v="Long-term (&gt;3 months)"/>
    <x v="0"/>
    <x v="0"/>
    <n v="13611944.74"/>
    <x v="1"/>
    <n v="917"/>
    <n v="14843.996450000001"/>
    <s v="Credit Card"/>
    <n v="0"/>
    <n v="0"/>
    <n v="0.2796822508254852"/>
  </r>
  <r>
    <s v="cust_3517"/>
    <n v="106"/>
    <n v="106"/>
    <s v="Long-term User"/>
    <s v="Long-term (&gt;3 months)"/>
    <x v="0"/>
    <x v="0"/>
    <n v="3203055.9819999998"/>
    <x v="0"/>
    <n v="830"/>
    <n v="3859.1035929999998"/>
    <s v="UPI"/>
    <n v="0"/>
    <n v="0"/>
    <n v="6.5812631749325973E-2"/>
  </r>
  <r>
    <s v="cust_3518"/>
    <n v="251"/>
    <n v="251"/>
    <s v="Long-term User"/>
    <s v="Long-term (&gt;3 months)"/>
    <x v="0"/>
    <x v="0"/>
    <n v="6908430.4859999996"/>
    <x v="3"/>
    <n v="448"/>
    <n v="15420.60376"/>
    <s v="Debit Card"/>
    <n v="0"/>
    <n v="0"/>
    <n v="0.14194631442471461"/>
  </r>
  <r>
    <s v="cust_3519"/>
    <n v="121"/>
    <n v="121"/>
    <s v="Long-term User"/>
    <s v="Long-term (&gt;3 months)"/>
    <x v="0"/>
    <x v="0"/>
    <n v="290978.63520000002"/>
    <x v="2"/>
    <n v="87"/>
    <n v="3344.5820130000002"/>
    <s v="Wallet Balance"/>
    <n v="0"/>
    <n v="0"/>
    <n v="5.9786871890330461E-3"/>
  </r>
  <r>
    <s v="cust_3520"/>
    <n v="230"/>
    <n v="230"/>
    <s v="Long-term User"/>
    <s v="Long-term (&gt;3 months)"/>
    <x v="0"/>
    <x v="0"/>
    <n v="3980708.9049999998"/>
    <x v="3"/>
    <n v="249"/>
    <n v="15986.78275"/>
    <s v="Wallet Balance"/>
    <n v="0"/>
    <n v="0"/>
    <n v="8.179093051706382E-2"/>
  </r>
  <r>
    <s v="cust_3521"/>
    <n v="281"/>
    <n v="281"/>
    <s v="Long-term User"/>
    <s v="Long-term (&gt;3 months)"/>
    <x v="0"/>
    <x v="0"/>
    <n v="7891962.5889999997"/>
    <x v="1"/>
    <n v="841"/>
    <n v="9384.0221029999993"/>
    <s v="Wallet Balance"/>
    <n v="0"/>
    <n v="0"/>
    <n v="0.16215477674074388"/>
  </r>
  <r>
    <s v="cust_3522"/>
    <n v="227"/>
    <n v="227"/>
    <s v="Long-term User"/>
    <s v="Long-term (&gt;3 months)"/>
    <x v="0"/>
    <x v="0"/>
    <n v="6026204.9119999995"/>
    <x v="3"/>
    <n v="440"/>
    <n v="13695.920249999999"/>
    <s v="Wallet Balance"/>
    <n v="0"/>
    <n v="0"/>
    <n v="0.12381937966372868"/>
  </r>
  <r>
    <s v="cust_3523"/>
    <n v="275"/>
    <n v="275"/>
    <s v="Long-term User"/>
    <s v="Long-term (&gt;3 months)"/>
    <x v="0"/>
    <x v="0"/>
    <n v="4715681.4610000001"/>
    <x v="3"/>
    <n v="257"/>
    <n v="18348.955099999999"/>
    <s v="Debit Card"/>
    <n v="0"/>
    <n v="0"/>
    <n v="9.6892283239499277E-2"/>
  </r>
  <r>
    <s v="cust_3524"/>
    <n v="138"/>
    <n v="138"/>
    <s v="Long-term User"/>
    <s v="Long-term (&gt;3 months)"/>
    <x v="0"/>
    <x v="0"/>
    <n v="2264293.9130000002"/>
    <x v="0"/>
    <n v="277"/>
    <n v="8174.3462570000002"/>
    <s v="Credit Card"/>
    <n v="0"/>
    <n v="0"/>
    <n v="4.6524051501423108E-2"/>
  </r>
  <r>
    <s v="cust_3525"/>
    <n v="173"/>
    <n v="173"/>
    <s v="Long-term User"/>
    <s v="Long-term (&gt;3 months)"/>
    <x v="0"/>
    <x v="0"/>
    <n v="3686788.5589999999"/>
    <x v="0"/>
    <n v="790"/>
    <n v="4666.8209610000004"/>
    <s v="Credit Card"/>
    <n v="0"/>
    <n v="0"/>
    <n v="7.5751800510083983E-2"/>
  </r>
  <r>
    <s v="cust_3526"/>
    <n v="327"/>
    <n v="327"/>
    <s v="Long-term User"/>
    <s v="Long-term (&gt;3 months)"/>
    <x v="0"/>
    <x v="0"/>
    <n v="7596939.3080000002"/>
    <x v="3"/>
    <n v="438"/>
    <n v="17344.610290000001"/>
    <s v="Debit Card"/>
    <n v="0"/>
    <n v="0"/>
    <n v="0.15609298492098078"/>
  </r>
  <r>
    <s v="cust_3527"/>
    <n v="271"/>
    <n v="271"/>
    <s v="Long-term User"/>
    <s v="Long-term (&gt;3 months)"/>
    <x v="0"/>
    <x v="0"/>
    <n v="1672209.8670000001"/>
    <x v="0"/>
    <n v="516"/>
    <n v="3240.7167960000002"/>
    <s v="Wallet Balance"/>
    <n v="0"/>
    <n v="0"/>
    <n v="3.4358604034058486E-2"/>
  </r>
  <r>
    <s v="cust_3528"/>
    <n v="215"/>
    <n v="215"/>
    <s v="Long-term User"/>
    <s v="Long-term (&gt;3 months)"/>
    <x v="0"/>
    <x v="0"/>
    <n v="7289360.0209999997"/>
    <x v="3"/>
    <n v="577"/>
    <n v="12633.20628"/>
    <s v="Debit Card"/>
    <n v="0"/>
    <n v="0"/>
    <n v="0.14977320703923058"/>
  </r>
  <r>
    <s v="cust_3529"/>
    <n v="228"/>
    <n v="228"/>
    <s v="Long-term User"/>
    <s v="Long-term (&gt;3 months)"/>
    <x v="0"/>
    <x v="0"/>
    <n v="17487144.07"/>
    <x v="1"/>
    <n v="947"/>
    <n v="18465.83323"/>
    <s v="Wallet Balance"/>
    <n v="0"/>
    <n v="0"/>
    <n v="0.35930529453553567"/>
  </r>
  <r>
    <s v="cust_3530"/>
    <n v="107"/>
    <n v="107"/>
    <s v="Long-term User"/>
    <s v="Long-term (&gt;3 months)"/>
    <x v="0"/>
    <x v="0"/>
    <n v="2725220.4330000002"/>
    <x v="0"/>
    <n v="202"/>
    <n v="13491.190259999999"/>
    <s v="Wallet Balance"/>
    <n v="0"/>
    <n v="0"/>
    <n v="5.5994628192785584E-2"/>
  </r>
  <r>
    <s v="cust_3531"/>
    <n v="159"/>
    <n v="159"/>
    <s v="Long-term User"/>
    <s v="Long-term (&gt;3 months)"/>
    <x v="0"/>
    <x v="0"/>
    <n v="2254957.3160000001"/>
    <x v="0"/>
    <n v="575"/>
    <n v="3921.664898"/>
    <s v="Debit Card"/>
    <n v="0"/>
    <n v="0"/>
    <n v="4.6332214073789638E-2"/>
  </r>
  <r>
    <s v="cust_3532"/>
    <n v="136"/>
    <n v="136"/>
    <s v="Long-term User"/>
    <s v="Long-term (&gt;3 months)"/>
    <x v="0"/>
    <x v="0"/>
    <n v="2000472.308"/>
    <x v="0"/>
    <n v="655"/>
    <n v="3054.1561959999999"/>
    <s v="Credit Card"/>
    <n v="0"/>
    <n v="0"/>
    <n v="4.1103355068093907E-2"/>
  </r>
  <r>
    <s v="cust_3533"/>
    <n v="251"/>
    <n v="251"/>
    <s v="Long-term User"/>
    <s v="Long-term (&gt;3 months)"/>
    <x v="0"/>
    <x v="0"/>
    <n v="3820512.2"/>
    <x v="3"/>
    <n v="756"/>
    <n v="5053.5875669999996"/>
    <s v="Debit Card"/>
    <n v="0"/>
    <n v="0"/>
    <n v="7.8499396802739763E-2"/>
  </r>
  <r>
    <s v="cust_3534"/>
    <n v="30"/>
    <n v="30"/>
    <s v="Regular User"/>
    <s v="New (&lt;30 days)"/>
    <x v="1"/>
    <x v="1"/>
    <n v="6298714.9610000001"/>
    <x v="3"/>
    <n v="804"/>
    <n v="7834.222589"/>
    <s v="Debit Card"/>
    <n v="1"/>
    <n v="1"/>
    <n v="0.72941859603822035"/>
  </r>
  <r>
    <s v="cust_3535"/>
    <n v="98"/>
    <n v="98"/>
    <s v="Long-term User"/>
    <s v="Long-term (&gt;3 months)"/>
    <x v="0"/>
    <x v="0"/>
    <n v="2543696.4700000002"/>
    <x v="0"/>
    <n v="797"/>
    <n v="3191.5890469999999"/>
    <s v="Wallet Balance"/>
    <n v="0"/>
    <n v="0"/>
    <n v="5.2264887033800972E-2"/>
  </r>
  <r>
    <s v="cust_3536"/>
    <n v="97"/>
    <n v="97"/>
    <s v="Long-term User"/>
    <s v="Long-term (&gt;3 months)"/>
    <x v="0"/>
    <x v="0"/>
    <n v="2872494.574"/>
    <x v="0"/>
    <n v="180"/>
    <n v="15958.303190000001"/>
    <s v="Credit Card"/>
    <n v="0"/>
    <n v="0"/>
    <n v="5.9020644241927267E-2"/>
  </r>
  <r>
    <s v="cust_3537"/>
    <n v="257"/>
    <n v="257"/>
    <s v="Long-term User"/>
    <s v="Long-term (&gt;3 months)"/>
    <x v="0"/>
    <x v="0"/>
    <n v="4902935.6380000003"/>
    <x v="3"/>
    <n v="686"/>
    <n v="7147.1364990000002"/>
    <s v="Debit Card"/>
    <n v="0"/>
    <n v="0"/>
    <n v="0.10073976210458274"/>
  </r>
  <r>
    <s v="cust_3538"/>
    <n v="272"/>
    <n v="272"/>
    <s v="Long-term User"/>
    <s v="Long-term (&gt;3 months)"/>
    <x v="0"/>
    <x v="0"/>
    <n v="6084771.5020000003"/>
    <x v="3"/>
    <n v="325"/>
    <n v="18722.37385"/>
    <s v="Debit Card"/>
    <n v="0"/>
    <n v="0"/>
    <n v="0.12502273715799173"/>
  </r>
  <r>
    <s v="cust_3539"/>
    <n v="11"/>
    <n v="11"/>
    <s v="Regular User"/>
    <s v="New (&lt;30 days)"/>
    <x v="1"/>
    <x v="1"/>
    <n v="15587537.939999999"/>
    <x v="1"/>
    <n v="925"/>
    <n v="16851.392370000001"/>
    <s v="UPI"/>
    <n v="1"/>
    <n v="0.97"/>
    <n v="0.90227441920740903"/>
  </r>
  <r>
    <s v="cust_3540"/>
    <n v="342"/>
    <n v="342"/>
    <s v="Long-term User"/>
    <s v="Long-term (&gt;3 months)"/>
    <x v="0"/>
    <x v="0"/>
    <n v="11324443.619999999"/>
    <x v="1"/>
    <n v="623"/>
    <n v="18177.27707"/>
    <s v="Debit Card"/>
    <n v="0"/>
    <n v="0"/>
    <n v="0.23268136489568977"/>
  </r>
  <r>
    <s v="cust_3541"/>
    <n v="168"/>
    <n v="168"/>
    <s v="Long-term User"/>
    <s v="Long-term (&gt;3 months)"/>
    <x v="0"/>
    <x v="0"/>
    <n v="4051176.7390000001"/>
    <x v="3"/>
    <n v="687"/>
    <n v="5896.9093730000004"/>
    <s v="UPI"/>
    <n v="0"/>
    <n v="0"/>
    <n v="8.3238820792874382E-2"/>
  </r>
  <r>
    <s v="cust_3542"/>
    <n v="211"/>
    <n v="211"/>
    <s v="Long-term User"/>
    <s v="Long-term (&gt;3 months)"/>
    <x v="0"/>
    <x v="0"/>
    <n v="5452474.4409999996"/>
    <x v="3"/>
    <n v="475"/>
    <n v="11478.89356"/>
    <s v="Wallet Balance"/>
    <n v="0"/>
    <n v="0"/>
    <n v="0.11203103989586934"/>
  </r>
  <r>
    <s v="cust_3543"/>
    <n v="172"/>
    <n v="172"/>
    <s v="Long-term User"/>
    <s v="Long-term (&gt;3 months)"/>
    <x v="0"/>
    <x v="0"/>
    <n v="4279790.9510000004"/>
    <x v="3"/>
    <n v="665"/>
    <n v="6435.775866"/>
    <s v="Credit Card"/>
    <n v="0"/>
    <n v="0"/>
    <n v="8.7936117072293069E-2"/>
  </r>
  <r>
    <s v="cust_3544"/>
    <n v="326"/>
    <n v="326"/>
    <s v="Long-term User"/>
    <s v="Long-term (&gt;3 months)"/>
    <x v="0"/>
    <x v="0"/>
    <n v="5022887.1289999997"/>
    <x v="3"/>
    <n v="976"/>
    <n v="5146.4007469999997"/>
    <s v="Credit Card"/>
    <n v="0"/>
    <n v="0"/>
    <n v="0.10320438443692058"/>
  </r>
  <r>
    <s v="cust_3545"/>
    <n v="120"/>
    <n v="120"/>
    <s v="Long-term User"/>
    <s v="Long-term (&gt;3 months)"/>
    <x v="0"/>
    <x v="0"/>
    <n v="4858265.9019999998"/>
    <x v="3"/>
    <n v="400"/>
    <n v="12145.66476"/>
    <s v="UPI"/>
    <n v="0"/>
    <n v="0"/>
    <n v="9.9821940841942167E-2"/>
  </r>
  <r>
    <s v="cust_3546"/>
    <n v="185"/>
    <n v="185"/>
    <s v="Long-term User"/>
    <s v="Long-term (&gt;3 months)"/>
    <x v="0"/>
    <x v="0"/>
    <n v="14201979.609999999"/>
    <x v="1"/>
    <n v="868"/>
    <n v="16361.72766"/>
    <s v="Debit Card"/>
    <n v="0"/>
    <n v="0"/>
    <n v="0.29180559423152974"/>
  </r>
  <r>
    <s v="cust_3547"/>
    <n v="39"/>
    <n v="39"/>
    <s v="Long-term User"/>
    <s v="Medium (1-3 months)"/>
    <x v="1"/>
    <x v="1"/>
    <n v="408181.3714"/>
    <x v="2"/>
    <n v="217"/>
    <n v="1881.0201440000001"/>
    <s v="Wallet Balance"/>
    <n v="1"/>
    <n v="1"/>
    <n v="0.60838683133665039"/>
  </r>
  <r>
    <s v="cust_3548"/>
    <n v="257"/>
    <n v="257"/>
    <s v="Long-term User"/>
    <s v="Long-term (&gt;3 months)"/>
    <x v="0"/>
    <x v="0"/>
    <n v="4467797.59"/>
    <x v="3"/>
    <n v="809"/>
    <n v="5522.6175400000002"/>
    <s v="UPI"/>
    <n v="0"/>
    <n v="0"/>
    <n v="9.1799056642649729E-2"/>
  </r>
  <r>
    <s v="cust_3549"/>
    <n v="279"/>
    <n v="279"/>
    <s v="Long-term User"/>
    <s v="Long-term (&gt;3 months)"/>
    <x v="0"/>
    <x v="0"/>
    <n v="3950317.6170000001"/>
    <x v="3"/>
    <n v="961"/>
    <n v="4110.6322760000003"/>
    <s v="Credit Card"/>
    <n v="0"/>
    <n v="0"/>
    <n v="8.1166486031306564E-2"/>
  </r>
  <r>
    <s v="cust_3550"/>
    <n v="230"/>
    <n v="230"/>
    <s v="Long-term User"/>
    <s v="Long-term (&gt;3 months)"/>
    <x v="0"/>
    <x v="0"/>
    <n v="7233966.0429999996"/>
    <x v="3"/>
    <n v="453"/>
    <n v="15969.01996"/>
    <s v="Wallet Balance"/>
    <n v="0"/>
    <n v="0"/>
    <n v="0.1486350366495367"/>
  </r>
  <r>
    <s v="cust_3551"/>
    <n v="115"/>
    <n v="115"/>
    <s v="Long-term User"/>
    <s v="Long-term (&gt;3 months)"/>
    <x v="0"/>
    <x v="0"/>
    <n v="7541915.5269999998"/>
    <x v="3"/>
    <n v="404"/>
    <n v="18668.107739999999"/>
    <s v="Wallet Balance"/>
    <n v="0"/>
    <n v="5.0000000000000001E-3"/>
    <n v="0.15796242090437954"/>
  </r>
  <r>
    <s v="cust_3552"/>
    <n v="304"/>
    <n v="304"/>
    <s v="Long-term User"/>
    <s v="Long-term (&gt;3 months)"/>
    <x v="0"/>
    <x v="0"/>
    <n v="1551772.8589999999"/>
    <x v="0"/>
    <n v="965"/>
    <n v="1608.0547770000001"/>
    <s v="Debit Card"/>
    <n v="0"/>
    <n v="0"/>
    <n v="3.1884005868732183E-2"/>
  </r>
  <r>
    <s v="cust_3553"/>
    <n v="91"/>
    <n v="91"/>
    <s v="Long-term User"/>
    <s v="Long-term (&gt;3 months)"/>
    <x v="1"/>
    <x v="1"/>
    <n v="7074323.7810000004"/>
    <x v="3"/>
    <n v="932"/>
    <n v="7590.4761600000002"/>
    <s v="Wallet Balance"/>
    <n v="1"/>
    <n v="0.93"/>
    <n v="0.70335489497868309"/>
  </r>
  <r>
    <s v="cust_3554"/>
    <n v="309"/>
    <n v="309"/>
    <s v="Long-term User"/>
    <s v="Long-term (&gt;3 months)"/>
    <x v="0"/>
    <x v="0"/>
    <n v="18089834.370000001"/>
    <x v="1"/>
    <n v="989"/>
    <n v="18291.035759999999"/>
    <s v="Debit Card"/>
    <n v="0"/>
    <n v="5.0000000000000001E-3"/>
    <n v="0.37468866685112789"/>
  </r>
  <r>
    <s v="cust_3555"/>
    <n v="61"/>
    <n v="61"/>
    <s v="Long-term User"/>
    <s v="Medium (1-3 months)"/>
    <x v="1"/>
    <x v="1"/>
    <n v="1655836.327"/>
    <x v="0"/>
    <n v="240"/>
    <n v="6899.318029"/>
    <s v="Credit Card"/>
    <n v="1"/>
    <n v="1"/>
    <n v="0.63402217976782382"/>
  </r>
  <r>
    <s v="cust_3556"/>
    <n v="103"/>
    <n v="103"/>
    <s v="Long-term User"/>
    <s v="Long-term (&gt;3 months)"/>
    <x v="0"/>
    <x v="0"/>
    <n v="10521003.359999999"/>
    <x v="1"/>
    <n v="738"/>
    <n v="14256.10211"/>
    <s v="UPI"/>
    <n v="0"/>
    <n v="0"/>
    <n v="0.21617321821916918"/>
  </r>
  <r>
    <s v="cust_3557"/>
    <n v="215"/>
    <n v="215"/>
    <s v="Long-term User"/>
    <s v="Long-term (&gt;3 months)"/>
    <x v="0"/>
    <x v="0"/>
    <n v="376151.71840000001"/>
    <x v="2"/>
    <n v="186"/>
    <n v="2022.3210670000001"/>
    <s v="UPI"/>
    <n v="0"/>
    <n v="0"/>
    <n v="7.7287236514292567E-3"/>
  </r>
  <r>
    <s v="cust_3558"/>
    <n v="102"/>
    <n v="102"/>
    <s v="Long-term User"/>
    <s v="Long-term (&gt;3 months)"/>
    <x v="0"/>
    <x v="0"/>
    <n v="426878.7243"/>
    <x v="2"/>
    <n v="48"/>
    <n v="8893.3067570000003"/>
    <s v="Credit Card"/>
    <n v="0"/>
    <n v="0"/>
    <n v="8.7710025806155105E-3"/>
  </r>
  <r>
    <s v="cust_3559"/>
    <n v="143"/>
    <n v="143"/>
    <s v="Long-term User"/>
    <s v="Long-term (&gt;3 months)"/>
    <x v="0"/>
    <x v="0"/>
    <n v="9849420.8890000004"/>
    <x v="1"/>
    <n v="978"/>
    <n v="10070.9825"/>
    <s v="Debit Card"/>
    <n v="0"/>
    <n v="0"/>
    <n v="0.20237433050018916"/>
  </r>
  <r>
    <s v="cust_3560"/>
    <n v="90"/>
    <n v="90"/>
    <s v="Long-term User"/>
    <s v="Medium (1-3 months)"/>
    <x v="1"/>
    <x v="1"/>
    <n v="5850102.0990000004"/>
    <x v="3"/>
    <n v="386"/>
    <n v="15155.70492"/>
    <s v="Wallet Balance"/>
    <n v="1"/>
    <n v="0.98499999999999999"/>
    <n v="0.71120102592682244"/>
  </r>
  <r>
    <s v="cust_3561"/>
    <n v="118"/>
    <n v="118"/>
    <s v="Long-term User"/>
    <s v="Long-term (&gt;3 months)"/>
    <x v="0"/>
    <x v="0"/>
    <n v="1202989.791"/>
    <x v="2"/>
    <n v="208"/>
    <n v="5783.604765"/>
    <s v="Wallet Balance"/>
    <n v="0"/>
    <n v="0"/>
    <n v="2.4717621096290165E-2"/>
  </r>
  <r>
    <s v="cust_3562"/>
    <n v="139"/>
    <n v="139"/>
    <s v="Long-term User"/>
    <s v="Long-term (&gt;3 months)"/>
    <x v="0"/>
    <x v="0"/>
    <n v="830707.34169999999"/>
    <x v="2"/>
    <n v="157"/>
    <n v="5291.1295650000002"/>
    <s v="Credit Card"/>
    <n v="0"/>
    <n v="5.0000000000000001E-3"/>
    <n v="2.0068398641171048E-2"/>
  </r>
  <r>
    <s v="cust_3563"/>
    <n v="303"/>
    <n v="303"/>
    <s v="Long-term User"/>
    <s v="Long-term (&gt;3 months)"/>
    <x v="0"/>
    <x v="0"/>
    <n v="1364922.8389999999"/>
    <x v="0"/>
    <n v="225"/>
    <n v="6066.323727"/>
    <s v="Debit Card"/>
    <n v="0"/>
    <n v="0"/>
    <n v="2.8044831146929211E-2"/>
  </r>
  <r>
    <s v="cust_3564"/>
    <n v="240"/>
    <n v="240"/>
    <s v="Long-term User"/>
    <s v="Long-term (&gt;3 months)"/>
    <x v="0"/>
    <x v="0"/>
    <n v="1601045.7420000001"/>
    <x v="0"/>
    <n v="144"/>
    <n v="11118.37321"/>
    <s v="UPI"/>
    <n v="0"/>
    <n v="0"/>
    <n v="3.2896407188699697E-2"/>
  </r>
  <r>
    <s v="cust_3565"/>
    <n v="136"/>
    <n v="136"/>
    <s v="Long-term User"/>
    <s v="Long-term (&gt;3 months)"/>
    <x v="0"/>
    <x v="0"/>
    <n v="7341436.5259999996"/>
    <x v="3"/>
    <n v="419"/>
    <n v="17521.328229999999"/>
    <s v="UPI"/>
    <n v="0"/>
    <n v="0"/>
    <n v="0.15084321389069277"/>
  </r>
  <r>
    <s v="cust_3566"/>
    <n v="5"/>
    <n v="5"/>
    <s v="New User"/>
    <s v="New (&lt;30 days)"/>
    <x v="1"/>
    <x v="1"/>
    <n v="1844877.5549999999"/>
    <x v="0"/>
    <n v="111"/>
    <n v="16620.518520000001"/>
    <s v="UPI"/>
    <n v="1"/>
    <n v="0.98"/>
    <n v="0.6259063768576405"/>
  </r>
  <r>
    <s v="cust_3567"/>
    <n v="209"/>
    <n v="209"/>
    <s v="Long-term User"/>
    <s v="Long-term (&gt;3 months)"/>
    <x v="0"/>
    <x v="0"/>
    <n v="969716.94750000001"/>
    <x v="2"/>
    <n v="830"/>
    <n v="1168.333672"/>
    <s v="UPI"/>
    <n v="0"/>
    <n v="5.0000000000000001E-3"/>
    <n v="2.2924604729215117E-2"/>
  </r>
  <r>
    <s v="cust_3568"/>
    <n v="87"/>
    <n v="87"/>
    <s v="Long-term User"/>
    <s v="Medium (1-3 months)"/>
    <x v="1"/>
    <x v="1"/>
    <n v="15382773.59"/>
    <x v="1"/>
    <n v="875"/>
    <n v="17580.312669999999"/>
    <s v="Credit Card"/>
    <n v="1"/>
    <n v="0.98499999999999999"/>
    <n v="0.90706716187638803"/>
  </r>
  <r>
    <s v="cust_3569"/>
    <n v="347"/>
    <n v="347"/>
    <s v="Long-term User"/>
    <s v="Long-term (&gt;3 months)"/>
    <x v="0"/>
    <x v="0"/>
    <n v="1670420.605"/>
    <x v="0"/>
    <n v="874"/>
    <n v="1911.2363909999999"/>
    <s v="UPI"/>
    <n v="0"/>
    <n v="0"/>
    <n v="3.4321840380294448E-2"/>
  </r>
  <r>
    <s v="cust_3570"/>
    <n v="319"/>
    <n v="319"/>
    <s v="Long-term User"/>
    <s v="Long-term (&gt;3 months)"/>
    <x v="0"/>
    <x v="0"/>
    <n v="3865455.676"/>
    <x v="3"/>
    <n v="465"/>
    <n v="8312.807906"/>
    <s v="Credit Card"/>
    <n v="0"/>
    <n v="0"/>
    <n v="7.9422842553343143E-2"/>
  </r>
  <r>
    <s v="cust_3571"/>
    <n v="277"/>
    <n v="277"/>
    <s v="Long-term User"/>
    <s v="Long-term (&gt;3 months)"/>
    <x v="0"/>
    <x v="0"/>
    <n v="2020977.3859999999"/>
    <x v="0"/>
    <n v="132"/>
    <n v="15310.434740000001"/>
    <s v="Credit Card"/>
    <n v="0"/>
    <n v="0"/>
    <n v="4.1524669323913618E-2"/>
  </r>
  <r>
    <s v="cust_3572"/>
    <n v="121"/>
    <n v="121"/>
    <s v="Long-term User"/>
    <s v="Long-term (&gt;3 months)"/>
    <x v="0"/>
    <x v="0"/>
    <n v="1024628.5060000001"/>
    <x v="2"/>
    <n v="625"/>
    <n v="1639.40561"/>
    <s v="Wallet Balance"/>
    <n v="0"/>
    <n v="5.0000000000000001E-3"/>
    <n v="2.4052862929711993E-2"/>
  </r>
  <r>
    <s v="cust_3573"/>
    <n v="245"/>
    <n v="245"/>
    <s v="Long-term User"/>
    <s v="Long-term (&gt;3 months)"/>
    <x v="0"/>
    <x v="0"/>
    <n v="683504.9129"/>
    <x v="2"/>
    <n v="836"/>
    <n v="817.58960869999999"/>
    <s v="Credit Card"/>
    <n v="0"/>
    <n v="0"/>
    <n v="1.4043856050076001E-2"/>
  </r>
  <r>
    <s v="cust_3574"/>
    <n v="358"/>
    <n v="358"/>
    <s v="Long-term User"/>
    <s v="Long-term (&gt;3 months)"/>
    <x v="0"/>
    <x v="0"/>
    <n v="6256465.46"/>
    <x v="3"/>
    <n v="947"/>
    <n v="6606.6161140000004"/>
    <s v="Wallet Balance"/>
    <n v="0"/>
    <n v="5.0000000000000001E-3"/>
    <n v="0.13155050292135584"/>
  </r>
  <r>
    <s v="cust_3575"/>
    <n v="90"/>
    <n v="90"/>
    <s v="Long-term User"/>
    <s v="Medium (1-3 months)"/>
    <x v="1"/>
    <x v="1"/>
    <n v="8775328.9539999999"/>
    <x v="1"/>
    <n v="601"/>
    <n v="14601.2129"/>
    <s v="Debit Card"/>
    <n v="1"/>
    <n v="0.99"/>
    <n v="0.77430515113513232"/>
  </r>
  <r>
    <s v="cust_3576"/>
    <n v="140"/>
    <n v="140"/>
    <s v="Long-term User"/>
    <s v="Long-term (&gt;3 months)"/>
    <x v="0"/>
    <x v="0"/>
    <n v="7026060.2290000003"/>
    <x v="3"/>
    <n v="673"/>
    <n v="10439.911190000001"/>
    <s v="UPI"/>
    <n v="0"/>
    <n v="5.0000000000000001E-3"/>
    <n v="0.14736323220646161"/>
  </r>
  <r>
    <s v="cust_3577"/>
    <n v="112"/>
    <n v="112"/>
    <s v="Long-term User"/>
    <s v="Long-term (&gt;3 months)"/>
    <x v="0"/>
    <x v="0"/>
    <n v="2787519.7089999998"/>
    <x v="0"/>
    <n v="334"/>
    <n v="8345.8673930000004"/>
    <s v="Debit Card"/>
    <n v="0"/>
    <n v="0"/>
    <n v="5.7274680534261518E-2"/>
  </r>
  <r>
    <s v="cust_3578"/>
    <n v="240"/>
    <n v="240"/>
    <s v="Long-term User"/>
    <s v="Long-term (&gt;3 months)"/>
    <x v="0"/>
    <x v="0"/>
    <n v="14962268.77"/>
    <x v="1"/>
    <n v="920"/>
    <n v="16263.33562"/>
    <s v="Debit Card"/>
    <n v="0"/>
    <n v="5.0000000000000001E-3"/>
    <n v="0.31042712279402507"/>
  </r>
  <r>
    <s v="cust_3579"/>
    <n v="272"/>
    <n v="272"/>
    <s v="Long-term User"/>
    <s v="Long-term (&gt;3 months)"/>
    <x v="0"/>
    <x v="0"/>
    <n v="1150238.861"/>
    <x v="2"/>
    <n v="75"/>
    <n v="15336.51815"/>
    <s v="Wallet Balance"/>
    <n v="0"/>
    <n v="0"/>
    <n v="2.3633756952162174E-2"/>
  </r>
  <r>
    <s v="cust_3580"/>
    <n v="143"/>
    <n v="143"/>
    <s v="Long-term User"/>
    <s v="Long-term (&gt;3 months)"/>
    <x v="0"/>
    <x v="0"/>
    <n v="12468341.98"/>
    <x v="1"/>
    <n v="793"/>
    <n v="15723.00376"/>
    <s v="Wallet Balance"/>
    <n v="0"/>
    <n v="0.01"/>
    <n v="0.26218484468136966"/>
  </r>
  <r>
    <s v="cust_3581"/>
    <n v="207"/>
    <n v="207"/>
    <s v="Long-term User"/>
    <s v="Long-term (&gt;3 months)"/>
    <x v="0"/>
    <x v="0"/>
    <n v="3790374.9550000001"/>
    <x v="3"/>
    <n v="412"/>
    <n v="9199.9392110000008"/>
    <s v="Wallet Balance"/>
    <n v="0"/>
    <n v="0"/>
    <n v="7.7880172094127023E-2"/>
  </r>
  <r>
    <s v="cust_3582"/>
    <n v="119"/>
    <n v="119"/>
    <s v="Long-term User"/>
    <s v="Long-term (&gt;3 months)"/>
    <x v="0"/>
    <x v="0"/>
    <n v="206972.1955"/>
    <x v="2"/>
    <n v="519"/>
    <n v="398.7903574"/>
    <s v="Credit Card"/>
    <n v="0"/>
    <n v="0"/>
    <n v="4.2526215468409517E-3"/>
  </r>
  <r>
    <s v="cust_3583"/>
    <n v="84"/>
    <n v="84"/>
    <s v="Long-term User"/>
    <s v="Medium (1-3 months)"/>
    <x v="1"/>
    <x v="1"/>
    <n v="2156886.3130000001"/>
    <x v="0"/>
    <n v="625"/>
    <n v="3451.0180999999998"/>
    <s v="UPI"/>
    <n v="1"/>
    <n v="0.97"/>
    <n v="0.62631716630628353"/>
  </r>
  <r>
    <s v="cust_3584"/>
    <n v="251"/>
    <n v="251"/>
    <s v="Long-term User"/>
    <s v="Long-term (&gt;3 months)"/>
    <x v="0"/>
    <x v="0"/>
    <n v="533829.44019999995"/>
    <x v="2"/>
    <n v="36"/>
    <n v="14828.59556"/>
    <s v="Wallet Balance"/>
    <n v="0"/>
    <n v="0"/>
    <n v="1.0968500257961283E-2"/>
  </r>
  <r>
    <s v="cust_3585"/>
    <n v="278"/>
    <n v="278"/>
    <s v="Long-term User"/>
    <s v="Long-term (&gt;3 months)"/>
    <x v="0"/>
    <x v="0"/>
    <n v="11721299.529999999"/>
    <x v="1"/>
    <n v="778"/>
    <n v="15065.9377"/>
    <s v="Wallet Balance"/>
    <n v="0"/>
    <n v="0"/>
    <n v="0.24083549395529658"/>
  </r>
  <r>
    <s v="cust_3586"/>
    <n v="163"/>
    <n v="163"/>
    <s v="Long-term User"/>
    <s v="Long-term (&gt;3 months)"/>
    <x v="0"/>
    <x v="0"/>
    <n v="12153905.789999999"/>
    <x v="1"/>
    <n v="625"/>
    <n v="19446.24927"/>
    <s v="Credit Card"/>
    <n v="0"/>
    <n v="0"/>
    <n v="0.24972417921144868"/>
  </r>
  <r>
    <s v="cust_3587"/>
    <n v="142"/>
    <n v="142"/>
    <s v="Long-term User"/>
    <s v="Long-term (&gt;3 months)"/>
    <x v="0"/>
    <x v="0"/>
    <n v="3064710.253"/>
    <x v="0"/>
    <n v="804"/>
    <n v="3811.828673"/>
    <s v="UPI"/>
    <n v="0"/>
    <n v="0"/>
    <n v="6.2970066221924886E-2"/>
  </r>
  <r>
    <s v="cust_3588"/>
    <n v="350"/>
    <n v="350"/>
    <s v="Long-term User"/>
    <s v="Long-term (&gt;3 months)"/>
    <x v="0"/>
    <x v="0"/>
    <n v="550209.34840000002"/>
    <x v="2"/>
    <n v="223"/>
    <n v="2467.3064949999998"/>
    <s v="Debit Card"/>
    <n v="0"/>
    <n v="0"/>
    <n v="1.1305055370488933E-2"/>
  </r>
  <r>
    <s v="cust_3589"/>
    <n v="31"/>
    <n v="31"/>
    <s v="Long-term User"/>
    <s v="Medium (1-3 months)"/>
    <x v="1"/>
    <x v="1"/>
    <n v="2013124.655"/>
    <x v="0"/>
    <n v="723"/>
    <n v="2784.4047780000001"/>
    <s v="Wallet Balance"/>
    <n v="1"/>
    <n v="1"/>
    <n v="0.64136332063177903"/>
  </r>
  <r>
    <s v="cust_3590"/>
    <n v="326"/>
    <n v="326"/>
    <s v="Long-term User"/>
    <s v="Long-term (&gt;3 months)"/>
    <x v="0"/>
    <x v="0"/>
    <n v="1963074.6429999999"/>
    <x v="0"/>
    <n v="530"/>
    <n v="3703.9144200000001"/>
    <s v="Debit Card"/>
    <n v="0"/>
    <n v="0"/>
    <n v="4.033495177799816E-2"/>
  </r>
  <r>
    <s v="cust_3591"/>
    <n v="91"/>
    <n v="91"/>
    <s v="Long-term User"/>
    <s v="Long-term (&gt;3 months)"/>
    <x v="1"/>
    <x v="1"/>
    <n v="2548353.7880000002"/>
    <x v="0"/>
    <n v="241"/>
    <n v="10574.082109999999"/>
    <s v="Credit Card"/>
    <n v="1"/>
    <n v="0.98"/>
    <n v="0.6403605801332023"/>
  </r>
  <r>
    <s v="cust_3592"/>
    <n v="128"/>
    <n v="128"/>
    <s v="Long-term User"/>
    <s v="Long-term (&gt;3 months)"/>
    <x v="0"/>
    <x v="0"/>
    <n v="2613599.9369999999"/>
    <x v="0"/>
    <n v="134"/>
    <n v="19504.477139999999"/>
    <s v="UPI"/>
    <n v="0"/>
    <n v="0"/>
    <n v="5.3701181359446674E-2"/>
  </r>
  <r>
    <s v="cust_3593"/>
    <n v="267"/>
    <n v="267"/>
    <s v="Long-term User"/>
    <s v="Long-term (&gt;3 months)"/>
    <x v="0"/>
    <x v="0"/>
    <n v="8632282.273"/>
    <x v="1"/>
    <n v="732"/>
    <n v="11792.735350000001"/>
    <s v="Wallet Balance"/>
    <n v="0"/>
    <n v="0"/>
    <n v="0.17736599596815403"/>
  </r>
  <r>
    <s v="cust_3594"/>
    <n v="36"/>
    <n v="36"/>
    <s v="Long-term User"/>
    <s v="Medium (1-3 months)"/>
    <x v="1"/>
    <x v="1"/>
    <n v="4089286.963"/>
    <x v="3"/>
    <n v="391"/>
    <n v="10458.53443"/>
    <s v="Credit Card"/>
    <n v="1"/>
    <n v="1"/>
    <n v="0.68402186490827266"/>
  </r>
  <r>
    <s v="cust_3595"/>
    <n v="336"/>
    <n v="336"/>
    <s v="Long-term User"/>
    <s v="Long-term (&gt;3 months)"/>
    <x v="0"/>
    <x v="0"/>
    <n v="1373979.8870000001"/>
    <x v="0"/>
    <n v="102"/>
    <n v="13470.39105"/>
    <s v="Credit Card"/>
    <n v="0"/>
    <n v="0"/>
    <n v="2.8230924730091561E-2"/>
  </r>
  <r>
    <s v="cust_3596"/>
    <n v="280"/>
    <n v="280"/>
    <s v="Long-term User"/>
    <s v="Long-term (&gt;3 months)"/>
    <x v="0"/>
    <x v="0"/>
    <n v="970090.26930000004"/>
    <x v="2"/>
    <n v="652"/>
    <n v="1487.8685109999999"/>
    <s v="Debit Card"/>
    <n v="0"/>
    <n v="0"/>
    <n v="1.9932275307027514E-2"/>
  </r>
  <r>
    <s v="cust_3597"/>
    <n v="213"/>
    <n v="213"/>
    <s v="Long-term User"/>
    <s v="Long-term (&gt;3 months)"/>
    <x v="0"/>
    <x v="0"/>
    <n v="11106380.75"/>
    <x v="1"/>
    <n v="681"/>
    <n v="16308.92914"/>
    <s v="Credit Card"/>
    <n v="0"/>
    <n v="5.0000000000000001E-3"/>
    <n v="0.23120086519722677"/>
  </r>
  <r>
    <s v="cust_3598"/>
    <n v="233"/>
    <n v="233"/>
    <s v="Long-term User"/>
    <s v="Long-term (&gt;3 months)"/>
    <x v="0"/>
    <x v="0"/>
    <n v="6444678.7910000002"/>
    <x v="3"/>
    <n v="498"/>
    <n v="12941.122069999999"/>
    <s v="Credit Card"/>
    <n v="0"/>
    <n v="0"/>
    <n v="0.13241768935613138"/>
  </r>
  <r>
    <s v="cust_3599"/>
    <n v="228"/>
    <n v="228"/>
    <s v="Long-term User"/>
    <s v="Long-term (&gt;3 months)"/>
    <x v="0"/>
    <x v="0"/>
    <n v="1753814.176"/>
    <x v="0"/>
    <n v="511"/>
    <n v="3432.1216749999999"/>
    <s v="UPI"/>
    <n v="0"/>
    <n v="0"/>
    <n v="3.6035313516364124E-2"/>
  </r>
  <r>
    <s v="cust_3600"/>
    <n v="298"/>
    <n v="298"/>
    <s v="Long-term User"/>
    <s v="Long-term (&gt;3 months)"/>
    <x v="0"/>
    <x v="0"/>
    <n v="8870454.8929999992"/>
    <x v="1"/>
    <n v="703"/>
    <n v="12618.001270000001"/>
    <s v="UPI"/>
    <n v="0"/>
    <n v="0"/>
    <n v="0.18225968718707697"/>
  </r>
  <r>
    <s v="cust_3601"/>
    <n v="237"/>
    <n v="237"/>
    <s v="Long-term User"/>
    <s v="Long-term (&gt;3 months)"/>
    <x v="0"/>
    <x v="0"/>
    <n v="11856627.99"/>
    <x v="1"/>
    <n v="994"/>
    <n v="11928.197169999999"/>
    <s v="UPI"/>
    <n v="0"/>
    <n v="5.0000000000000001E-3"/>
    <n v="0.24661606418361409"/>
  </r>
  <r>
    <s v="cust_3602"/>
    <n v="21"/>
    <n v="21"/>
    <s v="Regular User"/>
    <s v="New (&lt;30 days)"/>
    <x v="1"/>
    <x v="1"/>
    <n v="701542.80370000005"/>
    <x v="2"/>
    <n v="537"/>
    <n v="1306.4111800000001"/>
    <s v="Credit Card"/>
    <n v="1"/>
    <n v="1"/>
    <n v="0.61441447744146782"/>
  </r>
  <r>
    <s v="cust_3603"/>
    <n v="96"/>
    <n v="96"/>
    <s v="Long-term User"/>
    <s v="Long-term (&gt;3 months)"/>
    <x v="0"/>
    <x v="0"/>
    <n v="5223017.2180000003"/>
    <x v="3"/>
    <n v="977"/>
    <n v="5345.9746349999996"/>
    <s v="Wallet Balance"/>
    <n v="0"/>
    <n v="0.01"/>
    <n v="0.11331642241669165"/>
  </r>
  <r>
    <s v="cust_3604"/>
    <n v="51"/>
    <n v="51"/>
    <s v="Long-term User"/>
    <s v="Medium (1-3 months)"/>
    <x v="1"/>
    <x v="1"/>
    <n v="7425851.966"/>
    <x v="3"/>
    <n v="949"/>
    <n v="7824.9230420000004"/>
    <s v="UPI"/>
    <n v="1"/>
    <n v="1"/>
    <n v="0.75257768319060436"/>
  </r>
  <r>
    <s v="cust_3605"/>
    <n v="337"/>
    <n v="337"/>
    <s v="Long-term User"/>
    <s v="Long-term (&gt;3 months)"/>
    <x v="0"/>
    <x v="0"/>
    <n v="2673400.3289999999"/>
    <x v="0"/>
    <n v="545"/>
    <n v="4905.321704"/>
    <s v="Wallet Balance"/>
    <n v="0"/>
    <n v="0"/>
    <n v="5.4929889567882022E-2"/>
  </r>
  <r>
    <s v="cust_3606"/>
    <n v="311"/>
    <n v="311"/>
    <s v="Long-term User"/>
    <s v="Long-term (&gt;3 months)"/>
    <x v="0"/>
    <x v="0"/>
    <n v="1670685.1340000001"/>
    <x v="0"/>
    <n v="343"/>
    <n v="4870.8021390000004"/>
    <s v="Credit Card"/>
    <n v="0"/>
    <n v="5.0000000000000001E-3"/>
    <n v="3.732727561144928E-2"/>
  </r>
  <r>
    <s v="cust_3607"/>
    <n v="62"/>
    <n v="62"/>
    <s v="Long-term User"/>
    <s v="Medium (1-3 months)"/>
    <x v="1"/>
    <x v="1"/>
    <n v="9640584.8310000002"/>
    <x v="1"/>
    <n v="841"/>
    <n v="11463.23999"/>
    <s v="UPI"/>
    <n v="1"/>
    <n v="1"/>
    <n v="0.7980834124961419"/>
  </r>
  <r>
    <s v="cust_3608"/>
    <n v="343"/>
    <n v="343"/>
    <s v="Long-term User"/>
    <s v="Long-term (&gt;3 months)"/>
    <x v="0"/>
    <x v="0"/>
    <n v="56534.83051"/>
    <x v="2"/>
    <n v="6"/>
    <n v="9422.4717509999991"/>
    <s v="Wallet Balance"/>
    <n v="0"/>
    <n v="0.01"/>
    <n v="7.1616112869316651E-3"/>
  </r>
  <r>
    <s v="cust_3609"/>
    <n v="153"/>
    <n v="153"/>
    <s v="Long-term User"/>
    <s v="Long-term (&gt;3 months)"/>
    <x v="0"/>
    <x v="0"/>
    <n v="12788505.539999999"/>
    <x v="1"/>
    <n v="958"/>
    <n v="13349.17071"/>
    <s v="UPI"/>
    <n v="0"/>
    <n v="0"/>
    <n v="0.26276318942221816"/>
  </r>
  <r>
    <s v="cust_3610"/>
    <n v="224"/>
    <n v="224"/>
    <s v="Long-term User"/>
    <s v="Long-term (&gt;3 months)"/>
    <x v="0"/>
    <x v="0"/>
    <n v="3710944.068"/>
    <x v="0"/>
    <n v="194"/>
    <n v="19128.577669999999"/>
    <s v="UPI"/>
    <n v="0"/>
    <n v="0.01"/>
    <n v="8.2248119533999978E-2"/>
  </r>
  <r>
    <s v="cust_3611"/>
    <n v="142"/>
    <n v="142"/>
    <s v="Long-term User"/>
    <s v="Long-term (&gt;3 months)"/>
    <x v="0"/>
    <x v="0"/>
    <n v="9805170.3760000002"/>
    <x v="1"/>
    <n v="742"/>
    <n v="13214.51533"/>
    <s v="Wallet Balance"/>
    <n v="0"/>
    <n v="0"/>
    <n v="0.20146512293929933"/>
  </r>
  <r>
    <s v="cust_3612"/>
    <n v="41"/>
    <n v="41"/>
    <s v="Long-term User"/>
    <s v="Medium (1-3 months)"/>
    <x v="1"/>
    <x v="1"/>
    <n v="1595515.3829999999"/>
    <x v="0"/>
    <n v="137"/>
    <n v="11646.097690000001"/>
    <s v="Wallet Balance"/>
    <n v="1"/>
    <n v="1"/>
    <n v="0.63278277586837495"/>
  </r>
  <r>
    <s v="cust_3613"/>
    <n v="166"/>
    <n v="166"/>
    <s v="Long-term User"/>
    <s v="Long-term (&gt;3 months)"/>
    <x v="0"/>
    <x v="0"/>
    <n v="14155516.390000001"/>
    <x v="1"/>
    <n v="835"/>
    <n v="16952.714240000001"/>
    <s v="Wallet Balance"/>
    <n v="0"/>
    <n v="0"/>
    <n v="0.29085092256642869"/>
  </r>
  <r>
    <s v="cust_3614"/>
    <n v="190"/>
    <n v="190"/>
    <s v="Long-term User"/>
    <s v="Long-term (&gt;3 months)"/>
    <x v="0"/>
    <x v="0"/>
    <n v="11532369.029999999"/>
    <x v="1"/>
    <n v="912"/>
    <n v="12645.14148"/>
    <s v="Credit Card"/>
    <n v="0"/>
    <n v="0"/>
    <n v="0.23695357197435382"/>
  </r>
  <r>
    <s v="cust_3615"/>
    <n v="297"/>
    <n v="297"/>
    <s v="Long-term User"/>
    <s v="Long-term (&gt;3 months)"/>
    <x v="0"/>
    <x v="0"/>
    <n v="1570156.5120000001"/>
    <x v="0"/>
    <n v="473"/>
    <n v="3319.5697930000001"/>
    <s v="Debit Card"/>
    <n v="0"/>
    <n v="0"/>
    <n v="3.2261731575649412E-2"/>
  </r>
  <r>
    <s v="cust_3616"/>
    <n v="45"/>
    <n v="45"/>
    <s v="Long-term User"/>
    <s v="Medium (1-3 months)"/>
    <x v="1"/>
    <x v="1"/>
    <n v="1361194.524"/>
    <x v="2"/>
    <n v="216"/>
    <n v="6301.8265019999999"/>
    <s v="Debit Card"/>
    <n v="1"/>
    <n v="0.99"/>
    <n v="0.62196822610988978"/>
  </r>
  <r>
    <s v="cust_3617"/>
    <n v="208"/>
    <n v="208"/>
    <s v="Long-term User"/>
    <s v="Long-term (&gt;3 months)"/>
    <x v="0"/>
    <x v="0"/>
    <n v="5119785.3459999999"/>
    <x v="3"/>
    <n v="349"/>
    <n v="14669.87205"/>
    <s v="Credit Card"/>
    <n v="0"/>
    <n v="0"/>
    <n v="0.10519533517534801"/>
  </r>
  <r>
    <s v="cust_3618"/>
    <n v="96"/>
    <n v="96"/>
    <s v="Long-term User"/>
    <s v="Long-term (&gt;3 months)"/>
    <x v="0"/>
    <x v="0"/>
    <n v="12938751.119999999"/>
    <x v="1"/>
    <n v="876"/>
    <n v="14770.26384"/>
    <s v="Wallet Balance"/>
    <n v="0"/>
    <n v="0"/>
    <n v="0.2658502591094391"/>
  </r>
  <r>
    <s v="cust_3619"/>
    <n v="275"/>
    <n v="275"/>
    <s v="Long-term User"/>
    <s v="Long-term (&gt;3 months)"/>
    <x v="0"/>
    <x v="0"/>
    <n v="3612475.8"/>
    <x v="0"/>
    <n v="183"/>
    <n v="19740.304919999999"/>
    <s v="Wallet Balance"/>
    <n v="0"/>
    <n v="0"/>
    <n v="7.4224909231933534E-2"/>
  </r>
  <r>
    <s v="cust_3620"/>
    <n v="293"/>
    <n v="293"/>
    <s v="Long-term User"/>
    <s v="Long-term (&gt;3 months)"/>
    <x v="0"/>
    <x v="0"/>
    <n v="2107262.2740000002"/>
    <x v="0"/>
    <n v="168"/>
    <n v="12543.22782"/>
    <s v="Credit Card"/>
    <n v="0"/>
    <n v="0"/>
    <n v="4.3297549845324329E-2"/>
  </r>
  <r>
    <s v="cust_3621"/>
    <n v="235"/>
    <n v="235"/>
    <s v="Long-term User"/>
    <s v="Long-term (&gt;3 months)"/>
    <x v="0"/>
    <x v="0"/>
    <n v="14285575.199999999"/>
    <x v="1"/>
    <n v="794"/>
    <n v="17991.908309999999"/>
    <s v="Debit Card"/>
    <n v="0"/>
    <n v="0"/>
    <n v="0.29352321821670352"/>
  </r>
  <r>
    <s v="cust_3622"/>
    <n v="341"/>
    <n v="341"/>
    <s v="Long-term User"/>
    <s v="Long-term (&gt;3 months)"/>
    <x v="0"/>
    <x v="0"/>
    <n v="41840.295530000003"/>
    <x v="2"/>
    <n v="38"/>
    <n v="1101.0604089999999"/>
    <s v="Credit Card"/>
    <n v="0"/>
    <n v="5.0000000000000001E-3"/>
    <n v="3.8596852435527802E-3"/>
  </r>
  <r>
    <s v="cust_3623"/>
    <n v="207"/>
    <n v="207"/>
    <s v="Long-term User"/>
    <s v="Long-term (&gt;3 months)"/>
    <x v="0"/>
    <x v="0"/>
    <n v="7646929.6540000001"/>
    <x v="1"/>
    <n v="675"/>
    <n v="11328.784669999999"/>
    <s v="Wallet Balance"/>
    <n v="0"/>
    <n v="0"/>
    <n v="0.15712012782788221"/>
  </r>
  <r>
    <s v="cust_3624"/>
    <n v="26"/>
    <n v="26"/>
    <s v="Regular User"/>
    <s v="New (&lt;30 days)"/>
    <x v="1"/>
    <x v="1"/>
    <n v="8665345.9079999998"/>
    <x v="1"/>
    <n v="471"/>
    <n v="18397.762009999999"/>
    <s v="Wallet Balance"/>
    <n v="1"/>
    <n v="1"/>
    <n v="0.77804534870091213"/>
  </r>
  <r>
    <s v="cust_3625"/>
    <n v="350"/>
    <n v="350"/>
    <s v="Long-term User"/>
    <s v="Long-term (&gt;3 months)"/>
    <x v="0"/>
    <x v="0"/>
    <n v="2599909.5419999999"/>
    <x v="0"/>
    <n v="452"/>
    <n v="5752.0122609999999"/>
    <s v="UPI"/>
    <n v="0"/>
    <n v="0"/>
    <n v="5.3419887204832733E-2"/>
  </r>
  <r>
    <s v="cust_3626"/>
    <n v="360"/>
    <n v="360"/>
    <s v="Long-term User"/>
    <s v="Long-term (&gt;3 months)"/>
    <x v="0"/>
    <x v="0"/>
    <n v="2966214.0610000002"/>
    <x v="0"/>
    <n v="955"/>
    <n v="3105.9833100000001"/>
    <s v="Debit Card"/>
    <n v="0"/>
    <n v="5.0000000000000001E-3"/>
    <n v="6.3946282170308233E-2"/>
  </r>
  <r>
    <s v="cust_3627"/>
    <n v="207"/>
    <n v="207"/>
    <s v="Long-term User"/>
    <s v="Long-term (&gt;3 months)"/>
    <x v="0"/>
    <x v="0"/>
    <n v="3438182.0690000001"/>
    <x v="0"/>
    <n v="490"/>
    <n v="7016.6980999999996"/>
    <s v="Wallet Balance"/>
    <n v="0"/>
    <n v="0"/>
    <n v="7.0643726386869207E-2"/>
  </r>
  <r>
    <s v="cust_3628"/>
    <n v="141"/>
    <n v="141"/>
    <s v="Long-term User"/>
    <s v="Long-term (&gt;3 months)"/>
    <x v="0"/>
    <x v="0"/>
    <n v="2250245.7400000002"/>
    <x v="0"/>
    <n v="142"/>
    <n v="15846.80098"/>
    <s v="Credit Card"/>
    <n v="0"/>
    <n v="5.0000000000000001E-3"/>
    <n v="4.9235406144740167E-2"/>
  </r>
  <r>
    <s v="cust_3629"/>
    <n v="347"/>
    <n v="347"/>
    <s v="Long-term User"/>
    <s v="Long-term (&gt;3 months)"/>
    <x v="0"/>
    <x v="0"/>
    <n v="1294408.6569999999"/>
    <x v="2"/>
    <n v="760"/>
    <n v="1703.1692849999999"/>
    <s v="Credit Card"/>
    <n v="0"/>
    <n v="5.0000000000000001E-3"/>
    <n v="2.9595988566858768E-2"/>
  </r>
  <r>
    <s v="cust_3630"/>
    <n v="87"/>
    <n v="87"/>
    <s v="Long-term User"/>
    <s v="Medium (1-3 months)"/>
    <x v="1"/>
    <x v="1"/>
    <n v="11326155.9"/>
    <x v="1"/>
    <n v="943"/>
    <n v="12010.769780000001"/>
    <s v="Debit Card"/>
    <n v="1"/>
    <n v="0.93"/>
    <n v="0.79071654681374715"/>
  </r>
  <r>
    <s v="cust_3631"/>
    <n v="98"/>
    <n v="98"/>
    <s v="Long-term User"/>
    <s v="Long-term (&gt;3 months)"/>
    <x v="0"/>
    <x v="0"/>
    <n v="280291.40749999997"/>
    <x v="2"/>
    <n v="103"/>
    <n v="2721.2758009999998"/>
    <s v="Credit Card"/>
    <n v="0"/>
    <n v="0.01"/>
    <n v="1.175909858833612E-2"/>
  </r>
  <r>
    <s v="cust_3632"/>
    <n v="23"/>
    <n v="23"/>
    <s v="Regular User"/>
    <s v="New (&lt;30 days)"/>
    <x v="1"/>
    <x v="1"/>
    <n v="6197284.6830000002"/>
    <x v="3"/>
    <n v="711"/>
    <n v="8716.2935070000003"/>
    <s v="Debit Card"/>
    <n v="1"/>
    <n v="1"/>
    <n v="0.72733452583409053"/>
  </r>
  <r>
    <s v="cust_3633"/>
    <n v="250"/>
    <n v="250"/>
    <s v="Long-term User"/>
    <s v="Long-term (&gt;3 months)"/>
    <x v="0"/>
    <x v="0"/>
    <n v="13755754.75"/>
    <x v="1"/>
    <n v="712"/>
    <n v="19319.880260000002"/>
    <s v="Credit Card"/>
    <n v="0"/>
    <n v="5.0000000000000001E-3"/>
    <n v="0.28563708998008752"/>
  </r>
  <r>
    <s v="cust_3634"/>
    <n v="364"/>
    <n v="364"/>
    <s v="Long-term User"/>
    <s v="Long-term (&gt;3 months)"/>
    <x v="0"/>
    <x v="0"/>
    <n v="164259.2261"/>
    <x v="2"/>
    <n v="42"/>
    <n v="3910.9339540000001"/>
    <s v="Credit Card"/>
    <n v="0"/>
    <n v="0"/>
    <n v="3.3750056257207724E-3"/>
  </r>
  <r>
    <s v="cust_3635"/>
    <n v="250"/>
    <n v="250"/>
    <s v="Long-term User"/>
    <s v="Long-term (&gt;3 months)"/>
    <x v="0"/>
    <x v="0"/>
    <n v="653421.29839999997"/>
    <x v="2"/>
    <n v="947"/>
    <n v="689.99081139999998"/>
    <s v="Wallet Balance"/>
    <n v="0"/>
    <n v="0"/>
    <n v="1.3425733277978542E-2"/>
  </r>
  <r>
    <s v="cust_3636"/>
    <n v="148"/>
    <n v="148"/>
    <s v="Long-term User"/>
    <s v="Long-term (&gt;3 months)"/>
    <x v="0"/>
    <x v="0"/>
    <n v="1256819.828"/>
    <x v="2"/>
    <n v="147"/>
    <n v="8549.7947459999996"/>
    <s v="Debit Card"/>
    <n v="0"/>
    <n v="5.0000000000000001E-3"/>
    <n v="2.8823657463447731E-2"/>
  </r>
  <r>
    <s v="cust_3637"/>
    <n v="54"/>
    <n v="54"/>
    <s v="Long-term User"/>
    <s v="Medium (1-3 months)"/>
    <x v="1"/>
    <x v="1"/>
    <n v="762836.89670000004"/>
    <x v="2"/>
    <n v="66"/>
    <n v="11558.1348"/>
    <s v="Wallet Balance"/>
    <n v="1"/>
    <n v="0.995"/>
    <n v="0.61267387646342908"/>
  </r>
  <r>
    <s v="cust_3638"/>
    <n v="315"/>
    <n v="315"/>
    <s v="Long-term User"/>
    <s v="Long-term (&gt;3 months)"/>
    <x v="0"/>
    <x v="0"/>
    <n v="5617808.8899999997"/>
    <x v="3"/>
    <n v="943"/>
    <n v="5957.3795229999996"/>
    <s v="Debit Card"/>
    <n v="0"/>
    <n v="5.0000000000000001E-3"/>
    <n v="0.11842813793869547"/>
  </r>
  <r>
    <s v="cust_3639"/>
    <n v="39"/>
    <n v="39"/>
    <s v="Long-term User"/>
    <s v="Medium (1-3 months)"/>
    <x v="1"/>
    <x v="1"/>
    <n v="2092108.8810000001"/>
    <x v="0"/>
    <n v="193"/>
    <n v="10839.94239"/>
    <s v="Wallet Balance"/>
    <n v="1"/>
    <n v="1"/>
    <n v="0.64298619572636229"/>
  </r>
  <r>
    <s v="cust_3640"/>
    <n v="334"/>
    <n v="334"/>
    <s v="Long-term User"/>
    <s v="Long-term (&gt;3 months)"/>
    <x v="0"/>
    <x v="0"/>
    <n v="5682414.4620000003"/>
    <x v="3"/>
    <n v="298"/>
    <n v="19068.50491"/>
    <s v="Wallet Balance"/>
    <n v="0"/>
    <n v="0"/>
    <n v="0.11675557734121747"/>
  </r>
  <r>
    <s v="cust_3641"/>
    <n v="218"/>
    <n v="218"/>
    <s v="Long-term User"/>
    <s v="Long-term (&gt;3 months)"/>
    <x v="0"/>
    <x v="0"/>
    <n v="237207.32550000001"/>
    <x v="2"/>
    <n v="38"/>
    <n v="6242.2980399999997"/>
    <s v="UPI"/>
    <n v="0"/>
    <n v="0"/>
    <n v="4.8738574814500384E-3"/>
  </r>
  <r>
    <s v="cust_3642"/>
    <n v="347"/>
    <n v="347"/>
    <s v="Long-term User"/>
    <s v="Long-term (&gt;3 months)"/>
    <x v="0"/>
    <x v="0"/>
    <n v="3110114.07"/>
    <x v="0"/>
    <n v="502"/>
    <n v="6195.4463539999997"/>
    <s v="Wallet Balance"/>
    <n v="0"/>
    <n v="0"/>
    <n v="6.3902970518642466E-2"/>
  </r>
  <r>
    <s v="cust_3643"/>
    <n v="237"/>
    <n v="237"/>
    <s v="Long-term User"/>
    <s v="Long-term (&gt;3 months)"/>
    <x v="0"/>
    <x v="0"/>
    <n v="6308326.2719999999"/>
    <x v="3"/>
    <n v="653"/>
    <n v="9660.5302790000005"/>
    <s v="Wallet Balance"/>
    <n v="0"/>
    <n v="5.0000000000000001E-3"/>
    <n v="0.13261607796642449"/>
  </r>
  <r>
    <s v="cust_3644"/>
    <n v="325"/>
    <n v="325"/>
    <s v="Long-term User"/>
    <s v="Long-term (&gt;3 months)"/>
    <x v="0"/>
    <x v="0"/>
    <n v="6372305.2570000002"/>
    <x v="3"/>
    <n v="618"/>
    <n v="10311.17355"/>
    <s v="Credit Card"/>
    <n v="0"/>
    <n v="0"/>
    <n v="0.13093064299531029"/>
  </r>
  <r>
    <s v="cust_3645"/>
    <n v="324"/>
    <n v="324"/>
    <s v="Long-term User"/>
    <s v="Long-term (&gt;3 months)"/>
    <x v="0"/>
    <x v="0"/>
    <n v="15966.47933"/>
    <x v="2"/>
    <n v="428"/>
    <n v="37.304858240000002"/>
    <s v="Credit Card"/>
    <n v="0"/>
    <n v="0"/>
    <n v="3.2806046175390104E-4"/>
  </r>
  <r>
    <s v="cust_3646"/>
    <n v="343"/>
    <n v="343"/>
    <s v="Long-term User"/>
    <s v="Long-term (&gt;3 months)"/>
    <x v="0"/>
    <x v="0"/>
    <n v="8181372.3320000004"/>
    <x v="1"/>
    <n v="664"/>
    <n v="12321.343870000001"/>
    <s v="Debit Card"/>
    <n v="0"/>
    <n v="0"/>
    <n v="0.16810122817579912"/>
  </r>
  <r>
    <s v="cust_3647"/>
    <n v="277"/>
    <n v="277"/>
    <s v="Long-term User"/>
    <s v="Long-term (&gt;3 months)"/>
    <x v="0"/>
    <x v="0"/>
    <n v="7021405.0369999995"/>
    <x v="3"/>
    <n v="352"/>
    <n v="19947.1734"/>
    <s v="UPI"/>
    <n v="0"/>
    <n v="0.01"/>
    <n v="0.15026758278961092"/>
  </r>
  <r>
    <s v="cust_3648"/>
    <n v="225"/>
    <n v="225"/>
    <s v="Long-term User"/>
    <s v="Long-term (&gt;3 months)"/>
    <x v="0"/>
    <x v="0"/>
    <n v="5414545.0820000004"/>
    <x v="3"/>
    <n v="926"/>
    <n v="5847.2409090000001"/>
    <s v="Debit Card"/>
    <n v="0"/>
    <n v="0"/>
    <n v="0.11125171198203242"/>
  </r>
  <r>
    <s v="cust_3649"/>
    <n v="144"/>
    <n v="144"/>
    <s v="Long-term User"/>
    <s v="Long-term (&gt;3 months)"/>
    <x v="0"/>
    <x v="0"/>
    <n v="4114085.0610000002"/>
    <x v="3"/>
    <n v="326"/>
    <n v="12619.892819999999"/>
    <s v="Credit Card"/>
    <n v="0"/>
    <n v="0"/>
    <n v="8.4531387096123595E-2"/>
  </r>
  <r>
    <s v="cust_3650"/>
    <n v="288"/>
    <n v="288"/>
    <s v="Long-term User"/>
    <s v="Long-term (&gt;3 months)"/>
    <x v="0"/>
    <x v="0"/>
    <n v="3890.7015970000002"/>
    <x v="2"/>
    <n v="38"/>
    <n v="102.3868841"/>
    <s v="Debit Card"/>
    <n v="0"/>
    <n v="0.01"/>
    <n v="6.0799415660821492E-3"/>
  </r>
  <r>
    <s v="cust_3651"/>
    <n v="211"/>
    <n v="211"/>
    <s v="Long-term User"/>
    <s v="Long-term (&gt;3 months)"/>
    <x v="0"/>
    <x v="0"/>
    <n v="1172777.4310000001"/>
    <x v="2"/>
    <n v="97"/>
    <n v="12090.48898"/>
    <s v="Credit Card"/>
    <n v="0"/>
    <n v="0"/>
    <n v="2.4096853012893597E-2"/>
  </r>
  <r>
    <s v="cust_3652"/>
    <n v="154"/>
    <n v="154"/>
    <s v="Long-term User"/>
    <s v="Long-term (&gt;3 months)"/>
    <x v="0"/>
    <x v="0"/>
    <n v="966264.71459999995"/>
    <x v="2"/>
    <n v="108"/>
    <n v="8946.8955050000004"/>
    <s v="Credit Card"/>
    <n v="0"/>
    <n v="0"/>
    <n v="1.9853672302858102E-2"/>
  </r>
  <r>
    <s v="cust_3653"/>
    <n v="259"/>
    <n v="259"/>
    <s v="Long-term User"/>
    <s v="Long-term (&gt;3 months)"/>
    <x v="0"/>
    <x v="0"/>
    <n v="6695263.4469999997"/>
    <x v="3"/>
    <n v="631"/>
    <n v="10610.56014"/>
    <s v="Debit Card"/>
    <n v="0"/>
    <n v="0"/>
    <n v="0.13756640851060026"/>
  </r>
  <r>
    <s v="cust_3654"/>
    <n v="227"/>
    <n v="227"/>
    <s v="Long-term User"/>
    <s v="Long-term (&gt;3 months)"/>
    <x v="0"/>
    <x v="0"/>
    <n v="1643281.7050000001"/>
    <x v="0"/>
    <n v="151"/>
    <n v="10882.6603"/>
    <s v="Credit Card"/>
    <n v="0"/>
    <n v="0"/>
    <n v="3.3764222142643005E-2"/>
  </r>
  <r>
    <s v="cust_3655"/>
    <n v="82"/>
    <n v="82"/>
    <s v="Long-term User"/>
    <s v="Medium (1-3 months)"/>
    <x v="1"/>
    <x v="1"/>
    <n v="262499.44939999998"/>
    <x v="2"/>
    <n v="74"/>
    <n v="3547.2898559999999"/>
    <s v="Credit Card"/>
    <n v="1"/>
    <n v="0.995"/>
    <n v="0.60239353033317133"/>
  </r>
  <r>
    <s v="cust_3656"/>
    <n v="88"/>
    <n v="88"/>
    <s v="Long-term User"/>
    <s v="Medium (1-3 months)"/>
    <x v="1"/>
    <x v="1"/>
    <n v="877894.77709999995"/>
    <x v="2"/>
    <n v="57"/>
    <n v="15401.662759999999"/>
    <s v="UPI"/>
    <n v="1"/>
    <n v="0.995"/>
    <n v="0.61503795063358924"/>
  </r>
  <r>
    <s v="cust_3657"/>
    <n v="309"/>
    <n v="309"/>
    <s v="Long-term User"/>
    <s v="Long-term (&gt;3 months)"/>
    <x v="0"/>
    <x v="0"/>
    <n v="9757949.5219999999"/>
    <x v="1"/>
    <n v="878"/>
    <n v="11113.83772"/>
    <s v="UPI"/>
    <n v="0"/>
    <n v="0"/>
    <n v="0.20049488430074447"/>
  </r>
  <r>
    <s v="cust_3658"/>
    <n v="4"/>
    <n v="4"/>
    <s v="New User"/>
    <s v="New (&lt;30 days)"/>
    <x v="1"/>
    <x v="1"/>
    <n v="1812747.727"/>
    <x v="0"/>
    <n v="335"/>
    <n v="5411.1872450000001"/>
    <s v="Credit Card"/>
    <n v="1"/>
    <n v="0.995"/>
    <n v="0.63424621089419309"/>
  </r>
  <r>
    <s v="cust_3659"/>
    <n v="173"/>
    <n v="173"/>
    <s v="Long-term User"/>
    <s v="Long-term (&gt;3 months)"/>
    <x v="0"/>
    <x v="0"/>
    <n v="4724560.7929999996"/>
    <x v="3"/>
    <n v="252"/>
    <n v="18748.257119999998"/>
    <s v="Credit Card"/>
    <n v="0"/>
    <n v="0"/>
    <n v="9.7074725323053224E-2"/>
  </r>
  <r>
    <s v="cust_3660"/>
    <n v="32"/>
    <n v="32"/>
    <s v="Long-term User"/>
    <s v="Medium (1-3 months)"/>
    <x v="1"/>
    <x v="1"/>
    <n v="243853.3995"/>
    <x v="2"/>
    <n v="919"/>
    <n v="265.34646300000003"/>
    <s v="Wallet Balance"/>
    <n v="1"/>
    <n v="0.97499999999999998"/>
    <n v="0.59001041320298553"/>
  </r>
  <r>
    <s v="cust_3661"/>
    <n v="234"/>
    <n v="234"/>
    <s v="Long-term User"/>
    <s v="Long-term (&gt;3 months)"/>
    <x v="0"/>
    <x v="0"/>
    <n v="11675273.869999999"/>
    <x v="1"/>
    <n v="804"/>
    <n v="14521.484909999999"/>
    <s v="Wallet Balance"/>
    <n v="0"/>
    <n v="0"/>
    <n v="0.23988981275908211"/>
  </r>
  <r>
    <s v="cust_3662"/>
    <n v="226"/>
    <n v="226"/>
    <s v="Long-term User"/>
    <s v="Long-term (&gt;3 months)"/>
    <x v="0"/>
    <x v="0"/>
    <n v="6295485.3729999997"/>
    <x v="3"/>
    <n v="825"/>
    <n v="7630.891361"/>
    <s v="Credit Card"/>
    <n v="0"/>
    <n v="0"/>
    <n v="0.12935223825773179"/>
  </r>
  <r>
    <s v="cust_3663"/>
    <n v="339"/>
    <n v="339"/>
    <s v="Long-term User"/>
    <s v="Long-term (&gt;3 months)"/>
    <x v="0"/>
    <x v="0"/>
    <n v="8019499.7929999996"/>
    <x v="1"/>
    <n v="767"/>
    <n v="10455.671179999999"/>
    <s v="UPI"/>
    <n v="0"/>
    <n v="5.0000000000000001E-3"/>
    <n v="0.1677752613930133"/>
  </r>
  <r>
    <s v="cust_3664"/>
    <n v="206"/>
    <n v="206"/>
    <s v="Long-term User"/>
    <s v="Long-term (&gt;3 months)"/>
    <x v="0"/>
    <x v="0"/>
    <n v="1482669.0919999999"/>
    <x v="0"/>
    <n v="254"/>
    <n v="5837.2798910000001"/>
    <s v="Credit Card"/>
    <n v="0"/>
    <n v="0"/>
    <n v="3.0464142839294123E-2"/>
  </r>
  <r>
    <s v="cust_3665"/>
    <n v="102"/>
    <n v="102"/>
    <s v="Long-term User"/>
    <s v="Long-term (&gt;3 months)"/>
    <x v="0"/>
    <x v="0"/>
    <n v="2476254.9360000002"/>
    <x v="0"/>
    <n v="385"/>
    <n v="6431.8310039999997"/>
    <s v="UPI"/>
    <n v="0"/>
    <n v="0"/>
    <n v="5.0879177615453478E-2"/>
  </r>
  <r>
    <s v="cust_3666"/>
    <n v="58"/>
    <n v="58"/>
    <s v="Long-term User"/>
    <s v="Medium (1-3 months)"/>
    <x v="1"/>
    <x v="1"/>
    <n v="142806.7193"/>
    <x v="2"/>
    <n v="456"/>
    <n v="313.17263009999999"/>
    <s v="UPI"/>
    <n v="1"/>
    <n v="0.995"/>
    <n v="0.59993422471584523"/>
  </r>
  <r>
    <s v="cust_3667"/>
    <n v="269"/>
    <n v="269"/>
    <s v="Long-term User"/>
    <s v="Long-term (&gt;3 months)"/>
    <x v="0"/>
    <x v="0"/>
    <n v="3781297.2609999999"/>
    <x v="3"/>
    <n v="259"/>
    <n v="14599.60332"/>
    <s v="Wallet Balance"/>
    <n v="0"/>
    <n v="0"/>
    <n v="7.7693654301209128E-2"/>
  </r>
  <r>
    <s v="cust_3668"/>
    <n v="150"/>
    <n v="150"/>
    <s v="Long-term User"/>
    <s v="Long-term (&gt;3 months)"/>
    <x v="0"/>
    <x v="0"/>
    <n v="11119148.699999999"/>
    <x v="1"/>
    <n v="782"/>
    <n v="14218.86023"/>
    <s v="Credit Card"/>
    <n v="0"/>
    <n v="0.01"/>
    <n v="0.23446320603555926"/>
  </r>
  <r>
    <s v="cust_3669"/>
    <n v="252"/>
    <n v="252"/>
    <s v="Long-term User"/>
    <s v="Long-term (&gt;3 months)"/>
    <x v="0"/>
    <x v="0"/>
    <n v="6087138.4979999997"/>
    <x v="3"/>
    <n v="465"/>
    <n v="13090.620430000001"/>
    <s v="UPI"/>
    <n v="0"/>
    <n v="0"/>
    <n v="0.12507137141133465"/>
  </r>
  <r>
    <s v="cust_3670"/>
    <n v="44"/>
    <n v="44"/>
    <s v="Long-term User"/>
    <s v="Medium (1-3 months)"/>
    <x v="1"/>
    <x v="1"/>
    <n v="597047.95959999994"/>
    <x v="2"/>
    <n v="34"/>
    <n v="17560.234100000001"/>
    <s v="Credit Card"/>
    <n v="1"/>
    <n v="0.97"/>
    <n v="0.5942674401330027"/>
  </r>
  <r>
    <s v="cust_3671"/>
    <n v="30"/>
    <n v="30"/>
    <s v="Regular User"/>
    <s v="New (&lt;30 days)"/>
    <x v="1"/>
    <x v="1"/>
    <n v="8923037.773"/>
    <x v="1"/>
    <n v="495"/>
    <n v="18026.338940000001"/>
    <s v="Debit Card"/>
    <n v="1"/>
    <n v="1"/>
    <n v="0.78334009843721009"/>
  </r>
  <r>
    <s v="cust_3672"/>
    <n v="12"/>
    <n v="12"/>
    <s v="Regular User"/>
    <s v="New (&lt;30 days)"/>
    <x v="1"/>
    <x v="1"/>
    <n v="3629462.9539999999"/>
    <x v="0"/>
    <n v="326"/>
    <n v="11133.32195"/>
    <s v="Debit Card"/>
    <n v="1"/>
    <n v="0.995"/>
    <n v="0.67157394131783943"/>
  </r>
  <r>
    <s v="cust_3673"/>
    <n v="14"/>
    <n v="14"/>
    <s v="Regular User"/>
    <s v="New (&lt;30 days)"/>
    <x v="1"/>
    <x v="1"/>
    <n v="11466583.279999999"/>
    <x v="1"/>
    <n v="837"/>
    <n v="13699.62161"/>
    <s v="Wallet Balance"/>
    <n v="1"/>
    <n v="0.99"/>
    <n v="0.82960188366062038"/>
  </r>
  <r>
    <s v="cust_3674"/>
    <n v="292"/>
    <n v="292"/>
    <s v="Long-term User"/>
    <s v="Long-term (&gt;3 months)"/>
    <x v="0"/>
    <x v="0"/>
    <n v="54706.212899999999"/>
    <x v="2"/>
    <n v="238"/>
    <n v="229.8580374"/>
    <s v="Debit Card"/>
    <n v="0"/>
    <n v="0.01"/>
    <n v="7.1240390003236374E-3"/>
  </r>
  <r>
    <s v="cust_3675"/>
    <n v="45"/>
    <n v="45"/>
    <s v="Long-term User"/>
    <s v="Medium (1-3 months)"/>
    <x v="1"/>
    <x v="1"/>
    <n v="11697522.84"/>
    <x v="1"/>
    <n v="691"/>
    <n v="16928.39775"/>
    <s v="Debit Card"/>
    <n v="1"/>
    <n v="0.97499999999999998"/>
    <n v="0.82534695845920103"/>
  </r>
  <r>
    <s v="cust_3676"/>
    <n v="200"/>
    <n v="200"/>
    <s v="Long-term User"/>
    <s v="Long-term (&gt;3 months)"/>
    <x v="0"/>
    <x v="0"/>
    <n v="10059344.279999999"/>
    <x v="1"/>
    <n v="616"/>
    <n v="16330.10435"/>
    <s v="Credit Card"/>
    <n v="0"/>
    <n v="0"/>
    <n v="0.20668758974545096"/>
  </r>
  <r>
    <s v="cust_3677"/>
    <n v="24"/>
    <n v="24"/>
    <s v="Regular User"/>
    <s v="New (&lt;30 days)"/>
    <x v="1"/>
    <x v="1"/>
    <n v="224390.50630000001"/>
    <x v="2"/>
    <n v="541"/>
    <n v="414.76988230000001"/>
    <s v="Wallet Balance"/>
    <n v="1"/>
    <n v="0.97499999999999998"/>
    <n v="0.58961051253620167"/>
  </r>
  <r>
    <s v="cust_3678"/>
    <n v="251"/>
    <n v="251"/>
    <s v="Long-term User"/>
    <s v="Long-term (&gt;3 months)"/>
    <x v="0"/>
    <x v="0"/>
    <n v="8026335.2249999996"/>
    <x v="1"/>
    <n v="739"/>
    <n v="10861.076080000001"/>
    <s v="Wallet Balance"/>
    <n v="0"/>
    <n v="0"/>
    <n v="0.1649157078202976"/>
  </r>
  <r>
    <s v="cust_3679"/>
    <n v="119"/>
    <n v="119"/>
    <s v="Long-term User"/>
    <s v="Long-term (&gt;3 months)"/>
    <x v="0"/>
    <x v="0"/>
    <n v="8450464.9020000007"/>
    <x v="1"/>
    <n v="466"/>
    <n v="18134.044849999998"/>
    <s v="Debit Card"/>
    <n v="0"/>
    <n v="0"/>
    <n v="0.17363022620624621"/>
  </r>
  <r>
    <s v="cust_3680"/>
    <n v="78"/>
    <n v="78"/>
    <s v="Long-term User"/>
    <s v="Medium (1-3 months)"/>
    <x v="1"/>
    <x v="1"/>
    <n v="2705143.72"/>
    <x v="0"/>
    <n v="744"/>
    <n v="3635.9458610000001"/>
    <s v="Credit Card"/>
    <n v="1"/>
    <n v="0.995"/>
    <n v="0.65258211547779366"/>
  </r>
  <r>
    <s v="cust_3681"/>
    <n v="242"/>
    <n v="242"/>
    <s v="Long-term User"/>
    <s v="Long-term (&gt;3 months)"/>
    <x v="0"/>
    <x v="0"/>
    <n v="2146049.0830000001"/>
    <x v="0"/>
    <n v="304"/>
    <n v="7059.3719819999997"/>
    <s v="Credit Card"/>
    <n v="0"/>
    <n v="0"/>
    <n v="4.4094495634531092E-2"/>
  </r>
  <r>
    <s v="cust_3682"/>
    <n v="203"/>
    <n v="203"/>
    <s v="Long-term User"/>
    <s v="Long-term (&gt;3 months)"/>
    <x v="0"/>
    <x v="0"/>
    <n v="5713131.7350000003"/>
    <x v="3"/>
    <n v="862"/>
    <n v="6627.7630339999996"/>
    <s v="Wallet Balance"/>
    <n v="0"/>
    <n v="5.0000000000000001E-3"/>
    <n v="0.12038671978382638"/>
  </r>
  <r>
    <s v="cust_3683"/>
    <n v="237"/>
    <n v="237"/>
    <s v="Long-term User"/>
    <s v="Long-term (&gt;3 months)"/>
    <x v="0"/>
    <x v="0"/>
    <n v="6035086.8370000003"/>
    <x v="3"/>
    <n v="847"/>
    <n v="7125.2501030000003"/>
    <s v="Credit Card"/>
    <n v="0"/>
    <n v="0"/>
    <n v="0.12400187502520069"/>
  </r>
  <r>
    <s v="cust_3684"/>
    <n v="294"/>
    <n v="294"/>
    <s v="Long-term User"/>
    <s v="Long-term (&gt;3 months)"/>
    <x v="0"/>
    <x v="0"/>
    <n v="99134.304610000007"/>
    <x v="2"/>
    <n v="117"/>
    <n v="847.30174880000004"/>
    <s v="Credit Card"/>
    <n v="0"/>
    <n v="0"/>
    <n v="2.0368952399482097E-3"/>
  </r>
  <r>
    <s v="cust_3685"/>
    <n v="348"/>
    <n v="348"/>
    <s v="Long-term User"/>
    <s v="Long-term (&gt;3 months)"/>
    <x v="0"/>
    <x v="0"/>
    <n v="1156625.6440000001"/>
    <x v="2"/>
    <n v="207"/>
    <n v="5587.5634980000004"/>
    <s v="Wallet Balance"/>
    <n v="0"/>
    <n v="0"/>
    <n v="2.3764985066813925E-2"/>
  </r>
  <r>
    <s v="cust_3686"/>
    <n v="87"/>
    <n v="87"/>
    <s v="Long-term User"/>
    <s v="Medium (1-3 months)"/>
    <x v="1"/>
    <x v="1"/>
    <n v="5384610.0539999995"/>
    <x v="3"/>
    <n v="912"/>
    <n v="5904.1776909999999"/>
    <s v="Credit Card"/>
    <n v="1"/>
    <n v="0.995"/>
    <n v="0.70763664219079514"/>
  </r>
  <r>
    <s v="cust_3687"/>
    <n v="210"/>
    <n v="210"/>
    <s v="Long-term User"/>
    <s v="Long-term (&gt;3 months)"/>
    <x v="0"/>
    <x v="0"/>
    <n v="12071191.23"/>
    <x v="1"/>
    <n v="697"/>
    <n v="17318.78225"/>
    <s v="UPI"/>
    <n v="0"/>
    <n v="0"/>
    <n v="0.24802465759578576"/>
  </r>
  <r>
    <s v="cust_3688"/>
    <n v="276"/>
    <n v="276"/>
    <s v="Long-term User"/>
    <s v="Long-term (&gt;3 months)"/>
    <x v="0"/>
    <x v="0"/>
    <n v="3390472.3110000002"/>
    <x v="0"/>
    <n v="481"/>
    <n v="7048.7989829999997"/>
    <s v="Wallet Balance"/>
    <n v="0"/>
    <n v="0"/>
    <n v="6.9663442323228561E-2"/>
  </r>
  <r>
    <s v="cust_3689"/>
    <n v="97"/>
    <n v="97"/>
    <s v="Long-term User"/>
    <s v="Long-term (&gt;3 months)"/>
    <x v="0"/>
    <x v="0"/>
    <n v="5817410.71"/>
    <x v="3"/>
    <n v="650"/>
    <n v="8949.8626299999996"/>
    <s v="Debit Card"/>
    <n v="0"/>
    <n v="5.0000000000000001E-3"/>
    <n v="0.12252932166760205"/>
  </r>
  <r>
    <s v="cust_3690"/>
    <n v="2"/>
    <n v="2"/>
    <s v="New User"/>
    <s v="New (&lt;30 days)"/>
    <x v="1"/>
    <x v="1"/>
    <n v="3071244.3879999998"/>
    <x v="0"/>
    <n v="403"/>
    <n v="7620.9538169999996"/>
    <s v="UPI"/>
    <n v="1"/>
    <n v="0.995"/>
    <n v="0.660104321952381"/>
  </r>
  <r>
    <s v="cust_3691"/>
    <n v="229"/>
    <n v="229"/>
    <s v="Long-term User"/>
    <s v="Long-term (&gt;3 months)"/>
    <x v="0"/>
    <x v="0"/>
    <n v="2414995.4709999999"/>
    <x v="0"/>
    <n v="997"/>
    <n v="2422.2622580000002"/>
    <s v="UPI"/>
    <n v="0"/>
    <n v="0.01"/>
    <n v="5.5620490088959369E-2"/>
  </r>
  <r>
    <s v="cust_3692"/>
    <n v="243"/>
    <n v="243"/>
    <s v="Long-term User"/>
    <s v="Long-term (&gt;3 months)"/>
    <x v="0"/>
    <x v="0"/>
    <n v="16539038.380000001"/>
    <x v="1"/>
    <n v="835"/>
    <n v="19807.231589999999"/>
    <s v="Wallet Balance"/>
    <n v="0"/>
    <n v="0"/>
    <n v="0.33982473253909834"/>
  </r>
  <r>
    <s v="cust_3693"/>
    <n v="258"/>
    <n v="258"/>
    <s v="Long-term User"/>
    <s v="Long-term (&gt;3 months)"/>
    <x v="0"/>
    <x v="0"/>
    <n v="11166334"/>
    <x v="1"/>
    <n v="676"/>
    <n v="16518.245559999999"/>
    <s v="Debit Card"/>
    <n v="0"/>
    <n v="0"/>
    <n v="0.22943271415228672"/>
  </r>
  <r>
    <s v="cust_3694"/>
    <n v="42"/>
    <n v="42"/>
    <s v="Long-term User"/>
    <s v="Medium (1-3 months)"/>
    <x v="1"/>
    <x v="1"/>
    <n v="9740697.2440000009"/>
    <x v="1"/>
    <n v="900"/>
    <n v="10822.996940000001"/>
    <s v="Wallet Balance"/>
    <n v="1"/>
    <n v="1"/>
    <n v="0.8001404047583226"/>
  </r>
  <r>
    <s v="cust_3695"/>
    <n v="213"/>
    <n v="213"/>
    <s v="Long-term User"/>
    <s v="Long-term (&gt;3 months)"/>
    <x v="0"/>
    <x v="0"/>
    <n v="5595592.9050000003"/>
    <x v="3"/>
    <n v="587"/>
    <n v="9532.5262430000002"/>
    <s v="Credit Card"/>
    <n v="0"/>
    <n v="0"/>
    <n v="0.11497166997560962"/>
  </r>
  <r>
    <s v="cust_3696"/>
    <n v="296"/>
    <n v="296"/>
    <s v="Long-term User"/>
    <s v="Long-term (&gt;3 months)"/>
    <x v="0"/>
    <x v="0"/>
    <n v="3026344.2570000002"/>
    <x v="0"/>
    <n v="233"/>
    <n v="12988.60196"/>
    <s v="Wallet Balance"/>
    <n v="0"/>
    <n v="0"/>
    <n v="6.2181766803921117E-2"/>
  </r>
  <r>
    <s v="cust_3697"/>
    <n v="3"/>
    <n v="3"/>
    <s v="New User"/>
    <s v="New (&lt;30 days)"/>
    <x v="1"/>
    <x v="1"/>
    <n v="6071348.1940000001"/>
    <x v="3"/>
    <n v="929"/>
    <n v="6535.3586590000004"/>
    <s v="Credit Card"/>
    <n v="1"/>
    <n v="1"/>
    <n v="0.72474693079331176"/>
  </r>
  <r>
    <s v="cust_3698"/>
    <n v="16"/>
    <n v="16"/>
    <s v="Regular User"/>
    <s v="New (&lt;30 days)"/>
    <x v="1"/>
    <x v="1"/>
    <n v="288303.90029999998"/>
    <x v="2"/>
    <n v="284"/>
    <n v="1015.154578"/>
    <s v="Debit Card"/>
    <n v="1"/>
    <n v="0.995"/>
    <n v="0.60292372987826792"/>
  </r>
  <r>
    <s v="cust_3699"/>
    <n v="279"/>
    <n v="279"/>
    <s v="Long-term User"/>
    <s v="Long-term (&gt;3 months)"/>
    <x v="0"/>
    <x v="0"/>
    <n v="3884300.69"/>
    <x v="3"/>
    <n v="480"/>
    <n v="8092.2931040000003"/>
    <s v="Wallet Balance"/>
    <n v="0"/>
    <n v="0"/>
    <n v="7.9810047764136388E-2"/>
  </r>
  <r>
    <s v="cust_3700"/>
    <n v="102"/>
    <n v="102"/>
    <s v="Long-term User"/>
    <s v="Long-term (&gt;3 months)"/>
    <x v="0"/>
    <x v="0"/>
    <n v="17495263.77"/>
    <x v="1"/>
    <n v="889"/>
    <n v="19679.711770000002"/>
    <s v="Debit Card"/>
    <n v="0"/>
    <n v="0.04"/>
    <n v="0.38347212859307889"/>
  </r>
  <r>
    <s v="cust_3701"/>
    <n v="77"/>
    <n v="77"/>
    <s v="Long-term User"/>
    <s v="Medium (1-3 months)"/>
    <x v="1"/>
    <x v="1"/>
    <n v="2803471.4019999998"/>
    <x v="0"/>
    <n v="767"/>
    <n v="3655.1126490000001"/>
    <s v="Debit Card"/>
    <n v="1"/>
    <n v="0.995"/>
    <n v="0.65460243718387578"/>
  </r>
  <r>
    <s v="cust_3702"/>
    <n v="202"/>
    <n v="202"/>
    <s v="Long-term User"/>
    <s v="Long-term (&gt;3 months)"/>
    <x v="0"/>
    <x v="0"/>
    <n v="10305416.9"/>
    <x v="1"/>
    <n v="976"/>
    <n v="10558.82879"/>
    <s v="UPI"/>
    <n v="0"/>
    <n v="5.0000000000000001E-3"/>
    <n v="0.21474360088439459"/>
  </r>
  <r>
    <s v="cust_3703"/>
    <n v="55"/>
    <n v="55"/>
    <s v="Long-term User"/>
    <s v="Medium (1-3 months)"/>
    <x v="1"/>
    <x v="1"/>
    <n v="1623.0844119999999"/>
    <x v="2"/>
    <n v="9"/>
    <n v="180.3427125"/>
    <s v="Wallet Balance"/>
    <n v="1"/>
    <n v="0.93"/>
    <n v="0.55803334923189152"/>
  </r>
  <r>
    <s v="cust_3704"/>
    <n v="209"/>
    <n v="209"/>
    <s v="Long-term User"/>
    <s v="Long-term (&gt;3 months)"/>
    <x v="0"/>
    <x v="0"/>
    <n v="1751328.142"/>
    <x v="0"/>
    <n v="715"/>
    <n v="2449.4099879999999"/>
    <s v="Wallet Balance"/>
    <n v="0"/>
    <n v="0"/>
    <n v="3.5984233410028883E-2"/>
  </r>
  <r>
    <s v="cust_3705"/>
    <n v="329"/>
    <n v="329"/>
    <s v="Long-term User"/>
    <s v="Long-term (&gt;3 months)"/>
    <x v="0"/>
    <x v="0"/>
    <n v="10596661.810000001"/>
    <x v="1"/>
    <n v="902"/>
    <n v="11747.962090000001"/>
    <s v="UPI"/>
    <n v="0"/>
    <n v="5.0000000000000001E-3"/>
    <n v="0.22072775917523008"/>
  </r>
  <r>
    <s v="cust_3706"/>
    <n v="354"/>
    <n v="354"/>
    <s v="Long-term User"/>
    <s v="Long-term (&gt;3 months)"/>
    <x v="0"/>
    <x v="0"/>
    <n v="2257060.3870000001"/>
    <x v="0"/>
    <n v="379"/>
    <n v="5955.304451"/>
    <s v="Debit Card"/>
    <n v="0"/>
    <n v="0"/>
    <n v="4.6375425506260226E-2"/>
  </r>
  <r>
    <s v="cust_3707"/>
    <n v="81"/>
    <n v="81"/>
    <s v="Long-term User"/>
    <s v="Medium (1-3 months)"/>
    <x v="1"/>
    <x v="1"/>
    <n v="14799655.07"/>
    <x v="1"/>
    <n v="817"/>
    <n v="18114.632880000001"/>
    <s v="Wallet Balance"/>
    <n v="1"/>
    <n v="0.995"/>
    <n v="0.90108592750563887"/>
  </r>
  <r>
    <s v="cust_3708"/>
    <n v="244"/>
    <n v="244"/>
    <s v="Long-term User"/>
    <s v="Long-term (&gt;3 months)"/>
    <x v="0"/>
    <x v="0"/>
    <n v="4901988.1739999996"/>
    <x v="3"/>
    <n v="603"/>
    <n v="8129.3336209999998"/>
    <s v="Debit Card"/>
    <n v="0"/>
    <n v="0"/>
    <n v="0.10072029472727861"/>
  </r>
  <r>
    <s v="cust_3709"/>
    <n v="235"/>
    <n v="235"/>
    <s v="Long-term User"/>
    <s v="Long-term (&gt;3 months)"/>
    <x v="0"/>
    <x v="0"/>
    <n v="1588233.402"/>
    <x v="0"/>
    <n v="381"/>
    <n v="4168.5916070000003"/>
    <s v="Debit Card"/>
    <n v="0"/>
    <n v="0"/>
    <n v="3.2633154276791282E-2"/>
  </r>
  <r>
    <s v="cust_3710"/>
    <n v="114"/>
    <n v="114"/>
    <s v="Long-term User"/>
    <s v="Long-term (&gt;3 months)"/>
    <x v="0"/>
    <x v="0"/>
    <n v="9213424.2709999997"/>
    <x v="1"/>
    <n v="844"/>
    <n v="10916.37947"/>
    <s v="Wallet Balance"/>
    <n v="0"/>
    <n v="0"/>
    <n v="0.18930661908662982"/>
  </r>
  <r>
    <s v="cust_3711"/>
    <n v="67"/>
    <n v="67"/>
    <s v="Long-term User"/>
    <s v="Medium (1-3 months)"/>
    <x v="1"/>
    <x v="1"/>
    <n v="10526808.199999999"/>
    <x v="1"/>
    <n v="662"/>
    <n v="15901.52297"/>
    <s v="Debit Card"/>
    <n v="1"/>
    <n v="0.98499999999999999"/>
    <n v="0.80729248925265429"/>
  </r>
  <r>
    <s v="cust_3712"/>
    <n v="297"/>
    <n v="297"/>
    <s v="Long-term User"/>
    <s v="Long-term (&gt;3 months)"/>
    <x v="0"/>
    <x v="0"/>
    <n v="143351.90169999999"/>
    <x v="2"/>
    <n v="360"/>
    <n v="398.199727"/>
    <s v="UPI"/>
    <n v="0"/>
    <n v="5.0000000000000001E-3"/>
    <n v="5.9454264833850396E-3"/>
  </r>
  <r>
    <s v="cust_3713"/>
    <n v="40"/>
    <n v="40"/>
    <s v="Long-term User"/>
    <s v="Medium (1-3 months)"/>
    <x v="1"/>
    <x v="1"/>
    <n v="1780301.102"/>
    <x v="0"/>
    <n v="176"/>
    <n v="10115.347169999999"/>
    <s v="Debit Card"/>
    <n v="1"/>
    <n v="0.99"/>
    <n v="0.63057953575812498"/>
  </r>
  <r>
    <s v="cust_3714"/>
    <n v="221"/>
    <n v="221"/>
    <s v="Long-term User"/>
    <s v="Long-term (&gt;3 months)"/>
    <x v="0"/>
    <x v="0"/>
    <n v="7503336.4809999997"/>
    <x v="3"/>
    <n v="485"/>
    <n v="15470.79687"/>
    <s v="Debit Card"/>
    <n v="0"/>
    <n v="0"/>
    <n v="0.15416974398524153"/>
  </r>
  <r>
    <s v="cust_3715"/>
    <n v="103"/>
    <n v="103"/>
    <s v="Long-term User"/>
    <s v="Long-term (&gt;3 months)"/>
    <x v="0"/>
    <x v="0"/>
    <n v="842698.56850000005"/>
    <x v="2"/>
    <n v="405"/>
    <n v="2080.7372059999998"/>
    <s v="Wallet Balance"/>
    <n v="0"/>
    <n v="5.0000000000000001E-3"/>
    <n v="2.0314780283591887E-2"/>
  </r>
  <r>
    <s v="cust_3716"/>
    <n v="295"/>
    <n v="295"/>
    <s v="Long-term User"/>
    <s v="Long-term (&gt;3 months)"/>
    <x v="0"/>
    <x v="0"/>
    <n v="595879.09900000005"/>
    <x v="2"/>
    <n v="33"/>
    <n v="18056.94239"/>
    <s v="Debit Card"/>
    <n v="0"/>
    <n v="0"/>
    <n v="1.2243423758432194E-2"/>
  </r>
  <r>
    <s v="cust_3717"/>
    <n v="53"/>
    <n v="53"/>
    <s v="Long-term User"/>
    <s v="Medium (1-3 months)"/>
    <x v="1"/>
    <x v="1"/>
    <n v="2463431.9070000001"/>
    <x v="0"/>
    <n v="465"/>
    <n v="5297.7030249999998"/>
    <s v="Debit Card"/>
    <n v="1"/>
    <n v="1"/>
    <n v="0.65061570507852917"/>
  </r>
  <r>
    <s v="cust_3718"/>
    <n v="296"/>
    <n v="296"/>
    <s v="Long-term User"/>
    <s v="Long-term (&gt;3 months)"/>
    <x v="0"/>
    <x v="0"/>
    <n v="2380574.818"/>
    <x v="0"/>
    <n v="696"/>
    <n v="3420.3661179999999"/>
    <s v="Wallet Balance"/>
    <n v="0"/>
    <n v="0"/>
    <n v="4.8913254944400381E-2"/>
  </r>
  <r>
    <s v="cust_3719"/>
    <n v="52"/>
    <n v="52"/>
    <s v="Long-term User"/>
    <s v="Medium (1-3 months)"/>
    <x v="1"/>
    <x v="1"/>
    <n v="1850908.9369999999"/>
    <x v="0"/>
    <n v="157"/>
    <n v="11789.2289"/>
    <s v="Credit Card"/>
    <n v="1"/>
    <n v="0.995"/>
    <n v="0.63503030261002702"/>
  </r>
  <r>
    <s v="cust_3720"/>
    <n v="37"/>
    <n v="37"/>
    <s v="Long-term User"/>
    <s v="Medium (1-3 months)"/>
    <x v="1"/>
    <x v="1"/>
    <n v="1982513.0220000001"/>
    <x v="0"/>
    <n v="565"/>
    <n v="3508.872605"/>
    <s v="Credit Card"/>
    <n v="1"/>
    <n v="0.995"/>
    <n v="0.63773434875579682"/>
  </r>
  <r>
    <s v="cust_3721"/>
    <n v="67"/>
    <n v="67"/>
    <s v="Long-term User"/>
    <s v="Medium (1-3 months)"/>
    <x v="1"/>
    <x v="1"/>
    <n v="10986564.58"/>
    <x v="1"/>
    <n v="808"/>
    <n v="13597.233389999999"/>
    <s v="Debit Card"/>
    <n v="1"/>
    <n v="0.98499999999999999"/>
    <n v="0.81673902328183789"/>
  </r>
  <r>
    <s v="cust_3722"/>
    <n v="162"/>
    <n v="162"/>
    <s v="Long-term User"/>
    <s v="Long-term (&gt;3 months)"/>
    <x v="0"/>
    <x v="0"/>
    <n v="1981042.405"/>
    <x v="0"/>
    <n v="202"/>
    <n v="9807.1406189999998"/>
    <s v="UPI"/>
    <n v="0"/>
    <n v="0"/>
    <n v="4.0704132245186618E-2"/>
  </r>
  <r>
    <s v="cust_3723"/>
    <n v="206"/>
    <n v="206"/>
    <s v="Long-term User"/>
    <s v="Long-term (&gt;3 months)"/>
    <x v="0"/>
    <x v="0"/>
    <n v="1735503.4650000001"/>
    <x v="0"/>
    <n v="786"/>
    <n v="2208.0196759999999"/>
    <s v="Wallet Balance"/>
    <n v="0"/>
    <n v="0"/>
    <n v="3.565908653597933E-2"/>
  </r>
  <r>
    <s v="cust_3724"/>
    <n v="341"/>
    <n v="341"/>
    <s v="Long-term User"/>
    <s v="Long-term (&gt;3 months)"/>
    <x v="0"/>
    <x v="0"/>
    <n v="3193868.6129999999"/>
    <x v="0"/>
    <n v="175"/>
    <n v="18250.677790000002"/>
    <s v="Wallet Balance"/>
    <n v="0"/>
    <n v="0"/>
    <n v="6.562386048334122E-2"/>
  </r>
  <r>
    <s v="cust_3725"/>
    <n v="322"/>
    <n v="322"/>
    <s v="Long-term User"/>
    <s v="Long-term (&gt;3 months)"/>
    <x v="0"/>
    <x v="0"/>
    <n v="3286039.7790000001"/>
    <x v="0"/>
    <n v="244"/>
    <n v="13467.37615"/>
    <s v="Credit Card"/>
    <n v="0"/>
    <n v="0"/>
    <n v="6.7517685330597363E-2"/>
  </r>
  <r>
    <s v="cust_3726"/>
    <n v="52"/>
    <n v="52"/>
    <s v="Long-term User"/>
    <s v="Medium (1-3 months)"/>
    <x v="1"/>
    <x v="1"/>
    <n v="2938663.7620000001"/>
    <x v="0"/>
    <n v="269"/>
    <n v="10924.400600000001"/>
    <s v="UPI"/>
    <n v="1"/>
    <n v="1"/>
    <n v="0.66038021098926736"/>
  </r>
  <r>
    <s v="cust_3727"/>
    <n v="209"/>
    <n v="209"/>
    <s v="Long-term User"/>
    <s v="Long-term (&gt;3 months)"/>
    <x v="0"/>
    <x v="0"/>
    <n v="6916102.5949999997"/>
    <x v="3"/>
    <n v="923"/>
    <n v="7493.0689009999996"/>
    <s v="Credit Card"/>
    <n v="0"/>
    <n v="0"/>
    <n v="0.14210395190816641"/>
  </r>
  <r>
    <s v="cust_3728"/>
    <n v="2"/>
    <n v="2"/>
    <s v="New User"/>
    <s v="New (&lt;30 days)"/>
    <x v="1"/>
    <x v="1"/>
    <n v="1206808.8740000001"/>
    <x v="2"/>
    <n v="446"/>
    <n v="2705.849494"/>
    <s v="Credit Card"/>
    <n v="1"/>
    <n v="1"/>
    <n v="0.62479609112757017"/>
  </r>
  <r>
    <s v="cust_3729"/>
    <n v="129"/>
    <n v="129"/>
    <s v="Long-term User"/>
    <s v="Long-term (&gt;3 months)"/>
    <x v="0"/>
    <x v="0"/>
    <n v="1047343.626"/>
    <x v="2"/>
    <n v="74"/>
    <n v="14153.292240000001"/>
    <s v="Debit Card"/>
    <n v="0"/>
    <n v="0"/>
    <n v="2.1519586532453491E-2"/>
  </r>
  <r>
    <s v="cust_3730"/>
    <n v="178"/>
    <n v="178"/>
    <s v="Long-term User"/>
    <s v="Long-term (&gt;3 months)"/>
    <x v="0"/>
    <x v="0"/>
    <n v="1562398.0649999999"/>
    <x v="0"/>
    <n v="96"/>
    <n v="16274.97984"/>
    <s v="Wallet Balance"/>
    <n v="0"/>
    <n v="0"/>
    <n v="3.210232012039322E-2"/>
  </r>
  <r>
    <s v="cust_3731"/>
    <n v="164"/>
    <n v="164"/>
    <s v="Long-term User"/>
    <s v="Long-term (&gt;3 months)"/>
    <x v="0"/>
    <x v="0"/>
    <n v="2204428.7209999999"/>
    <x v="0"/>
    <n v="873"/>
    <n v="2525.1188099999999"/>
    <s v="Debit Card"/>
    <n v="0"/>
    <n v="0"/>
    <n v="4.5294011858707073E-2"/>
  </r>
  <r>
    <s v="cust_3732"/>
    <n v="353"/>
    <n v="353"/>
    <s v="Long-term User"/>
    <s v="Long-term (&gt;3 months)"/>
    <x v="0"/>
    <x v="0"/>
    <n v="1712078.379"/>
    <x v="0"/>
    <n v="173"/>
    <n v="9896.4068150000003"/>
    <s v="Debit Card"/>
    <n v="0"/>
    <n v="0"/>
    <n v="3.5177775385853358E-2"/>
  </r>
  <r>
    <s v="cust_3733"/>
    <n v="22"/>
    <n v="22"/>
    <s v="Regular User"/>
    <s v="New (&lt;30 days)"/>
    <x v="1"/>
    <x v="1"/>
    <n v="8722165.6750000007"/>
    <x v="1"/>
    <n v="899"/>
    <n v="9702.0752780000003"/>
    <s v="UPI"/>
    <n v="1"/>
    <n v="0.995"/>
    <n v="0.77621281452813085"/>
  </r>
  <r>
    <s v="cust_3734"/>
    <n v="227"/>
    <n v="227"/>
    <s v="Long-term User"/>
    <s v="Long-term (&gt;3 months)"/>
    <x v="0"/>
    <x v="0"/>
    <n v="2843922.429"/>
    <x v="0"/>
    <n v="406"/>
    <n v="7004.7350470000001"/>
    <s v="Wallet Balance"/>
    <n v="0"/>
    <n v="0"/>
    <n v="5.8433577369621396E-2"/>
  </r>
  <r>
    <s v="cust_3735"/>
    <n v="82"/>
    <n v="82"/>
    <s v="Long-term User"/>
    <s v="Medium (1-3 months)"/>
    <x v="1"/>
    <x v="1"/>
    <n v="2447286.3960000002"/>
    <x v="0"/>
    <n v="155"/>
    <n v="15788.94449"/>
    <s v="UPI"/>
    <n v="1"/>
    <n v="0.995"/>
    <n v="0.64728396608432526"/>
  </r>
  <r>
    <s v="cust_3736"/>
    <n v="164"/>
    <n v="164"/>
    <s v="Long-term User"/>
    <s v="Long-term (&gt;3 months)"/>
    <x v="0"/>
    <x v="0"/>
    <n v="365926.86920000002"/>
    <x v="2"/>
    <n v="183"/>
    <n v="1999.6003780000001"/>
    <s v="UPI"/>
    <n v="0"/>
    <n v="0"/>
    <n v="7.5186354610031203E-3"/>
  </r>
  <r>
    <s v="cust_3737"/>
    <n v="3"/>
    <n v="3"/>
    <s v="New User"/>
    <s v="New (&lt;30 days)"/>
    <x v="1"/>
    <x v="1"/>
    <n v="1326991.9809999999"/>
    <x v="2"/>
    <n v="323"/>
    <n v="4108.3343050000003"/>
    <s v="Debit Card"/>
    <n v="1"/>
    <n v="0.995"/>
    <n v="0.62426547243340114"/>
  </r>
  <r>
    <s v="cust_3738"/>
    <n v="172"/>
    <n v="172"/>
    <s v="Long-term User"/>
    <s v="Long-term (&gt;3 months)"/>
    <x v="0"/>
    <x v="0"/>
    <n v="12149.37235"/>
    <x v="2"/>
    <n v="289"/>
    <n v="42.039350679999998"/>
    <s v="Credit Card"/>
    <n v="0"/>
    <n v="0.01"/>
    <n v="6.2496310314116748E-3"/>
  </r>
  <r>
    <s v="cust_3739"/>
    <n v="118"/>
    <n v="118"/>
    <s v="Long-term User"/>
    <s v="Long-term (&gt;3 months)"/>
    <x v="0"/>
    <x v="0"/>
    <n v="1926222.3"/>
    <x v="0"/>
    <n v="258"/>
    <n v="7465.9779079999998"/>
    <s v="Wallet Balance"/>
    <n v="0"/>
    <n v="0"/>
    <n v="3.9577753123779064E-2"/>
  </r>
  <r>
    <s v="cust_3740"/>
    <n v="144"/>
    <n v="144"/>
    <s v="Long-term User"/>
    <s v="Long-term (&gt;3 months)"/>
    <x v="0"/>
    <x v="0"/>
    <n v="3422592.4750000001"/>
    <x v="0"/>
    <n v="587"/>
    <n v="5830.6515760000002"/>
    <s v="Credit Card"/>
    <n v="0"/>
    <n v="0"/>
    <n v="7.0323409722156144E-2"/>
  </r>
  <r>
    <s v="cust_3741"/>
    <n v="252"/>
    <n v="252"/>
    <s v="Long-term User"/>
    <s v="Long-term (&gt;3 months)"/>
    <x v="0"/>
    <x v="0"/>
    <n v="3017370.4939999999"/>
    <x v="0"/>
    <n v="174"/>
    <n v="17341.209739999998"/>
    <s v="Wallet Balance"/>
    <n v="0"/>
    <n v="0"/>
    <n v="6.1997384463105459E-2"/>
  </r>
  <r>
    <s v="cust_3742"/>
    <n v="266"/>
    <n v="266"/>
    <s v="Long-term User"/>
    <s v="Long-term (&gt;3 months)"/>
    <x v="0"/>
    <x v="0"/>
    <n v="4923186.4369999999"/>
    <x v="3"/>
    <n v="330"/>
    <n v="14918.746779999999"/>
    <s v="Credit Card"/>
    <n v="0"/>
    <n v="0"/>
    <n v="0.10115585173420712"/>
  </r>
  <r>
    <s v="cust_3743"/>
    <n v="170"/>
    <n v="170"/>
    <s v="Long-term User"/>
    <s v="Long-term (&gt;3 months)"/>
    <x v="0"/>
    <x v="0"/>
    <n v="392376.41729999997"/>
    <x v="2"/>
    <n v="231"/>
    <n v="1698.599209"/>
    <s v="Debit Card"/>
    <n v="0"/>
    <n v="0"/>
    <n v="8.0620897055819103E-3"/>
  </r>
  <r>
    <s v="cust_3744"/>
    <n v="213"/>
    <n v="213"/>
    <s v="Long-term User"/>
    <s v="Long-term (&gt;3 months)"/>
    <x v="0"/>
    <x v="0"/>
    <n v="11249676.939999999"/>
    <x v="1"/>
    <n v="759"/>
    <n v="14821.70874"/>
    <s v="Wallet Balance"/>
    <n v="0"/>
    <n v="0"/>
    <n v="0.23114514698204369"/>
  </r>
  <r>
    <s v="cust_3745"/>
    <n v="281"/>
    <n v="281"/>
    <s v="Long-term User"/>
    <s v="Long-term (&gt;3 months)"/>
    <x v="0"/>
    <x v="0"/>
    <n v="2175311.3190000001"/>
    <x v="0"/>
    <n v="161"/>
    <n v="13511.25043"/>
    <s v="Credit Card"/>
    <n v="0"/>
    <n v="0"/>
    <n v="4.4695741686068213E-2"/>
  </r>
  <r>
    <s v="cust_3746"/>
    <n v="227"/>
    <n v="227"/>
    <s v="Long-term User"/>
    <s v="Long-term (&gt;3 months)"/>
    <x v="0"/>
    <x v="0"/>
    <n v="1049350.291"/>
    <x v="2"/>
    <n v="186"/>
    <n v="5641.6682289999999"/>
    <s v="Credit Card"/>
    <n v="0"/>
    <n v="0"/>
    <n v="2.1560817127682361E-2"/>
  </r>
  <r>
    <s v="cust_3747"/>
    <n v="262"/>
    <n v="262"/>
    <s v="Long-term User"/>
    <s v="Long-term (&gt;3 months)"/>
    <x v="0"/>
    <x v="0"/>
    <n v="288111.9804"/>
    <x v="2"/>
    <n v="903"/>
    <n v="319.06088629999999"/>
    <s v="Wallet Balance"/>
    <n v="0"/>
    <n v="0"/>
    <n v="5.9197865336073985E-3"/>
  </r>
  <r>
    <s v="cust_3748"/>
    <n v="255"/>
    <n v="255"/>
    <s v="Long-term User"/>
    <s v="Long-term (&gt;3 months)"/>
    <x v="0"/>
    <x v="0"/>
    <n v="330629.78570000001"/>
    <x v="2"/>
    <n v="143"/>
    <n v="2312.0964039999999"/>
    <s v="UPI"/>
    <n v="0"/>
    <n v="0"/>
    <n v="6.7933924520563252E-3"/>
  </r>
  <r>
    <s v="cust_3749"/>
    <n v="8"/>
    <n v="8"/>
    <s v="Regular User"/>
    <s v="New (&lt;30 days)"/>
    <x v="1"/>
    <x v="1"/>
    <n v="1411782.8829999999"/>
    <x v="0"/>
    <n v="282"/>
    <n v="5006.3222820000001"/>
    <s v="UPI"/>
    <n v="1"/>
    <n v="0.995"/>
    <n v="0.62600765628544064"/>
  </r>
  <r>
    <s v="cust_3750"/>
    <n v="41"/>
    <n v="41"/>
    <s v="Long-term User"/>
    <s v="Medium (1-3 months)"/>
    <x v="1"/>
    <x v="1"/>
    <n v="14815192.960000001"/>
    <x v="1"/>
    <n v="907"/>
    <n v="16334.2811"/>
    <s v="Wallet Balance"/>
    <n v="1"/>
    <n v="0.99"/>
    <n v="0.89840518181729567"/>
  </r>
  <r>
    <s v="cust_3751"/>
    <n v="257"/>
    <n v="257"/>
    <s v="Long-term User"/>
    <s v="Long-term (&gt;3 months)"/>
    <x v="0"/>
    <x v="0"/>
    <n v="5959426.1699999999"/>
    <x v="3"/>
    <n v="640"/>
    <n v="9311.6033900000002"/>
    <s v="Debit Card"/>
    <n v="0"/>
    <n v="0"/>
    <n v="0.12244728851682807"/>
  </r>
  <r>
    <s v="cust_3752"/>
    <n v="131"/>
    <n v="131"/>
    <s v="Long-term User"/>
    <s v="Long-term (&gt;3 months)"/>
    <x v="0"/>
    <x v="0"/>
    <n v="12453996.619999999"/>
    <x v="1"/>
    <n v="678"/>
    <n v="18368.726569999999"/>
    <s v="Wallet Balance"/>
    <n v="0"/>
    <n v="5.0000000000000001E-3"/>
    <n v="0.25889009307531058"/>
  </r>
  <r>
    <s v="cust_3753"/>
    <n v="52"/>
    <n v="52"/>
    <s v="Long-term User"/>
    <s v="Medium (1-3 months)"/>
    <x v="1"/>
    <x v="1"/>
    <n v="426197.098"/>
    <x v="2"/>
    <n v="27"/>
    <n v="15785.0777"/>
    <s v="Wallet Balance"/>
    <n v="1"/>
    <n v="0.995"/>
    <n v="0.60575699732409649"/>
  </r>
  <r>
    <s v="cust_3754"/>
    <n v="102"/>
    <n v="102"/>
    <s v="Long-term User"/>
    <s v="Long-term (&gt;3 months)"/>
    <x v="0"/>
    <x v="0"/>
    <n v="1414325.959"/>
    <x v="0"/>
    <n v="246"/>
    <n v="5749.2925150000001"/>
    <s v="Credit Card"/>
    <n v="0"/>
    <n v="0"/>
    <n v="2.9059908423785804E-2"/>
  </r>
  <r>
    <s v="cust_3755"/>
    <n v="219"/>
    <n v="219"/>
    <s v="Long-term User"/>
    <s v="Long-term (&gt;3 months)"/>
    <x v="0"/>
    <x v="0"/>
    <n v="8234580.4910000004"/>
    <x v="1"/>
    <n v="487"/>
    <n v="16908.789509999999"/>
    <s v="Debit Card"/>
    <n v="0"/>
    <n v="0"/>
    <n v="0.16919448692432093"/>
  </r>
  <r>
    <s v="cust_3756"/>
    <n v="244"/>
    <n v="244"/>
    <s v="Long-term User"/>
    <s v="Long-term (&gt;3 months)"/>
    <x v="0"/>
    <x v="0"/>
    <n v="1516134.2250000001"/>
    <x v="0"/>
    <n v="647"/>
    <n v="2343.3295600000001"/>
    <s v="UPI"/>
    <n v="0"/>
    <n v="5.0000000000000001E-3"/>
    <n v="3.4151745081324257E-2"/>
  </r>
  <r>
    <s v="cust_3757"/>
    <n v="333"/>
    <n v="333"/>
    <s v="Long-term User"/>
    <s v="Long-term (&gt;3 months)"/>
    <x v="0"/>
    <x v="0"/>
    <n v="656594.34279999998"/>
    <x v="2"/>
    <n v="897"/>
    <n v="731.98923390000004"/>
    <s v="Credit Card"/>
    <n v="0"/>
    <n v="0"/>
    <n v="1.3490929266994967E-2"/>
  </r>
  <r>
    <s v="cust_3758"/>
    <n v="303"/>
    <n v="303"/>
    <s v="Long-term User"/>
    <s v="Long-term (&gt;3 months)"/>
    <x v="0"/>
    <x v="0"/>
    <n v="2459284.7609999999"/>
    <x v="0"/>
    <n v="202"/>
    <n v="12174.67704"/>
    <s v="Credit Card"/>
    <n v="0"/>
    <n v="0"/>
    <n v="5.0530494394094586E-2"/>
  </r>
  <r>
    <s v="cust_3759"/>
    <n v="339"/>
    <n v="339"/>
    <s v="Long-term User"/>
    <s v="Long-term (&gt;3 months)"/>
    <x v="0"/>
    <x v="0"/>
    <n v="143670.30859999999"/>
    <x v="2"/>
    <n v="21"/>
    <n v="6841.4432669999997"/>
    <s v="UPI"/>
    <n v="0"/>
    <n v="5.0000000000000001E-3"/>
    <n v="5.9519687343397238E-3"/>
  </r>
  <r>
    <s v="cust_3760"/>
    <n v="275"/>
    <n v="275"/>
    <s v="Long-term User"/>
    <s v="Long-term (&gt;3 months)"/>
    <x v="0"/>
    <x v="0"/>
    <n v="3897774.7110000001"/>
    <x v="3"/>
    <n v="591"/>
    <n v="6595.2194760000002"/>
    <s v="Credit Card"/>
    <n v="0"/>
    <n v="0"/>
    <n v="8.0086896119968748E-2"/>
  </r>
  <r>
    <s v="cust_3761"/>
    <n v="70"/>
    <n v="70"/>
    <s v="Long-term User"/>
    <s v="Medium (1-3 months)"/>
    <x v="1"/>
    <x v="1"/>
    <n v="9210685.3990000002"/>
    <x v="1"/>
    <n v="670"/>
    <n v="13747.291639999999"/>
    <s v="Debit Card"/>
    <n v="1"/>
    <n v="0.98"/>
    <n v="0.7772503439620746"/>
  </r>
  <r>
    <s v="cust_3762"/>
    <n v="47"/>
    <n v="47"/>
    <s v="Long-term User"/>
    <s v="Medium (1-3 months)"/>
    <x v="1"/>
    <x v="1"/>
    <n v="1598336.0989999999"/>
    <x v="0"/>
    <n v="94"/>
    <n v="17003.575519999999"/>
    <s v="Credit Card"/>
    <n v="1"/>
    <n v="1"/>
    <n v="0.63284073262730167"/>
  </r>
  <r>
    <s v="cust_3763"/>
    <n v="117"/>
    <n v="117"/>
    <s v="Long-term User"/>
    <s v="Long-term (&gt;3 months)"/>
    <x v="0"/>
    <x v="0"/>
    <n v="51602.306810000002"/>
    <x v="2"/>
    <n v="8"/>
    <n v="6450.2883519999996"/>
    <s v="UPI"/>
    <n v="0"/>
    <n v="1.4999999999999999E-2"/>
    <n v="1.0060263584085637E-2"/>
  </r>
  <r>
    <s v="cust_3764"/>
    <n v="78"/>
    <n v="78"/>
    <s v="Long-term User"/>
    <s v="Medium (1-3 months)"/>
    <x v="1"/>
    <x v="1"/>
    <n v="3071316.415"/>
    <x v="0"/>
    <n v="472"/>
    <n v="6507.0263020000002"/>
    <s v="UPI"/>
    <n v="1"/>
    <n v="1"/>
    <n v="0.66310580187856827"/>
  </r>
  <r>
    <s v="cust_3765"/>
    <n v="5"/>
    <n v="5"/>
    <s v="New User"/>
    <s v="New (&lt;30 days)"/>
    <x v="1"/>
    <x v="1"/>
    <n v="3621090.2910000002"/>
    <x v="0"/>
    <n v="339"/>
    <n v="10681.682280000001"/>
    <s v="Debit Card"/>
    <n v="1"/>
    <n v="0.995"/>
    <n v="0.67140190967372315"/>
  </r>
  <r>
    <s v="cust_3766"/>
    <n v="254"/>
    <n v="254"/>
    <s v="Long-term User"/>
    <s v="Long-term (&gt;3 months)"/>
    <x v="0"/>
    <x v="0"/>
    <n v="3384389.3130000001"/>
    <x v="0"/>
    <n v="259"/>
    <n v="13067.14021"/>
    <s v="Debit Card"/>
    <n v="0"/>
    <n v="0"/>
    <n v="6.9538456025906359E-2"/>
  </r>
  <r>
    <s v="cust_3767"/>
    <n v="320"/>
    <n v="320"/>
    <s v="Long-term User"/>
    <s v="Long-term (&gt;3 months)"/>
    <x v="0"/>
    <x v="0"/>
    <n v="223634.7769"/>
    <x v="2"/>
    <n v="55"/>
    <n v="4066.0868529999998"/>
    <s v="Wallet Balance"/>
    <n v="0"/>
    <n v="0.01"/>
    <n v="1.059498469623138E-2"/>
  </r>
  <r>
    <s v="cust_3768"/>
    <n v="107"/>
    <n v="107"/>
    <s v="Long-term User"/>
    <s v="Long-term (&gt;3 months)"/>
    <x v="0"/>
    <x v="0"/>
    <n v="16629809.66"/>
    <x v="1"/>
    <n v="911"/>
    <n v="18254.456269999999"/>
    <s v="Wallet Balance"/>
    <n v="0"/>
    <n v="0"/>
    <n v="0.34168979417324585"/>
  </r>
  <r>
    <s v="cust_3769"/>
    <n v="244"/>
    <n v="244"/>
    <s v="Long-term User"/>
    <s v="Long-term (&gt;3 months)"/>
    <x v="0"/>
    <x v="0"/>
    <n v="7174298.8990000002"/>
    <x v="3"/>
    <n v="548"/>
    <n v="13091.78631"/>
    <s v="UPI"/>
    <n v="0"/>
    <n v="0"/>
    <n v="0.14740906626448147"/>
  </r>
  <r>
    <s v="cust_3770"/>
    <n v="173"/>
    <n v="173"/>
    <s v="Long-term User"/>
    <s v="Long-term (&gt;3 months)"/>
    <x v="0"/>
    <x v="0"/>
    <n v="75041.907659999997"/>
    <x v="2"/>
    <n v="6"/>
    <n v="12506.98461"/>
    <s v="Debit Card"/>
    <n v="0"/>
    <n v="2.5000000000000001E-2"/>
    <n v="1.6541872968299093E-2"/>
  </r>
  <r>
    <s v="cust_3771"/>
    <n v="36"/>
    <n v="36"/>
    <s v="Long-term User"/>
    <s v="Medium (1-3 months)"/>
    <x v="1"/>
    <x v="1"/>
    <n v="6817996.2779999999"/>
    <x v="3"/>
    <n v="377"/>
    <n v="18084.870760000002"/>
    <s v="UPI"/>
    <n v="1"/>
    <n v="0.995"/>
    <n v="0.73708817855007103"/>
  </r>
  <r>
    <s v="cust_3772"/>
    <n v="173"/>
    <n v="173"/>
    <s v="Long-term User"/>
    <s v="Long-term (&gt;3 months)"/>
    <x v="0"/>
    <x v="0"/>
    <n v="10053010.84"/>
    <x v="1"/>
    <n v="554"/>
    <n v="18146.22896"/>
    <s v="Debit Card"/>
    <n v="0"/>
    <n v="0"/>
    <n v="0.20655745766010225"/>
  </r>
  <r>
    <s v="cust_3773"/>
    <n v="180"/>
    <n v="180"/>
    <s v="Long-term User"/>
    <s v="Long-term (&gt;3 months)"/>
    <x v="0"/>
    <x v="0"/>
    <n v="135982.3456"/>
    <x v="2"/>
    <n v="50"/>
    <n v="2719.6469109999998"/>
    <s v="UPI"/>
    <n v="0"/>
    <n v="0"/>
    <n v="2.794005501519323E-3"/>
  </r>
  <r>
    <s v="cust_3774"/>
    <n v="267"/>
    <n v="267"/>
    <s v="Long-term User"/>
    <s v="Long-term (&gt;3 months)"/>
    <x v="0"/>
    <x v="0"/>
    <n v="325926.64439999999"/>
    <x v="2"/>
    <n v="112"/>
    <n v="2910.0593250000002"/>
    <s v="Debit Card"/>
    <n v="0"/>
    <n v="0"/>
    <n v="6.6967578293143665E-3"/>
  </r>
  <r>
    <s v="cust_3775"/>
    <n v="255"/>
    <n v="255"/>
    <s v="Long-term User"/>
    <s v="Long-term (&gt;3 months)"/>
    <x v="0"/>
    <x v="0"/>
    <n v="2225237.7560000001"/>
    <x v="0"/>
    <n v="146"/>
    <n v="15241.35449"/>
    <s v="Debit Card"/>
    <n v="0"/>
    <n v="0"/>
    <n v="4.5721571465910299E-2"/>
  </r>
  <r>
    <s v="cust_3776"/>
    <n v="320"/>
    <n v="320"/>
    <s v="Long-term User"/>
    <s v="Long-term (&gt;3 months)"/>
    <x v="0"/>
    <x v="0"/>
    <n v="4401746.926"/>
    <x v="3"/>
    <n v="230"/>
    <n v="19138.03011"/>
    <s v="Wallet Balance"/>
    <n v="0"/>
    <n v="0.01"/>
    <n v="9.6441925187233782E-2"/>
  </r>
  <r>
    <s v="cust_3777"/>
    <n v="321"/>
    <n v="321"/>
    <s v="Long-term User"/>
    <s v="Long-term (&gt;3 months)"/>
    <x v="0"/>
    <x v="0"/>
    <n v="9640198.8969999999"/>
    <x v="1"/>
    <n v="723"/>
    <n v="13333.60843"/>
    <s v="Wallet Balance"/>
    <n v="0"/>
    <n v="0"/>
    <n v="0.19807548277765924"/>
  </r>
  <r>
    <s v="cust_3778"/>
    <n v="73"/>
    <n v="73"/>
    <s v="Long-term User"/>
    <s v="Medium (1-3 months)"/>
    <x v="1"/>
    <x v="1"/>
    <n v="4091416.7209999999"/>
    <x v="3"/>
    <n v="497"/>
    <n v="8232.2268019999992"/>
    <s v="Wallet Balance"/>
    <n v="1"/>
    <n v="1"/>
    <n v="0.68406562467387055"/>
  </r>
  <r>
    <s v="cust_3779"/>
    <n v="57"/>
    <n v="57"/>
    <s v="Long-term User"/>
    <s v="Medium (1-3 months)"/>
    <x v="1"/>
    <x v="1"/>
    <n v="4183824.1880000001"/>
    <x v="3"/>
    <n v="306"/>
    <n v="13672.628059999999"/>
    <s v="Debit Card"/>
    <n v="1"/>
    <n v="0.995"/>
    <n v="0.68296430475649639"/>
  </r>
  <r>
    <s v="cust_3780"/>
    <n v="66"/>
    <n v="66"/>
    <s v="Long-term User"/>
    <s v="Medium (1-3 months)"/>
    <x v="1"/>
    <x v="1"/>
    <n v="2484497.3289999999"/>
    <x v="0"/>
    <n v="542"/>
    <n v="4583.9434110000002"/>
    <s v="Debit Card"/>
    <n v="1"/>
    <n v="1"/>
    <n v="0.65104853262463547"/>
  </r>
  <r>
    <s v="cust_3781"/>
    <n v="132"/>
    <n v="132"/>
    <s v="Long-term User"/>
    <s v="Long-term (&gt;3 months)"/>
    <x v="0"/>
    <x v="0"/>
    <n v="9201258.6600000001"/>
    <x v="1"/>
    <n v="461"/>
    <n v="19959.34633"/>
    <s v="Wallet Balance"/>
    <n v="0"/>
    <n v="0.01"/>
    <n v="0.19505665440251321"/>
  </r>
  <r>
    <s v="cust_3782"/>
    <n v="260"/>
    <n v="260"/>
    <s v="Long-term User"/>
    <s v="Long-term (&gt;3 months)"/>
    <x v="0"/>
    <x v="0"/>
    <n v="6962306.5590000004"/>
    <x v="3"/>
    <n v="807"/>
    <n v="8627.393505"/>
    <s v="Wallet Balance"/>
    <n v="0"/>
    <n v="0"/>
    <n v="0.14305329668552258"/>
  </r>
  <r>
    <s v="cust_3783"/>
    <n v="124"/>
    <n v="124"/>
    <s v="Long-term User"/>
    <s v="Long-term (&gt;3 months)"/>
    <x v="0"/>
    <x v="0"/>
    <n v="11702405.199999999"/>
    <x v="1"/>
    <n v="628"/>
    <n v="18634.403190000001"/>
    <s v="Credit Card"/>
    <n v="0"/>
    <n v="0"/>
    <n v="0.24044727545726588"/>
  </r>
  <r>
    <s v="cust_3784"/>
    <n v="92"/>
    <n v="92"/>
    <s v="Long-term User"/>
    <s v="Long-term (&gt;3 months)"/>
    <x v="0"/>
    <x v="0"/>
    <n v="7828460.9939999999"/>
    <x v="1"/>
    <n v="908"/>
    <n v="8621.6530770000008"/>
    <s v="UPI"/>
    <n v="0"/>
    <n v="1.4999999999999999E-2"/>
    <n v="0.16985002056079718"/>
  </r>
  <r>
    <s v="cust_3785"/>
    <n v="274"/>
    <n v="274"/>
    <s v="Long-term User"/>
    <s v="Long-term (&gt;3 months)"/>
    <x v="0"/>
    <x v="0"/>
    <n v="4195354.2149999999"/>
    <x v="3"/>
    <n v="226"/>
    <n v="18563.514220000001"/>
    <s v="Wallet Balance"/>
    <n v="0"/>
    <n v="5.0000000000000001E-3"/>
    <n v="8.9201210207189421E-2"/>
  </r>
  <r>
    <s v="cust_3786"/>
    <n v="141"/>
    <n v="141"/>
    <s v="Long-term User"/>
    <s v="Long-term (&gt;3 months)"/>
    <x v="0"/>
    <x v="0"/>
    <n v="396500.76650000003"/>
    <x v="2"/>
    <n v="59"/>
    <n v="6720.3519749999996"/>
    <s v="UPI"/>
    <n v="0"/>
    <n v="0"/>
    <n v="8.1468319881491183E-3"/>
  </r>
  <r>
    <s v="cust_3787"/>
    <n v="232"/>
    <n v="232"/>
    <s v="Long-term User"/>
    <s v="Long-term (&gt;3 months)"/>
    <x v="0"/>
    <x v="0"/>
    <n v="1156207.324"/>
    <x v="2"/>
    <n v="76"/>
    <n v="15213.25426"/>
    <s v="Credit Card"/>
    <n v="0"/>
    <n v="0"/>
    <n v="2.3756389918846453E-2"/>
  </r>
  <r>
    <s v="cust_3788"/>
    <n v="70"/>
    <n v="70"/>
    <s v="Long-term User"/>
    <s v="Medium (1-3 months)"/>
    <x v="1"/>
    <x v="1"/>
    <n v="8140786.9380000001"/>
    <x v="1"/>
    <n v="428"/>
    <n v="19020.53023"/>
    <s v="Debit Card"/>
    <n v="1"/>
    <n v="1"/>
    <n v="0.76726732717477586"/>
  </r>
  <r>
    <s v="cust_3789"/>
    <n v="175"/>
    <n v="175"/>
    <s v="Long-term User"/>
    <s v="Long-term (&gt;3 months)"/>
    <x v="0"/>
    <x v="0"/>
    <n v="9408055.9350000005"/>
    <x v="1"/>
    <n v="728"/>
    <n v="12923.153759999999"/>
    <s v="Debit Card"/>
    <n v="0"/>
    <n v="0"/>
    <n v="0.19330568188839595"/>
  </r>
  <r>
    <s v="cust_3790"/>
    <n v="359"/>
    <n v="359"/>
    <s v="Long-term User"/>
    <s v="Long-term (&gt;3 months)"/>
    <x v="0"/>
    <x v="0"/>
    <n v="1789197.81"/>
    <x v="0"/>
    <n v="132"/>
    <n v="13554.52886"/>
    <s v="UPI"/>
    <n v="0"/>
    <n v="0"/>
    <n v="3.6762334863315697E-2"/>
  </r>
  <r>
    <s v="cust_3791"/>
    <n v="86"/>
    <n v="86"/>
    <s v="Long-term User"/>
    <s v="Medium (1-3 months)"/>
    <x v="1"/>
    <x v="1"/>
    <n v="1926160.713"/>
    <x v="0"/>
    <n v="932"/>
    <n v="2066.6960439999998"/>
    <s v="UPI"/>
    <n v="1"/>
    <n v="0.98499999999999999"/>
    <n v="0.63057648770644814"/>
  </r>
  <r>
    <s v="cust_3792"/>
    <n v="253"/>
    <n v="253"/>
    <s v="Long-term User"/>
    <s v="Long-term (&gt;3 months)"/>
    <x v="0"/>
    <x v="0"/>
    <n v="4725849.0580000002"/>
    <x v="3"/>
    <n v="498"/>
    <n v="9489.6567439999999"/>
    <s v="UPI"/>
    <n v="0"/>
    <n v="0"/>
    <n v="9.7101195078972885E-2"/>
  </r>
  <r>
    <s v="cust_3793"/>
    <n v="30"/>
    <n v="30"/>
    <s v="Regular User"/>
    <s v="New (&lt;30 days)"/>
    <x v="1"/>
    <x v="1"/>
    <n v="14472772.300000001"/>
    <x v="1"/>
    <n v="816"/>
    <n v="17736.240570000002"/>
    <s v="Credit Card"/>
    <n v="1"/>
    <n v="1"/>
    <n v="0.89736952433063832"/>
  </r>
  <r>
    <s v="cust_3794"/>
    <n v="155"/>
    <n v="155"/>
    <s v="Long-term User"/>
    <s v="Long-term (&gt;3 months)"/>
    <x v="0"/>
    <x v="0"/>
    <n v="4391466.74"/>
    <x v="3"/>
    <n v="910"/>
    <n v="4825.7876260000003"/>
    <s v="UPI"/>
    <n v="0"/>
    <n v="0"/>
    <n v="9.0230700001244335E-2"/>
  </r>
  <r>
    <s v="cust_3795"/>
    <n v="200"/>
    <n v="200"/>
    <s v="Long-term User"/>
    <s v="Long-term (&gt;3 months)"/>
    <x v="0"/>
    <x v="0"/>
    <n v="9351240.3469999991"/>
    <x v="1"/>
    <n v="593"/>
    <n v="15769.37664"/>
    <s v="Wallet Balance"/>
    <n v="0"/>
    <n v="0"/>
    <n v="0.19213830192636019"/>
  </r>
  <r>
    <s v="cust_3796"/>
    <n v="363"/>
    <n v="363"/>
    <s v="Long-term User"/>
    <s v="Long-term (&gt;3 months)"/>
    <x v="0"/>
    <x v="0"/>
    <n v="4122819.3879999998"/>
    <x v="3"/>
    <n v="305"/>
    <n v="13517.440619999999"/>
    <s v="Wallet Balance"/>
    <n v="0"/>
    <n v="0"/>
    <n v="8.4710849787272141E-2"/>
  </r>
  <r>
    <s v="cust_3797"/>
    <n v="156"/>
    <n v="156"/>
    <s v="Long-term User"/>
    <s v="Long-term (&gt;3 months)"/>
    <x v="0"/>
    <x v="0"/>
    <n v="299321.79220000003"/>
    <x v="2"/>
    <n v="67"/>
    <n v="4467.4894350000004"/>
    <s v="Credit Card"/>
    <n v="0"/>
    <n v="0"/>
    <n v="6.1501125785215433E-3"/>
  </r>
  <r>
    <s v="cust_3798"/>
    <n v="245"/>
    <n v="245"/>
    <s v="Long-term User"/>
    <s v="Long-term (&gt;3 months)"/>
    <x v="0"/>
    <x v="0"/>
    <n v="1302489.1240000001"/>
    <x v="2"/>
    <n v="230"/>
    <n v="5662.9961929999999"/>
    <s v="Credit Card"/>
    <n v="0"/>
    <n v="0"/>
    <n v="2.6762016510804204E-2"/>
  </r>
  <r>
    <s v="cust_3799"/>
    <n v="20"/>
    <n v="20"/>
    <s v="Regular User"/>
    <s v="New (&lt;30 days)"/>
    <x v="1"/>
    <x v="1"/>
    <n v="8411474.3729999997"/>
    <x v="1"/>
    <n v="983"/>
    <n v="8556.9423929999994"/>
    <s v="UPI"/>
    <n v="1"/>
    <n v="0.98"/>
    <n v="0.76082909461778536"/>
  </r>
  <r>
    <s v="cust_3800"/>
    <n v="203"/>
    <n v="203"/>
    <s v="Long-term User"/>
    <s v="Long-term (&gt;3 months)"/>
    <x v="0"/>
    <x v="0"/>
    <n v="836273.89509999997"/>
    <x v="2"/>
    <n v="333"/>
    <n v="2511.3330179999998"/>
    <s v="UPI"/>
    <n v="0"/>
    <n v="0"/>
    <n v="1.7182773641510073E-2"/>
  </r>
  <r>
    <s v="cust_3801"/>
    <n v="334"/>
    <n v="334"/>
    <s v="Long-term User"/>
    <s v="Long-term (&gt;3 months)"/>
    <x v="0"/>
    <x v="0"/>
    <n v="16532804.470000001"/>
    <x v="1"/>
    <n v="905"/>
    <n v="18268.292229999999"/>
    <s v="UPI"/>
    <n v="0"/>
    <n v="0"/>
    <n v="0.33969664547927358"/>
  </r>
  <r>
    <s v="cust_3802"/>
    <n v="152"/>
    <n v="152"/>
    <s v="Long-term User"/>
    <s v="Long-term (&gt;3 months)"/>
    <x v="0"/>
    <x v="0"/>
    <n v="4096763.1120000002"/>
    <x v="3"/>
    <n v="277"/>
    <n v="14789.758529999999"/>
    <s v="Debit Card"/>
    <n v="0"/>
    <n v="0"/>
    <n v="8.4175476035834917E-2"/>
  </r>
  <r>
    <s v="cust_3803"/>
    <n v="77"/>
    <n v="77"/>
    <s v="Long-term User"/>
    <s v="Medium (1-3 months)"/>
    <x v="1"/>
    <x v="1"/>
    <n v="6377817.0489999996"/>
    <x v="3"/>
    <n v="873"/>
    <n v="7305.6323590000002"/>
    <s v="Debit Card"/>
    <n v="1"/>
    <n v="1"/>
    <n v="0.73104389282272919"/>
  </r>
  <r>
    <s v="cust_3804"/>
    <n v="328"/>
    <n v="328"/>
    <s v="Long-term User"/>
    <s v="Long-term (&gt;3 months)"/>
    <x v="0"/>
    <x v="0"/>
    <n v="3504182.9389999998"/>
    <x v="0"/>
    <n v="584"/>
    <n v="6000.3132509999996"/>
    <s v="Wallet Balance"/>
    <n v="0"/>
    <n v="0"/>
    <n v="7.1999834733665224E-2"/>
  </r>
  <r>
    <s v="cust_3805"/>
    <n v="172"/>
    <n v="172"/>
    <s v="Long-term User"/>
    <s v="Long-term (&gt;3 months)"/>
    <x v="0"/>
    <x v="0"/>
    <n v="9945965.4460000005"/>
    <x v="1"/>
    <n v="721"/>
    <n v="13794.681619999999"/>
    <s v="Debit Card"/>
    <n v="0"/>
    <n v="0"/>
    <n v="0.20435801464837422"/>
  </r>
  <r>
    <s v="cust_3806"/>
    <n v="329"/>
    <n v="329"/>
    <s v="Long-term User"/>
    <s v="Long-term (&gt;3 months)"/>
    <x v="0"/>
    <x v="0"/>
    <n v="6656298.1639999999"/>
    <x v="3"/>
    <n v="784"/>
    <n v="8490.1762299999991"/>
    <s v="UPI"/>
    <n v="0"/>
    <n v="0"/>
    <n v="0.13676579564729149"/>
  </r>
  <r>
    <s v="cust_3807"/>
    <n v="250"/>
    <n v="250"/>
    <s v="Long-term User"/>
    <s v="Long-term (&gt;3 months)"/>
    <x v="0"/>
    <x v="0"/>
    <n v="661599.08239999996"/>
    <x v="2"/>
    <n v="144"/>
    <n v="4594.4380719999999"/>
    <s v="Credit Card"/>
    <n v="0"/>
    <n v="0"/>
    <n v="1.3593760777323549E-2"/>
  </r>
  <r>
    <s v="cust_3808"/>
    <n v="186"/>
    <n v="186"/>
    <s v="Long-term User"/>
    <s v="Long-term (&gt;3 months)"/>
    <x v="0"/>
    <x v="0"/>
    <n v="2160787.102"/>
    <x v="0"/>
    <n v="251"/>
    <n v="8608.7135519999993"/>
    <s v="Credit Card"/>
    <n v="0"/>
    <n v="0"/>
    <n v="4.4397315136473083E-2"/>
  </r>
  <r>
    <s v="cust_3809"/>
    <n v="362"/>
    <n v="362"/>
    <s v="Long-term User"/>
    <s v="Long-term (&gt;3 months)"/>
    <x v="0"/>
    <x v="0"/>
    <n v="13872072.449999999"/>
    <x v="1"/>
    <n v="796"/>
    <n v="17427.22669"/>
    <s v="Wallet Balance"/>
    <n v="0"/>
    <n v="0"/>
    <n v="0.28502704944350238"/>
  </r>
  <r>
    <s v="cust_3810"/>
    <n v="128"/>
    <n v="128"/>
    <s v="Long-term User"/>
    <s v="Long-term (&gt;3 months)"/>
    <x v="0"/>
    <x v="0"/>
    <n v="954579.64509999997"/>
    <x v="2"/>
    <n v="691"/>
    <n v="1381.4466640000001"/>
    <s v="Debit Card"/>
    <n v="0"/>
    <n v="0"/>
    <n v="1.9613581221000518E-2"/>
  </r>
  <r>
    <s v="cust_3811"/>
    <n v="363"/>
    <n v="363"/>
    <s v="Long-term User"/>
    <s v="Long-term (&gt;3 months)"/>
    <x v="0"/>
    <x v="0"/>
    <n v="7019554.2580000004"/>
    <x v="3"/>
    <n v="952"/>
    <n v="7373.4813629999999"/>
    <s v="Credit Card"/>
    <n v="0"/>
    <n v="0"/>
    <n v="0.14422955515679375"/>
  </r>
  <r>
    <s v="cust_3812"/>
    <n v="11"/>
    <n v="11"/>
    <s v="Regular User"/>
    <s v="New (&lt;30 days)"/>
    <x v="1"/>
    <x v="1"/>
    <n v="1539773.2050000001"/>
    <x v="0"/>
    <n v="80"/>
    <n v="19247.165069999999"/>
    <s v="Debit Card"/>
    <n v="1"/>
    <n v="0.99"/>
    <n v="0.62563745107410496"/>
  </r>
  <r>
    <s v="cust_3813"/>
    <n v="336"/>
    <n v="336"/>
    <s v="Long-term User"/>
    <s v="Long-term (&gt;3 months)"/>
    <x v="0"/>
    <x v="0"/>
    <n v="17469.846249999999"/>
    <x v="2"/>
    <n v="57"/>
    <n v="306.48853070000001"/>
    <s v="Credit Card"/>
    <n v="0"/>
    <n v="5.0000000000000001E-3"/>
    <n v="3.358949879249595E-3"/>
  </r>
  <r>
    <s v="cust_3814"/>
    <n v="242"/>
    <n v="242"/>
    <s v="Long-term User"/>
    <s v="Long-term (&gt;3 months)"/>
    <x v="0"/>
    <x v="0"/>
    <n v="6519887.3810000001"/>
    <x v="3"/>
    <n v="366"/>
    <n v="17813.899949999999"/>
    <s v="UPI"/>
    <n v="0"/>
    <n v="0"/>
    <n v="0.13396298711735422"/>
  </r>
  <r>
    <s v="cust_3815"/>
    <n v="181"/>
    <n v="181"/>
    <s v="Long-term User"/>
    <s v="Long-term (&gt;3 months)"/>
    <x v="0"/>
    <x v="0"/>
    <n v="2310901.0950000002"/>
    <x v="0"/>
    <n v="308"/>
    <n v="7502.9256349999996"/>
    <s v="UPI"/>
    <n v="0"/>
    <n v="0"/>
    <n v="4.7481681128590768E-2"/>
  </r>
  <r>
    <s v="cust_3816"/>
    <n v="265"/>
    <n v="265"/>
    <s v="Long-term User"/>
    <s v="Long-term (&gt;3 months)"/>
    <x v="0"/>
    <x v="0"/>
    <n v="660933.59019999998"/>
    <x v="2"/>
    <n v="174"/>
    <n v="3798.4689090000002"/>
    <s v="Credit Card"/>
    <n v="0"/>
    <n v="0"/>
    <n v="1.3580087025338953E-2"/>
  </r>
  <r>
    <s v="cust_3817"/>
    <n v="195"/>
    <n v="195"/>
    <s v="Long-term User"/>
    <s v="Long-term (&gt;3 months)"/>
    <x v="0"/>
    <x v="0"/>
    <n v="142963.66020000001"/>
    <x v="2"/>
    <n v="462"/>
    <n v="309.44515200000001"/>
    <s v="Debit Card"/>
    <n v="0"/>
    <n v="5.0000000000000001E-3"/>
    <n v="5.9374493531029306E-3"/>
  </r>
  <r>
    <s v="cust_3818"/>
    <n v="246"/>
    <n v="246"/>
    <s v="Long-term User"/>
    <s v="Long-term (&gt;3 months)"/>
    <x v="0"/>
    <x v="0"/>
    <n v="1064813.1000000001"/>
    <x v="2"/>
    <n v="750"/>
    <n v="1419.7508"/>
    <s v="UPI"/>
    <n v="0"/>
    <n v="0"/>
    <n v="2.1878528763147363E-2"/>
  </r>
  <r>
    <s v="cust_3819"/>
    <n v="100"/>
    <n v="100"/>
    <s v="Long-term User"/>
    <s v="Long-term (&gt;3 months)"/>
    <x v="0"/>
    <x v="0"/>
    <n v="2335810.9210000001"/>
    <x v="0"/>
    <n v="678"/>
    <n v="3445.1488509999999"/>
    <s v="Credit Card"/>
    <n v="0"/>
    <n v="0"/>
    <n v="4.7993498972140961E-2"/>
  </r>
  <r>
    <s v="cust_3820"/>
    <n v="52"/>
    <n v="52"/>
    <s v="Long-term User"/>
    <s v="Medium (1-3 months)"/>
    <x v="1"/>
    <x v="1"/>
    <n v="308686.68239999999"/>
    <x v="2"/>
    <n v="596"/>
    <n v="517.9306752"/>
    <s v="Debit Card"/>
    <n v="1"/>
    <n v="0.995"/>
    <n v="0.6033425313415931"/>
  </r>
  <r>
    <s v="cust_3821"/>
    <n v="75"/>
    <n v="75"/>
    <s v="Long-term User"/>
    <s v="Medium (1-3 months)"/>
    <x v="1"/>
    <x v="1"/>
    <n v="3314753.96"/>
    <x v="0"/>
    <n v="493"/>
    <n v="6723.6388630000001"/>
    <s v="Credit Card"/>
    <n v="1"/>
    <n v="1"/>
    <n v="0.66810767059178422"/>
  </r>
  <r>
    <s v="cust_3822"/>
    <n v="133"/>
    <n v="133"/>
    <s v="Long-term User"/>
    <s v="Long-term (&gt;3 months)"/>
    <x v="0"/>
    <x v="0"/>
    <n v="508151.47960000002"/>
    <x v="2"/>
    <n v="560"/>
    <n v="907.41335630000003"/>
    <s v="Debit Card"/>
    <n v="0"/>
    <n v="0"/>
    <n v="1.0440899686963365E-2"/>
  </r>
  <r>
    <s v="cust_3823"/>
    <n v="256"/>
    <n v="256"/>
    <s v="Long-term User"/>
    <s v="Long-term (&gt;3 months)"/>
    <x v="0"/>
    <x v="0"/>
    <n v="8848488.0099999998"/>
    <x v="1"/>
    <n v="639"/>
    <n v="13847.399079999999"/>
    <s v="Credit Card"/>
    <n v="0"/>
    <n v="0"/>
    <n v="0.18180833747927175"/>
  </r>
  <r>
    <s v="cust_3824"/>
    <n v="209"/>
    <n v="209"/>
    <s v="Long-term User"/>
    <s v="Long-term (&gt;3 months)"/>
    <x v="0"/>
    <x v="0"/>
    <n v="11154748.130000001"/>
    <x v="1"/>
    <n v="681"/>
    <n v="16379.9532"/>
    <s v="Credit Card"/>
    <n v="0"/>
    <n v="5.0000000000000001E-3"/>
    <n v="0.23219466130522742"/>
  </r>
  <r>
    <s v="cust_3825"/>
    <n v="143"/>
    <n v="143"/>
    <s v="Long-term User"/>
    <s v="Long-term (&gt;3 months)"/>
    <x v="0"/>
    <x v="0"/>
    <n v="15371849.720000001"/>
    <x v="1"/>
    <n v="866"/>
    <n v="17750.403829999999"/>
    <s v="UPI"/>
    <n v="0"/>
    <n v="0.01"/>
    <n v="0.32184271102768996"/>
  </r>
  <r>
    <s v="cust_3826"/>
    <n v="68"/>
    <n v="68"/>
    <s v="Long-term User"/>
    <s v="Medium (1-3 months)"/>
    <x v="1"/>
    <x v="1"/>
    <n v="4109165.054"/>
    <x v="3"/>
    <n v="374"/>
    <n v="10987.072340000001"/>
    <s v="Wallet Balance"/>
    <n v="1"/>
    <n v="1"/>
    <n v="0.68443029657172605"/>
  </r>
  <r>
    <s v="cust_3827"/>
    <n v="54"/>
    <n v="54"/>
    <s v="Long-term User"/>
    <s v="Medium (1-3 months)"/>
    <x v="1"/>
    <x v="1"/>
    <n v="18078843.07"/>
    <x v="1"/>
    <n v="955"/>
    <n v="18930.725729999998"/>
    <s v="Debit Card"/>
    <n v="1"/>
    <n v="0.96499999999999997"/>
    <n v="0.95046283052999847"/>
  </r>
  <r>
    <s v="cust_3828"/>
    <n v="267"/>
    <n v="267"/>
    <s v="Long-term User"/>
    <s v="Long-term (&gt;3 months)"/>
    <x v="0"/>
    <x v="0"/>
    <n v="42875.542280000001"/>
    <x v="2"/>
    <n v="349"/>
    <n v="122.85255669999999"/>
    <s v="UPI"/>
    <n v="0"/>
    <n v="0.01"/>
    <n v="6.8809562776871551E-3"/>
  </r>
  <r>
    <s v="cust_3829"/>
    <n v="242"/>
    <n v="242"/>
    <s v="Long-term User"/>
    <s v="Long-term (&gt;3 months)"/>
    <x v="0"/>
    <x v="0"/>
    <n v="180164.75940000001"/>
    <x v="2"/>
    <n v="67"/>
    <n v="2689.0262600000001"/>
    <s v="UPI"/>
    <n v="0"/>
    <n v="5.0000000000000001E-3"/>
    <n v="6.7018138400423734E-3"/>
  </r>
  <r>
    <s v="cust_3830"/>
    <n v="47"/>
    <n v="47"/>
    <s v="Long-term User"/>
    <s v="Medium (1-3 months)"/>
    <x v="1"/>
    <x v="1"/>
    <n v="1937228.0249999999"/>
    <x v="0"/>
    <n v="330"/>
    <n v="5870.3879550000001"/>
    <s v="Wallet Balance"/>
    <n v="1"/>
    <n v="1"/>
    <n v="0.63980388583286363"/>
  </r>
  <r>
    <s v="cust_3831"/>
    <n v="115"/>
    <n v="115"/>
    <s v="Long-term User"/>
    <s v="Long-term (&gt;3 months)"/>
    <x v="0"/>
    <x v="0"/>
    <n v="13446774"/>
    <x v="1"/>
    <n v="852"/>
    <n v="15782.59859"/>
    <s v="UPI"/>
    <n v="0"/>
    <n v="0"/>
    <n v="0.27628851648288516"/>
  </r>
  <r>
    <s v="cust_3832"/>
    <n v="196"/>
    <n v="196"/>
    <s v="Long-term User"/>
    <s v="Long-term (&gt;3 months)"/>
    <x v="0"/>
    <x v="0"/>
    <n v="3435532.2089999998"/>
    <x v="0"/>
    <n v="194"/>
    <n v="17708.928909999999"/>
    <s v="Credit Card"/>
    <n v="0"/>
    <n v="0"/>
    <n v="7.0589280176329247E-2"/>
  </r>
  <r>
    <s v="cust_3833"/>
    <n v="294"/>
    <n v="294"/>
    <s v="Long-term User"/>
    <s v="Long-term (&gt;3 months)"/>
    <x v="0"/>
    <x v="0"/>
    <n v="1916808.6910000001"/>
    <x v="0"/>
    <n v="155"/>
    <n v="12366.507680000001"/>
    <s v="Wallet Balance"/>
    <n v="0"/>
    <n v="0"/>
    <n v="3.9384333344034128E-2"/>
  </r>
  <r>
    <s v="cust_3834"/>
    <n v="130"/>
    <n v="130"/>
    <s v="Long-term User"/>
    <s v="Long-term (&gt;3 months)"/>
    <x v="0"/>
    <x v="0"/>
    <n v="1227343.1240000001"/>
    <x v="2"/>
    <n v="160"/>
    <n v="7670.8945249999997"/>
    <s v="Credit Card"/>
    <n v="0"/>
    <n v="0"/>
    <n v="2.521800477537808E-2"/>
  </r>
  <r>
    <s v="cust_3835"/>
    <n v="45"/>
    <n v="45"/>
    <s v="Long-term User"/>
    <s v="Medium (1-3 months)"/>
    <x v="1"/>
    <x v="1"/>
    <n v="9270896.5170000009"/>
    <x v="1"/>
    <n v="696"/>
    <n v="13320.25362"/>
    <s v="UPI"/>
    <n v="1"/>
    <n v="1"/>
    <n v="0.79048749128588591"/>
  </r>
  <r>
    <s v="cust_3836"/>
    <n v="155"/>
    <n v="155"/>
    <s v="Long-term User"/>
    <s v="Long-term (&gt;3 months)"/>
    <x v="0"/>
    <x v="0"/>
    <n v="964563.46680000005"/>
    <x v="2"/>
    <n v="266"/>
    <n v="3626.1784469999998"/>
    <s v="Debit Card"/>
    <n v="0"/>
    <n v="0"/>
    <n v="1.9818717061487068E-2"/>
  </r>
  <r>
    <s v="cust_3837"/>
    <n v="317"/>
    <n v="317"/>
    <s v="Long-term User"/>
    <s v="Long-term (&gt;3 months)"/>
    <x v="0"/>
    <x v="0"/>
    <n v="1539367.5870000001"/>
    <x v="0"/>
    <n v="168"/>
    <n v="9162.9023030000008"/>
    <s v="Credit Card"/>
    <n v="0"/>
    <n v="0"/>
    <n v="3.1629116911912752E-2"/>
  </r>
  <r>
    <s v="cust_3838"/>
    <n v="82"/>
    <n v="82"/>
    <s v="Long-term User"/>
    <s v="Medium (1-3 months)"/>
    <x v="1"/>
    <x v="1"/>
    <n v="1472591.946"/>
    <x v="0"/>
    <n v="145"/>
    <n v="10155.80653"/>
    <s v="UPI"/>
    <n v="1"/>
    <n v="0.995"/>
    <n v="0.62725708948071746"/>
  </r>
  <r>
    <s v="cust_3839"/>
    <n v="267"/>
    <n v="267"/>
    <s v="Long-term User"/>
    <s v="Long-term (&gt;3 months)"/>
    <x v="0"/>
    <x v="0"/>
    <n v="391785.88170000003"/>
    <x v="2"/>
    <n v="186"/>
    <n v="2106.375708"/>
    <s v="Wallet Balance"/>
    <n v="0"/>
    <n v="0"/>
    <n v="8.0499560737640249E-3"/>
  </r>
  <r>
    <s v="cust_3840"/>
    <n v="157"/>
    <n v="157"/>
    <s v="Long-term User"/>
    <s v="Long-term (&gt;3 months)"/>
    <x v="0"/>
    <x v="0"/>
    <n v="608783.42740000004"/>
    <x v="2"/>
    <n v="886"/>
    <n v="687.11447780000003"/>
    <s v="Credit Card"/>
    <n v="0"/>
    <n v="5.0000000000000001E-3"/>
    <n v="1.5508566739926784E-2"/>
  </r>
  <r>
    <s v="cust_3841"/>
    <n v="25"/>
    <n v="25"/>
    <s v="Regular User"/>
    <s v="New (&lt;30 days)"/>
    <x v="1"/>
    <x v="1"/>
    <n v="12978986.689999999"/>
    <x v="1"/>
    <n v="865"/>
    <n v="15004.60889"/>
    <s v="UPI"/>
    <n v="1"/>
    <n v="0.98499999999999999"/>
    <n v="0.8576769723378419"/>
  </r>
  <r>
    <s v="cust_3842"/>
    <n v="334"/>
    <n v="334"/>
    <s v="Long-term User"/>
    <s v="Long-term (&gt;3 months)"/>
    <x v="0"/>
    <x v="0"/>
    <n v="8280855.8140000002"/>
    <x v="1"/>
    <n v="774"/>
    <n v="10698.780119999999"/>
    <s v="Credit Card"/>
    <n v="0"/>
    <n v="0"/>
    <n v="0.17014529790258504"/>
  </r>
  <r>
    <s v="cust_3843"/>
    <n v="182"/>
    <n v="182"/>
    <s v="Long-term User"/>
    <s v="Long-term (&gt;3 months)"/>
    <x v="0"/>
    <x v="0"/>
    <n v="2813564.048"/>
    <x v="0"/>
    <n v="423"/>
    <n v="6651.4516510000003"/>
    <s v="UPI"/>
    <n v="0"/>
    <n v="0"/>
    <n v="5.7809809018244909E-2"/>
  </r>
  <r>
    <s v="cust_3844"/>
    <n v="174"/>
    <n v="174"/>
    <s v="Long-term User"/>
    <s v="Long-term (&gt;3 months)"/>
    <x v="0"/>
    <x v="0"/>
    <n v="6877657.4730000002"/>
    <x v="3"/>
    <n v="786"/>
    <n v="8750.200347"/>
    <s v="Wallet Balance"/>
    <n v="0"/>
    <n v="0"/>
    <n v="0.14131402670206245"/>
  </r>
  <r>
    <s v="cust_3845"/>
    <n v="297"/>
    <n v="297"/>
    <s v="Long-term User"/>
    <s v="Long-term (&gt;3 months)"/>
    <x v="0"/>
    <x v="0"/>
    <n v="8753602.4920000006"/>
    <x v="1"/>
    <n v="457"/>
    <n v="19154.49123"/>
    <s v="Debit Card"/>
    <n v="0"/>
    <n v="5.0000000000000001E-3"/>
    <n v="0.18285874131561719"/>
  </r>
  <r>
    <s v="cust_3846"/>
    <n v="41"/>
    <n v="41"/>
    <s v="Long-term User"/>
    <s v="Medium (1-3 months)"/>
    <x v="1"/>
    <x v="1"/>
    <n v="6471718.0920000002"/>
    <x v="3"/>
    <n v="840"/>
    <n v="7704.4263010000004"/>
    <s v="Debit Card"/>
    <n v="1"/>
    <n v="0.995"/>
    <n v="0.72997326115052785"/>
  </r>
  <r>
    <s v="cust_3847"/>
    <n v="357"/>
    <n v="357"/>
    <s v="Long-term User"/>
    <s v="Long-term (&gt;3 months)"/>
    <x v="0"/>
    <x v="0"/>
    <n v="717099.66059999994"/>
    <x v="2"/>
    <n v="345"/>
    <n v="2078.5497409999998"/>
    <s v="Debit Card"/>
    <n v="0"/>
    <n v="0"/>
    <n v="1.473412146270581E-2"/>
  </r>
  <r>
    <s v="cust_3848"/>
    <n v="288"/>
    <n v="288"/>
    <s v="Long-term User"/>
    <s v="Long-term (&gt;3 months)"/>
    <x v="0"/>
    <x v="0"/>
    <n v="6818894.5640000002"/>
    <x v="3"/>
    <n v="735"/>
    <n v="9277.4075690000009"/>
    <s v="Wallet Balance"/>
    <n v="0"/>
    <n v="0"/>
    <n v="0.14010663547559959"/>
  </r>
  <r>
    <s v="cust_3849"/>
    <n v="49"/>
    <n v="49"/>
    <s v="Long-term User"/>
    <s v="Medium (1-3 months)"/>
    <x v="1"/>
    <x v="1"/>
    <n v="7182325.79"/>
    <x v="3"/>
    <n v="554"/>
    <n v="12964.486989999999"/>
    <s v="Debit Card"/>
    <n v="1"/>
    <n v="0.995"/>
    <n v="0.7445739933917136"/>
  </r>
  <r>
    <s v="cust_3850"/>
    <n v="262"/>
    <n v="262"/>
    <s v="Long-term User"/>
    <s v="Long-term (&gt;3 months)"/>
    <x v="0"/>
    <x v="0"/>
    <n v="130104.8545"/>
    <x v="2"/>
    <n v="516"/>
    <n v="252.1411908"/>
    <s v="Wallet Balance"/>
    <n v="0"/>
    <n v="5.0000000000000001E-3"/>
    <n v="5.6732417185732902E-3"/>
  </r>
  <r>
    <s v="cust_3851"/>
    <n v="244"/>
    <n v="244"/>
    <s v="Long-term User"/>
    <s v="Long-term (&gt;3 months)"/>
    <x v="0"/>
    <x v="0"/>
    <n v="5242948.3820000002"/>
    <x v="3"/>
    <n v="788"/>
    <n v="6653.487795"/>
    <s v="Debit Card"/>
    <n v="0"/>
    <n v="0"/>
    <n v="0.10772594456180518"/>
  </r>
  <r>
    <s v="cust_3852"/>
    <n v="57"/>
    <n v="57"/>
    <s v="Long-term User"/>
    <s v="Medium (1-3 months)"/>
    <x v="1"/>
    <x v="1"/>
    <n v="6269577.1940000001"/>
    <x v="3"/>
    <n v="796"/>
    <n v="7876.3532580000001"/>
    <s v="UPI"/>
    <n v="1"/>
    <n v="1"/>
    <n v="0.72881990742948388"/>
  </r>
  <r>
    <s v="cust_3853"/>
    <n v="6"/>
    <n v="6"/>
    <s v="New User"/>
    <s v="New (&lt;30 days)"/>
    <x v="1"/>
    <x v="1"/>
    <n v="8685761.5419999994"/>
    <x v="1"/>
    <n v="936"/>
    <n v="9279.6597669999992"/>
    <s v="Wallet Balance"/>
    <n v="1"/>
    <n v="0.99"/>
    <n v="0.77246482516648807"/>
  </r>
  <r>
    <s v="cust_3854"/>
    <n v="47"/>
    <n v="47"/>
    <s v="Long-term User"/>
    <s v="Medium (1-3 months)"/>
    <x v="1"/>
    <x v="1"/>
    <n v="4258670.2570000002"/>
    <x v="3"/>
    <n v="705"/>
    <n v="6040.6670320000003"/>
    <s v="Credit Card"/>
    <n v="1"/>
    <n v="1"/>
    <n v="0.68750215386205771"/>
  </r>
  <r>
    <s v="cust_3855"/>
    <n v="63"/>
    <n v="63"/>
    <s v="Long-term User"/>
    <s v="Medium (1-3 months)"/>
    <x v="1"/>
    <x v="1"/>
    <n v="1387544.6980000001"/>
    <x v="0"/>
    <n v="104"/>
    <n v="13341.775949999999"/>
    <s v="Wallet Balance"/>
    <n v="1"/>
    <n v="1"/>
    <n v="0.62850963853219466"/>
  </r>
  <r>
    <s v="cust_3856"/>
    <n v="67"/>
    <n v="67"/>
    <s v="Long-term User"/>
    <s v="Medium (1-3 months)"/>
    <x v="1"/>
    <x v="1"/>
    <n v="4667000.1330000004"/>
    <x v="3"/>
    <n v="247"/>
    <n v="18894.737379999999"/>
    <s v="UPI"/>
    <n v="1"/>
    <n v="1"/>
    <n v="0.69589203649678333"/>
  </r>
  <r>
    <s v="cust_3857"/>
    <n v="183"/>
    <n v="183"/>
    <s v="Long-term User"/>
    <s v="Long-term (&gt;3 months)"/>
    <x v="0"/>
    <x v="0"/>
    <n v="14844028.710000001"/>
    <x v="1"/>
    <n v="812"/>
    <n v="18280.823540000001"/>
    <s v="Debit Card"/>
    <n v="0"/>
    <n v="0"/>
    <n v="0.30499766493548985"/>
  </r>
  <r>
    <s v="cust_3858"/>
    <n v="162"/>
    <n v="162"/>
    <s v="Long-term User"/>
    <s v="Long-term (&gt;3 months)"/>
    <x v="0"/>
    <x v="0"/>
    <n v="305698.16029999999"/>
    <x v="2"/>
    <n v="23"/>
    <n v="13291.22436"/>
    <s v="UPI"/>
    <n v="0"/>
    <n v="0"/>
    <n v="6.2811267000422721E-3"/>
  </r>
  <r>
    <s v="cust_3859"/>
    <n v="297"/>
    <n v="297"/>
    <s v="Long-term User"/>
    <s v="Long-term (&gt;3 months)"/>
    <x v="0"/>
    <x v="0"/>
    <n v="9665909.6960000005"/>
    <x v="1"/>
    <n v="953"/>
    <n v="10142.61248"/>
    <s v="UPI"/>
    <n v="0"/>
    <n v="0.01"/>
    <n v="0.20460375807352574"/>
  </r>
  <r>
    <s v="cust_3860"/>
    <n v="105"/>
    <n v="105"/>
    <s v="Long-term User"/>
    <s v="Long-term (&gt;3 months)"/>
    <x v="0"/>
    <x v="0"/>
    <n v="13462206.17"/>
    <x v="1"/>
    <n v="815"/>
    <n v="16518.044379999999"/>
    <s v="UPI"/>
    <n v="0"/>
    <n v="0"/>
    <n v="0.27660559858416928"/>
  </r>
  <r>
    <s v="cust_3861"/>
    <n v="263"/>
    <n v="263"/>
    <s v="Long-term User"/>
    <s v="Long-term (&gt;3 months)"/>
    <x v="0"/>
    <x v="0"/>
    <n v="8778201.8019999992"/>
    <x v="1"/>
    <n v="525"/>
    <n v="16720.384389999999"/>
    <s v="UPI"/>
    <n v="0"/>
    <n v="0"/>
    <n v="0.18036417904115659"/>
  </r>
  <r>
    <s v="cust_3862"/>
    <n v="57"/>
    <n v="57"/>
    <s v="Long-term User"/>
    <s v="Medium (1-3 months)"/>
    <x v="1"/>
    <x v="1"/>
    <n v="2389415.807"/>
    <x v="0"/>
    <n v="144"/>
    <n v="16593.16533"/>
    <s v="Debit Card"/>
    <n v="1"/>
    <n v="1"/>
    <n v="0.64909490920103108"/>
  </r>
  <r>
    <s v="cust_3863"/>
    <n v="16"/>
    <n v="16"/>
    <s v="Regular User"/>
    <s v="New (&lt;30 days)"/>
    <x v="1"/>
    <x v="1"/>
    <n v="2310698.4180000001"/>
    <x v="0"/>
    <n v="730"/>
    <n v="3165.3402980000001"/>
    <s v="UPI"/>
    <n v="1"/>
    <n v="0.98499999999999999"/>
    <n v="0.63847751675967557"/>
  </r>
  <r>
    <s v="cust_3864"/>
    <n v="59"/>
    <n v="59"/>
    <s v="Long-term User"/>
    <s v="Medium (1-3 months)"/>
    <x v="1"/>
    <x v="1"/>
    <n v="360282.79019999999"/>
    <x v="2"/>
    <n v="695"/>
    <n v="518.39250379999999"/>
    <s v="UPI"/>
    <n v="1"/>
    <n v="0.98"/>
    <n v="0.59540266755570315"/>
  </r>
  <r>
    <s v="cust_3865"/>
    <n v="166"/>
    <n v="166"/>
    <s v="Long-term User"/>
    <s v="Long-term (&gt;3 months)"/>
    <x v="0"/>
    <x v="0"/>
    <n v="16970063.289999999"/>
    <x v="1"/>
    <n v="863"/>
    <n v="19664.036260000001"/>
    <s v="Wallet Balance"/>
    <n v="0"/>
    <n v="5.0000000000000001E-3"/>
    <n v="0.35168092607303209"/>
  </r>
  <r>
    <s v="cust_3866"/>
    <n v="250"/>
    <n v="250"/>
    <s v="Long-term User"/>
    <s v="Long-term (&gt;3 months)"/>
    <x v="0"/>
    <x v="0"/>
    <n v="14471889.48"/>
    <x v="1"/>
    <n v="754"/>
    <n v="19193.487369999999"/>
    <s v="UPI"/>
    <n v="0"/>
    <n v="5.0000000000000001E-3"/>
    <n v="0.30035138518231014"/>
  </r>
  <r>
    <s v="cust_3867"/>
    <n v="34"/>
    <n v="34"/>
    <s v="Long-term User"/>
    <s v="Medium (1-3 months)"/>
    <x v="1"/>
    <x v="1"/>
    <n v="2179341.6090000002"/>
    <x v="0"/>
    <n v="193"/>
    <n v="11291.925429999999"/>
    <s v="Debit Card"/>
    <n v="1"/>
    <n v="1"/>
    <n v="0.6447785513506834"/>
  </r>
  <r>
    <s v="cust_3868"/>
    <n v="46"/>
    <n v="46"/>
    <s v="Long-term User"/>
    <s v="Medium (1-3 months)"/>
    <x v="1"/>
    <x v="1"/>
    <n v="9235524.8190000001"/>
    <x v="1"/>
    <n v="465"/>
    <n v="19861.343700000001"/>
    <s v="Wallet Balance"/>
    <n v="1"/>
    <n v="0.92"/>
    <n v="0.74176071518584141"/>
  </r>
  <r>
    <s v="cust_3869"/>
    <n v="299"/>
    <n v="299"/>
    <s v="Long-term User"/>
    <s v="Long-term (&gt;3 months)"/>
    <x v="0"/>
    <x v="0"/>
    <n v="12083976.57"/>
    <x v="1"/>
    <n v="784"/>
    <n v="15413.235420000001"/>
    <s v="Wallet Balance"/>
    <n v="0"/>
    <n v="0"/>
    <n v="0.24828735574341054"/>
  </r>
  <r>
    <s v="cust_3870"/>
    <n v="47"/>
    <n v="47"/>
    <s v="Long-term User"/>
    <s v="Medium (1-3 months)"/>
    <x v="1"/>
    <x v="1"/>
    <n v="3882161.2"/>
    <x v="3"/>
    <n v="375"/>
    <n v="10352.42987"/>
    <s v="UPI"/>
    <n v="1"/>
    <n v="0.995"/>
    <n v="0.67676608803683447"/>
  </r>
  <r>
    <s v="cust_3871"/>
    <n v="252"/>
    <n v="252"/>
    <s v="Long-term User"/>
    <s v="Long-term (&gt;3 months)"/>
    <x v="0"/>
    <x v="0"/>
    <n v="5275676.8779999996"/>
    <x v="3"/>
    <n v="677"/>
    <n v="7792.728032"/>
    <s v="Credit Card"/>
    <n v="0"/>
    <n v="0"/>
    <n v="0.10839841125207275"/>
  </r>
  <r>
    <s v="cust_3872"/>
    <n v="166"/>
    <n v="166"/>
    <s v="Long-term User"/>
    <s v="Long-term (&gt;3 months)"/>
    <x v="0"/>
    <x v="0"/>
    <n v="8208044.2060000002"/>
    <x v="1"/>
    <n v="692"/>
    <n v="11861.33556"/>
    <s v="Debit Card"/>
    <n v="0"/>
    <n v="0"/>
    <n v="0.16864925051180912"/>
  </r>
  <r>
    <s v="cust_3873"/>
    <n v="317"/>
    <n v="317"/>
    <s v="Long-term User"/>
    <s v="Long-term (&gt;3 months)"/>
    <x v="0"/>
    <x v="0"/>
    <n v="6491836.0439999998"/>
    <x v="3"/>
    <n v="629"/>
    <n v="10320.88401"/>
    <s v="Debit Card"/>
    <n v="0"/>
    <n v="0"/>
    <n v="0.13338662119604913"/>
  </r>
  <r>
    <s v="cust_3874"/>
    <n v="132"/>
    <n v="132"/>
    <s v="Long-term User"/>
    <s v="Long-term (&gt;3 months)"/>
    <x v="0"/>
    <x v="0"/>
    <n v="5287045.9270000001"/>
    <x v="3"/>
    <n v="266"/>
    <n v="19876.112509999999"/>
    <s v="Wallet Balance"/>
    <n v="0"/>
    <n v="0"/>
    <n v="0.10863200911591959"/>
  </r>
  <r>
    <s v="cust_3875"/>
    <n v="70"/>
    <n v="70"/>
    <s v="Long-term User"/>
    <s v="Medium (1-3 months)"/>
    <x v="1"/>
    <x v="1"/>
    <n v="3709806.0490000001"/>
    <x v="0"/>
    <n v="378"/>
    <n v="9814.3017170000003"/>
    <s v="UPI"/>
    <n v="1"/>
    <n v="0.995"/>
    <n v="0.67322473685639717"/>
  </r>
  <r>
    <s v="cust_3876"/>
    <n v="60"/>
    <n v="60"/>
    <s v="Long-term User"/>
    <s v="Medium (1-3 months)"/>
    <x v="1"/>
    <x v="1"/>
    <n v="9196034.3819999993"/>
    <x v="1"/>
    <n v="550"/>
    <n v="16720.06251"/>
    <s v="Debit Card"/>
    <n v="1"/>
    <n v="1"/>
    <n v="0.78894931207502894"/>
  </r>
  <r>
    <s v="cust_3877"/>
    <n v="205"/>
    <n v="205"/>
    <s v="Long-term User"/>
    <s v="Long-term (&gt;3 months)"/>
    <x v="0"/>
    <x v="0"/>
    <n v="9048533.1649999991"/>
    <x v="1"/>
    <n v="556"/>
    <n v="16274.34022"/>
    <s v="Credit Card"/>
    <n v="0"/>
    <n v="0"/>
    <n v="0.18591863033498113"/>
  </r>
  <r>
    <s v="cust_3878"/>
    <n v="238"/>
    <n v="238"/>
    <s v="Long-term User"/>
    <s v="Long-term (&gt;3 months)"/>
    <x v="0"/>
    <x v="0"/>
    <n v="1240486.0449999999"/>
    <x v="2"/>
    <n v="863"/>
    <n v="1437.4114070000001"/>
    <s v="Credit Card"/>
    <n v="0"/>
    <n v="0"/>
    <n v="2.5488050077347293E-2"/>
  </r>
  <r>
    <s v="cust_3879"/>
    <n v="344"/>
    <n v="344"/>
    <s v="Long-term User"/>
    <s v="Long-term (&gt;3 months)"/>
    <x v="0"/>
    <x v="0"/>
    <n v="129445.6306"/>
    <x v="2"/>
    <n v="74"/>
    <n v="1749.265279"/>
    <s v="Credit Card"/>
    <n v="0"/>
    <n v="5.0000000000000001E-3"/>
    <n v="5.6596967602538404E-3"/>
  </r>
  <r>
    <s v="cust_3880"/>
    <n v="348"/>
    <n v="348"/>
    <s v="Long-term User"/>
    <s v="Long-term (&gt;3 months)"/>
    <x v="0"/>
    <x v="0"/>
    <n v="5781426.6370000001"/>
    <x v="3"/>
    <n v="438"/>
    <n v="13199.60419"/>
    <s v="Wallet Balance"/>
    <n v="0"/>
    <n v="0"/>
    <n v="0.11878996320540272"/>
  </r>
  <r>
    <s v="cust_3881"/>
    <n v="333"/>
    <n v="333"/>
    <s v="Long-term User"/>
    <s v="Long-term (&gt;3 months)"/>
    <x v="0"/>
    <x v="0"/>
    <n v="4572010.3370000003"/>
    <x v="3"/>
    <n v="881"/>
    <n v="5189.5690549999999"/>
    <s v="Wallet Balance"/>
    <n v="0"/>
    <n v="0"/>
    <n v="9.3940297751278198E-2"/>
  </r>
  <r>
    <s v="cust_3882"/>
    <n v="106"/>
    <n v="106"/>
    <s v="Long-term User"/>
    <s v="Long-term (&gt;3 months)"/>
    <x v="0"/>
    <x v="0"/>
    <n v="2972796.1860000002"/>
    <x v="0"/>
    <n v="226"/>
    <n v="13153.96542"/>
    <s v="Debit Card"/>
    <n v="0"/>
    <n v="0"/>
    <n v="6.1081523942911456E-2"/>
  </r>
  <r>
    <s v="cust_3883"/>
    <n v="184"/>
    <n v="184"/>
    <s v="Long-term User"/>
    <s v="Long-term (&gt;3 months)"/>
    <x v="0"/>
    <x v="0"/>
    <n v="2375977.6630000002"/>
    <x v="0"/>
    <n v="819"/>
    <n v="2901.0716269999998"/>
    <s v="Debit Card"/>
    <n v="0"/>
    <n v="0"/>
    <n v="4.8818798003650736E-2"/>
  </r>
  <r>
    <s v="cust_3884"/>
    <n v="338"/>
    <n v="338"/>
    <s v="Long-term User"/>
    <s v="Long-term (&gt;3 months)"/>
    <x v="0"/>
    <x v="0"/>
    <n v="2447797.3089999999"/>
    <x v="0"/>
    <n v="308"/>
    <n v="7947.3938619999999"/>
    <s v="Credit Card"/>
    <n v="0"/>
    <n v="0"/>
    <n v="5.0294463724489494E-2"/>
  </r>
  <r>
    <s v="cust_3885"/>
    <n v="7"/>
    <n v="7"/>
    <s v="New User"/>
    <s v="New (&lt;30 days)"/>
    <x v="1"/>
    <x v="1"/>
    <n v="1988395.683"/>
    <x v="0"/>
    <n v="966"/>
    <n v="2058.3806239999999"/>
    <s v="Debit Card"/>
    <n v="1"/>
    <n v="0.99"/>
    <n v="0.63485521876377504"/>
  </r>
  <r>
    <s v="cust_3886"/>
    <n v="31"/>
    <n v="31"/>
    <s v="Long-term User"/>
    <s v="Medium (1-3 months)"/>
    <x v="1"/>
    <x v="1"/>
    <n v="1965866.1310000001"/>
    <x v="0"/>
    <n v="348"/>
    <n v="5649.0406059999996"/>
    <s v="Debit Card"/>
    <n v="1"/>
    <n v="0.98"/>
    <n v="0.62839230799431434"/>
  </r>
  <r>
    <s v="cust_3887"/>
    <n v="216"/>
    <n v="216"/>
    <s v="Long-term User"/>
    <s v="Long-term (&gt;3 months)"/>
    <x v="0"/>
    <x v="0"/>
    <n v="844942.27650000004"/>
    <x v="2"/>
    <n v="476"/>
    <n v="1775.088816"/>
    <s v="Debit Card"/>
    <n v="0"/>
    <n v="0"/>
    <n v="1.7360881359934865E-2"/>
  </r>
  <r>
    <s v="cust_3888"/>
    <n v="341"/>
    <n v="341"/>
    <s v="Long-term User"/>
    <s v="Long-term (&gt;3 months)"/>
    <x v="0"/>
    <x v="0"/>
    <n v="6114738.2050000001"/>
    <x v="3"/>
    <n v="315"/>
    <n v="19411.867320000001"/>
    <s v="Debit Card"/>
    <n v="0"/>
    <n v="5.0000000000000001E-3"/>
    <n v="0.12863845776992089"/>
  </r>
  <r>
    <s v="cust_3889"/>
    <n v="304"/>
    <n v="304"/>
    <s v="Long-term User"/>
    <s v="Long-term (&gt;3 months)"/>
    <x v="0"/>
    <x v="0"/>
    <n v="4151289.5060000001"/>
    <x v="3"/>
    <n v="525"/>
    <n v="7907.2181060000003"/>
    <s v="Debit Card"/>
    <n v="0"/>
    <n v="0"/>
    <n v="8.52958203286312E-2"/>
  </r>
  <r>
    <s v="cust_3890"/>
    <n v="298"/>
    <n v="298"/>
    <s v="Long-term User"/>
    <s v="Long-term (&gt;3 months)"/>
    <x v="0"/>
    <x v="0"/>
    <n v="7660524.4749999996"/>
    <x v="1"/>
    <n v="425"/>
    <n v="18024.763470000002"/>
    <s v="UPI"/>
    <n v="0"/>
    <n v="0"/>
    <n v="0.15739945824021306"/>
  </r>
  <r>
    <s v="cust_3891"/>
    <n v="346"/>
    <n v="346"/>
    <s v="Long-term User"/>
    <s v="Long-term (&gt;3 months)"/>
    <x v="0"/>
    <x v="0"/>
    <n v="10178031.199999999"/>
    <x v="1"/>
    <n v="524"/>
    <n v="19423.72366"/>
    <s v="Wallet Balance"/>
    <n v="0"/>
    <n v="0"/>
    <n v="0.20912622915834828"/>
  </r>
  <r>
    <s v="cust_3892"/>
    <n v="286"/>
    <n v="286"/>
    <s v="Long-term User"/>
    <s v="Long-term (&gt;3 months)"/>
    <x v="0"/>
    <x v="0"/>
    <n v="10223992.560000001"/>
    <x v="1"/>
    <n v="562"/>
    <n v="18192.157579999999"/>
    <s v="Wallet Balance"/>
    <n v="0"/>
    <n v="0"/>
    <n v="0.21007058919369476"/>
  </r>
  <r>
    <s v="cust_3893"/>
    <n v="126"/>
    <n v="126"/>
    <s v="Long-term User"/>
    <s v="Long-term (&gt;3 months)"/>
    <x v="0"/>
    <x v="0"/>
    <n v="9104643.6909999996"/>
    <x v="1"/>
    <n v="1000"/>
    <n v="9104.6436909999993"/>
    <s v="Debit Card"/>
    <n v="0"/>
    <n v="0"/>
    <n v="0.18707152351126377"/>
  </r>
  <r>
    <s v="cust_3894"/>
    <n v="51"/>
    <n v="51"/>
    <s v="Long-term User"/>
    <s v="Medium (1-3 months)"/>
    <x v="1"/>
    <x v="1"/>
    <n v="12853629.51"/>
    <x v="1"/>
    <n v="825"/>
    <n v="15580.15698"/>
    <s v="UPI"/>
    <n v="1"/>
    <n v="0.995"/>
    <n v="0.8611012802578919"/>
  </r>
  <r>
    <s v="cust_3895"/>
    <n v="190"/>
    <n v="190"/>
    <s v="Long-term User"/>
    <s v="Long-term (&gt;3 months)"/>
    <x v="0"/>
    <x v="0"/>
    <n v="2916000.236"/>
    <x v="0"/>
    <n v="946"/>
    <n v="3082.4526799999999"/>
    <s v="UPI"/>
    <n v="0"/>
    <n v="1.4999999999999999E-2"/>
    <n v="6.8914547479431362E-2"/>
  </r>
  <r>
    <s v="cust_3896"/>
    <n v="51"/>
    <n v="51"/>
    <s v="Long-term User"/>
    <s v="Medium (1-3 months)"/>
    <x v="1"/>
    <x v="1"/>
    <n v="474520.28360000002"/>
    <x v="2"/>
    <n v="249"/>
    <n v="1905.7039500000001"/>
    <s v="Credit Card"/>
    <n v="1"/>
    <n v="1"/>
    <n v="0.60974988537748021"/>
  </r>
  <r>
    <s v="cust_3897"/>
    <n v="365"/>
    <n v="365"/>
    <s v="Long-term User"/>
    <s v="Long-term (&gt;3 months)"/>
    <x v="0"/>
    <x v="0"/>
    <n v="11067273.279999999"/>
    <x v="1"/>
    <n v="631"/>
    <n v="17539.260340000001"/>
    <s v="Debit Card"/>
    <n v="0"/>
    <n v="0"/>
    <n v="0.22739733084246636"/>
  </r>
  <r>
    <s v="cust_3898"/>
    <n v="232"/>
    <n v="232"/>
    <s v="Long-term User"/>
    <s v="Long-term (&gt;3 months)"/>
    <x v="0"/>
    <x v="0"/>
    <n v="359660.18449999997"/>
    <x v="2"/>
    <n v="569"/>
    <n v="632.09171260000005"/>
    <s v="Debit Card"/>
    <n v="0"/>
    <n v="0"/>
    <n v="7.3898749851425902E-3"/>
  </r>
  <r>
    <s v="cust_3899"/>
    <n v="178"/>
    <n v="178"/>
    <s v="Long-term User"/>
    <s v="Long-term (&gt;3 months)"/>
    <x v="0"/>
    <x v="0"/>
    <n v="3539321.9210000001"/>
    <x v="0"/>
    <n v="182"/>
    <n v="19446.82374"/>
    <s v="UPI"/>
    <n v="0"/>
    <n v="0.01"/>
    <n v="7.8721829258708853E-2"/>
  </r>
  <r>
    <s v="cust_3900"/>
    <n v="158"/>
    <n v="158"/>
    <s v="Long-term User"/>
    <s v="Long-term (&gt;3 months)"/>
    <x v="0"/>
    <x v="0"/>
    <n v="12935009.92"/>
    <x v="1"/>
    <n v="962"/>
    <n v="13445.956260000001"/>
    <s v="UPI"/>
    <n v="0"/>
    <n v="0.01"/>
    <n v="0.27177338932655543"/>
  </r>
  <r>
    <s v="cust_3901"/>
    <n v="147"/>
    <n v="147"/>
    <s v="Long-term User"/>
    <s v="Long-term (&gt;3 months)"/>
    <x v="0"/>
    <x v="0"/>
    <n v="6516897.8949999996"/>
    <x v="3"/>
    <n v="776"/>
    <n v="8398.0642979999993"/>
    <s v="Credit Card"/>
    <n v="0"/>
    <n v="0"/>
    <n v="0.13390156267071843"/>
  </r>
  <r>
    <s v="cust_3902"/>
    <n v="306"/>
    <n v="306"/>
    <s v="Long-term User"/>
    <s v="Long-term (&gt;3 months)"/>
    <x v="0"/>
    <x v="0"/>
    <n v="300625.83409999998"/>
    <x v="2"/>
    <n v="106"/>
    <n v="2836.0927740000002"/>
    <s v="Wallet Balance"/>
    <n v="0"/>
    <n v="0"/>
    <n v="6.176906499649578E-3"/>
  </r>
  <r>
    <s v="cust_3903"/>
    <n v="251"/>
    <n v="251"/>
    <s v="Long-term User"/>
    <s v="Long-term (&gt;3 months)"/>
    <x v="0"/>
    <x v="0"/>
    <n v="2763271.625"/>
    <x v="0"/>
    <n v="191"/>
    <n v="14467.39071"/>
    <s v="UPI"/>
    <n v="0"/>
    <n v="5.0000000000000001E-3"/>
    <n v="5.9776459387991615E-2"/>
  </r>
  <r>
    <s v="cust_3904"/>
    <n v="339"/>
    <n v="339"/>
    <s v="Long-term User"/>
    <s v="Long-term (&gt;3 months)"/>
    <x v="0"/>
    <x v="0"/>
    <n v="1543524.7439999999"/>
    <x v="0"/>
    <n v="137"/>
    <n v="11266.60397"/>
    <s v="UPI"/>
    <n v="0"/>
    <n v="0"/>
    <n v="3.171453329061566E-2"/>
  </r>
  <r>
    <s v="cust_3905"/>
    <n v="342"/>
    <n v="342"/>
    <s v="Long-term User"/>
    <s v="Long-term (&gt;3 months)"/>
    <x v="0"/>
    <x v="0"/>
    <n v="9957800.2149999999"/>
    <x v="1"/>
    <n v="700"/>
    <n v="14225.428879999999"/>
    <s v="Debit Card"/>
    <n v="0"/>
    <n v="0"/>
    <n v="0.20460118157970864"/>
  </r>
  <r>
    <s v="cust_3906"/>
    <n v="132"/>
    <n v="132"/>
    <s v="Long-term User"/>
    <s v="Long-term (&gt;3 months)"/>
    <x v="0"/>
    <x v="0"/>
    <n v="1003711.787"/>
    <x v="2"/>
    <n v="120"/>
    <n v="8364.2648910000007"/>
    <s v="Debit Card"/>
    <n v="0"/>
    <n v="0"/>
    <n v="2.0623090758171116E-2"/>
  </r>
  <r>
    <s v="cust_3907"/>
    <n v="237"/>
    <n v="237"/>
    <s v="Long-term User"/>
    <s v="Long-term (&gt;3 months)"/>
    <x v="0"/>
    <x v="0"/>
    <n v="1006242.452"/>
    <x v="2"/>
    <n v="754"/>
    <n v="1334.5390600000001"/>
    <s v="UPI"/>
    <n v="0"/>
    <n v="0"/>
    <n v="2.0675087889867178E-2"/>
  </r>
  <r>
    <s v="cust_3908"/>
    <n v="12"/>
    <n v="12"/>
    <s v="Regular User"/>
    <s v="New (&lt;30 days)"/>
    <x v="1"/>
    <x v="1"/>
    <n v="5240530.5539999995"/>
    <x v="3"/>
    <n v="831"/>
    <n v="6306.2942890000004"/>
    <s v="Wallet Balance"/>
    <n v="1"/>
    <n v="0.995"/>
    <n v="0.70467626587223764"/>
  </r>
  <r>
    <s v="cust_3909"/>
    <n v="143"/>
    <n v="143"/>
    <s v="Long-term User"/>
    <s v="Long-term (&gt;3 months)"/>
    <x v="0"/>
    <x v="0"/>
    <n v="454123.06969999999"/>
    <x v="2"/>
    <n v="72"/>
    <n v="6307.2648570000001"/>
    <s v="Credit Card"/>
    <n v="0"/>
    <n v="0"/>
    <n v="9.3307873864814615E-3"/>
  </r>
  <r>
    <s v="cust_3910"/>
    <n v="118"/>
    <n v="118"/>
    <s v="Long-term User"/>
    <s v="Long-term (&gt;3 months)"/>
    <x v="0"/>
    <x v="0"/>
    <n v="138539.76329999999"/>
    <x v="2"/>
    <n v="755"/>
    <n v="183.49637519999999"/>
    <s v="Credit Card"/>
    <n v="0"/>
    <n v="0.02"/>
    <n v="1.4846552316269097E-2"/>
  </r>
  <r>
    <s v="cust_3911"/>
    <n v="61"/>
    <n v="61"/>
    <s v="Long-term User"/>
    <s v="Medium (1-3 months)"/>
    <x v="1"/>
    <x v="1"/>
    <n v="26399.708429999999"/>
    <x v="2"/>
    <n v="131"/>
    <n v="201.52449179999999"/>
    <s v="Wallet Balance"/>
    <n v="1"/>
    <n v="0.98499999999999999"/>
    <n v="0.59154243019758534"/>
  </r>
  <r>
    <s v="cust_3912"/>
    <n v="181"/>
    <n v="181"/>
    <s v="Long-term User"/>
    <s v="Long-term (&gt;3 months)"/>
    <x v="0"/>
    <x v="0"/>
    <n v="3026189.18"/>
    <x v="0"/>
    <n v="457"/>
    <n v="6621.8581610000001"/>
    <s v="Debit Card"/>
    <n v="0"/>
    <n v="0"/>
    <n v="6.217858046389111E-2"/>
  </r>
  <r>
    <s v="cust_3913"/>
    <n v="313"/>
    <n v="313"/>
    <s v="Long-term User"/>
    <s v="Long-term (&gt;3 months)"/>
    <x v="0"/>
    <x v="0"/>
    <n v="11367604.529999999"/>
    <x v="1"/>
    <n v="781"/>
    <n v="14555.19146"/>
    <s v="Wallet Balance"/>
    <n v="0"/>
    <n v="0"/>
    <n v="0.23356818457407147"/>
  </r>
  <r>
    <s v="cust_3914"/>
    <n v="265"/>
    <n v="265"/>
    <s v="Long-term User"/>
    <s v="Long-term (&gt;3 months)"/>
    <x v="0"/>
    <x v="0"/>
    <n v="11298593.92"/>
    <x v="1"/>
    <n v="905"/>
    <n v="12484.634169999999"/>
    <s v="Credit Card"/>
    <n v="0"/>
    <n v="0"/>
    <n v="0.23215023562523968"/>
  </r>
  <r>
    <s v="cust_3915"/>
    <n v="29"/>
    <n v="29"/>
    <s v="Regular User"/>
    <s v="New (&lt;30 days)"/>
    <x v="1"/>
    <x v="1"/>
    <n v="2293434.1609999998"/>
    <x v="0"/>
    <n v="479"/>
    <n v="4787.9627579999997"/>
    <s v="UPI"/>
    <n v="1"/>
    <n v="0.995"/>
    <n v="0.64412279108683324"/>
  </r>
  <r>
    <s v="cust_3916"/>
    <n v="263"/>
    <n v="263"/>
    <s v="Long-term User"/>
    <s v="Long-term (&gt;3 months)"/>
    <x v="0"/>
    <x v="0"/>
    <n v="11878337.039999999"/>
    <x v="1"/>
    <n v="985"/>
    <n v="12059.225420000001"/>
    <s v="Debit Card"/>
    <n v="0"/>
    <n v="0"/>
    <n v="0.24406211624180682"/>
  </r>
  <r>
    <s v="cust_3917"/>
    <n v="200"/>
    <n v="200"/>
    <s v="Long-term User"/>
    <s v="Long-term (&gt;3 months)"/>
    <x v="0"/>
    <x v="0"/>
    <n v="673456.06299999997"/>
    <x v="2"/>
    <n v="52"/>
    <n v="12951.07814"/>
    <s v="Debit Card"/>
    <n v="0"/>
    <n v="0"/>
    <n v="1.3837384086523241E-2"/>
  </r>
  <r>
    <s v="cust_3918"/>
    <n v="105"/>
    <n v="105"/>
    <s v="Long-term User"/>
    <s v="Long-term (&gt;3 months)"/>
    <x v="0"/>
    <x v="0"/>
    <n v="6001843.1629999997"/>
    <x v="3"/>
    <n v="574"/>
    <n v="10456.172759999999"/>
    <s v="Wallet Balance"/>
    <n v="0"/>
    <n v="0"/>
    <n v="0.12331882306255888"/>
  </r>
  <r>
    <s v="cust_3919"/>
    <n v="79"/>
    <n v="79"/>
    <s v="Long-term User"/>
    <s v="Medium (1-3 months)"/>
    <x v="1"/>
    <x v="1"/>
    <n v="1241392.05"/>
    <x v="2"/>
    <n v="119"/>
    <n v="10431.865959999999"/>
    <s v="UPI"/>
    <n v="1"/>
    <n v="0.98"/>
    <n v="0.6135066656038205"/>
  </r>
  <r>
    <s v="cust_3920"/>
    <n v="144"/>
    <n v="144"/>
    <s v="Long-term User"/>
    <s v="Long-term (&gt;3 months)"/>
    <x v="0"/>
    <x v="0"/>
    <n v="6490905.0049999999"/>
    <x v="3"/>
    <n v="877"/>
    <n v="7401.2599829999999"/>
    <s v="Wallet Balance"/>
    <n v="0"/>
    <n v="0"/>
    <n v="0.13336749130035089"/>
  </r>
  <r>
    <s v="cust_3921"/>
    <n v="199"/>
    <n v="199"/>
    <s v="Long-term User"/>
    <s v="Long-term (&gt;3 months)"/>
    <x v="0"/>
    <x v="0"/>
    <n v="653836.47950000002"/>
    <x v="2"/>
    <n v="264"/>
    <n v="2476.653331"/>
    <s v="Wallet Balance"/>
    <n v="0"/>
    <n v="5.0000000000000001E-3"/>
    <n v="1.6434263931516018E-2"/>
  </r>
  <r>
    <s v="cust_3922"/>
    <n v="106"/>
    <n v="106"/>
    <s v="Long-term User"/>
    <s v="Long-term (&gt;3 months)"/>
    <x v="0"/>
    <x v="0"/>
    <n v="1844081.2579999999"/>
    <x v="0"/>
    <n v="239"/>
    <n v="7715.8211629999996"/>
    <s v="Debit Card"/>
    <n v="0"/>
    <n v="5.0000000000000001E-3"/>
    <n v="4.089001548227944E-2"/>
  </r>
  <r>
    <s v="cust_3923"/>
    <n v="339"/>
    <n v="339"/>
    <s v="Long-term User"/>
    <s v="Long-term (&gt;3 months)"/>
    <x v="0"/>
    <x v="0"/>
    <n v="2426544.7760000001"/>
    <x v="0"/>
    <n v="351"/>
    <n v="6913.2329799999998"/>
    <s v="Debit Card"/>
    <n v="0"/>
    <n v="5.0000000000000001E-3"/>
    <n v="5.2857791641350932E-2"/>
  </r>
  <r>
    <s v="cust_3924"/>
    <n v="89"/>
    <n v="89"/>
    <s v="Long-term User"/>
    <s v="Medium (1-3 months)"/>
    <x v="1"/>
    <x v="1"/>
    <n v="10576274.189999999"/>
    <x v="1"/>
    <n v="893"/>
    <n v="11843.53213"/>
    <s v="Wallet Balance"/>
    <n v="1"/>
    <n v="1"/>
    <n v="0.81730885830841871"/>
  </r>
  <r>
    <s v="cust_3925"/>
    <n v="332"/>
    <n v="332"/>
    <s v="Long-term User"/>
    <s v="Long-term (&gt;3 months)"/>
    <x v="0"/>
    <x v="0"/>
    <n v="4367293.3969999999"/>
    <x v="3"/>
    <n v="255"/>
    <n v="17126.640770000002"/>
    <s v="Credit Card"/>
    <n v="0"/>
    <n v="0"/>
    <n v="8.9734014545245586E-2"/>
  </r>
  <r>
    <s v="cust_3926"/>
    <n v="266"/>
    <n v="266"/>
    <s v="Long-term User"/>
    <s v="Long-term (&gt;3 months)"/>
    <x v="0"/>
    <x v="0"/>
    <n v="5146918.4380000001"/>
    <x v="3"/>
    <n v="685"/>
    <n v="7513.7495449999997"/>
    <s v="Debit Card"/>
    <n v="0"/>
    <n v="0"/>
    <n v="0.10575283407703802"/>
  </r>
  <r>
    <s v="cust_3927"/>
    <n v="251"/>
    <n v="251"/>
    <s v="Long-term User"/>
    <s v="Long-term (&gt;3 months)"/>
    <x v="0"/>
    <x v="0"/>
    <n v="4387060.9349999996"/>
    <x v="3"/>
    <n v="309"/>
    <n v="14197.60821"/>
    <s v="Wallet Balance"/>
    <n v="0"/>
    <n v="0"/>
    <n v="9.0140174695519479E-2"/>
  </r>
  <r>
    <s v="cust_3928"/>
    <n v="152"/>
    <n v="152"/>
    <s v="Long-term User"/>
    <s v="Long-term (&gt;3 months)"/>
    <x v="0"/>
    <x v="0"/>
    <n v="12162628.449999999"/>
    <x v="1"/>
    <n v="749"/>
    <n v="16238.489250000001"/>
    <s v="Credit Card"/>
    <n v="0"/>
    <n v="0"/>
    <n v="0.24990340218278623"/>
  </r>
  <r>
    <s v="cust_3929"/>
    <n v="306"/>
    <n v="306"/>
    <s v="Long-term User"/>
    <s v="Long-term (&gt;3 months)"/>
    <x v="0"/>
    <x v="0"/>
    <n v="3525860.503"/>
    <x v="0"/>
    <n v="831"/>
    <n v="4242.9127589999998"/>
    <s v="Wallet Balance"/>
    <n v="0"/>
    <n v="0"/>
    <n v="7.2445239854515994E-2"/>
  </r>
  <r>
    <s v="cust_3930"/>
    <n v="196"/>
    <n v="196"/>
    <s v="Long-term User"/>
    <s v="Long-term (&gt;3 months)"/>
    <x v="0"/>
    <x v="0"/>
    <n v="10946630.130000001"/>
    <x v="1"/>
    <n v="607"/>
    <n v="18033.98704"/>
    <s v="Credit Card"/>
    <n v="0"/>
    <n v="0"/>
    <n v="0.22491849711347514"/>
  </r>
  <r>
    <s v="cust_3931"/>
    <n v="126"/>
    <n v="126"/>
    <s v="Long-term User"/>
    <s v="Long-term (&gt;3 months)"/>
    <x v="0"/>
    <x v="0"/>
    <n v="1204046.973"/>
    <x v="2"/>
    <n v="849"/>
    <n v="1418.1943140000001"/>
    <s v="Wallet Balance"/>
    <n v="0"/>
    <n v="0"/>
    <n v="2.4739342830174621E-2"/>
  </r>
  <r>
    <s v="cust_3932"/>
    <n v="43"/>
    <n v="43"/>
    <s v="Long-term User"/>
    <s v="Medium (1-3 months)"/>
    <x v="1"/>
    <x v="1"/>
    <n v="8927507.943"/>
    <x v="1"/>
    <n v="495"/>
    <n v="18035.369579999999"/>
    <s v="Debit Card"/>
    <n v="1"/>
    <n v="1"/>
    <n v="0.78343194623934664"/>
  </r>
  <r>
    <s v="cust_3933"/>
    <n v="173"/>
    <n v="173"/>
    <s v="Long-term User"/>
    <s v="Long-term (&gt;3 months)"/>
    <x v="0"/>
    <x v="0"/>
    <n v="187018.2268"/>
    <x v="2"/>
    <n v="57"/>
    <n v="3281.0215240000002"/>
    <s v="Wallet Balance"/>
    <n v="0"/>
    <n v="5.0000000000000001E-3"/>
    <n v="6.8426308375400501E-3"/>
  </r>
  <r>
    <s v="cust_3934"/>
    <n v="54"/>
    <n v="54"/>
    <s v="Long-term User"/>
    <s v="Medium (1-3 months)"/>
    <x v="1"/>
    <x v="1"/>
    <n v="6412519.3430000003"/>
    <x v="3"/>
    <n v="950"/>
    <n v="6750.0203609999999"/>
    <s v="Debit Card"/>
    <n v="1"/>
    <n v="0.99"/>
    <n v="0.72575691479571791"/>
  </r>
  <r>
    <s v="cust_3935"/>
    <n v="253"/>
    <n v="253"/>
    <s v="Long-term User"/>
    <s v="Long-term (&gt;3 months)"/>
    <x v="0"/>
    <x v="0"/>
    <n v="4879786.7769999998"/>
    <x v="3"/>
    <n v="403"/>
    <n v="12108.652050000001"/>
    <s v="Wallet Balance"/>
    <n v="0"/>
    <n v="5.0000000000000001E-3"/>
    <n v="0.1032641265012805"/>
  </r>
  <r>
    <s v="cust_3936"/>
    <n v="299"/>
    <n v="299"/>
    <s v="Long-term User"/>
    <s v="Long-term (&gt;3 months)"/>
    <x v="0"/>
    <x v="0"/>
    <n v="1213678.902"/>
    <x v="2"/>
    <n v="67"/>
    <n v="18114.610479999999"/>
    <s v="UPI"/>
    <n v="0"/>
    <n v="0"/>
    <n v="2.4937248392823214E-2"/>
  </r>
  <r>
    <s v="cust_3937"/>
    <n v="196"/>
    <n v="196"/>
    <s v="Long-term User"/>
    <s v="Long-term (&gt;3 months)"/>
    <x v="0"/>
    <x v="0"/>
    <n v="235587.70269999999"/>
    <x v="2"/>
    <n v="46"/>
    <n v="5121.4717970000002"/>
    <s v="Wallet Balance"/>
    <n v="0"/>
    <n v="0.02"/>
    <n v="1.6840579374695672E-2"/>
  </r>
  <r>
    <s v="cust_3938"/>
    <n v="293"/>
    <n v="293"/>
    <s v="Long-term User"/>
    <s v="Long-term (&gt;3 months)"/>
    <x v="0"/>
    <x v="0"/>
    <n v="9255948.5730000008"/>
    <x v="1"/>
    <n v="606"/>
    <n v="15273.84253"/>
    <s v="Wallet Balance"/>
    <n v="0"/>
    <n v="0"/>
    <n v="0.19018035849163883"/>
  </r>
  <r>
    <s v="cust_3939"/>
    <n v="217"/>
    <n v="217"/>
    <s v="Long-term User"/>
    <s v="Long-term (&gt;3 months)"/>
    <x v="0"/>
    <x v="0"/>
    <n v="9237547.6740000006"/>
    <x v="1"/>
    <n v="650"/>
    <n v="14211.61181"/>
    <s v="Debit Card"/>
    <n v="0"/>
    <n v="0"/>
    <n v="0.18980227843417216"/>
  </r>
  <r>
    <s v="cust_3940"/>
    <n v="169"/>
    <n v="169"/>
    <s v="Long-term User"/>
    <s v="Long-term (&gt;3 months)"/>
    <x v="0"/>
    <x v="0"/>
    <n v="1181751.3389999999"/>
    <x v="2"/>
    <n v="369"/>
    <n v="3202.5781550000002"/>
    <s v="Debit Card"/>
    <n v="0"/>
    <n v="5.0000000000000001E-3"/>
    <n v="2.7281238332998912E-2"/>
  </r>
  <r>
    <s v="cust_3941"/>
    <n v="222"/>
    <n v="222"/>
    <s v="Long-term User"/>
    <s v="Long-term (&gt;3 months)"/>
    <x v="0"/>
    <x v="0"/>
    <n v="5804662.9730000002"/>
    <x v="3"/>
    <n v="605"/>
    <n v="9594.4842520000002"/>
    <s v="Wallet Balance"/>
    <n v="0"/>
    <n v="0"/>
    <n v="0.11926739614224974"/>
  </r>
  <r>
    <s v="cust_3942"/>
    <n v="128"/>
    <n v="128"/>
    <s v="Long-term User"/>
    <s v="Long-term (&gt;3 months)"/>
    <x v="0"/>
    <x v="0"/>
    <n v="2235386.5410000002"/>
    <x v="0"/>
    <n v="232"/>
    <n v="9635.2868130000006"/>
    <s v="Debit Card"/>
    <n v="0"/>
    <n v="0"/>
    <n v="4.5930096778506006E-2"/>
  </r>
  <r>
    <s v="cust_3943"/>
    <n v="349"/>
    <n v="349"/>
    <s v="Long-term User"/>
    <s v="Long-term (&gt;3 months)"/>
    <x v="0"/>
    <x v="0"/>
    <n v="2451874.4500000002"/>
    <x v="0"/>
    <n v="402"/>
    <n v="6099.1901749999997"/>
    <s v="Debit Card"/>
    <n v="0"/>
    <n v="5.0000000000000001E-3"/>
    <n v="5.337823602841768E-2"/>
  </r>
  <r>
    <s v="cust_3944"/>
    <n v="16"/>
    <n v="16"/>
    <s v="Regular User"/>
    <s v="New (&lt;30 days)"/>
    <x v="1"/>
    <x v="1"/>
    <n v="14165369.42"/>
    <x v="1"/>
    <n v="908"/>
    <n v="15600.627119999999"/>
    <s v="UPI"/>
    <n v="1"/>
    <n v="0.995"/>
    <n v="0.8880533710527021"/>
  </r>
  <r>
    <s v="cust_3945"/>
    <n v="37"/>
    <n v="37"/>
    <s v="Long-term User"/>
    <s v="Medium (1-3 months)"/>
    <x v="1"/>
    <x v="1"/>
    <n v="10389393.33"/>
    <x v="1"/>
    <n v="561"/>
    <n v="18519.417710000002"/>
    <s v="Debit Card"/>
    <n v="1"/>
    <n v="0.99"/>
    <n v="0.80746904992252289"/>
  </r>
  <r>
    <s v="cust_3946"/>
    <n v="296"/>
    <n v="296"/>
    <s v="Long-term User"/>
    <s v="Long-term (&gt;3 months)"/>
    <x v="0"/>
    <x v="0"/>
    <n v="329688.51929999999"/>
    <x v="2"/>
    <n v="23"/>
    <n v="14334.283450000001"/>
    <s v="Debit Card"/>
    <n v="0"/>
    <n v="0"/>
    <n v="6.7740524157568248E-3"/>
  </r>
  <r>
    <s v="cust_3947"/>
    <n v="320"/>
    <n v="320"/>
    <s v="Long-term User"/>
    <s v="Long-term (&gt;3 months)"/>
    <x v="0"/>
    <x v="0"/>
    <n v="11169675.57"/>
    <x v="1"/>
    <n v="574"/>
    <n v="19459.365109999999"/>
    <s v="Wallet Balance"/>
    <n v="0"/>
    <n v="0.01"/>
    <n v="0.23550137280736816"/>
  </r>
  <r>
    <s v="cust_3948"/>
    <n v="225"/>
    <n v="225"/>
    <s v="Long-term User"/>
    <s v="Long-term (&gt;3 months)"/>
    <x v="0"/>
    <x v="0"/>
    <n v="272036.8848"/>
    <x v="2"/>
    <n v="267"/>
    <n v="1018.864737"/>
    <s v="Wallet Balance"/>
    <n v="0"/>
    <n v="5.0000000000000001E-3"/>
    <n v="8.5894943523270005E-3"/>
  </r>
  <r>
    <s v="cust_3949"/>
    <n v="114"/>
    <n v="114"/>
    <s v="Long-term User"/>
    <s v="Long-term (&gt;3 months)"/>
    <x v="0"/>
    <x v="0"/>
    <n v="634182.52040000004"/>
    <x v="2"/>
    <n v="841"/>
    <n v="754.08147489999999"/>
    <s v="Debit Card"/>
    <n v="0"/>
    <n v="5.0000000000000001E-3"/>
    <n v="1.6030437467060357E-2"/>
  </r>
  <r>
    <s v="cust_3950"/>
    <n v="22"/>
    <n v="22"/>
    <s v="Regular User"/>
    <s v="New (&lt;30 days)"/>
    <x v="1"/>
    <x v="1"/>
    <n v="2109631.7259999998"/>
    <x v="0"/>
    <n v="118"/>
    <n v="17878.234960000002"/>
    <s v="Wallet Balance"/>
    <n v="1"/>
    <n v="0.98499999999999999"/>
    <n v="0.63434623456167016"/>
  </r>
  <r>
    <s v="cust_3951"/>
    <n v="299"/>
    <n v="299"/>
    <s v="Long-term User"/>
    <s v="Long-term (&gt;3 months)"/>
    <x v="0"/>
    <x v="0"/>
    <n v="17095091.98"/>
    <x v="1"/>
    <n v="952"/>
    <n v="17957.02939"/>
    <s v="Credit Card"/>
    <n v="0"/>
    <n v="5.0000000000000001E-3"/>
    <n v="0.35424986872633307"/>
  </r>
  <r>
    <s v="cust_3952"/>
    <n v="62"/>
    <n v="62"/>
    <s v="Long-term User"/>
    <s v="Medium (1-3 months)"/>
    <x v="1"/>
    <x v="1"/>
    <n v="1290806.696"/>
    <x v="2"/>
    <n v="600"/>
    <n v="2151.3444939999999"/>
    <s v="UPI"/>
    <n v="1"/>
    <n v="1"/>
    <n v="0.62652197970338563"/>
  </r>
  <r>
    <s v="cust_3953"/>
    <n v="182"/>
    <n v="182"/>
    <s v="Long-term User"/>
    <s v="Long-term (&gt;3 months)"/>
    <x v="0"/>
    <x v="0"/>
    <n v="4300363.2589999996"/>
    <x v="3"/>
    <n v="601"/>
    <n v="7155.3465210000004"/>
    <s v="Wallet Balance"/>
    <n v="0"/>
    <n v="0"/>
    <n v="8.8358812691178956E-2"/>
  </r>
  <r>
    <s v="cust_3954"/>
    <n v="285"/>
    <n v="285"/>
    <s v="Long-term User"/>
    <s v="Long-term (&gt;3 months)"/>
    <x v="0"/>
    <x v="0"/>
    <n v="919024.56889999995"/>
    <x v="2"/>
    <n v="55"/>
    <n v="16709.537619999999"/>
    <s v="Credit Card"/>
    <n v="0"/>
    <n v="0"/>
    <n v="1.8883037281113232E-2"/>
  </r>
  <r>
    <s v="cust_3955"/>
    <n v="16"/>
    <n v="16"/>
    <s v="Regular User"/>
    <s v="New (&lt;30 days)"/>
    <x v="1"/>
    <x v="1"/>
    <n v="394667.80589999998"/>
    <x v="2"/>
    <n v="153"/>
    <n v="2579.528143"/>
    <s v="Debit Card"/>
    <n v="1"/>
    <n v="1"/>
    <n v="0.60810917046688417"/>
  </r>
  <r>
    <s v="cust_3956"/>
    <n v="277"/>
    <n v="277"/>
    <s v="Long-term User"/>
    <s v="Long-term (&gt;3 months)"/>
    <x v="0"/>
    <x v="0"/>
    <n v="1280057.034"/>
    <x v="2"/>
    <n v="239"/>
    <n v="5355.8871710000003"/>
    <s v="Debit Card"/>
    <n v="0"/>
    <n v="0"/>
    <n v="2.6301108276032759E-2"/>
  </r>
  <r>
    <s v="cust_3957"/>
    <n v="137"/>
    <n v="137"/>
    <s v="Long-term User"/>
    <s v="Long-term (&gt;3 months)"/>
    <x v="0"/>
    <x v="0"/>
    <n v="3610124.3560000001"/>
    <x v="0"/>
    <n v="265"/>
    <n v="13623.110780000001"/>
    <s v="Wallet Balance"/>
    <n v="0"/>
    <n v="0"/>
    <n v="7.4176594522817982E-2"/>
  </r>
  <r>
    <s v="cust_3958"/>
    <n v="283"/>
    <n v="283"/>
    <s v="Long-term User"/>
    <s v="Long-term (&gt;3 months)"/>
    <x v="0"/>
    <x v="0"/>
    <n v="5263027.443"/>
    <x v="3"/>
    <n v="268"/>
    <n v="19638.162100000001"/>
    <s v="Wallet Balance"/>
    <n v="0"/>
    <n v="0"/>
    <n v="0.10813850552074294"/>
  </r>
  <r>
    <s v="cust_3959"/>
    <n v="127"/>
    <n v="127"/>
    <s v="Long-term User"/>
    <s v="Long-term (&gt;3 months)"/>
    <x v="0"/>
    <x v="0"/>
    <n v="14461938.51"/>
    <x v="1"/>
    <n v="907"/>
    <n v="15944.805410000001"/>
    <s v="UPI"/>
    <n v="0"/>
    <n v="0.01"/>
    <n v="0.30314692433996487"/>
  </r>
  <r>
    <s v="cust_3960"/>
    <n v="86"/>
    <n v="86"/>
    <s v="Long-term User"/>
    <s v="Medium (1-3 months)"/>
    <x v="1"/>
    <x v="1"/>
    <n v="1756989.459"/>
    <x v="0"/>
    <n v="113"/>
    <n v="15548.57928"/>
    <s v="Credit Card"/>
    <n v="1"/>
    <n v="1"/>
    <n v="0.63610055550150368"/>
  </r>
  <r>
    <s v="cust_3961"/>
    <n v="207"/>
    <n v="207"/>
    <s v="Long-term User"/>
    <s v="Long-term (&gt;3 months)"/>
    <x v="0"/>
    <x v="0"/>
    <n v="1138731.223"/>
    <x v="2"/>
    <n v="166"/>
    <n v="6859.8266469999999"/>
    <s v="Wallet Balance"/>
    <n v="0"/>
    <n v="0"/>
    <n v="2.3397311524341192E-2"/>
  </r>
  <r>
    <s v="cust_3962"/>
    <n v="363"/>
    <n v="363"/>
    <s v="Long-term User"/>
    <s v="Long-term (&gt;3 months)"/>
    <x v="0"/>
    <x v="0"/>
    <n v="8837805.6659999993"/>
    <x v="1"/>
    <n v="668"/>
    <n v="13230.248"/>
    <s v="Credit Card"/>
    <n v="0"/>
    <n v="0"/>
    <n v="0.18158884922310561"/>
  </r>
  <r>
    <s v="cust_3963"/>
    <n v="151"/>
    <n v="151"/>
    <s v="Long-term User"/>
    <s v="Long-term (&gt;3 months)"/>
    <x v="0"/>
    <x v="0"/>
    <n v="18165.079170000001"/>
    <x v="2"/>
    <n v="8"/>
    <n v="2270.634896"/>
    <s v="Debit Card"/>
    <n v="0"/>
    <n v="0.02"/>
    <n v="1.2373234708612896E-2"/>
  </r>
  <r>
    <s v="cust_3964"/>
    <n v="51"/>
    <n v="51"/>
    <s v="Long-term User"/>
    <s v="Medium (1-3 months)"/>
    <x v="1"/>
    <x v="1"/>
    <n v="14169628.449999999"/>
    <x v="1"/>
    <n v="714"/>
    <n v="19845.417990000002"/>
    <s v="Credit Card"/>
    <n v="1"/>
    <n v="0.98"/>
    <n v="0.87914088059814066"/>
  </r>
  <r>
    <s v="cust_3965"/>
    <n v="231"/>
    <n v="231"/>
    <s v="Long-term User"/>
    <s v="Long-term (&gt;3 months)"/>
    <x v="0"/>
    <x v="0"/>
    <n v="2086863.071"/>
    <x v="0"/>
    <n v="217"/>
    <n v="9616.8805119999997"/>
    <s v="Credit Card"/>
    <n v="0"/>
    <n v="0"/>
    <n v="4.2878410984635268E-2"/>
  </r>
  <r>
    <s v="cust_3966"/>
    <n v="80"/>
    <n v="80"/>
    <s v="Long-term User"/>
    <s v="Medium (1-3 months)"/>
    <x v="1"/>
    <x v="1"/>
    <n v="5508080.5630000001"/>
    <x v="3"/>
    <n v="431"/>
    <n v="12779.76929"/>
    <s v="Wallet Balance"/>
    <n v="1"/>
    <n v="1"/>
    <n v="0.71317356917127372"/>
  </r>
  <r>
    <s v="cust_3967"/>
    <n v="131"/>
    <n v="131"/>
    <s v="Long-term User"/>
    <s v="Long-term (&gt;3 months)"/>
    <x v="0"/>
    <x v="0"/>
    <n v="5117205.466"/>
    <x v="3"/>
    <n v="292"/>
    <n v="17524.67625"/>
    <s v="Debit Card"/>
    <n v="0"/>
    <n v="0"/>
    <n v="0.10514232683164387"/>
  </r>
  <r>
    <s v="cust_3968"/>
    <n v="136"/>
    <n v="136"/>
    <s v="Long-term User"/>
    <s v="Long-term (&gt;3 months)"/>
    <x v="0"/>
    <x v="0"/>
    <n v="26155.601419999999"/>
    <x v="2"/>
    <n v="893"/>
    <n v="29.28958725"/>
    <s v="Debit Card"/>
    <n v="0"/>
    <n v="1.4999999999999999E-2"/>
    <n v="9.5374145734917117E-3"/>
  </r>
  <r>
    <s v="cust_3969"/>
    <n v="346"/>
    <n v="346"/>
    <s v="Long-term User"/>
    <s v="Long-term (&gt;3 months)"/>
    <x v="0"/>
    <x v="0"/>
    <n v="975994.43640000001"/>
    <x v="2"/>
    <n v="50"/>
    <n v="19519.888729999999"/>
    <s v="Credit Card"/>
    <n v="0"/>
    <n v="5.0000000000000001E-3"/>
    <n v="2.3053587197085758E-2"/>
  </r>
  <r>
    <s v="cust_3970"/>
    <n v="170"/>
    <n v="170"/>
    <s v="Long-term User"/>
    <s v="Long-term (&gt;3 months)"/>
    <x v="0"/>
    <x v="0"/>
    <n v="769286.62760000001"/>
    <x v="2"/>
    <n v="107"/>
    <n v="7189.59465"/>
    <s v="Debit Card"/>
    <n v="0"/>
    <n v="0"/>
    <n v="1.5806397957586388E-2"/>
  </r>
  <r>
    <s v="cust_3971"/>
    <n v="163"/>
    <n v="163"/>
    <s v="Long-term User"/>
    <s v="Long-term (&gt;3 months)"/>
    <x v="0"/>
    <x v="0"/>
    <n v="61185.770279999997"/>
    <x v="2"/>
    <n v="9"/>
    <n v="6798.4189210000004"/>
    <s v="UPI"/>
    <n v="0"/>
    <n v="0"/>
    <n v="1.2571733339553268E-3"/>
  </r>
  <r>
    <s v="cust_3972"/>
    <n v="199"/>
    <n v="199"/>
    <s v="Long-term User"/>
    <s v="Long-term (&gt;3 months)"/>
    <x v="0"/>
    <x v="0"/>
    <n v="2167812.986"/>
    <x v="0"/>
    <n v="745"/>
    <n v="2909.816088"/>
    <s v="Debit Card"/>
    <n v="0"/>
    <n v="5.0000000000000001E-3"/>
    <n v="4.7541674747733076E-2"/>
  </r>
  <r>
    <s v="cust_3973"/>
    <n v="227"/>
    <n v="227"/>
    <s v="Long-term User"/>
    <s v="Long-term (&gt;3 months)"/>
    <x v="0"/>
    <x v="0"/>
    <n v="12015574.449999999"/>
    <x v="1"/>
    <n v="700"/>
    <n v="17165.106360000002"/>
    <s v="Credit Card"/>
    <n v="0"/>
    <n v="0"/>
    <n v="0.2468819093323171"/>
  </r>
  <r>
    <s v="cust_3974"/>
    <n v="48"/>
    <n v="48"/>
    <s v="Long-term User"/>
    <s v="Medium (1-3 months)"/>
    <x v="1"/>
    <x v="1"/>
    <n v="7942645.5389999999"/>
    <x v="1"/>
    <n v="456"/>
    <n v="17418.082320000001"/>
    <s v="Credit Card"/>
    <n v="1"/>
    <n v="1"/>
    <n v="0.76319615046104849"/>
  </r>
  <r>
    <s v="cust_3975"/>
    <n v="310"/>
    <n v="310"/>
    <s v="Long-term User"/>
    <s v="Long-term (&gt;3 months)"/>
    <x v="0"/>
    <x v="0"/>
    <n v="132294.36869999999"/>
    <x v="2"/>
    <n v="323"/>
    <n v="409.58008890000002"/>
    <s v="Debit Card"/>
    <n v="0"/>
    <n v="5.0000000000000001E-3"/>
    <n v="5.7182292843742924E-3"/>
  </r>
  <r>
    <s v="cust_3976"/>
    <n v="253"/>
    <n v="253"/>
    <s v="Long-term User"/>
    <s v="Long-term (&gt;3 months)"/>
    <x v="0"/>
    <x v="0"/>
    <n v="347299.6741"/>
    <x v="2"/>
    <n v="309"/>
    <n v="1123.947165"/>
    <s v="UPI"/>
    <n v="0"/>
    <n v="0"/>
    <n v="7.1359057370993604E-3"/>
  </r>
  <r>
    <s v="cust_3977"/>
    <n v="103"/>
    <n v="103"/>
    <s v="Long-term User"/>
    <s v="Long-term (&gt;3 months)"/>
    <x v="0"/>
    <x v="0"/>
    <n v="15612502.33"/>
    <x v="1"/>
    <n v="850"/>
    <n v="18367.649799999999"/>
    <s v="Debit Card"/>
    <n v="0"/>
    <n v="0.01"/>
    <n v="0.32678735816793592"/>
  </r>
  <r>
    <s v="cust_3978"/>
    <n v="36"/>
    <n v="36"/>
    <s v="Long-term User"/>
    <s v="Medium (1-3 months)"/>
    <x v="1"/>
    <x v="1"/>
    <n v="1533935.3259999999"/>
    <x v="0"/>
    <n v="622"/>
    <n v="2466.1339640000001"/>
    <s v="UPI"/>
    <n v="1"/>
    <n v="0.99"/>
    <n v="0.62551750119405813"/>
  </r>
  <r>
    <s v="cust_3979"/>
    <n v="6"/>
    <n v="6"/>
    <s v="New User"/>
    <s v="New (&lt;30 days)"/>
    <x v="1"/>
    <x v="1"/>
    <n v="12360228.300000001"/>
    <x v="1"/>
    <n v="995"/>
    <n v="12422.34"/>
    <s v="Wallet Balance"/>
    <n v="1"/>
    <n v="0.99"/>
    <n v="0.84796345178380883"/>
  </r>
  <r>
    <s v="cust_3980"/>
    <n v="199"/>
    <n v="199"/>
    <s v="Long-term User"/>
    <s v="Long-term (&gt;3 months)"/>
    <x v="0"/>
    <x v="0"/>
    <n v="1797537.8119999999"/>
    <x v="0"/>
    <n v="145"/>
    <n v="12396.8125"/>
    <s v="UPI"/>
    <n v="0"/>
    <n v="0"/>
    <n v="3.6933695427570315E-2"/>
  </r>
  <r>
    <s v="cust_3981"/>
    <n v="12"/>
    <n v="12"/>
    <s v="Regular User"/>
    <s v="New (&lt;30 days)"/>
    <x v="1"/>
    <x v="1"/>
    <n v="12872972.960000001"/>
    <x v="1"/>
    <n v="740"/>
    <n v="17395.9094"/>
    <s v="Wallet Balance"/>
    <n v="1"/>
    <n v="0.995"/>
    <n v="0.86149872674610983"/>
  </r>
  <r>
    <s v="cust_3982"/>
    <n v="103"/>
    <n v="103"/>
    <s v="Long-term User"/>
    <s v="Long-term (&gt;3 months)"/>
    <x v="0"/>
    <x v="0"/>
    <n v="9406488.9210000001"/>
    <x v="1"/>
    <n v="821"/>
    <n v="11457.35557"/>
    <s v="UPI"/>
    <n v="0"/>
    <n v="0.01"/>
    <n v="0.19927348472546544"/>
  </r>
  <r>
    <s v="cust_3983"/>
    <n v="187"/>
    <n v="187"/>
    <s v="Long-term User"/>
    <s v="Long-term (&gt;3 months)"/>
    <x v="0"/>
    <x v="0"/>
    <n v="3578585.9019999998"/>
    <x v="0"/>
    <n v="412"/>
    <n v="8685.8881120000005"/>
    <s v="UPI"/>
    <n v="0"/>
    <n v="0"/>
    <n v="7.3528579417646761E-2"/>
  </r>
  <r>
    <s v="cust_3984"/>
    <n v="321"/>
    <n v="321"/>
    <s v="Long-term User"/>
    <s v="Long-term (&gt;3 months)"/>
    <x v="0"/>
    <x v="0"/>
    <n v="2221617.39"/>
    <x v="0"/>
    <n v="114"/>
    <n v="19487.87184"/>
    <s v="UPI"/>
    <n v="0"/>
    <n v="1.4999999999999999E-2"/>
    <n v="5.4647184438117238E-2"/>
  </r>
  <r>
    <s v="cust_3985"/>
    <n v="178"/>
    <n v="178"/>
    <s v="Long-term User"/>
    <s v="Long-term (&gt;3 months)"/>
    <x v="0"/>
    <x v="0"/>
    <n v="2635812.2850000001"/>
    <x v="0"/>
    <n v="575"/>
    <n v="4584.0213649999996"/>
    <s v="Wallet Balance"/>
    <n v="0"/>
    <n v="0"/>
    <n v="5.4157574593728865E-2"/>
  </r>
  <r>
    <s v="cust_3986"/>
    <n v="171"/>
    <n v="171"/>
    <s v="Long-term User"/>
    <s v="Long-term (&gt;3 months)"/>
    <x v="0"/>
    <x v="0"/>
    <n v="2099431.5359999998"/>
    <x v="0"/>
    <n v="399"/>
    <n v="5261.7331729999996"/>
    <s v="UPI"/>
    <n v="0"/>
    <n v="0"/>
    <n v="4.3136653039518996E-2"/>
  </r>
  <r>
    <s v="cust_3987"/>
    <n v="177"/>
    <n v="177"/>
    <s v="Long-term User"/>
    <s v="Long-term (&gt;3 months)"/>
    <x v="0"/>
    <x v="0"/>
    <n v="468749.98479999998"/>
    <x v="2"/>
    <n v="275"/>
    <n v="1704.5453990000001"/>
    <s v="Credit Card"/>
    <n v="0"/>
    <n v="0"/>
    <n v="9.6313240559978905E-3"/>
  </r>
  <r>
    <s v="cust_3988"/>
    <n v="89"/>
    <n v="89"/>
    <s v="Long-term User"/>
    <s v="Medium (1-3 months)"/>
    <x v="1"/>
    <x v="1"/>
    <n v="2418816.3139999998"/>
    <x v="0"/>
    <n v="124"/>
    <n v="19506.583170000002"/>
    <s v="UPI"/>
    <n v="1"/>
    <n v="0.96499999999999997"/>
    <n v="0.62869899628265191"/>
  </r>
  <r>
    <s v="cust_3989"/>
    <n v="204"/>
    <n v="204"/>
    <s v="Long-term User"/>
    <s v="Long-term (&gt;3 months)"/>
    <x v="0"/>
    <x v="0"/>
    <n v="1215192.0889999999"/>
    <x v="2"/>
    <n v="86"/>
    <n v="14130.14057"/>
    <s v="UPI"/>
    <n v="0"/>
    <n v="5.0000000000000001E-3"/>
    <n v="2.7968339581787287E-2"/>
  </r>
  <r>
    <s v="cust_3990"/>
    <n v="347"/>
    <n v="347"/>
    <s v="Long-term User"/>
    <s v="Long-term (&gt;3 months)"/>
    <x v="0"/>
    <x v="0"/>
    <n v="146559.69339999999"/>
    <x v="2"/>
    <n v="582"/>
    <n v="251.82077899999999"/>
    <s v="Credit Card"/>
    <n v="0"/>
    <n v="0"/>
    <n v="3.0113364191048722E-3"/>
  </r>
  <r>
    <s v="cust_3991"/>
    <n v="343"/>
    <n v="343"/>
    <s v="Long-term User"/>
    <s v="Long-term (&gt;3 months)"/>
    <x v="0"/>
    <x v="0"/>
    <n v="662194.15830000001"/>
    <x v="2"/>
    <n v="47"/>
    <n v="14089.23741"/>
    <s v="UPI"/>
    <n v="0"/>
    <n v="0"/>
    <n v="1.3605987697892433E-2"/>
  </r>
  <r>
    <s v="cust_3992"/>
    <n v="211"/>
    <n v="211"/>
    <s v="Long-term User"/>
    <s v="Long-term (&gt;3 months)"/>
    <x v="0"/>
    <x v="0"/>
    <n v="5751052.0920000002"/>
    <x v="3"/>
    <n v="711"/>
    <n v="8088.6808609999998"/>
    <s v="Credit Card"/>
    <n v="0"/>
    <n v="0"/>
    <n v="0.11816586273514179"/>
  </r>
  <r>
    <s v="cust_3993"/>
    <n v="213"/>
    <n v="213"/>
    <s v="Long-term User"/>
    <s v="Long-term (&gt;3 months)"/>
    <x v="0"/>
    <x v="0"/>
    <n v="16951754.859999999"/>
    <x v="1"/>
    <n v="876"/>
    <n v="19351.318340000002"/>
    <s v="UPI"/>
    <n v="0"/>
    <n v="0.01"/>
    <n v="0.35430474595995581"/>
  </r>
  <r>
    <s v="cust_3994"/>
    <n v="21"/>
    <n v="21"/>
    <s v="Regular User"/>
    <s v="New (&lt;30 days)"/>
    <x v="1"/>
    <x v="1"/>
    <n v="5243897.5029999996"/>
    <x v="3"/>
    <n v="944"/>
    <n v="5554.9761680000001"/>
    <s v="Wallet Balance"/>
    <n v="1"/>
    <n v="0.995"/>
    <n v="0.70474544598519884"/>
  </r>
  <r>
    <s v="cust_3995"/>
    <n v="88"/>
    <n v="88"/>
    <s v="Long-term User"/>
    <s v="Medium (1-3 months)"/>
    <x v="1"/>
    <x v="1"/>
    <n v="2855933.406"/>
    <x v="0"/>
    <n v="201"/>
    <n v="14208.62391"/>
    <s v="Wallet Balance"/>
    <n v="1"/>
    <n v="1"/>
    <n v="0.6586803648159516"/>
  </r>
  <r>
    <s v="cust_3996"/>
    <n v="13"/>
    <n v="13"/>
    <s v="Regular User"/>
    <s v="New (&lt;30 days)"/>
    <x v="1"/>
    <x v="1"/>
    <n v="3464464.7919999999"/>
    <x v="0"/>
    <n v="276"/>
    <n v="12552.408670000001"/>
    <s v="Credit Card"/>
    <n v="1"/>
    <n v="0.995"/>
    <n v="0.66818375290525944"/>
  </r>
  <r>
    <s v="cust_3997"/>
    <n v="120"/>
    <n v="120"/>
    <s v="Long-term User"/>
    <s v="Long-term (&gt;3 months)"/>
    <x v="0"/>
    <x v="0"/>
    <n v="137732.57"/>
    <x v="2"/>
    <n v="549"/>
    <n v="250.87899820000001"/>
    <s v="Wallet Balance"/>
    <n v="0"/>
    <n v="5.0000000000000001E-3"/>
    <n v="5.8299670565352809E-3"/>
  </r>
  <r>
    <s v="cust_3998"/>
    <n v="178"/>
    <n v="178"/>
    <s v="Long-term User"/>
    <s v="Long-term (&gt;3 months)"/>
    <x v="0"/>
    <x v="0"/>
    <n v="12659422.789999999"/>
    <x v="1"/>
    <n v="715"/>
    <n v="17705.486420000001"/>
    <s v="Debit Card"/>
    <n v="0"/>
    <n v="0.01"/>
    <n v="0.26611094870626423"/>
  </r>
  <r>
    <s v="cust_3999"/>
    <n v="129"/>
    <n v="129"/>
    <s v="Long-term User"/>
    <s v="Long-term (&gt;3 months)"/>
    <x v="0"/>
    <x v="0"/>
    <n v="364111.42050000001"/>
    <x v="2"/>
    <n v="130"/>
    <n v="2800.8570800000002"/>
    <s v="Wallet Balance"/>
    <n v="0"/>
    <n v="0"/>
    <n v="7.4813337536885046E-3"/>
  </r>
  <r>
    <s v="cust_4000"/>
    <n v="51"/>
    <n v="51"/>
    <s v="Long-term User"/>
    <s v="Medium (1-3 months)"/>
    <x v="1"/>
    <x v="1"/>
    <n v="5947262.5820000004"/>
    <x v="3"/>
    <n v="448"/>
    <n v="13275.13969"/>
    <s v="Wallet Balance"/>
    <n v="1"/>
    <n v="0.995"/>
    <n v="0.71919736539893908"/>
  </r>
  <r>
    <s v="cust_4001"/>
    <n v="42"/>
    <n v="42"/>
    <s v="Long-term User"/>
    <s v="Medium (1-3 months)"/>
    <x v="1"/>
    <x v="1"/>
    <n v="15233975.689999999"/>
    <x v="1"/>
    <n v="982"/>
    <n v="15513.213530000001"/>
    <s v="Credit Card"/>
    <n v="1"/>
    <n v="1"/>
    <n v="0.91300983741724495"/>
  </r>
  <r>
    <s v="cust_4002"/>
    <n v="318"/>
    <n v="318"/>
    <s v="Long-term User"/>
    <s v="Long-term (&gt;3 months)"/>
    <x v="0"/>
    <x v="0"/>
    <n v="10148283.9"/>
    <x v="1"/>
    <n v="804"/>
    <n v="12622.24365"/>
    <s v="Debit Card"/>
    <n v="0"/>
    <n v="5.0000000000000001E-3"/>
    <n v="0.2115150165815346"/>
  </r>
  <r>
    <s v="cust_4003"/>
    <n v="95"/>
    <n v="95"/>
    <s v="Long-term User"/>
    <s v="Long-term (&gt;3 months)"/>
    <x v="0"/>
    <x v="0"/>
    <n v="759058.11629999999"/>
    <x v="2"/>
    <n v="389"/>
    <n v="1951.306212"/>
    <s v="Credit Card"/>
    <n v="0"/>
    <n v="1.4999999999999999E-2"/>
    <n v="2.4596234522631252E-2"/>
  </r>
  <r>
    <s v="cust_4004"/>
    <n v="242"/>
    <n v="242"/>
    <s v="Long-term User"/>
    <s v="Long-term (&gt;3 months)"/>
    <x v="0"/>
    <x v="0"/>
    <n v="11234206.619999999"/>
    <x v="1"/>
    <n v="576"/>
    <n v="19503.83093"/>
    <s v="Debit Card"/>
    <n v="0"/>
    <n v="0"/>
    <n v="0.23082728101937372"/>
  </r>
  <r>
    <s v="cust_4005"/>
    <n v="356"/>
    <n v="356"/>
    <s v="Long-term User"/>
    <s v="Long-term (&gt;3 months)"/>
    <x v="0"/>
    <x v="0"/>
    <n v="1247669.399"/>
    <x v="2"/>
    <n v="263"/>
    <n v="4743.9901110000001"/>
    <s v="Debit Card"/>
    <n v="0"/>
    <n v="0"/>
    <n v="2.5635645197190266E-2"/>
  </r>
  <r>
    <s v="cust_4006"/>
    <n v="61"/>
    <n v="61"/>
    <s v="Long-term User"/>
    <s v="Medium (1-3 months)"/>
    <x v="1"/>
    <x v="1"/>
    <n v="12133942.18"/>
    <x v="1"/>
    <n v="966"/>
    <n v="12561.016750000001"/>
    <s v="Credit Card"/>
    <n v="1"/>
    <n v="0.995"/>
    <n v="0.84631399040404076"/>
  </r>
  <r>
    <s v="cust_4007"/>
    <n v="349"/>
    <n v="349"/>
    <s v="Long-term User"/>
    <s v="Long-term (&gt;3 months)"/>
    <x v="0"/>
    <x v="0"/>
    <n v="10077612.49"/>
    <x v="1"/>
    <n v="632"/>
    <n v="15945.589379999999"/>
    <s v="Wallet Balance"/>
    <n v="0"/>
    <n v="5.0000000000000001E-3"/>
    <n v="0.2100629434652129"/>
  </r>
  <r>
    <s v="cust_4008"/>
    <n v="228"/>
    <n v="228"/>
    <s v="Long-term User"/>
    <s v="Long-term (&gt;3 months)"/>
    <x v="0"/>
    <x v="0"/>
    <n v="5222321.1390000004"/>
    <x v="3"/>
    <n v="278"/>
    <n v="18785.327840000002"/>
    <s v="UPI"/>
    <n v="0"/>
    <n v="0"/>
    <n v="0.10730212020307038"/>
  </r>
  <r>
    <s v="cust_4009"/>
    <n v="277"/>
    <n v="277"/>
    <s v="Long-term User"/>
    <s v="Long-term (&gt;3 months)"/>
    <x v="0"/>
    <x v="0"/>
    <n v="8628097.7229999993"/>
    <x v="1"/>
    <n v="714"/>
    <n v="12084.170480000001"/>
    <s v="Debit Card"/>
    <n v="0"/>
    <n v="0"/>
    <n v="0.17728001675026511"/>
  </r>
  <r>
    <s v="cust_4010"/>
    <n v="18"/>
    <n v="18"/>
    <s v="Regular User"/>
    <s v="New (&lt;30 days)"/>
    <x v="1"/>
    <x v="1"/>
    <n v="238670.65229999999"/>
    <x v="2"/>
    <n v="46"/>
    <n v="5188.4924419999998"/>
    <s v="Credit Card"/>
    <n v="1"/>
    <n v="0.98"/>
    <n v="0.59290392420159432"/>
  </r>
  <r>
    <s v="cust_4011"/>
    <n v="244"/>
    <n v="244"/>
    <s v="Long-term User"/>
    <s v="Long-term (&gt;3 months)"/>
    <x v="0"/>
    <x v="0"/>
    <n v="2811381.5449999999"/>
    <x v="0"/>
    <n v="168"/>
    <n v="16734.413960000002"/>
    <s v="Wallet Balance"/>
    <n v="0"/>
    <n v="0"/>
    <n v="5.776496551034558E-2"/>
  </r>
  <r>
    <s v="cust_4012"/>
    <n v="311"/>
    <n v="311"/>
    <s v="Long-term User"/>
    <s v="Long-term (&gt;3 months)"/>
    <x v="0"/>
    <x v="0"/>
    <n v="1456381.368"/>
    <x v="0"/>
    <n v="445"/>
    <n v="3272.7671190000001"/>
    <s v="Debit Card"/>
    <n v="0"/>
    <n v="0"/>
    <n v="2.9924013566230451E-2"/>
  </r>
  <r>
    <s v="cust_4013"/>
    <n v="324"/>
    <n v="324"/>
    <s v="Long-term User"/>
    <s v="Long-term (&gt;3 months)"/>
    <x v="0"/>
    <x v="0"/>
    <n v="283274.80849999998"/>
    <x v="2"/>
    <n v="622"/>
    <n v="455.42573709999999"/>
    <s v="Credit Card"/>
    <n v="0"/>
    <n v="5.0000000000000001E-3"/>
    <n v="8.82039800753983E-3"/>
  </r>
  <r>
    <s v="cust_4014"/>
    <n v="47"/>
    <n v="47"/>
    <s v="Long-term User"/>
    <s v="Medium (1-3 months)"/>
    <x v="1"/>
    <x v="1"/>
    <n v="835539.20129999996"/>
    <x v="2"/>
    <n v="46"/>
    <n v="18163.895680000001"/>
    <s v="Debit Card"/>
    <n v="1"/>
    <n v="0.97499999999999998"/>
    <n v="0.60216767801633841"/>
  </r>
  <r>
    <s v="cust_4015"/>
    <n v="310"/>
    <n v="310"/>
    <s v="Long-term User"/>
    <s v="Long-term (&gt;3 months)"/>
    <x v="0"/>
    <x v="0"/>
    <n v="8334706.2970000003"/>
    <x v="1"/>
    <n v="724"/>
    <n v="11512.02527"/>
    <s v="Credit Card"/>
    <n v="0"/>
    <n v="0"/>
    <n v="0.17125175437013307"/>
  </r>
  <r>
    <s v="cust_4016"/>
    <n v="18"/>
    <n v="18"/>
    <s v="Regular User"/>
    <s v="New (&lt;30 days)"/>
    <x v="1"/>
    <x v="1"/>
    <n v="757152.03670000006"/>
    <x v="2"/>
    <n v="540"/>
    <n v="1402.133401"/>
    <s v="UPI"/>
    <n v="1"/>
    <n v="0.995"/>
    <n v="0.61255707063804576"/>
  </r>
  <r>
    <s v="cust_4017"/>
    <n v="201"/>
    <n v="201"/>
    <s v="Long-term User"/>
    <s v="Long-term (&gt;3 months)"/>
    <x v="0"/>
    <x v="0"/>
    <n v="1009094.769"/>
    <x v="2"/>
    <n v="87"/>
    <n v="11598.79045"/>
    <s v="Debit Card"/>
    <n v="0"/>
    <n v="0"/>
    <n v="2.0733693949020762E-2"/>
  </r>
  <r>
    <s v="cust_4018"/>
    <n v="253"/>
    <n v="253"/>
    <s v="Long-term User"/>
    <s v="Long-term (&gt;3 months)"/>
    <x v="0"/>
    <x v="0"/>
    <n v="2335793.0789999999"/>
    <x v="0"/>
    <n v="803"/>
    <n v="2908.8332249999999"/>
    <s v="UPI"/>
    <n v="0"/>
    <n v="0"/>
    <n v="4.7993132375683617E-2"/>
  </r>
  <r>
    <s v="cust_4019"/>
    <n v="192"/>
    <n v="192"/>
    <s v="Long-term User"/>
    <s v="Long-term (&gt;3 months)"/>
    <x v="0"/>
    <x v="0"/>
    <n v="245401.41310000001"/>
    <x v="2"/>
    <n v="385"/>
    <n v="637.40626789999999"/>
    <s v="Credit Card"/>
    <n v="0"/>
    <n v="0"/>
    <n v="5.0422199680163196E-3"/>
  </r>
  <r>
    <s v="cust_4020"/>
    <n v="49"/>
    <n v="49"/>
    <s v="Long-term User"/>
    <s v="Medium (1-3 months)"/>
    <x v="1"/>
    <x v="1"/>
    <n v="1565002.21"/>
    <x v="0"/>
    <n v="669"/>
    <n v="2339.315709"/>
    <s v="UPI"/>
    <n v="1"/>
    <n v="0.995"/>
    <n v="0.6291558270328137"/>
  </r>
  <r>
    <s v="cust_4021"/>
    <n v="94"/>
    <n v="94"/>
    <s v="Long-term User"/>
    <s v="Long-term (&gt;3 months)"/>
    <x v="0"/>
    <x v="0"/>
    <n v="4108665.3360000001"/>
    <x v="3"/>
    <n v="265"/>
    <n v="15504.397499999999"/>
    <s v="UPI"/>
    <n v="0"/>
    <n v="0.03"/>
    <n v="0.10242002895327125"/>
  </r>
  <r>
    <s v="cust_4022"/>
    <n v="237"/>
    <n v="237"/>
    <s v="Long-term User"/>
    <s v="Long-term (&gt;3 months)"/>
    <x v="0"/>
    <x v="0"/>
    <n v="11744868.98"/>
    <x v="1"/>
    <n v="777"/>
    <n v="15115.66149"/>
    <s v="Credit Card"/>
    <n v="0"/>
    <n v="0"/>
    <n v="0.24131977132731294"/>
  </r>
  <r>
    <s v="cust_4023"/>
    <n v="222"/>
    <n v="222"/>
    <s v="Long-term User"/>
    <s v="Long-term (&gt;3 months)"/>
    <x v="0"/>
    <x v="0"/>
    <n v="265987.0294"/>
    <x v="2"/>
    <n v="22"/>
    <n v="12090.319519999999"/>
    <s v="Credit Card"/>
    <n v="0"/>
    <n v="1.4999999999999999E-2"/>
    <n v="1.4465189030217623E-2"/>
  </r>
  <r>
    <s v="cust_4024"/>
    <n v="167"/>
    <n v="167"/>
    <s v="Long-term User"/>
    <s v="Long-term (&gt;3 months)"/>
    <x v="0"/>
    <x v="0"/>
    <n v="3221354.892"/>
    <x v="0"/>
    <n v="768"/>
    <n v="4194.4725150000004"/>
    <s v="UPI"/>
    <n v="0"/>
    <n v="0"/>
    <n v="6.6188616256625185E-2"/>
  </r>
  <r>
    <s v="cust_4025"/>
    <n v="254"/>
    <n v="254"/>
    <s v="Long-term User"/>
    <s v="Long-term (&gt;3 months)"/>
    <x v="0"/>
    <x v="0"/>
    <n v="10391712.01"/>
    <x v="1"/>
    <n v="703"/>
    <n v="14781.951650000001"/>
    <s v="Credit Card"/>
    <n v="0"/>
    <n v="0"/>
    <n v="0.21351669143545365"/>
  </r>
  <r>
    <s v="cust_4026"/>
    <n v="57"/>
    <n v="57"/>
    <s v="Long-term User"/>
    <s v="Medium (1-3 months)"/>
    <x v="1"/>
    <x v="1"/>
    <n v="3675071.2009999999"/>
    <x v="0"/>
    <n v="450"/>
    <n v="8166.8248919999996"/>
    <s v="Wallet Balance"/>
    <n v="1"/>
    <n v="1"/>
    <n v="0.67551104600205703"/>
  </r>
  <r>
    <s v="cust_4027"/>
    <n v="6"/>
    <n v="6"/>
    <s v="New User"/>
    <s v="New (&lt;30 days)"/>
    <x v="1"/>
    <x v="1"/>
    <n v="9974685.6510000005"/>
    <x v="1"/>
    <n v="976"/>
    <n v="10219.964809999999"/>
    <s v="Credit Card"/>
    <n v="1"/>
    <n v="0.98"/>
    <n v="0.79294812368363687"/>
  </r>
  <r>
    <s v="cust_4028"/>
    <n v="238"/>
    <n v="238"/>
    <s v="Long-term User"/>
    <s v="Long-term (&gt;3 months)"/>
    <x v="0"/>
    <x v="0"/>
    <n v="4165290.2910000002"/>
    <x v="3"/>
    <n v="232"/>
    <n v="17953.837459999999"/>
    <s v="Credit Card"/>
    <n v="0"/>
    <n v="0"/>
    <n v="8.5583492012355919E-2"/>
  </r>
  <r>
    <s v="cust_4029"/>
    <n v="221"/>
    <n v="221"/>
    <s v="Long-term User"/>
    <s v="Long-term (&gt;3 months)"/>
    <x v="0"/>
    <x v="0"/>
    <n v="1704238.3729999999"/>
    <x v="0"/>
    <n v="186"/>
    <n v="9162.5719000000008"/>
    <s v="UPI"/>
    <n v="0"/>
    <n v="0"/>
    <n v="3.5016688152070964E-2"/>
  </r>
  <r>
    <s v="cust_4030"/>
    <n v="224"/>
    <n v="224"/>
    <s v="Long-term User"/>
    <s v="Long-term (&gt;3 months)"/>
    <x v="0"/>
    <x v="0"/>
    <n v="4085125.3689999999"/>
    <x v="3"/>
    <n v="326"/>
    <n v="12531.05942"/>
    <s v="Wallet Balance"/>
    <n v="0"/>
    <n v="0"/>
    <n v="8.3936357363305791E-2"/>
  </r>
  <r>
    <s v="cust_4031"/>
    <n v="78"/>
    <n v="78"/>
    <s v="Long-term User"/>
    <s v="Medium (1-3 months)"/>
    <x v="1"/>
    <x v="1"/>
    <n v="3520080.4550000001"/>
    <x v="0"/>
    <n v="183"/>
    <n v="19235.412319999999"/>
    <s v="Debit Card"/>
    <n v="1"/>
    <n v="0.99"/>
    <n v="0.66632647821792412"/>
  </r>
  <r>
    <s v="cust_4032"/>
    <n v="20"/>
    <n v="20"/>
    <s v="Regular User"/>
    <s v="New (&lt;30 days)"/>
    <x v="1"/>
    <x v="1"/>
    <n v="3586213.7790000001"/>
    <x v="0"/>
    <n v="397"/>
    <n v="9033.2840780000006"/>
    <s v="UPI"/>
    <n v="1"/>
    <n v="0.98499999999999999"/>
    <n v="0.66468530807392101"/>
  </r>
  <r>
    <s v="cust_4033"/>
    <n v="306"/>
    <n v="306"/>
    <s v="Long-term User"/>
    <s v="Long-term (&gt;3 months)"/>
    <x v="0"/>
    <x v="0"/>
    <n v="5396315.2790000001"/>
    <x v="3"/>
    <n v="481"/>
    <n v="11218.95068"/>
    <s v="Wallet Balance"/>
    <n v="0"/>
    <n v="0"/>
    <n v="0.11087714740419052"/>
  </r>
  <r>
    <s v="cust_4034"/>
    <n v="265"/>
    <n v="265"/>
    <s v="Long-term User"/>
    <s v="Long-term (&gt;3 months)"/>
    <x v="0"/>
    <x v="0"/>
    <n v="4712056.6859999998"/>
    <x v="3"/>
    <n v="403"/>
    <n v="11692.448350000001"/>
    <s v="Debit Card"/>
    <n v="0"/>
    <n v="0"/>
    <n v="9.6817805620753372E-2"/>
  </r>
  <r>
    <s v="cust_4035"/>
    <n v="204"/>
    <n v="204"/>
    <s v="Long-term User"/>
    <s v="Long-term (&gt;3 months)"/>
    <x v="0"/>
    <x v="0"/>
    <n v="2232504.5410000002"/>
    <x v="0"/>
    <n v="463"/>
    <n v="4821.8240619999997"/>
    <s v="Debit Card"/>
    <n v="0"/>
    <n v="0"/>
    <n v="4.5870880827936472E-2"/>
  </r>
  <r>
    <s v="cust_4036"/>
    <n v="142"/>
    <n v="142"/>
    <s v="Long-term User"/>
    <s v="Long-term (&gt;3 months)"/>
    <x v="0"/>
    <x v="0"/>
    <n v="6147027.034"/>
    <x v="3"/>
    <n v="417"/>
    <n v="14741.072029999999"/>
    <s v="Wallet Balance"/>
    <n v="0"/>
    <n v="5.0000000000000001E-3"/>
    <n v="0.12930189069914091"/>
  </r>
  <r>
    <s v="cust_4037"/>
    <n v="304"/>
    <n v="304"/>
    <s v="Long-term User"/>
    <s v="Long-term (&gt;3 months)"/>
    <x v="0"/>
    <x v="0"/>
    <n v="2936165.787"/>
    <x v="0"/>
    <n v="202"/>
    <n v="14535.474200000001"/>
    <s v="Debit Card"/>
    <n v="0"/>
    <n v="0.01"/>
    <n v="6.6328885533290971E-2"/>
  </r>
  <r>
    <s v="cust_4038"/>
    <n v="80"/>
    <n v="80"/>
    <s v="Long-term User"/>
    <s v="Medium (1-3 months)"/>
    <x v="1"/>
    <x v="1"/>
    <n v="278134.95209999999"/>
    <x v="2"/>
    <n v="65"/>
    <n v="4278.9992620000003"/>
    <s v="Debit Card"/>
    <n v="1"/>
    <n v="0.98499999999999999"/>
    <n v="0.596714790275924"/>
  </r>
  <r>
    <s v="cust_4039"/>
    <n v="210"/>
    <n v="210"/>
    <s v="Long-term User"/>
    <s v="Long-term (&gt;3 months)"/>
    <x v="0"/>
    <x v="0"/>
    <n v="264455.90549999999"/>
    <x v="2"/>
    <n v="956"/>
    <n v="276.6275162"/>
    <s v="Wallet Balance"/>
    <n v="0"/>
    <n v="5.0000000000000001E-3"/>
    <n v="8.4337292949024853E-3"/>
  </r>
  <r>
    <s v="cust_4040"/>
    <n v="256"/>
    <n v="256"/>
    <s v="Long-term User"/>
    <s v="Long-term (&gt;3 months)"/>
    <x v="0"/>
    <x v="0"/>
    <n v="18140788.530000001"/>
    <x v="1"/>
    <n v="908"/>
    <n v="19978.842000000001"/>
    <s v="Wallet Balance"/>
    <n v="0"/>
    <n v="0.02"/>
    <n v="0.38473561307592741"/>
  </r>
  <r>
    <s v="cust_4041"/>
    <n v="312"/>
    <n v="312"/>
    <s v="Long-term User"/>
    <s v="Long-term (&gt;3 months)"/>
    <x v="0"/>
    <x v="0"/>
    <n v="6457946.0240000002"/>
    <x v="3"/>
    <n v="555"/>
    <n v="11635.93878"/>
    <s v="Wallet Balance"/>
    <n v="0"/>
    <n v="0"/>
    <n v="0.13269028887504966"/>
  </r>
  <r>
    <s v="cust_4042"/>
    <n v="40"/>
    <n v="40"/>
    <s v="Long-term User"/>
    <s v="Medium (1-3 months)"/>
    <x v="1"/>
    <x v="1"/>
    <n v="2659932.7760000001"/>
    <x v="0"/>
    <n v="733"/>
    <n v="3628.8305270000001"/>
    <s v="UPI"/>
    <n v="1"/>
    <n v="0.995"/>
    <n v="0.65165317410891577"/>
  </r>
  <r>
    <s v="cust_4043"/>
    <n v="353"/>
    <n v="353"/>
    <s v="Long-term User"/>
    <s v="Long-term (&gt;3 months)"/>
    <x v="0"/>
    <x v="0"/>
    <n v="96534.057920000007"/>
    <x v="2"/>
    <n v="17"/>
    <n v="5678.4739950000003"/>
    <s v="Wallet Balance"/>
    <n v="0"/>
    <n v="0"/>
    <n v="1.9834684254223145E-3"/>
  </r>
  <r>
    <s v="cust_4044"/>
    <n v="202"/>
    <n v="202"/>
    <s v="Long-term User"/>
    <s v="Long-term (&gt;3 months)"/>
    <x v="0"/>
    <x v="0"/>
    <n v="10332678.199999999"/>
    <x v="1"/>
    <n v="836"/>
    <n v="12359.662920000001"/>
    <s v="UPI"/>
    <n v="0"/>
    <n v="0"/>
    <n v="0.21230373405346503"/>
  </r>
  <r>
    <s v="cust_4045"/>
    <n v="86"/>
    <n v="86"/>
    <s v="Long-term User"/>
    <s v="Medium (1-3 months)"/>
    <x v="1"/>
    <x v="1"/>
    <n v="2200465.5660000001"/>
    <x v="0"/>
    <n v="797"/>
    <n v="2760.935465"/>
    <s v="UPI"/>
    <n v="1"/>
    <n v="0.99"/>
    <n v="0.63921258160520966"/>
  </r>
  <r>
    <s v="cust_4046"/>
    <n v="43"/>
    <n v="43"/>
    <s v="Long-term User"/>
    <s v="Medium (1-3 months)"/>
    <x v="1"/>
    <x v="1"/>
    <n v="138208.90830000001"/>
    <x v="2"/>
    <n v="183"/>
    <n v="755.23993580000001"/>
    <s v="Wallet Balance"/>
    <n v="1"/>
    <n v="1"/>
    <n v="0.60283975429637815"/>
  </r>
  <r>
    <s v="cust_4047"/>
    <n v="236"/>
    <n v="236"/>
    <s v="Long-term User"/>
    <s v="Long-term (&gt;3 months)"/>
    <x v="0"/>
    <x v="0"/>
    <n v="6244900.2489999998"/>
    <x v="3"/>
    <n v="391"/>
    <n v="15971.61189"/>
    <s v="Debit Card"/>
    <n v="0"/>
    <n v="0"/>
    <n v="0.12831287455116078"/>
  </r>
  <r>
    <s v="cust_4048"/>
    <n v="70"/>
    <n v="70"/>
    <s v="Long-term User"/>
    <s v="Medium (1-3 months)"/>
    <x v="1"/>
    <x v="1"/>
    <n v="630069.72270000004"/>
    <x v="2"/>
    <n v="44"/>
    <n v="14319.76642"/>
    <s v="UPI"/>
    <n v="1"/>
    <n v="0.97"/>
    <n v="0.5949459325311458"/>
  </r>
  <r>
    <s v="cust_4049"/>
    <n v="356"/>
    <n v="356"/>
    <s v="Long-term User"/>
    <s v="Long-term (&gt;3 months)"/>
    <x v="0"/>
    <x v="0"/>
    <n v="6031565.6490000002"/>
    <x v="3"/>
    <n v="973"/>
    <n v="6198.9369459999998"/>
    <s v="UPI"/>
    <n v="0"/>
    <n v="0"/>
    <n v="0.12392952579044912"/>
  </r>
  <r>
    <s v="cust_4050"/>
    <n v="131"/>
    <n v="131"/>
    <s v="Long-term User"/>
    <s v="Long-term (&gt;3 months)"/>
    <x v="0"/>
    <x v="0"/>
    <n v="1062497.6200000001"/>
    <x v="2"/>
    <n v="901"/>
    <n v="1179.2426419999999"/>
    <s v="Debit Card"/>
    <n v="0"/>
    <n v="0"/>
    <n v="2.1830953000057583E-2"/>
  </r>
  <r>
    <s v="cust_4051"/>
    <n v="132"/>
    <n v="132"/>
    <s v="Long-term User"/>
    <s v="Long-term (&gt;3 months)"/>
    <x v="0"/>
    <x v="0"/>
    <n v="6811388.8550000004"/>
    <x v="3"/>
    <n v="700"/>
    <n v="9730.5555079999995"/>
    <s v="Debit Card"/>
    <n v="0"/>
    <n v="0"/>
    <n v="0.13995241698388092"/>
  </r>
  <r>
    <s v="cust_4052"/>
    <n v="248"/>
    <n v="248"/>
    <s v="Long-term User"/>
    <s v="Long-term (&gt;3 months)"/>
    <x v="0"/>
    <x v="0"/>
    <n v="4988929.47"/>
    <x v="3"/>
    <n v="902"/>
    <n v="5530.9639360000001"/>
    <s v="Credit Card"/>
    <n v="0"/>
    <n v="0"/>
    <n v="0.10250666234920336"/>
  </r>
  <r>
    <s v="cust_4053"/>
    <n v="155"/>
    <n v="155"/>
    <s v="Long-term User"/>
    <s v="Long-term (&gt;3 months)"/>
    <x v="0"/>
    <x v="0"/>
    <n v="3837494.3590000002"/>
    <x v="3"/>
    <n v="482"/>
    <n v="7961.606554"/>
    <s v="Credit Card"/>
    <n v="0"/>
    <n v="0"/>
    <n v="7.8848326257253271E-2"/>
  </r>
  <r>
    <s v="cust_4054"/>
    <n v="230"/>
    <n v="230"/>
    <s v="Long-term User"/>
    <s v="Long-term (&gt;3 months)"/>
    <x v="0"/>
    <x v="0"/>
    <n v="1442988.223"/>
    <x v="0"/>
    <n v="263"/>
    <n v="5486.647234"/>
    <s v="UPI"/>
    <n v="0"/>
    <n v="0"/>
    <n v="2.96488269554426E-2"/>
  </r>
  <r>
    <s v="cust_4055"/>
    <n v="89"/>
    <n v="89"/>
    <s v="Long-term User"/>
    <s v="Medium (1-3 months)"/>
    <x v="1"/>
    <x v="1"/>
    <n v="611366.3517"/>
    <x v="2"/>
    <n v="174"/>
    <n v="3513.5997219999999"/>
    <s v="Wallet Balance"/>
    <n v="1"/>
    <n v="0.97"/>
    <n v="0.59456163763433123"/>
  </r>
  <r>
    <s v="cust_4056"/>
    <n v="229"/>
    <n v="229"/>
    <s v="Long-term User"/>
    <s v="Long-term (&gt;3 months)"/>
    <x v="0"/>
    <x v="0"/>
    <n v="3415953.2949999999"/>
    <x v="0"/>
    <n v="441"/>
    <n v="7745.9258390000005"/>
    <s v="UPI"/>
    <n v="0"/>
    <n v="0"/>
    <n v="7.0186995650434333E-2"/>
  </r>
  <r>
    <s v="cust_4057"/>
    <n v="27"/>
    <n v="27"/>
    <s v="Regular User"/>
    <s v="New (&lt;30 days)"/>
    <x v="1"/>
    <x v="1"/>
    <n v="10922800.18"/>
    <x v="1"/>
    <n v="566"/>
    <n v="19298.233530000001"/>
    <s v="UPI"/>
    <n v="1"/>
    <n v="0.98"/>
    <n v="0.8124288672934632"/>
  </r>
  <r>
    <s v="cust_4058"/>
    <n v="361"/>
    <n v="361"/>
    <s v="Long-term User"/>
    <s v="Long-term (&gt;3 months)"/>
    <x v="0"/>
    <x v="0"/>
    <n v="1173016.9140000001"/>
    <x v="2"/>
    <n v="220"/>
    <n v="5331.8950619999996"/>
    <s v="UPI"/>
    <n v="0"/>
    <n v="0"/>
    <n v="2.4101773628261481E-2"/>
  </r>
  <r>
    <s v="cust_4059"/>
    <n v="356"/>
    <n v="356"/>
    <s v="Long-term User"/>
    <s v="Long-term (&gt;3 months)"/>
    <x v="0"/>
    <x v="0"/>
    <n v="3753093.054"/>
    <x v="0"/>
    <n v="558"/>
    <n v="6725.9732139999996"/>
    <s v="Debit Card"/>
    <n v="0"/>
    <n v="0"/>
    <n v="7.7114147386717513E-2"/>
  </r>
  <r>
    <s v="cust_4060"/>
    <n v="238"/>
    <n v="238"/>
    <s v="Long-term User"/>
    <s v="Long-term (&gt;3 months)"/>
    <x v="0"/>
    <x v="0"/>
    <n v="2597070.0109999999"/>
    <x v="0"/>
    <n v="394"/>
    <n v="6591.5482499999998"/>
    <s v="Debit Card"/>
    <n v="0"/>
    <n v="0"/>
    <n v="5.3361543857387672E-2"/>
  </r>
  <r>
    <s v="cust_4061"/>
    <n v="175"/>
    <n v="175"/>
    <s v="Long-term User"/>
    <s v="Long-term (&gt;3 months)"/>
    <x v="0"/>
    <x v="0"/>
    <n v="7419671.5480000004"/>
    <x v="3"/>
    <n v="772"/>
    <n v="9610.9735079999991"/>
    <s v="Wallet Balance"/>
    <n v="0"/>
    <n v="0"/>
    <n v="0.15245069522155963"/>
  </r>
  <r>
    <s v="cust_4062"/>
    <n v="316"/>
    <n v="316"/>
    <s v="Long-term User"/>
    <s v="Long-term (&gt;3 months)"/>
    <x v="0"/>
    <x v="0"/>
    <n v="3289976.7650000001"/>
    <x v="0"/>
    <n v="195"/>
    <n v="16871.675719999999"/>
    <s v="Credit Card"/>
    <n v="0"/>
    <n v="0"/>
    <n v="6.7598577894222953E-2"/>
  </r>
  <r>
    <s v="cust_4063"/>
    <n v="292"/>
    <n v="292"/>
    <s v="Long-term User"/>
    <s v="Long-term (&gt;3 months)"/>
    <x v="0"/>
    <x v="0"/>
    <n v="3291808.1170000001"/>
    <x v="0"/>
    <n v="409"/>
    <n v="8048.4306049999996"/>
    <s v="Wallet Balance"/>
    <n v="0"/>
    <n v="0"/>
    <n v="6.7636206363864651E-2"/>
  </r>
  <r>
    <s v="cust_4064"/>
    <n v="61"/>
    <n v="61"/>
    <s v="Long-term User"/>
    <s v="Medium (1-3 months)"/>
    <x v="1"/>
    <x v="1"/>
    <n v="7594826.8640000001"/>
    <x v="3"/>
    <n v="471"/>
    <n v="16124.897800000001"/>
    <s v="Debit Card"/>
    <n v="1"/>
    <n v="0.995"/>
    <n v="0.75304958090311647"/>
  </r>
  <r>
    <s v="cust_4065"/>
    <n v="170"/>
    <n v="170"/>
    <s v="Long-term User"/>
    <s v="Long-term (&gt;3 months)"/>
    <x v="0"/>
    <x v="0"/>
    <n v="801254.94739999995"/>
    <x v="2"/>
    <n v="347"/>
    <n v="2309.0920679999999"/>
    <s v="Wallet Balance"/>
    <n v="0"/>
    <n v="0"/>
    <n v="1.6463245440260853E-2"/>
  </r>
  <r>
    <s v="cust_4066"/>
    <n v="263"/>
    <n v="263"/>
    <s v="Long-term User"/>
    <s v="Long-term (&gt;3 months)"/>
    <x v="0"/>
    <x v="0"/>
    <n v="8269428.0999999996"/>
    <x v="1"/>
    <n v="462"/>
    <n v="17899.195019999999"/>
    <s v="Debit Card"/>
    <n v="0"/>
    <n v="5.0000000000000001E-3"/>
    <n v="0.17291049465923081"/>
  </r>
  <r>
    <s v="cust_4067"/>
    <n v="306"/>
    <n v="306"/>
    <s v="Long-term User"/>
    <s v="Long-term (&gt;3 months)"/>
    <x v="0"/>
    <x v="0"/>
    <n v="226567.94639999999"/>
    <x v="2"/>
    <n v="61"/>
    <n v="3714.2286300000001"/>
    <s v="UPI"/>
    <n v="0"/>
    <n v="0"/>
    <n v="4.6552520175790748E-3"/>
  </r>
  <r>
    <s v="cust_4068"/>
    <n v="116"/>
    <n v="116"/>
    <s v="Long-term User"/>
    <s v="Long-term (&gt;3 months)"/>
    <x v="0"/>
    <x v="0"/>
    <n v="131743.9025"/>
    <x v="2"/>
    <n v="166"/>
    <n v="793.63796669999999"/>
    <s v="Credit Card"/>
    <n v="0"/>
    <n v="0"/>
    <n v="2.7069189515188455E-3"/>
  </r>
  <r>
    <s v="cust_4069"/>
    <n v="175"/>
    <n v="175"/>
    <s v="Long-term User"/>
    <s v="Long-term (&gt;3 months)"/>
    <x v="0"/>
    <x v="0"/>
    <n v="2133940.074"/>
    <x v="0"/>
    <n v="672"/>
    <n v="3175.5060629999998"/>
    <s v="Debit Card"/>
    <n v="0"/>
    <n v="5.0000000000000001E-3"/>
    <n v="4.6845693941821163E-2"/>
  </r>
  <r>
    <s v="cust_4070"/>
    <n v="221"/>
    <n v="221"/>
    <s v="Long-term User"/>
    <s v="Long-term (&gt;3 months)"/>
    <x v="0"/>
    <x v="0"/>
    <n v="577286.33750000002"/>
    <x v="2"/>
    <n v="151"/>
    <n v="3823.0883279999998"/>
    <s v="Debit Card"/>
    <n v="0"/>
    <n v="0"/>
    <n v="1.1861401535692739E-2"/>
  </r>
  <r>
    <s v="cust_4071"/>
    <n v="128"/>
    <n v="128"/>
    <s v="Long-term User"/>
    <s v="Long-term (&gt;3 months)"/>
    <x v="0"/>
    <x v="0"/>
    <n v="1129424.7239999999"/>
    <x v="2"/>
    <n v="111"/>
    <n v="10174.997509999999"/>
    <s v="Credit Card"/>
    <n v="0"/>
    <n v="0"/>
    <n v="2.3206092515056179E-2"/>
  </r>
  <r>
    <s v="cust_4072"/>
    <n v="5"/>
    <n v="5"/>
    <s v="New User"/>
    <s v="New (&lt;30 days)"/>
    <x v="1"/>
    <x v="1"/>
    <n v="4394082.0379999997"/>
    <x v="3"/>
    <n v="488"/>
    <n v="9004.2664719999993"/>
    <s v="UPI"/>
    <n v="1"/>
    <n v="1"/>
    <n v="0.69028443607240764"/>
  </r>
  <r>
    <s v="cust_4073"/>
    <n v="326"/>
    <n v="326"/>
    <s v="Long-term User"/>
    <s v="Long-term (&gt;3 months)"/>
    <x v="0"/>
    <x v="0"/>
    <n v="7861860.9469999997"/>
    <x v="1"/>
    <n v="549"/>
    <n v="14320.329589999999"/>
    <s v="UPI"/>
    <n v="0"/>
    <n v="0"/>
    <n v="0.161536283560753"/>
  </r>
  <r>
    <s v="cust_4074"/>
    <n v="186"/>
    <n v="186"/>
    <s v="Long-term User"/>
    <s v="Long-term (&gt;3 months)"/>
    <x v="0"/>
    <x v="0"/>
    <n v="3085.536615"/>
    <x v="2"/>
    <n v="3"/>
    <n v="1028.512205"/>
    <s v="Wallet Balance"/>
    <n v="0"/>
    <n v="0.05"/>
    <n v="3.0063397981843969E-2"/>
  </r>
  <r>
    <s v="cust_4075"/>
    <n v="172"/>
    <n v="172"/>
    <s v="Long-term User"/>
    <s v="Long-term (&gt;3 months)"/>
    <x v="0"/>
    <x v="0"/>
    <n v="4810268.4670000002"/>
    <x v="3"/>
    <n v="483"/>
    <n v="9959.1479650000001"/>
    <s v="UPI"/>
    <n v="0"/>
    <n v="0"/>
    <n v="9.883574592923422E-2"/>
  </r>
  <r>
    <s v="cust_4076"/>
    <n v="199"/>
    <n v="199"/>
    <s v="Long-term User"/>
    <s v="Long-term (&gt;3 months)"/>
    <x v="0"/>
    <x v="0"/>
    <n v="86529.297739999995"/>
    <x v="2"/>
    <n v="13"/>
    <n v="6656.0998259999997"/>
    <s v="Debit Card"/>
    <n v="0"/>
    <n v="5.0000000000000001E-3"/>
    <n v="4.7779023656447615E-3"/>
  </r>
  <r>
    <s v="cust_4077"/>
    <n v="231"/>
    <n v="231"/>
    <s v="Long-term User"/>
    <s v="Long-term (&gt;3 months)"/>
    <x v="0"/>
    <x v="0"/>
    <n v="2044086.7720000001"/>
    <x v="0"/>
    <n v="162"/>
    <n v="12617.819579999999"/>
    <s v="Debit Card"/>
    <n v="0"/>
    <n v="0"/>
    <n v="4.1999493841286366E-2"/>
  </r>
  <r>
    <s v="cust_4078"/>
    <n v="288"/>
    <n v="288"/>
    <s v="Long-term User"/>
    <s v="Long-term (&gt;3 months)"/>
    <x v="0"/>
    <x v="0"/>
    <n v="303943.77490000002"/>
    <x v="2"/>
    <n v="344"/>
    <n v="883.55748530000005"/>
    <s v="Wallet Balance"/>
    <n v="0"/>
    <n v="0"/>
    <n v="6.2450796496861631E-3"/>
  </r>
  <r>
    <s v="cust_4079"/>
    <n v="335"/>
    <n v="335"/>
    <s v="Long-term User"/>
    <s v="Long-term (&gt;3 months)"/>
    <x v="0"/>
    <x v="0"/>
    <n v="318047.7268"/>
    <x v="2"/>
    <n v="449"/>
    <n v="708.34683029999997"/>
    <s v="Credit Card"/>
    <n v="0"/>
    <n v="0"/>
    <n v="6.5348710856838951E-3"/>
  </r>
  <r>
    <s v="cust_4080"/>
    <n v="115"/>
    <n v="115"/>
    <s v="Long-term User"/>
    <s v="Long-term (&gt;3 months)"/>
    <x v="0"/>
    <x v="0"/>
    <n v="2838852.1579999998"/>
    <x v="0"/>
    <n v="332"/>
    <n v="8550.7595120000005"/>
    <s v="Debit Card"/>
    <n v="0"/>
    <n v="0"/>
    <n v="5.8329399397064101E-2"/>
  </r>
  <r>
    <s v="cust_4081"/>
    <n v="333"/>
    <n v="333"/>
    <s v="Long-term User"/>
    <s v="Long-term (&gt;3 months)"/>
    <x v="0"/>
    <x v="0"/>
    <n v="4284370.5140000004"/>
    <x v="3"/>
    <n v="264"/>
    <n v="16228.67619"/>
    <s v="UPI"/>
    <n v="0"/>
    <n v="0"/>
    <n v="8.8030212553291701E-2"/>
  </r>
  <r>
    <s v="cust_4082"/>
    <n v="330"/>
    <n v="330"/>
    <s v="Long-term User"/>
    <s v="Long-term (&gt;3 months)"/>
    <x v="0"/>
    <x v="0"/>
    <n v="1114289.138"/>
    <x v="2"/>
    <n v="83"/>
    <n v="13425.170340000001"/>
    <s v="UPI"/>
    <n v="0"/>
    <n v="5.0000000000000001E-3"/>
    <n v="2.5895104273412562E-2"/>
  </r>
  <r>
    <s v="cust_4083"/>
    <n v="313"/>
    <n v="313"/>
    <s v="Long-term User"/>
    <s v="Long-term (&gt;3 months)"/>
    <x v="0"/>
    <x v="0"/>
    <n v="267252.86200000002"/>
    <x v="2"/>
    <n v="777"/>
    <n v="343.95477729999999"/>
    <s v="Debit Card"/>
    <n v="0"/>
    <n v="0.01"/>
    <n v="1.1491197871532997E-2"/>
  </r>
  <r>
    <s v="cust_4084"/>
    <n v="11"/>
    <n v="11"/>
    <s v="Regular User"/>
    <s v="New (&lt;30 days)"/>
    <x v="1"/>
    <x v="1"/>
    <n v="3305755.219"/>
    <x v="0"/>
    <n v="924"/>
    <n v="3577.6571629999999"/>
    <s v="Debit Card"/>
    <n v="1"/>
    <n v="1"/>
    <n v="0.66792277503236575"/>
  </r>
  <r>
    <s v="cust_4085"/>
    <n v="104"/>
    <n v="104"/>
    <s v="Long-term User"/>
    <s v="Long-term (&gt;3 months)"/>
    <x v="0"/>
    <x v="0"/>
    <n v="1517148.9"/>
    <x v="0"/>
    <n v="334"/>
    <n v="4542.3619760000001"/>
    <s v="UPI"/>
    <n v="0"/>
    <n v="0.01"/>
    <n v="3.7172593431304871E-2"/>
  </r>
  <r>
    <s v="cust_4086"/>
    <n v="175"/>
    <n v="175"/>
    <s v="Long-term User"/>
    <s v="Long-term (&gt;3 months)"/>
    <x v="0"/>
    <x v="0"/>
    <n v="3217440.2250000001"/>
    <x v="0"/>
    <n v="380"/>
    <n v="8466.9479620000002"/>
    <s v="Wallet Balance"/>
    <n v="0"/>
    <n v="0"/>
    <n v="6.6108182277593894E-2"/>
  </r>
  <r>
    <s v="cust_4087"/>
    <n v="120"/>
    <n v="120"/>
    <s v="Long-term User"/>
    <s v="Long-term (&gt;3 months)"/>
    <x v="0"/>
    <x v="0"/>
    <n v="2570719.7880000002"/>
    <x v="0"/>
    <n v="219"/>
    <n v="11738.44652"/>
    <s v="Debit Card"/>
    <n v="0"/>
    <n v="0"/>
    <n v="5.2820130428288398E-2"/>
  </r>
  <r>
    <s v="cust_4088"/>
    <n v="237"/>
    <n v="237"/>
    <s v="Long-term User"/>
    <s v="Long-term (&gt;3 months)"/>
    <x v="0"/>
    <x v="0"/>
    <n v="2853771.5809999998"/>
    <x v="0"/>
    <n v="658"/>
    <n v="4337.0388759999996"/>
    <s v="Debit Card"/>
    <n v="0"/>
    <n v="0"/>
    <n v="5.8635946175306264E-2"/>
  </r>
  <r>
    <s v="cust_4089"/>
    <n v="236"/>
    <n v="236"/>
    <s v="Long-term User"/>
    <s v="Long-term (&gt;3 months)"/>
    <x v="0"/>
    <x v="0"/>
    <n v="6201732.0710000005"/>
    <x v="3"/>
    <n v="810"/>
    <n v="7656.459347"/>
    <s v="Credit Card"/>
    <n v="0"/>
    <n v="0"/>
    <n v="0.12742590553845265"/>
  </r>
  <r>
    <s v="cust_4090"/>
    <n v="305"/>
    <n v="305"/>
    <s v="Long-term User"/>
    <s v="Long-term (&gt;3 months)"/>
    <x v="0"/>
    <x v="0"/>
    <n v="9451570.0130000003"/>
    <x v="1"/>
    <n v="809"/>
    <n v="11683.02845"/>
    <s v="Wallet Balance"/>
    <n v="0"/>
    <n v="0"/>
    <n v="0.19419975804798192"/>
  </r>
  <r>
    <s v="cust_4091"/>
    <n v="38"/>
    <n v="38"/>
    <s v="Long-term User"/>
    <s v="Medium (1-3 months)"/>
    <x v="1"/>
    <x v="1"/>
    <n v="3484391.7629999998"/>
    <x v="0"/>
    <n v="454"/>
    <n v="7674.871725"/>
    <s v="Credit Card"/>
    <n v="1"/>
    <n v="0.995"/>
    <n v="0.66859318889753439"/>
  </r>
  <r>
    <s v="cust_4092"/>
    <n v="272"/>
    <n v="272"/>
    <s v="Long-term User"/>
    <s v="Long-term (&gt;3 months)"/>
    <x v="0"/>
    <x v="0"/>
    <n v="1932826.882"/>
    <x v="0"/>
    <n v="673"/>
    <n v="2871.956733"/>
    <s v="Debit Card"/>
    <n v="0"/>
    <n v="0"/>
    <n v="3.9713456316438467E-2"/>
  </r>
  <r>
    <s v="cust_4093"/>
    <n v="344"/>
    <n v="344"/>
    <s v="Long-term User"/>
    <s v="Long-term (&gt;3 months)"/>
    <x v="0"/>
    <x v="0"/>
    <n v="7290184.6720000003"/>
    <x v="3"/>
    <n v="741"/>
    <n v="9838.3058999999994"/>
    <s v="UPI"/>
    <n v="0"/>
    <n v="0"/>
    <n v="0.14979015099927678"/>
  </r>
  <r>
    <s v="cust_4094"/>
    <n v="251"/>
    <n v="251"/>
    <s v="Long-term User"/>
    <s v="Long-term (&gt;3 months)"/>
    <x v="0"/>
    <x v="0"/>
    <n v="4839036.4069999997"/>
    <x v="3"/>
    <n v="746"/>
    <n v="6486.6439769999997"/>
    <s v="UPI"/>
    <n v="0"/>
    <n v="0"/>
    <n v="9.9426835767203417E-2"/>
  </r>
  <r>
    <s v="cust_4095"/>
    <n v="334"/>
    <n v="334"/>
    <s v="Long-term User"/>
    <s v="Long-term (&gt;3 months)"/>
    <x v="0"/>
    <x v="0"/>
    <n v="1538376.1580000001"/>
    <x v="0"/>
    <n v="89"/>
    <n v="17285.125370000002"/>
    <s v="Debit Card"/>
    <n v="0"/>
    <n v="0"/>
    <n v="3.1608746193433505E-2"/>
  </r>
  <r>
    <s v="cust_4096"/>
    <n v="27"/>
    <n v="27"/>
    <s v="Regular User"/>
    <s v="New (&lt;30 days)"/>
    <x v="1"/>
    <x v="1"/>
    <n v="5166409.057"/>
    <x v="3"/>
    <n v="333"/>
    <n v="15514.741910000001"/>
    <s v="Debit Card"/>
    <n v="1"/>
    <n v="1"/>
    <n v="0.70615330442099133"/>
  </r>
  <r>
    <s v="cust_4097"/>
    <n v="330"/>
    <n v="330"/>
    <s v="Long-term User"/>
    <s v="Long-term (&gt;3 months)"/>
    <x v="0"/>
    <x v="0"/>
    <n v="1182215.719"/>
    <x v="2"/>
    <n v="310"/>
    <n v="3813.5990940000002"/>
    <s v="Credit Card"/>
    <n v="0"/>
    <n v="5.0000000000000001E-3"/>
    <n v="2.7290779867740582E-2"/>
  </r>
  <r>
    <s v="cust_4098"/>
    <n v="123"/>
    <n v="123"/>
    <s v="Long-term User"/>
    <s v="Long-term (&gt;3 months)"/>
    <x v="0"/>
    <x v="0"/>
    <n v="2225484.7439999999"/>
    <x v="0"/>
    <n v="727"/>
    <n v="3061.1894689999999"/>
    <s v="UPI"/>
    <n v="0"/>
    <n v="0"/>
    <n v="4.5726646285202205E-2"/>
  </r>
  <r>
    <s v="cust_4099"/>
    <n v="156"/>
    <n v="156"/>
    <s v="Long-term User"/>
    <s v="Long-term (&gt;3 months)"/>
    <x v="0"/>
    <x v="0"/>
    <n v="2923223.8139999998"/>
    <x v="0"/>
    <n v="420"/>
    <n v="6960.0567000000001"/>
    <s v="UPI"/>
    <n v="0"/>
    <n v="0"/>
    <n v="6.0062969074775964E-2"/>
  </r>
  <r>
    <s v="cust_4100"/>
    <n v="217"/>
    <n v="217"/>
    <s v="Long-term User"/>
    <s v="Long-term (&gt;3 months)"/>
    <x v="0"/>
    <x v="0"/>
    <n v="5023865.273"/>
    <x v="3"/>
    <n v="609"/>
    <n v="8249.3682640000006"/>
    <s v="Credit Card"/>
    <n v="0"/>
    <n v="5.0000000000000001E-3"/>
    <n v="0.10622448219082548"/>
  </r>
  <r>
    <s v="cust_4101"/>
    <n v="194"/>
    <n v="194"/>
    <s v="Long-term User"/>
    <s v="Long-term (&gt;3 months)"/>
    <x v="0"/>
    <x v="0"/>
    <n v="13514756.060000001"/>
    <x v="1"/>
    <n v="725"/>
    <n v="18641.042839999998"/>
    <s v="Wallet Balance"/>
    <n v="0"/>
    <n v="5.0000000000000001E-3"/>
    <n v="0.2806853319945351"/>
  </r>
  <r>
    <s v="cust_4102"/>
    <n v="301"/>
    <n v="301"/>
    <s v="Long-term User"/>
    <s v="Long-term (&gt;3 months)"/>
    <x v="0"/>
    <x v="0"/>
    <n v="2137947.0809999998"/>
    <x v="0"/>
    <n v="354"/>
    <n v="6039.3985339999999"/>
    <s v="UPI"/>
    <n v="0"/>
    <n v="0"/>
    <n v="4.3928025214702404E-2"/>
  </r>
  <r>
    <s v="cust_4103"/>
    <n v="161"/>
    <n v="161"/>
    <s v="Long-term User"/>
    <s v="Long-term (&gt;3 months)"/>
    <x v="0"/>
    <x v="0"/>
    <n v="14298881.24"/>
    <x v="1"/>
    <n v="824"/>
    <n v="17353.01122"/>
    <s v="Credit Card"/>
    <n v="0"/>
    <n v="0"/>
    <n v="0.29379661509627203"/>
  </r>
  <r>
    <s v="cust_4104"/>
    <n v="128"/>
    <n v="128"/>
    <s v="Long-term User"/>
    <s v="Long-term (&gt;3 months)"/>
    <x v="0"/>
    <x v="0"/>
    <n v="1011113.249"/>
    <x v="2"/>
    <n v="100"/>
    <n v="10111.13249"/>
    <s v="Wallet Balance"/>
    <n v="0"/>
    <n v="0"/>
    <n v="2.077516730499078E-2"/>
  </r>
  <r>
    <s v="cust_4105"/>
    <n v="316"/>
    <n v="316"/>
    <s v="Long-term User"/>
    <s v="Long-term (&gt;3 months)"/>
    <x v="0"/>
    <x v="0"/>
    <n v="2568474.65"/>
    <x v="0"/>
    <n v="145"/>
    <n v="17713.618269999999"/>
    <s v="UPI"/>
    <n v="0"/>
    <n v="0"/>
    <n v="5.2773999969985198E-2"/>
  </r>
  <r>
    <s v="cust_4106"/>
    <n v="178"/>
    <n v="178"/>
    <s v="Long-term User"/>
    <s v="Long-term (&gt;3 months)"/>
    <x v="0"/>
    <x v="0"/>
    <n v="140420.5601"/>
    <x v="2"/>
    <n v="10"/>
    <n v="14042.05601"/>
    <s v="Debit Card"/>
    <n v="0"/>
    <n v="0"/>
    <n v="2.8851967195793445E-3"/>
  </r>
  <r>
    <s v="cust_4107"/>
    <n v="126"/>
    <n v="126"/>
    <s v="Long-term User"/>
    <s v="Long-term (&gt;3 months)"/>
    <x v="0"/>
    <x v="0"/>
    <n v="13929793.65"/>
    <x v="1"/>
    <n v="983"/>
    <n v="14170.695470000001"/>
    <s v="Credit Card"/>
    <n v="0"/>
    <n v="5.0000000000000001E-3"/>
    <n v="0.28921303685710897"/>
  </r>
  <r>
    <s v="cust_4108"/>
    <n v="174"/>
    <n v="174"/>
    <s v="Long-term User"/>
    <s v="Long-term (&gt;3 months)"/>
    <x v="0"/>
    <x v="0"/>
    <n v="456753.51809999999"/>
    <x v="2"/>
    <n v="44"/>
    <n v="10380.761780000001"/>
    <s v="Wallet Balance"/>
    <n v="0"/>
    <n v="0"/>
    <n v="9.3848347502670654E-3"/>
  </r>
  <r>
    <s v="cust_4109"/>
    <n v="35"/>
    <n v="35"/>
    <s v="Long-term User"/>
    <s v="Medium (1-3 months)"/>
    <x v="1"/>
    <x v="1"/>
    <n v="12824258.15"/>
    <x v="1"/>
    <n v="763"/>
    <n v="16807.677790000002"/>
    <s v="Credit Card"/>
    <n v="1"/>
    <n v="0.995"/>
    <n v="0.86049779205458865"/>
  </r>
  <r>
    <s v="cust_4110"/>
    <n v="239"/>
    <n v="239"/>
    <s v="Long-term User"/>
    <s v="Long-term (&gt;3 months)"/>
    <x v="0"/>
    <x v="0"/>
    <n v="1967037.4169999999"/>
    <x v="0"/>
    <n v="386"/>
    <n v="5095.951857"/>
    <s v="Wallet Balance"/>
    <n v="0"/>
    <n v="0"/>
    <n v="4.0416374203155081E-2"/>
  </r>
  <r>
    <s v="cust_4111"/>
    <n v="41"/>
    <n v="41"/>
    <s v="Long-term User"/>
    <s v="Medium (1-3 months)"/>
    <x v="1"/>
    <x v="1"/>
    <n v="13411336.470000001"/>
    <x v="1"/>
    <n v="739"/>
    <n v="18147.95192"/>
    <s v="Wallet Balance"/>
    <n v="1"/>
    <n v="0.995"/>
    <n v="0.87256038774423628"/>
  </r>
  <r>
    <s v="cust_4112"/>
    <n v="186"/>
    <n v="186"/>
    <s v="Long-term User"/>
    <s v="Long-term (&gt;3 months)"/>
    <x v="0"/>
    <x v="0"/>
    <n v="11592625.9"/>
    <x v="1"/>
    <n v="910"/>
    <n v="12739.14934"/>
    <s v="UPI"/>
    <n v="0"/>
    <n v="5.0000000000000001E-3"/>
    <n v="0.24119165935651718"/>
  </r>
  <r>
    <s v="cust_4113"/>
    <n v="183"/>
    <n v="183"/>
    <s v="Long-term User"/>
    <s v="Long-term (&gt;3 months)"/>
    <x v="0"/>
    <x v="0"/>
    <n v="6681420.9060000004"/>
    <x v="3"/>
    <n v="761"/>
    <n v="8779.7909409999993"/>
    <s v="Wallet Balance"/>
    <n v="0"/>
    <n v="0"/>
    <n v="0.13728198823870133"/>
  </r>
  <r>
    <s v="cust_4114"/>
    <n v="261"/>
    <n v="261"/>
    <s v="Long-term User"/>
    <s v="Long-term (&gt;3 months)"/>
    <x v="0"/>
    <x v="0"/>
    <n v="9723768.2039999999"/>
    <x v="1"/>
    <n v="495"/>
    <n v="19643.976170000002"/>
    <s v="Credit Card"/>
    <n v="0"/>
    <n v="5.0000000000000001E-3"/>
    <n v="0.20279256673062318"/>
  </r>
  <r>
    <s v="cust_4115"/>
    <n v="34"/>
    <n v="34"/>
    <s v="Long-term User"/>
    <s v="Medium (1-3 months)"/>
    <x v="1"/>
    <x v="1"/>
    <n v="8500139.3650000002"/>
    <x v="1"/>
    <n v="493"/>
    <n v="17241.662"/>
    <s v="Credit Card"/>
    <n v="1"/>
    <n v="1"/>
    <n v="0.77465087872032534"/>
  </r>
  <r>
    <s v="cust_4116"/>
    <n v="187"/>
    <n v="187"/>
    <s v="Long-term User"/>
    <s v="Long-term (&gt;3 months)"/>
    <x v="0"/>
    <x v="0"/>
    <n v="2609816.3080000002"/>
    <x v="0"/>
    <n v="169"/>
    <n v="15442.700049999999"/>
    <s v="UPI"/>
    <n v="0"/>
    <n v="0"/>
    <n v="5.3623439795311548E-2"/>
  </r>
  <r>
    <s v="cust_4117"/>
    <n v="307"/>
    <n v="307"/>
    <s v="Long-term User"/>
    <s v="Long-term (&gt;3 months)"/>
    <x v="0"/>
    <x v="0"/>
    <n v="3521569.2749999999"/>
    <x v="0"/>
    <n v="642"/>
    <n v="5485.3103970000002"/>
    <s v="Debit Card"/>
    <n v="0"/>
    <n v="0"/>
    <n v="7.2357068742395725E-2"/>
  </r>
  <r>
    <s v="cust_4118"/>
    <n v="137"/>
    <n v="137"/>
    <s v="Long-term User"/>
    <s v="Long-term (&gt;3 months)"/>
    <x v="0"/>
    <x v="0"/>
    <n v="10341265.68"/>
    <x v="1"/>
    <n v="531"/>
    <n v="19475.0766"/>
    <s v="Wallet Balance"/>
    <n v="0"/>
    <n v="0.02"/>
    <n v="0.224480179504956"/>
  </r>
  <r>
    <s v="cust_4119"/>
    <n v="202"/>
    <n v="202"/>
    <s v="Long-term User"/>
    <s v="Long-term (&gt;3 months)"/>
    <x v="0"/>
    <x v="0"/>
    <n v="4993739.5810000002"/>
    <x v="3"/>
    <n v="336"/>
    <n v="14862.320180000001"/>
    <s v="Wallet Balance"/>
    <n v="0"/>
    <n v="0"/>
    <n v="0.10260549485968568"/>
  </r>
  <r>
    <s v="cust_4120"/>
    <n v="143"/>
    <n v="143"/>
    <s v="Long-term User"/>
    <s v="Long-term (&gt;3 months)"/>
    <x v="0"/>
    <x v="0"/>
    <n v="9044895.25"/>
    <x v="1"/>
    <n v="747"/>
    <n v="12108.29351"/>
    <s v="UPI"/>
    <n v="0"/>
    <n v="0"/>
    <n v="0.18584388273095057"/>
  </r>
  <r>
    <s v="cust_4121"/>
    <n v="109"/>
    <n v="109"/>
    <s v="Long-term User"/>
    <s v="Long-term (&gt;3 months)"/>
    <x v="0"/>
    <x v="0"/>
    <n v="15800308.970000001"/>
    <x v="1"/>
    <n v="857"/>
    <n v="18436.766589999999"/>
    <s v="UPI"/>
    <n v="0"/>
    <n v="5.0000000000000001E-3"/>
    <n v="0.32764618839377568"/>
  </r>
  <r>
    <s v="cust_4122"/>
    <n v="157"/>
    <n v="157"/>
    <s v="Long-term User"/>
    <s v="Long-term (&gt;3 months)"/>
    <x v="0"/>
    <x v="0"/>
    <n v="1668282.0649999999"/>
    <x v="0"/>
    <n v="513"/>
    <n v="3252.0118219999999"/>
    <s v="UPI"/>
    <n v="0"/>
    <n v="0"/>
    <n v="3.427790017247663E-2"/>
  </r>
  <r>
    <s v="cust_4123"/>
    <n v="255"/>
    <n v="255"/>
    <s v="Long-term User"/>
    <s v="Long-term (&gt;3 months)"/>
    <x v="0"/>
    <x v="0"/>
    <n v="362561.01630000002"/>
    <x v="2"/>
    <n v="130"/>
    <n v="2788.930895"/>
    <s v="Wallet Balance"/>
    <n v="0"/>
    <n v="0"/>
    <n v="7.449477869417168E-3"/>
  </r>
  <r>
    <s v="cust_4124"/>
    <n v="181"/>
    <n v="181"/>
    <s v="Long-term User"/>
    <s v="Long-term (&gt;3 months)"/>
    <x v="0"/>
    <x v="0"/>
    <n v="6079182.1919999998"/>
    <x v="3"/>
    <n v="539"/>
    <n v="11278.631149999999"/>
    <s v="Credit Card"/>
    <n v="0"/>
    <n v="0"/>
    <n v="0.12490789458176765"/>
  </r>
  <r>
    <s v="cust_4125"/>
    <n v="341"/>
    <n v="341"/>
    <s v="Long-term User"/>
    <s v="Long-term (&gt;3 months)"/>
    <x v="0"/>
    <x v="0"/>
    <n v="587864.26549999998"/>
    <x v="2"/>
    <n v="514"/>
    <n v="1143.7047970000001"/>
    <s v="Debit Card"/>
    <n v="0"/>
    <n v="0"/>
    <n v="1.2078744374546337E-2"/>
  </r>
  <r>
    <s v="cust_4126"/>
    <n v="219"/>
    <n v="219"/>
    <s v="Long-term User"/>
    <s v="Long-term (&gt;3 months)"/>
    <x v="0"/>
    <x v="0"/>
    <n v="3320774.3420000002"/>
    <x v="0"/>
    <n v="250"/>
    <n v="13283.09737"/>
    <s v="Credit Card"/>
    <n v="0"/>
    <n v="0"/>
    <n v="6.8231370329092253E-2"/>
  </r>
  <r>
    <s v="cust_4127"/>
    <n v="28"/>
    <n v="28"/>
    <s v="Regular User"/>
    <s v="New (&lt;30 days)"/>
    <x v="1"/>
    <x v="1"/>
    <n v="3539652.8679999998"/>
    <x v="0"/>
    <n v="734"/>
    <n v="4822.4153509999996"/>
    <s v="UPI"/>
    <n v="1"/>
    <n v="0.995"/>
    <n v="0.66972862916890774"/>
  </r>
  <r>
    <s v="cust_4128"/>
    <n v="151"/>
    <n v="151"/>
    <s v="Long-term User"/>
    <s v="Long-term (&gt;3 months)"/>
    <x v="0"/>
    <x v="0"/>
    <n v="2262706.2050000001"/>
    <x v="0"/>
    <n v="947"/>
    <n v="2389.341293"/>
    <s v="Wallet Balance"/>
    <n v="0"/>
    <n v="0"/>
    <n v="4.6491429142489431E-2"/>
  </r>
  <r>
    <s v="cust_4129"/>
    <n v="359"/>
    <n v="359"/>
    <s v="Long-term User"/>
    <s v="Long-term (&gt;3 months)"/>
    <x v="0"/>
    <x v="0"/>
    <n v="1131023.4410000001"/>
    <x v="2"/>
    <n v="138"/>
    <n v="8195.8220369999999"/>
    <s v="Credit Card"/>
    <n v="0"/>
    <n v="0"/>
    <n v="2.3238941073989796E-2"/>
  </r>
  <r>
    <s v="cust_4130"/>
    <n v="100"/>
    <n v="100"/>
    <s v="Long-term User"/>
    <s v="Long-term (&gt;3 months)"/>
    <x v="0"/>
    <x v="0"/>
    <n v="2564191.5839999998"/>
    <x v="0"/>
    <n v="275"/>
    <n v="9324.3330310000001"/>
    <s v="Debit Card"/>
    <n v="0"/>
    <n v="0"/>
    <n v="5.2685996561053189E-2"/>
  </r>
  <r>
    <s v="cust_4131"/>
    <n v="3"/>
    <n v="3"/>
    <s v="New User"/>
    <s v="New (&lt;30 days)"/>
    <x v="1"/>
    <x v="1"/>
    <n v="1585948.487"/>
    <x v="0"/>
    <n v="464"/>
    <n v="3417.9924289999999"/>
    <s v="UPI"/>
    <n v="1"/>
    <n v="1"/>
    <n v="0.63258620652741737"/>
  </r>
  <r>
    <s v="cust_4132"/>
    <n v="33"/>
    <n v="33"/>
    <s v="Long-term User"/>
    <s v="Medium (1-3 months)"/>
    <x v="1"/>
    <x v="1"/>
    <n v="118480.89939999999"/>
    <x v="2"/>
    <n v="141"/>
    <n v="840.2900664"/>
    <s v="Debit Card"/>
    <n v="1"/>
    <n v="1"/>
    <n v="0.602434406343617"/>
  </r>
  <r>
    <s v="cust_4133"/>
    <n v="199"/>
    <n v="199"/>
    <s v="Long-term User"/>
    <s v="Long-term (&gt;3 months)"/>
    <x v="0"/>
    <x v="0"/>
    <n v="7822900.8779999996"/>
    <x v="1"/>
    <n v="944"/>
    <n v="8286.9712689999997"/>
    <s v="Wallet Balance"/>
    <n v="0"/>
    <n v="0"/>
    <n v="0.16073577782859144"/>
  </r>
  <r>
    <s v="cust_4134"/>
    <n v="69"/>
    <n v="69"/>
    <s v="Long-term User"/>
    <s v="Medium (1-3 months)"/>
    <x v="1"/>
    <x v="1"/>
    <n v="3889390.4530000002"/>
    <x v="3"/>
    <n v="256"/>
    <n v="15192.93146"/>
    <s v="UPI"/>
    <n v="1"/>
    <n v="0.995"/>
    <n v="0.67691462623541276"/>
  </r>
  <r>
    <s v="cust_4135"/>
    <n v="90"/>
    <n v="90"/>
    <s v="Long-term User"/>
    <s v="Medium (1-3 months)"/>
    <x v="1"/>
    <x v="1"/>
    <n v="15421993.51"/>
    <x v="1"/>
    <n v="882"/>
    <n v="17485.253410000001"/>
    <s v="UPI"/>
    <n v="1"/>
    <n v="0.97499999999999998"/>
    <n v="0.9018730067216556"/>
  </r>
  <r>
    <s v="cust_4136"/>
    <n v="17"/>
    <n v="17"/>
    <s v="Regular User"/>
    <s v="New (&lt;30 days)"/>
    <x v="1"/>
    <x v="1"/>
    <n v="1615032.0889999999"/>
    <x v="0"/>
    <n v="824"/>
    <n v="1959.9903999999999"/>
    <s v="UPI"/>
    <n v="1"/>
    <n v="0.99"/>
    <n v="0.62718378221736049"/>
  </r>
  <r>
    <s v="cust_4137"/>
    <n v="337"/>
    <n v="337"/>
    <s v="Long-term User"/>
    <s v="Long-term (&gt;3 months)"/>
    <x v="0"/>
    <x v="0"/>
    <n v="4787207.7029999997"/>
    <x v="3"/>
    <n v="456"/>
    <n v="10498.26251"/>
    <s v="Debit Card"/>
    <n v="0"/>
    <n v="0"/>
    <n v="9.8361920439602124E-2"/>
  </r>
  <r>
    <s v="cust_4138"/>
    <n v="323"/>
    <n v="323"/>
    <s v="Long-term User"/>
    <s v="Long-term (&gt;3 months)"/>
    <x v="0"/>
    <x v="0"/>
    <n v="5022205.3099999996"/>
    <x v="3"/>
    <n v="952"/>
    <n v="5275.4257459999999"/>
    <s v="Wallet Balance"/>
    <n v="0"/>
    <n v="5.0000000000000001E-3"/>
    <n v="0.10619037522102837"/>
  </r>
  <r>
    <s v="cust_4139"/>
    <n v="323"/>
    <n v="323"/>
    <s v="Long-term User"/>
    <s v="Long-term (&gt;3 months)"/>
    <x v="0"/>
    <x v="0"/>
    <n v="3254536.077"/>
    <x v="0"/>
    <n v="434"/>
    <n v="7498.9310530000002"/>
    <s v="UPI"/>
    <n v="0"/>
    <n v="0"/>
    <n v="6.6870384268699609E-2"/>
  </r>
  <r>
    <s v="cust_4140"/>
    <n v="34"/>
    <n v="34"/>
    <s v="Long-term User"/>
    <s v="Medium (1-3 months)"/>
    <x v="1"/>
    <x v="1"/>
    <n v="11332387.82"/>
    <x v="1"/>
    <n v="607"/>
    <n v="18669.502179999999"/>
    <s v="Credit Card"/>
    <n v="1"/>
    <n v="0.99"/>
    <n v="0.82684459298538948"/>
  </r>
  <r>
    <s v="cust_4141"/>
    <n v="264"/>
    <n v="264"/>
    <s v="Long-term User"/>
    <s v="Long-term (&gt;3 months)"/>
    <x v="0"/>
    <x v="0"/>
    <n v="1219299.625"/>
    <x v="2"/>
    <n v="173"/>
    <n v="7047.9747109999998"/>
    <s v="UPI"/>
    <n v="0"/>
    <n v="0"/>
    <n v="2.505273640647104E-2"/>
  </r>
  <r>
    <s v="cust_4142"/>
    <n v="301"/>
    <n v="301"/>
    <s v="Long-term User"/>
    <s v="Long-term (&gt;3 months)"/>
    <x v="0"/>
    <x v="0"/>
    <n v="3459174.4130000002"/>
    <x v="0"/>
    <n v="473"/>
    <n v="7313.265144"/>
    <s v="UPI"/>
    <n v="0"/>
    <n v="0"/>
    <n v="7.1075052412074832E-2"/>
  </r>
  <r>
    <s v="cust_4143"/>
    <n v="60"/>
    <n v="60"/>
    <s v="Long-term User"/>
    <s v="Medium (1-3 months)"/>
    <x v="1"/>
    <x v="1"/>
    <n v="4007010.5419999999"/>
    <x v="3"/>
    <n v="955"/>
    <n v="4195.8225570000004"/>
    <s v="UPI"/>
    <n v="1"/>
    <n v="0.98"/>
    <n v="0.67033134565810815"/>
  </r>
  <r>
    <s v="cust_4144"/>
    <n v="184"/>
    <n v="184"/>
    <s v="Long-term User"/>
    <s v="Long-term (&gt;3 months)"/>
    <x v="0"/>
    <x v="0"/>
    <n v="8121924.9390000002"/>
    <x v="1"/>
    <n v="423"/>
    <n v="19200.768179999999"/>
    <s v="Credit Card"/>
    <n v="0"/>
    <n v="0"/>
    <n v="0.16687977297615458"/>
  </r>
  <r>
    <s v="cust_4145"/>
    <n v="326"/>
    <n v="326"/>
    <s v="Long-term User"/>
    <s v="Long-term (&gt;3 months)"/>
    <x v="0"/>
    <x v="0"/>
    <n v="8376962.1320000002"/>
    <x v="1"/>
    <n v="917"/>
    <n v="9135.1822599999996"/>
    <s v="Credit Card"/>
    <n v="0"/>
    <n v="0"/>
    <n v="0.17211997763058912"/>
  </r>
  <r>
    <s v="cust_4146"/>
    <n v="357"/>
    <n v="357"/>
    <s v="Long-term User"/>
    <s v="Long-term (&gt;3 months)"/>
    <x v="0"/>
    <x v="0"/>
    <n v="5009928.9160000002"/>
    <x v="3"/>
    <n v="439"/>
    <n v="11412.13876"/>
    <s v="Wallet Balance"/>
    <n v="0"/>
    <n v="0"/>
    <n v="0.10293813429796242"/>
  </r>
  <r>
    <s v="cust_4147"/>
    <n v="365"/>
    <n v="365"/>
    <s v="Long-term User"/>
    <s v="Long-term (&gt;3 months)"/>
    <x v="0"/>
    <x v="0"/>
    <n v="516923.31939999998"/>
    <x v="2"/>
    <n v="57"/>
    <n v="9068.8301649999994"/>
    <s v="Debit Card"/>
    <n v="0"/>
    <n v="0.01"/>
    <n v="1.6621133147060749E-2"/>
  </r>
  <r>
    <s v="cust_4148"/>
    <n v="199"/>
    <n v="199"/>
    <s v="Long-term User"/>
    <s v="Long-term (&gt;3 months)"/>
    <x v="0"/>
    <x v="0"/>
    <n v="2522794.4679999999"/>
    <x v="0"/>
    <n v="498"/>
    <n v="5065.8523450000002"/>
    <s v="UPI"/>
    <n v="0"/>
    <n v="0"/>
    <n v="5.1835417249888306E-2"/>
  </r>
  <r>
    <s v="cust_4149"/>
    <n v="241"/>
    <n v="241"/>
    <s v="Long-term User"/>
    <s v="Long-term (&gt;3 months)"/>
    <x v="0"/>
    <x v="0"/>
    <n v="9953030.9560000002"/>
    <x v="1"/>
    <n v="614"/>
    <n v="16210.148139999999"/>
    <s v="Debit Card"/>
    <n v="0"/>
    <n v="0"/>
    <n v="0.20450318844813431"/>
  </r>
  <r>
    <s v="cust_4150"/>
    <n v="232"/>
    <n v="232"/>
    <s v="Long-term User"/>
    <s v="Long-term (&gt;3 months)"/>
    <x v="0"/>
    <x v="0"/>
    <n v="97874.627089999994"/>
    <x v="2"/>
    <n v="169"/>
    <n v="579.13980530000003"/>
    <s v="Debit Card"/>
    <n v="0"/>
    <n v="0"/>
    <n v="2.0110128659864223E-3"/>
  </r>
  <r>
    <s v="cust_4151"/>
    <n v="211"/>
    <n v="211"/>
    <s v="Long-term User"/>
    <s v="Long-term (&gt;3 months)"/>
    <x v="0"/>
    <x v="0"/>
    <n v="13656078.539999999"/>
    <x v="1"/>
    <n v="989"/>
    <n v="13807.96617"/>
    <s v="UPI"/>
    <n v="0"/>
    <n v="0.02"/>
    <n v="0.29258906030475151"/>
  </r>
  <r>
    <s v="cust_4152"/>
    <n v="52"/>
    <n v="52"/>
    <s v="Long-term User"/>
    <s v="Medium (1-3 months)"/>
    <x v="1"/>
    <x v="1"/>
    <n v="6919696.8480000002"/>
    <x v="3"/>
    <n v="582"/>
    <n v="11889.51348"/>
    <s v="UPI"/>
    <n v="1"/>
    <n v="1"/>
    <n v="0.74217780239670994"/>
  </r>
  <r>
    <s v="cust_4153"/>
    <n v="119"/>
    <n v="119"/>
    <s v="Long-term User"/>
    <s v="Long-term (&gt;3 months)"/>
    <x v="0"/>
    <x v="0"/>
    <n v="2460044.676"/>
    <x v="0"/>
    <n v="850"/>
    <n v="2894.1702070000001"/>
    <s v="Credit Card"/>
    <n v="0"/>
    <n v="0"/>
    <n v="5.0546108234856925E-2"/>
  </r>
  <r>
    <s v="cust_4154"/>
    <n v="330"/>
    <n v="330"/>
    <s v="Long-term User"/>
    <s v="Long-term (&gt;3 months)"/>
    <x v="0"/>
    <x v="0"/>
    <n v="1866133.87"/>
    <x v="0"/>
    <n v="561"/>
    <n v="3326.441836"/>
    <s v="Wallet Balance"/>
    <n v="0"/>
    <n v="0"/>
    <n v="3.8343126648872461E-2"/>
  </r>
  <r>
    <s v="cust_4155"/>
    <n v="215"/>
    <n v="215"/>
    <s v="Long-term User"/>
    <s v="Long-term (&gt;3 months)"/>
    <x v="0"/>
    <x v="0"/>
    <n v="5644429.5470000003"/>
    <x v="3"/>
    <n v="428"/>
    <n v="13187.9195"/>
    <s v="Credit Card"/>
    <n v="0"/>
    <n v="0"/>
    <n v="0.11597510792795312"/>
  </r>
  <r>
    <s v="cust_4156"/>
    <n v="322"/>
    <n v="322"/>
    <s v="Long-term User"/>
    <s v="Long-term (&gt;3 months)"/>
    <x v="0"/>
    <x v="0"/>
    <n v="2618605.213"/>
    <x v="0"/>
    <n v="419"/>
    <n v="6249.6544450000001"/>
    <s v="Debit Card"/>
    <n v="0"/>
    <n v="0"/>
    <n v="5.3804023891092359E-2"/>
  </r>
  <r>
    <s v="cust_4157"/>
    <n v="149"/>
    <n v="149"/>
    <s v="Long-term User"/>
    <s v="Long-term (&gt;3 months)"/>
    <x v="0"/>
    <x v="0"/>
    <n v="1846770.1510000001"/>
    <x v="0"/>
    <n v="347"/>
    <n v="5322.1041830000004"/>
    <s v="UPI"/>
    <n v="0"/>
    <n v="0"/>
    <n v="3.794526369705209E-2"/>
  </r>
  <r>
    <s v="cust_4158"/>
    <n v="176"/>
    <n v="176"/>
    <s v="Long-term User"/>
    <s v="Long-term (&gt;3 months)"/>
    <x v="0"/>
    <x v="0"/>
    <n v="616538.19079999998"/>
    <x v="2"/>
    <n v="517"/>
    <n v="1192.53035"/>
    <s v="Debit Card"/>
    <n v="0"/>
    <n v="0"/>
    <n v="1.2667902508897228E-2"/>
  </r>
  <r>
    <s v="cust_4159"/>
    <n v="269"/>
    <n v="269"/>
    <s v="Long-term User"/>
    <s v="Long-term (&gt;3 months)"/>
    <x v="0"/>
    <x v="0"/>
    <n v="6976058.6150000002"/>
    <x v="3"/>
    <n v="455"/>
    <n v="15331.99696"/>
    <s v="Credit Card"/>
    <n v="0"/>
    <n v="0"/>
    <n v="0.14333585777793253"/>
  </r>
  <r>
    <s v="cust_4160"/>
    <n v="320"/>
    <n v="320"/>
    <s v="Long-term User"/>
    <s v="Long-term (&gt;3 months)"/>
    <x v="0"/>
    <x v="0"/>
    <n v="12605392.960000001"/>
    <x v="1"/>
    <n v="714"/>
    <n v="17654.611990000001"/>
    <s v="Debit Card"/>
    <n v="0"/>
    <n v="0"/>
    <n v="0.25900080722723573"/>
  </r>
  <r>
    <s v="cust_4161"/>
    <n v="5"/>
    <n v="5"/>
    <s v="New User"/>
    <s v="New (&lt;30 days)"/>
    <x v="1"/>
    <x v="1"/>
    <n v="3312535.0950000002"/>
    <x v="0"/>
    <n v="202"/>
    <n v="16398.688590000002"/>
    <s v="UPI"/>
    <n v="1"/>
    <n v="1"/>
    <n v="0.6680620799602226"/>
  </r>
  <r>
    <s v="cust_4162"/>
    <n v="116"/>
    <n v="116"/>
    <s v="Long-term User"/>
    <s v="Long-term (&gt;3 months)"/>
    <x v="0"/>
    <x v="0"/>
    <n v="1669357.9469999999"/>
    <x v="0"/>
    <n v="179"/>
    <n v="9326.0220489999992"/>
    <s v="Wallet Balance"/>
    <n v="0"/>
    <n v="0"/>
    <n v="3.4300006131994548E-2"/>
  </r>
  <r>
    <s v="cust_4163"/>
    <n v="203"/>
    <n v="203"/>
    <s v="Long-term User"/>
    <s v="Long-term (&gt;3 months)"/>
    <x v="0"/>
    <x v="0"/>
    <n v="608975.95059999998"/>
    <x v="2"/>
    <n v="57"/>
    <n v="10683.78861"/>
    <s v="Debit Card"/>
    <n v="0"/>
    <n v="0"/>
    <n v="1.2512522480487049E-2"/>
  </r>
  <r>
    <s v="cust_4164"/>
    <n v="37"/>
    <n v="37"/>
    <s v="Long-term User"/>
    <s v="Medium (1-3 months)"/>
    <x v="1"/>
    <x v="1"/>
    <n v="3387464.58"/>
    <x v="0"/>
    <n v="698"/>
    <n v="4853.1011179999996"/>
    <s v="Wallet Balance"/>
    <n v="1"/>
    <n v="0.995"/>
    <n v="0.66660164299976477"/>
  </r>
  <r>
    <s v="cust_4165"/>
    <n v="54"/>
    <n v="54"/>
    <s v="Long-term User"/>
    <s v="Medium (1-3 months)"/>
    <x v="1"/>
    <x v="1"/>
    <n v="2093081.21"/>
    <x v="0"/>
    <n v="604"/>
    <n v="3465.3662410000002"/>
    <s v="Debit Card"/>
    <n v="1"/>
    <n v="0.995"/>
    <n v="0.64000617400047788"/>
  </r>
  <r>
    <s v="cust_4166"/>
    <n v="288"/>
    <n v="288"/>
    <s v="Long-term User"/>
    <s v="Long-term (&gt;3 months)"/>
    <x v="0"/>
    <x v="0"/>
    <n v="13235281.960000001"/>
    <x v="1"/>
    <n v="804"/>
    <n v="16461.79349"/>
    <s v="UPI"/>
    <n v="0"/>
    <n v="0"/>
    <n v="0.27194302648063345"/>
  </r>
  <r>
    <s v="cust_4167"/>
    <n v="284"/>
    <n v="284"/>
    <s v="Long-term User"/>
    <s v="Long-term (&gt;3 months)"/>
    <x v="0"/>
    <x v="0"/>
    <n v="14467823.189999999"/>
    <x v="1"/>
    <n v="906"/>
    <n v="15968.89977"/>
    <s v="UPI"/>
    <n v="0"/>
    <n v="0"/>
    <n v="0.29726783583198346"/>
  </r>
  <r>
    <s v="cust_4168"/>
    <n v="86"/>
    <n v="86"/>
    <s v="Long-term User"/>
    <s v="Medium (1-3 months)"/>
    <x v="1"/>
    <x v="1"/>
    <n v="14709754.130000001"/>
    <x v="1"/>
    <n v="946"/>
    <n v="15549.42297"/>
    <s v="Wallet Balance"/>
    <n v="1"/>
    <n v="0.99"/>
    <n v="0.89623874859543962"/>
  </r>
  <r>
    <s v="cust_4169"/>
    <n v="45"/>
    <n v="45"/>
    <s v="Long-term User"/>
    <s v="Medium (1-3 months)"/>
    <x v="1"/>
    <x v="1"/>
    <n v="9226189.7719999999"/>
    <x v="1"/>
    <n v="995"/>
    <n v="9272.5525350000007"/>
    <s v="UPI"/>
    <n v="1"/>
    <n v="0.98"/>
    <n v="0.77756890960578717"/>
  </r>
  <r>
    <s v="cust_4170"/>
    <n v="284"/>
    <n v="284"/>
    <s v="Long-term User"/>
    <s v="Long-term (&gt;3 months)"/>
    <x v="0"/>
    <x v="0"/>
    <n v="8663046.5800000001"/>
    <x v="1"/>
    <n v="501"/>
    <n v="17291.510139999999"/>
    <s v="Wallet Balance"/>
    <n v="0"/>
    <n v="0"/>
    <n v="0.17799810481014497"/>
  </r>
  <r>
    <s v="cust_4171"/>
    <n v="321"/>
    <n v="321"/>
    <s v="Long-term User"/>
    <s v="Long-term (&gt;3 months)"/>
    <x v="0"/>
    <x v="0"/>
    <n v="13690255.130000001"/>
    <x v="1"/>
    <n v="739"/>
    <n v="18525.379069999999"/>
    <s v="Credit Card"/>
    <n v="0"/>
    <n v="1.4999999999999999E-2"/>
    <n v="0.29029128072948268"/>
  </r>
  <r>
    <s v="cust_4172"/>
    <n v="70"/>
    <n v="70"/>
    <s v="Long-term User"/>
    <s v="Medium (1-3 months)"/>
    <x v="1"/>
    <x v="1"/>
    <n v="6133172.0180000002"/>
    <x v="3"/>
    <n v="933"/>
    <n v="6573.6034499999996"/>
    <s v="Wallet Balance"/>
    <n v="1"/>
    <n v="1"/>
    <n v="0.72601721410559605"/>
  </r>
  <r>
    <s v="cust_4173"/>
    <n v="42"/>
    <n v="42"/>
    <s v="Long-term User"/>
    <s v="Medium (1-3 months)"/>
    <x v="1"/>
    <x v="1"/>
    <n v="504184.00380000001"/>
    <x v="2"/>
    <n v="112"/>
    <n v="4501.6428910000004"/>
    <s v="Debit Card"/>
    <n v="1"/>
    <n v="1"/>
    <n v="0.61035938065474316"/>
  </r>
  <r>
    <s v="cust_4174"/>
    <n v="272"/>
    <n v="272"/>
    <s v="Long-term User"/>
    <s v="Long-term (&gt;3 months)"/>
    <x v="0"/>
    <x v="0"/>
    <n v="1375011.4620000001"/>
    <x v="0"/>
    <n v="148"/>
    <n v="9290.6179850000008"/>
    <s v="Wallet Balance"/>
    <n v="0"/>
    <n v="0"/>
    <n v="2.8252120321420073E-2"/>
  </r>
  <r>
    <s v="cust_4175"/>
    <n v="141"/>
    <n v="141"/>
    <s v="Long-term User"/>
    <s v="Long-term (&gt;3 months)"/>
    <x v="0"/>
    <x v="0"/>
    <n v="2807487.1519999998"/>
    <x v="0"/>
    <n v="781"/>
    <n v="3594.73387"/>
    <s v="Wallet Balance"/>
    <n v="0"/>
    <n v="0"/>
    <n v="5.7684948097650804E-2"/>
  </r>
  <r>
    <s v="cust_4176"/>
    <n v="59"/>
    <n v="59"/>
    <s v="Long-term User"/>
    <s v="Medium (1-3 months)"/>
    <x v="1"/>
    <x v="1"/>
    <n v="12642070.640000001"/>
    <x v="1"/>
    <n v="715"/>
    <n v="17681.217670000002"/>
    <s v="Debit Card"/>
    <n v="1"/>
    <n v="0.99"/>
    <n v="0.85375441711130406"/>
  </r>
  <r>
    <s v="cust_4177"/>
    <n v="240"/>
    <n v="240"/>
    <s v="Long-term User"/>
    <s v="Long-term (&gt;3 months)"/>
    <x v="0"/>
    <x v="0"/>
    <n v="2557710.5759999999"/>
    <x v="0"/>
    <n v="378"/>
    <n v="6766.4300970000004"/>
    <s v="UPI"/>
    <n v="0"/>
    <n v="0"/>
    <n v="5.255283242178576E-2"/>
  </r>
  <r>
    <s v="cust_4178"/>
    <n v="47"/>
    <n v="47"/>
    <s v="Long-term User"/>
    <s v="Medium (1-3 months)"/>
    <x v="1"/>
    <x v="1"/>
    <n v="10109770.109999999"/>
    <x v="1"/>
    <n v="877"/>
    <n v="11527.674010000001"/>
    <s v="UPI"/>
    <n v="1"/>
    <n v="0.995"/>
    <n v="0.8047236804660296"/>
  </r>
  <r>
    <s v="cust_4179"/>
    <n v="167"/>
    <n v="167"/>
    <s v="Long-term User"/>
    <s v="Long-term (&gt;3 months)"/>
    <x v="0"/>
    <x v="0"/>
    <n v="10887075.09"/>
    <x v="1"/>
    <n v="915"/>
    <n v="11898.442719999999"/>
    <s v="Credit Card"/>
    <n v="0"/>
    <n v="0"/>
    <n v="0.22369483010972546"/>
  </r>
  <r>
    <s v="cust_4180"/>
    <n v="110"/>
    <n v="110"/>
    <s v="Long-term User"/>
    <s v="Long-term (&gt;3 months)"/>
    <x v="0"/>
    <x v="0"/>
    <n v="3586003.4890000001"/>
    <x v="0"/>
    <n v="348"/>
    <n v="10304.60773"/>
    <s v="UPI"/>
    <n v="0"/>
    <n v="0"/>
    <n v="7.3680987282024699E-2"/>
  </r>
  <r>
    <s v="cust_4181"/>
    <n v="126"/>
    <n v="126"/>
    <s v="Long-term User"/>
    <s v="Long-term (&gt;3 months)"/>
    <x v="0"/>
    <x v="0"/>
    <n v="1123743.7169999999"/>
    <x v="2"/>
    <n v="358"/>
    <n v="3138.9489309999999"/>
    <s v="Credit Card"/>
    <n v="0"/>
    <n v="0"/>
    <n v="2.308936585659082E-2"/>
  </r>
  <r>
    <s v="cust_4182"/>
    <n v="299"/>
    <n v="299"/>
    <s v="Long-term User"/>
    <s v="Long-term (&gt;3 months)"/>
    <x v="0"/>
    <x v="0"/>
    <n v="1109925.757"/>
    <x v="2"/>
    <n v="56"/>
    <n v="19820.102800000001"/>
    <s v="Credit Card"/>
    <n v="0"/>
    <n v="0"/>
    <n v="2.2805450646205053E-2"/>
  </r>
  <r>
    <s v="cust_4183"/>
    <n v="109"/>
    <n v="109"/>
    <s v="Long-term User"/>
    <s v="Long-term (&gt;3 months)"/>
    <x v="0"/>
    <x v="0"/>
    <n v="2813255.2429999998"/>
    <x v="0"/>
    <n v="813"/>
    <n v="3460.338553"/>
    <s v="Credit Card"/>
    <n v="0"/>
    <n v="5.0000000000000001E-3"/>
    <n v="6.0803464055852255E-2"/>
  </r>
  <r>
    <s v="cust_4184"/>
    <n v="165"/>
    <n v="165"/>
    <s v="Long-term User"/>
    <s v="Long-term (&gt;3 months)"/>
    <x v="0"/>
    <x v="0"/>
    <n v="4750311.7560000001"/>
    <x v="3"/>
    <n v="316"/>
    <n v="15032.63214"/>
    <s v="UPI"/>
    <n v="0"/>
    <n v="0"/>
    <n v="9.7603825861611815E-2"/>
  </r>
  <r>
    <s v="cust_4185"/>
    <n v="259"/>
    <n v="259"/>
    <s v="Long-term User"/>
    <s v="Long-term (&gt;3 months)"/>
    <x v="0"/>
    <x v="0"/>
    <n v="15259487.470000001"/>
    <x v="1"/>
    <n v="964"/>
    <n v="15829.343849999999"/>
    <s v="Debit Card"/>
    <n v="0"/>
    <n v="0.01"/>
    <n v="0.31953402350448334"/>
  </r>
  <r>
    <s v="cust_4186"/>
    <n v="76"/>
    <n v="76"/>
    <s v="Long-term User"/>
    <s v="Medium (1-3 months)"/>
    <x v="1"/>
    <x v="1"/>
    <n v="538687.16810000001"/>
    <x v="2"/>
    <n v="185"/>
    <n v="2911.8225299999999"/>
    <s v="UPI"/>
    <n v="1"/>
    <n v="1"/>
    <n v="0.61106831114457005"/>
  </r>
  <r>
    <s v="cust_4187"/>
    <n v="7"/>
    <n v="7"/>
    <s v="New User"/>
    <s v="New (&lt;30 days)"/>
    <x v="1"/>
    <x v="1"/>
    <n v="1007852.684"/>
    <x v="2"/>
    <n v="54"/>
    <n v="18663.938600000001"/>
    <s v="Debit Card"/>
    <n v="1"/>
    <n v="0.995"/>
    <n v="0.6177081730454943"/>
  </r>
  <r>
    <s v="cust_4188"/>
    <n v="186"/>
    <n v="186"/>
    <s v="Long-term User"/>
    <s v="Long-term (&gt;3 months)"/>
    <x v="0"/>
    <x v="0"/>
    <n v="361131.01360000001"/>
    <x v="2"/>
    <n v="37"/>
    <n v="9760.2976650000001"/>
    <s v="UPI"/>
    <n v="0"/>
    <n v="0.01"/>
    <n v="1.3420095853734482E-2"/>
  </r>
  <r>
    <s v="cust_4189"/>
    <n v="276"/>
    <n v="276"/>
    <s v="Long-term User"/>
    <s v="Long-term (&gt;3 months)"/>
    <x v="0"/>
    <x v="0"/>
    <n v="9096330.7569999993"/>
    <x v="1"/>
    <n v="723"/>
    <n v="12581.370339999999"/>
    <s v="Credit Card"/>
    <n v="0"/>
    <n v="0"/>
    <n v="0.18690071910847686"/>
  </r>
  <r>
    <s v="cust_4190"/>
    <n v="79"/>
    <n v="79"/>
    <s v="Long-term User"/>
    <s v="Medium (1-3 months)"/>
    <x v="1"/>
    <x v="1"/>
    <n v="10342075.9"/>
    <x v="1"/>
    <n v="805"/>
    <n v="12847.29926"/>
    <s v="Debit Card"/>
    <n v="1"/>
    <n v="0.995"/>
    <n v="0.8094968269537659"/>
  </r>
  <r>
    <s v="cust_4191"/>
    <n v="65"/>
    <n v="65"/>
    <s v="Long-term User"/>
    <s v="Medium (1-3 months)"/>
    <x v="1"/>
    <x v="1"/>
    <n v="2728094.2990000001"/>
    <x v="0"/>
    <n v="270"/>
    <n v="10104.052960000001"/>
    <s v="UPI"/>
    <n v="1"/>
    <n v="1"/>
    <n v="0.6560536770154779"/>
  </r>
  <r>
    <s v="cust_4192"/>
    <n v="115"/>
    <n v="115"/>
    <s v="Long-term User"/>
    <s v="Long-term (&gt;3 months)"/>
    <x v="0"/>
    <x v="0"/>
    <n v="2458704.8309999998"/>
    <x v="0"/>
    <n v="863"/>
    <n v="2849.0206619999999"/>
    <s v="UPI"/>
    <n v="0"/>
    <n v="0"/>
    <n v="5.0518578673687302E-2"/>
  </r>
  <r>
    <s v="cust_4193"/>
    <n v="202"/>
    <n v="202"/>
    <s v="Long-term User"/>
    <s v="Long-term (&gt;3 months)"/>
    <x v="0"/>
    <x v="0"/>
    <n v="11007486.32"/>
    <x v="1"/>
    <n v="732"/>
    <n v="15037.54962"/>
    <s v="Wallet Balance"/>
    <n v="0"/>
    <n v="0"/>
    <n v="0.2261688986189887"/>
  </r>
  <r>
    <s v="cust_4194"/>
    <n v="142"/>
    <n v="142"/>
    <s v="Long-term User"/>
    <s v="Long-term (&gt;3 months)"/>
    <x v="0"/>
    <x v="0"/>
    <n v="5913068.6129999999"/>
    <x v="3"/>
    <n v="508"/>
    <n v="11639.89884"/>
    <s v="Debit Card"/>
    <n v="0"/>
    <n v="0"/>
    <n v="0.1214947878909307"/>
  </r>
  <r>
    <s v="cust_4195"/>
    <n v="98"/>
    <n v="98"/>
    <s v="Long-term User"/>
    <s v="Long-term (&gt;3 months)"/>
    <x v="0"/>
    <x v="0"/>
    <n v="543193.01379999996"/>
    <x v="2"/>
    <n v="228"/>
    <n v="2382.4254989999999"/>
    <s v="Credit Card"/>
    <n v="0"/>
    <n v="0"/>
    <n v="1.116089196908265E-2"/>
  </r>
  <r>
    <s v="cust_4196"/>
    <n v="305"/>
    <n v="305"/>
    <s v="Long-term User"/>
    <s v="Long-term (&gt;3 months)"/>
    <x v="0"/>
    <x v="0"/>
    <n v="5996038.6730000004"/>
    <x v="3"/>
    <n v="428"/>
    <n v="14009.43615"/>
    <s v="Credit Card"/>
    <n v="0"/>
    <n v="0"/>
    <n v="0.12319955922046266"/>
  </r>
  <r>
    <s v="cust_4197"/>
    <n v="217"/>
    <n v="217"/>
    <s v="Long-term User"/>
    <s v="Long-term (&gt;3 months)"/>
    <x v="0"/>
    <x v="0"/>
    <n v="12230666.699999999"/>
    <x v="1"/>
    <n v="870"/>
    <n v="14058.237580000001"/>
    <s v="Debit Card"/>
    <n v="0"/>
    <n v="0"/>
    <n v="0.25130137222055077"/>
  </r>
  <r>
    <s v="cust_4198"/>
    <n v="74"/>
    <n v="74"/>
    <s v="Long-term User"/>
    <s v="Medium (1-3 months)"/>
    <x v="1"/>
    <x v="1"/>
    <n v="7934378.4539999999"/>
    <x v="1"/>
    <n v="723"/>
    <n v="10974.244060000001"/>
    <s v="UPI"/>
    <n v="1"/>
    <n v="1"/>
    <n v="0.76302628810965567"/>
  </r>
  <r>
    <s v="cust_4199"/>
    <n v="293"/>
    <n v="293"/>
    <s v="Long-term User"/>
    <s v="Long-term (&gt;3 months)"/>
    <x v="0"/>
    <x v="0"/>
    <n v="1474257.281"/>
    <x v="0"/>
    <n v="810"/>
    <n v="1820.0707179999999"/>
    <s v="Credit Card"/>
    <n v="0"/>
    <n v="0"/>
    <n v="3.0291306828060173E-2"/>
  </r>
  <r>
    <s v="cust_4200"/>
    <n v="134"/>
    <n v="134"/>
    <s v="Long-term User"/>
    <s v="Long-term (&gt;3 months)"/>
    <x v="0"/>
    <x v="0"/>
    <n v="7059.354182"/>
    <x v="2"/>
    <n v="1"/>
    <n v="7059.354182"/>
    <s v="UPI"/>
    <n v="0"/>
    <n v="0.06"/>
    <n v="3.6145047317242933E-2"/>
  </r>
  <r>
    <s v="cust_4201"/>
    <n v="262"/>
    <n v="262"/>
    <s v="Long-term User"/>
    <s v="Long-term (&gt;3 months)"/>
    <x v="0"/>
    <x v="0"/>
    <n v="23643.376960000001"/>
    <x v="2"/>
    <n v="23"/>
    <n v="1027.9729110000001"/>
    <s v="Wallet Balance"/>
    <n v="0"/>
    <n v="0.01"/>
    <n v="6.4857963363498215E-3"/>
  </r>
  <r>
    <s v="cust_4202"/>
    <n v="284"/>
    <n v="284"/>
    <s v="Long-term User"/>
    <s v="Long-term (&gt;3 months)"/>
    <x v="0"/>
    <x v="0"/>
    <n v="4807243.6409999998"/>
    <x v="3"/>
    <n v="503"/>
    <n v="9557.1444159999992"/>
    <s v="Credit Card"/>
    <n v="0"/>
    <n v="0"/>
    <n v="9.8773595357791649E-2"/>
  </r>
  <r>
    <s v="cust_4203"/>
    <n v="102"/>
    <n v="102"/>
    <s v="Long-term User"/>
    <s v="Long-term (&gt;3 months)"/>
    <x v="0"/>
    <x v="0"/>
    <n v="8122185.4189999998"/>
    <x v="1"/>
    <n v="448"/>
    <n v="18129.87817"/>
    <s v="UPI"/>
    <n v="0"/>
    <n v="0"/>
    <n v="0.16688512501321368"/>
  </r>
  <r>
    <s v="cust_4204"/>
    <n v="206"/>
    <n v="206"/>
    <s v="Long-term User"/>
    <s v="Long-term (&gt;3 months)"/>
    <x v="0"/>
    <x v="0"/>
    <n v="43809.549460000002"/>
    <x v="2"/>
    <n v="796"/>
    <n v="55.037122429999997"/>
    <s v="Credit Card"/>
    <n v="0"/>
    <n v="0"/>
    <n v="9.0014716006136381E-4"/>
  </r>
  <r>
    <s v="cust_4205"/>
    <n v="141"/>
    <n v="141"/>
    <s v="Long-term User"/>
    <s v="Long-term (&gt;3 months)"/>
    <x v="0"/>
    <x v="0"/>
    <n v="2648692.91"/>
    <x v="0"/>
    <n v="496"/>
    <n v="5340.1066739999997"/>
    <s v="UPI"/>
    <n v="0"/>
    <n v="0"/>
    <n v="5.4422230545604189E-2"/>
  </r>
  <r>
    <s v="cust_4206"/>
    <n v="13"/>
    <n v="13"/>
    <s v="Regular User"/>
    <s v="New (&lt;30 days)"/>
    <x v="1"/>
    <x v="1"/>
    <n v="14399265.09"/>
    <x v="1"/>
    <n v="900"/>
    <n v="15999.183429999999"/>
    <s v="Wallet Balance"/>
    <n v="1"/>
    <n v="0.98"/>
    <n v="0.88385918452707668"/>
  </r>
  <r>
    <s v="cust_4207"/>
    <n v="249"/>
    <n v="249"/>
    <s v="Long-term User"/>
    <s v="Long-term (&gt;3 months)"/>
    <x v="0"/>
    <x v="0"/>
    <n v="88025.178939999998"/>
    <x v="2"/>
    <n v="425"/>
    <n v="207.11806809999999"/>
    <s v="Wallet Balance"/>
    <n v="0"/>
    <n v="5.0000000000000001E-3"/>
    <n v="4.8086379753592284E-3"/>
  </r>
  <r>
    <s v="cust_4208"/>
    <n v="123"/>
    <n v="123"/>
    <s v="Long-term User"/>
    <s v="Long-term (&gt;3 months)"/>
    <x v="0"/>
    <x v="0"/>
    <n v="149356.90460000001"/>
    <x v="2"/>
    <n v="700"/>
    <n v="213.3670065"/>
    <s v="Wallet Balance"/>
    <n v="0"/>
    <n v="0.01"/>
    <n v="9.0688102290117922E-3"/>
  </r>
  <r>
    <s v="cust_4209"/>
    <n v="10"/>
    <n v="10"/>
    <s v="Regular User"/>
    <s v="New (&lt;30 days)"/>
    <x v="1"/>
    <x v="1"/>
    <n v="219964.74359999999"/>
    <x v="2"/>
    <n v="18"/>
    <n v="12220.26354"/>
    <s v="UPI"/>
    <n v="1"/>
    <n v="0.98"/>
    <n v="0.59251957716310111"/>
  </r>
  <r>
    <s v="cust_4210"/>
    <n v="80"/>
    <n v="80"/>
    <s v="Long-term User"/>
    <s v="Medium (1-3 months)"/>
    <x v="1"/>
    <x v="1"/>
    <n v="15138872.91"/>
    <x v="1"/>
    <n v="959"/>
    <n v="15786.103139999999"/>
    <s v="Credit Card"/>
    <n v="1"/>
    <n v="0.99"/>
    <n v="0.90505577720922792"/>
  </r>
  <r>
    <s v="cust_4211"/>
    <n v="167"/>
    <n v="167"/>
    <s v="Long-term User"/>
    <s v="Long-term (&gt;3 months)"/>
    <x v="0"/>
    <x v="0"/>
    <n v="6911892.7659999998"/>
    <x v="3"/>
    <n v="445"/>
    <n v="15532.3433"/>
    <s v="Credit Card"/>
    <n v="0"/>
    <n v="0"/>
    <n v="0.14201745328708029"/>
  </r>
  <r>
    <s v="cust_4212"/>
    <n v="99"/>
    <n v="99"/>
    <s v="Long-term User"/>
    <s v="Long-term (&gt;3 months)"/>
    <x v="0"/>
    <x v="0"/>
    <n v="8748101.9600000009"/>
    <x v="1"/>
    <n v="561"/>
    <n v="15593.76463"/>
    <s v="UPI"/>
    <n v="0"/>
    <n v="5.0000000000000001E-3"/>
    <n v="0.18274572284545132"/>
  </r>
  <r>
    <s v="cust_4213"/>
    <n v="207"/>
    <n v="207"/>
    <s v="Long-term User"/>
    <s v="Long-term (&gt;3 months)"/>
    <x v="0"/>
    <x v="0"/>
    <n v="4039622.91"/>
    <x v="3"/>
    <n v="559"/>
    <n v="7226.5168329999997"/>
    <s v="Wallet Balance"/>
    <n v="0"/>
    <n v="0"/>
    <n v="8.3001426286645086E-2"/>
  </r>
  <r>
    <s v="cust_4214"/>
    <n v="151"/>
    <n v="151"/>
    <s v="Long-term User"/>
    <s v="Long-term (&gt;3 months)"/>
    <x v="0"/>
    <x v="0"/>
    <n v="11070096.09"/>
    <x v="1"/>
    <n v="627"/>
    <n v="17655.655640000001"/>
    <s v="Wallet Balance"/>
    <n v="0"/>
    <n v="0"/>
    <n v="0.22745533062644527"/>
  </r>
  <r>
    <s v="cust_4215"/>
    <n v="37"/>
    <n v="37"/>
    <s v="Long-term User"/>
    <s v="Medium (1-3 months)"/>
    <x v="1"/>
    <x v="1"/>
    <n v="10396.763199999999"/>
    <x v="2"/>
    <n v="39"/>
    <n v="266.58367190000001"/>
    <s v="Debit Card"/>
    <n v="1"/>
    <n v="0.97499999999999998"/>
    <n v="0.58521362047735404"/>
  </r>
  <r>
    <s v="cust_4216"/>
    <n v="264"/>
    <n v="264"/>
    <s v="Long-term User"/>
    <s v="Long-term (&gt;3 months)"/>
    <x v="0"/>
    <x v="0"/>
    <n v="4556725.926"/>
    <x v="3"/>
    <n v="729"/>
    <n v="6250.6528479999997"/>
    <s v="UPI"/>
    <n v="0"/>
    <n v="0"/>
    <n v="9.3626251628356458E-2"/>
  </r>
  <r>
    <s v="cust_4217"/>
    <n v="342"/>
    <n v="342"/>
    <s v="Long-term User"/>
    <s v="Long-term (&gt;3 months)"/>
    <x v="0"/>
    <x v="0"/>
    <n v="1417580.2239999999"/>
    <x v="0"/>
    <n v="210"/>
    <n v="6750.38202"/>
    <s v="Wallet Balance"/>
    <n v="0"/>
    <n v="0"/>
    <n v="2.9126773238282735E-2"/>
  </r>
  <r>
    <s v="cust_4218"/>
    <n v="5"/>
    <n v="5"/>
    <s v="New User"/>
    <s v="New (&lt;30 days)"/>
    <x v="1"/>
    <x v="1"/>
    <n v="2569499.5070000002"/>
    <x v="0"/>
    <n v="774"/>
    <n v="3319.7668050000002"/>
    <s v="Debit Card"/>
    <n v="1"/>
    <n v="0.995"/>
    <n v="0.64979505752774114"/>
  </r>
  <r>
    <s v="cust_4219"/>
    <n v="226"/>
    <n v="226"/>
    <s v="Long-term User"/>
    <s v="Long-term (&gt;3 months)"/>
    <x v="0"/>
    <x v="0"/>
    <n v="1420274.169"/>
    <x v="0"/>
    <n v="211"/>
    <n v="6731.1571999999996"/>
    <s v="Wallet Balance"/>
    <n v="0"/>
    <n v="0"/>
    <n v="2.9182125255616892E-2"/>
  </r>
  <r>
    <s v="cust_4220"/>
    <n v="27"/>
    <n v="27"/>
    <s v="Regular User"/>
    <s v="New (&lt;30 days)"/>
    <x v="1"/>
    <x v="1"/>
    <n v="6622830.4239999996"/>
    <x v="3"/>
    <n v="565"/>
    <n v="11721.823759999999"/>
    <s v="Credit Card"/>
    <n v="1"/>
    <n v="1"/>
    <n v="0.73607813983968773"/>
  </r>
  <r>
    <s v="cust_4221"/>
    <n v="124"/>
    <n v="124"/>
    <s v="Long-term User"/>
    <s v="Long-term (&gt;3 months)"/>
    <x v="0"/>
    <x v="0"/>
    <n v="10118892.720000001"/>
    <x v="1"/>
    <n v="972"/>
    <n v="10410.383459999999"/>
    <s v="Debit Card"/>
    <n v="0"/>
    <n v="0"/>
    <n v="0.20791112114015356"/>
  </r>
  <r>
    <s v="cust_4222"/>
    <n v="299"/>
    <n v="299"/>
    <s v="Long-term User"/>
    <s v="Long-term (&gt;3 months)"/>
    <x v="0"/>
    <x v="0"/>
    <n v="1797094.1640000001"/>
    <x v="0"/>
    <n v="281"/>
    <n v="6395.3528980000001"/>
    <s v="UPI"/>
    <n v="0"/>
    <n v="0"/>
    <n v="3.6924579869611167E-2"/>
  </r>
  <r>
    <s v="cust_4223"/>
    <n v="35"/>
    <n v="35"/>
    <s v="Long-term User"/>
    <s v="Medium (1-3 months)"/>
    <x v="1"/>
    <x v="1"/>
    <n v="12995512.42"/>
    <x v="1"/>
    <n v="867"/>
    <n v="14989.057000000001"/>
    <s v="Credit Card"/>
    <n v="1"/>
    <n v="0.995"/>
    <n v="0.86401652362542192"/>
  </r>
  <r>
    <s v="cust_4224"/>
    <n v="237"/>
    <n v="237"/>
    <s v="Long-term User"/>
    <s v="Long-term (&gt;3 months)"/>
    <x v="0"/>
    <x v="0"/>
    <n v="11910786.83"/>
    <x v="1"/>
    <n v="833"/>
    <n v="14298.66366"/>
    <s v="Credit Card"/>
    <n v="0"/>
    <n v="0"/>
    <n v="0.244728856408577"/>
  </r>
  <r>
    <s v="cust_4225"/>
    <n v="311"/>
    <n v="311"/>
    <s v="Long-term User"/>
    <s v="Long-term (&gt;3 months)"/>
    <x v="0"/>
    <x v="0"/>
    <n v="747609.3027"/>
    <x v="2"/>
    <n v="133"/>
    <n v="5621.1225770000001"/>
    <s v="Debit Card"/>
    <n v="0"/>
    <n v="0"/>
    <n v="1.5360997749481568E-2"/>
  </r>
  <r>
    <s v="cust_4226"/>
    <n v="317"/>
    <n v="317"/>
    <s v="Long-term User"/>
    <s v="Long-term (&gt;3 months)"/>
    <x v="0"/>
    <x v="0"/>
    <n v="2905629.6719999998"/>
    <x v="0"/>
    <n v="449"/>
    <n v="6471.335572"/>
    <s v="Credit Card"/>
    <n v="0"/>
    <n v="0"/>
    <n v="5.970146531246321E-2"/>
  </r>
  <r>
    <s v="cust_4227"/>
    <n v="303"/>
    <n v="303"/>
    <s v="Long-term User"/>
    <s v="Long-term (&gt;3 months)"/>
    <x v="0"/>
    <x v="0"/>
    <n v="1519987.595"/>
    <x v="0"/>
    <n v="264"/>
    <n v="5757.5287710000002"/>
    <s v="Debit Card"/>
    <n v="0"/>
    <n v="0"/>
    <n v="3.1230919601603964E-2"/>
  </r>
  <r>
    <s v="cust_4228"/>
    <n v="102"/>
    <n v="102"/>
    <s v="Long-term User"/>
    <s v="Long-term (&gt;3 months)"/>
    <x v="0"/>
    <x v="0"/>
    <n v="2086687.9990000001"/>
    <x v="0"/>
    <n v="807"/>
    <n v="2585.7348189999998"/>
    <s v="UPI"/>
    <n v="0"/>
    <n v="5.0000000000000001E-3"/>
    <n v="4.5874813810833012E-2"/>
  </r>
  <r>
    <s v="cust_4229"/>
    <n v="77"/>
    <n v="77"/>
    <s v="Long-term User"/>
    <s v="Medium (1-3 months)"/>
    <x v="1"/>
    <x v="1"/>
    <n v="1671449.66"/>
    <x v="0"/>
    <n v="111"/>
    <n v="15058.10504"/>
    <s v="Wallet Balance"/>
    <n v="1"/>
    <n v="1"/>
    <n v="0.63434298419362312"/>
  </r>
  <r>
    <s v="cust_4230"/>
    <n v="312"/>
    <n v="312"/>
    <s v="Long-term User"/>
    <s v="Long-term (&gt;3 months)"/>
    <x v="0"/>
    <x v="0"/>
    <n v="518962.43209999998"/>
    <x v="2"/>
    <n v="555"/>
    <n v="935.06744519999995"/>
    <s v="Credit Card"/>
    <n v="0"/>
    <n v="0"/>
    <n v="1.0663030439513525E-2"/>
  </r>
  <r>
    <s v="cust_4231"/>
    <n v="82"/>
    <n v="82"/>
    <s v="Long-term User"/>
    <s v="Medium (1-3 months)"/>
    <x v="1"/>
    <x v="1"/>
    <n v="2567088.466"/>
    <x v="0"/>
    <n v="850"/>
    <n v="3020.104077"/>
    <s v="UPI"/>
    <n v="1"/>
    <n v="1"/>
    <n v="0.65274551828947713"/>
  </r>
  <r>
    <s v="cust_4232"/>
    <n v="146"/>
    <n v="146"/>
    <s v="Long-term User"/>
    <s v="Long-term (&gt;3 months)"/>
    <x v="0"/>
    <x v="0"/>
    <n v="503378.87969999999"/>
    <x v="2"/>
    <n v="238"/>
    <n v="2115.0373100000002"/>
    <s v="Wallet Balance"/>
    <n v="0"/>
    <n v="0"/>
    <n v="1.0342837910500297E-2"/>
  </r>
  <r>
    <s v="cust_4233"/>
    <n v="193"/>
    <n v="193"/>
    <s v="Long-term User"/>
    <s v="Long-term (&gt;3 months)"/>
    <x v="0"/>
    <x v="0"/>
    <n v="14709096.77"/>
    <x v="1"/>
    <n v="891"/>
    <n v="16508.526119999999"/>
    <s v="Debit Card"/>
    <n v="0"/>
    <n v="0"/>
    <n v="0.30222524193434785"/>
  </r>
  <r>
    <s v="cust_4234"/>
    <n v="224"/>
    <n v="224"/>
    <s v="Long-term User"/>
    <s v="Long-term (&gt;3 months)"/>
    <x v="0"/>
    <x v="0"/>
    <n v="406606.71169999999"/>
    <x v="2"/>
    <n v="457"/>
    <n v="889.73022260000005"/>
    <s v="Debit Card"/>
    <n v="0"/>
    <n v="0"/>
    <n v="8.354477078857515E-3"/>
  </r>
  <r>
    <s v="cust_4235"/>
    <n v="53"/>
    <n v="53"/>
    <s v="Long-term User"/>
    <s v="Medium (1-3 months)"/>
    <x v="1"/>
    <x v="1"/>
    <n v="11979605.470000001"/>
    <x v="1"/>
    <n v="901"/>
    <n v="13295.899530000001"/>
    <s v="UPI"/>
    <n v="1"/>
    <n v="0.97"/>
    <n v="0.82814286098335232"/>
  </r>
  <r>
    <s v="cust_4236"/>
    <n v="345"/>
    <n v="345"/>
    <s v="Long-term User"/>
    <s v="Long-term (&gt;3 months)"/>
    <x v="0"/>
    <x v="0"/>
    <n v="682376.84169999999"/>
    <x v="2"/>
    <n v="759"/>
    <n v="899.04722219999996"/>
    <s v="Wallet Balance"/>
    <n v="0"/>
    <n v="0"/>
    <n v="1.4020677768182136E-2"/>
  </r>
  <r>
    <s v="cust_4237"/>
    <n v="85"/>
    <n v="85"/>
    <s v="Long-term User"/>
    <s v="Medium (1-3 months)"/>
    <x v="1"/>
    <x v="1"/>
    <n v="8117197.8810000001"/>
    <x v="1"/>
    <n v="516"/>
    <n v="15731.003640000001"/>
    <s v="Debit Card"/>
    <n v="1"/>
    <n v="0.99"/>
    <n v="0.76078264694115549"/>
  </r>
  <r>
    <s v="cust_4238"/>
    <n v="129"/>
    <n v="129"/>
    <s v="Long-term User"/>
    <s v="Long-term (&gt;3 months)"/>
    <x v="0"/>
    <x v="0"/>
    <n v="15991515.42"/>
    <x v="1"/>
    <n v="876"/>
    <n v="18255.154589999998"/>
    <s v="Wallet Balance"/>
    <n v="0"/>
    <n v="0"/>
    <n v="0.32857487392180329"/>
  </r>
  <r>
    <s v="cust_4239"/>
    <n v="211"/>
    <n v="211"/>
    <s v="Long-term User"/>
    <s v="Long-term (&gt;3 months)"/>
    <x v="0"/>
    <x v="0"/>
    <n v="8387857.5959999999"/>
    <x v="1"/>
    <n v="861"/>
    <n v="9741.9948850000001"/>
    <s v="Debit Card"/>
    <n v="0"/>
    <n v="0"/>
    <n v="0.17234384482616721"/>
  </r>
  <r>
    <s v="cust_4240"/>
    <n v="352"/>
    <n v="352"/>
    <s v="Long-term User"/>
    <s v="Long-term (&gt;3 months)"/>
    <x v="0"/>
    <x v="0"/>
    <n v="14435233.17"/>
    <x v="1"/>
    <n v="897"/>
    <n v="16092.7906"/>
    <s v="Wallet Balance"/>
    <n v="0"/>
    <n v="0"/>
    <n v="0.29659821438389877"/>
  </r>
  <r>
    <s v="cust_4241"/>
    <n v="264"/>
    <n v="264"/>
    <s v="Long-term User"/>
    <s v="Long-term (&gt;3 months)"/>
    <x v="0"/>
    <x v="0"/>
    <n v="12181048.33"/>
    <x v="1"/>
    <n v="862"/>
    <n v="14131.146549999999"/>
    <s v="UPI"/>
    <n v="0"/>
    <n v="5.0000000000000001E-3"/>
    <n v="0.25328187223954429"/>
  </r>
  <r>
    <s v="cust_4242"/>
    <n v="183"/>
    <n v="183"/>
    <s v="Long-term User"/>
    <s v="Long-term (&gt;3 months)"/>
    <x v="0"/>
    <x v="0"/>
    <n v="13113753.58"/>
    <x v="1"/>
    <n v="824"/>
    <n v="15914.74949"/>
    <s v="UPI"/>
    <n v="0"/>
    <n v="0"/>
    <n v="0.26944600408546504"/>
  </r>
  <r>
    <s v="cust_4243"/>
    <n v="272"/>
    <n v="272"/>
    <s v="Long-term User"/>
    <s v="Long-term (&gt;3 months)"/>
    <x v="0"/>
    <x v="0"/>
    <n v="2653445.6690000002"/>
    <x v="0"/>
    <n v="173"/>
    <n v="15337.836240000001"/>
    <s v="Credit Card"/>
    <n v="0"/>
    <n v="0"/>
    <n v="5.4519884654560785E-2"/>
  </r>
  <r>
    <s v="cust_4244"/>
    <n v="227"/>
    <n v="227"/>
    <s v="Long-term User"/>
    <s v="Long-term (&gt;3 months)"/>
    <x v="0"/>
    <x v="0"/>
    <n v="794253.67119999998"/>
    <x v="2"/>
    <n v="193"/>
    <n v="4115.3039959999996"/>
    <s v="Credit Card"/>
    <n v="0"/>
    <n v="0"/>
    <n v="1.6319391441168958E-2"/>
  </r>
  <r>
    <s v="cust_4245"/>
    <n v="322"/>
    <n v="322"/>
    <s v="Long-term User"/>
    <s v="Long-term (&gt;3 months)"/>
    <x v="0"/>
    <x v="0"/>
    <n v="5148035.0760000004"/>
    <x v="3"/>
    <n v="515"/>
    <n v="9996.1846129999994"/>
    <s v="UPI"/>
    <n v="0"/>
    <n v="0"/>
    <n v="0.10577577744296865"/>
  </r>
  <r>
    <s v="cust_4246"/>
    <n v="12"/>
    <n v="12"/>
    <s v="Regular User"/>
    <s v="New (&lt;30 days)"/>
    <x v="1"/>
    <x v="1"/>
    <n v="15174856.880000001"/>
    <x v="1"/>
    <n v="790"/>
    <n v="19208.679599999999"/>
    <s v="Credit Card"/>
    <n v="1"/>
    <n v="0.99"/>
    <n v="0.90579513355510421"/>
  </r>
  <r>
    <s v="cust_4247"/>
    <n v="93"/>
    <n v="93"/>
    <s v="Long-term User"/>
    <s v="Long-term (&gt;3 months)"/>
    <x v="0"/>
    <x v="0"/>
    <n v="6657152.4079999998"/>
    <x v="3"/>
    <n v="968"/>
    <n v="6877.2235620000001"/>
    <s v="Debit Card"/>
    <n v="0"/>
    <n v="0"/>
    <n v="0.13678334764953934"/>
  </r>
  <r>
    <s v="cust_4248"/>
    <n v="330"/>
    <n v="330"/>
    <s v="Long-term User"/>
    <s v="Long-term (&gt;3 months)"/>
    <x v="0"/>
    <x v="0"/>
    <n v="11024900.98"/>
    <x v="1"/>
    <n v="568"/>
    <n v="19410.036940000002"/>
    <s v="Credit Card"/>
    <n v="0"/>
    <n v="0"/>
    <n v="0.22652671459599955"/>
  </r>
  <r>
    <s v="cust_4249"/>
    <n v="190"/>
    <n v="190"/>
    <s v="Long-term User"/>
    <s v="Long-term (&gt;3 months)"/>
    <x v="0"/>
    <x v="0"/>
    <n v="9170578.4529999997"/>
    <x v="1"/>
    <n v="786"/>
    <n v="11667.402609999999"/>
    <s v="Credit Card"/>
    <n v="0"/>
    <n v="0"/>
    <n v="0.18842627354853159"/>
  </r>
  <r>
    <s v="cust_4250"/>
    <n v="86"/>
    <n v="86"/>
    <s v="Long-term User"/>
    <s v="Medium (1-3 months)"/>
    <x v="1"/>
    <x v="1"/>
    <n v="3778183.406"/>
    <x v="3"/>
    <n v="409"/>
    <n v="9237.612239"/>
    <s v="Wallet Balance"/>
    <n v="1"/>
    <n v="1"/>
    <n v="0.67762967446645517"/>
  </r>
  <r>
    <s v="cust_4251"/>
    <n v="354"/>
    <n v="354"/>
    <s v="Long-term User"/>
    <s v="Long-term (&gt;3 months)"/>
    <x v="0"/>
    <x v="0"/>
    <n v="9053097.3469999991"/>
    <x v="1"/>
    <n v="688"/>
    <n v="13158.57173"/>
    <s v="Debit Card"/>
    <n v="0"/>
    <n v="0"/>
    <n v="0.18601240978525954"/>
  </r>
  <r>
    <s v="cust_4252"/>
    <n v="277"/>
    <n v="277"/>
    <s v="Long-term User"/>
    <s v="Long-term (&gt;3 months)"/>
    <x v="0"/>
    <x v="0"/>
    <n v="10248096.52"/>
    <x v="1"/>
    <n v="628"/>
    <n v="16318.625029999999"/>
    <s v="UPI"/>
    <n v="0"/>
    <n v="0"/>
    <n v="0.21056584904931236"/>
  </r>
  <r>
    <s v="cust_4253"/>
    <n v="293"/>
    <n v="293"/>
    <s v="Long-term User"/>
    <s v="Long-term (&gt;3 months)"/>
    <x v="0"/>
    <x v="0"/>
    <n v="662778.56530000002"/>
    <x v="2"/>
    <n v="84"/>
    <n v="7890.2210150000001"/>
    <s v="Debit Card"/>
    <n v="0"/>
    <n v="0"/>
    <n v="1.361799540643667E-2"/>
  </r>
  <r>
    <s v="cust_4254"/>
    <n v="261"/>
    <n v="261"/>
    <s v="Long-term User"/>
    <s v="Long-term (&gt;3 months)"/>
    <x v="0"/>
    <x v="0"/>
    <n v="448733.90749999997"/>
    <x v="2"/>
    <n v="671"/>
    <n v="668.75396049999995"/>
    <s v="Wallet Balance"/>
    <n v="0"/>
    <n v="0"/>
    <n v="9.2200572121419778E-3"/>
  </r>
  <r>
    <s v="cust_4255"/>
    <n v="198"/>
    <n v="198"/>
    <s v="Long-term User"/>
    <s v="Long-term (&gt;3 months)"/>
    <x v="0"/>
    <x v="0"/>
    <n v="11314872.24"/>
    <x v="1"/>
    <n v="798"/>
    <n v="14179.037899999999"/>
    <s v="Credit Card"/>
    <n v="0"/>
    <n v="0"/>
    <n v="0.23248470342276742"/>
  </r>
  <r>
    <s v="cust_4256"/>
    <n v="323"/>
    <n v="323"/>
    <s v="Long-term User"/>
    <s v="Long-term (&gt;3 months)"/>
    <x v="0"/>
    <x v="0"/>
    <n v="1529901.922"/>
    <x v="0"/>
    <n v="80"/>
    <n v="19123.774020000001"/>
    <s v="Debit Card"/>
    <n v="0"/>
    <n v="5.0000000000000001E-3"/>
    <n v="3.4434627546629008E-2"/>
  </r>
  <r>
    <s v="cust_4257"/>
    <n v="10"/>
    <n v="10"/>
    <s v="Regular User"/>
    <s v="New (&lt;30 days)"/>
    <x v="1"/>
    <x v="1"/>
    <n v="7227013.2539999997"/>
    <x v="3"/>
    <n v="578"/>
    <n v="12503.48314"/>
    <s v="Wallet Balance"/>
    <n v="1"/>
    <n v="1"/>
    <n v="0.74849217890847342"/>
  </r>
  <r>
    <s v="cust_4258"/>
    <n v="88"/>
    <n v="88"/>
    <s v="Long-term User"/>
    <s v="Medium (1-3 months)"/>
    <x v="1"/>
    <x v="1"/>
    <n v="789268.7341"/>
    <x v="2"/>
    <n v="209"/>
    <n v="3776.4054259999998"/>
    <s v="UPI"/>
    <n v="1"/>
    <n v="1"/>
    <n v="0.61621696680934868"/>
  </r>
  <r>
    <s v="cust_4259"/>
    <n v="340"/>
    <n v="340"/>
    <s v="Long-term User"/>
    <s v="Long-term (&gt;3 months)"/>
    <x v="0"/>
    <x v="0"/>
    <n v="2595576.21"/>
    <x v="0"/>
    <n v="522"/>
    <n v="4972.3682179999996"/>
    <s v="Credit Card"/>
    <n v="0"/>
    <n v="0"/>
    <n v="5.3330850989179238E-2"/>
  </r>
  <r>
    <s v="cust_4260"/>
    <n v="318"/>
    <n v="318"/>
    <s v="Long-term User"/>
    <s v="Long-term (&gt;3 months)"/>
    <x v="0"/>
    <x v="0"/>
    <n v="3620987.4559999998"/>
    <x v="0"/>
    <n v="199"/>
    <n v="18195.916870000001"/>
    <s v="Wallet Balance"/>
    <n v="0"/>
    <n v="0"/>
    <n v="7.4399796740941465E-2"/>
  </r>
  <r>
    <s v="cust_4261"/>
    <n v="37"/>
    <n v="37"/>
    <s v="Long-term User"/>
    <s v="Medium (1-3 months)"/>
    <x v="1"/>
    <x v="1"/>
    <n v="160511.69219999999"/>
    <x v="2"/>
    <n v="571"/>
    <n v="281.10629110000002"/>
    <s v="Wallet Balance"/>
    <n v="1"/>
    <n v="0.98499999999999999"/>
    <n v="0.5942980057013002"/>
  </r>
  <r>
    <s v="cust_4262"/>
    <n v="223"/>
    <n v="223"/>
    <s v="Long-term User"/>
    <s v="Long-term (&gt;3 months)"/>
    <x v="0"/>
    <x v="0"/>
    <n v="2569190.327"/>
    <x v="0"/>
    <n v="234"/>
    <n v="10979.44584"/>
    <s v="Wallet Balance"/>
    <n v="0"/>
    <n v="5.0000000000000001E-3"/>
    <n v="5.5788704860289078E-2"/>
  </r>
  <r>
    <s v="cust_4263"/>
    <n v="175"/>
    <n v="175"/>
    <s v="Long-term User"/>
    <s v="Long-term (&gt;3 months)"/>
    <x v="0"/>
    <x v="0"/>
    <n v="2606030.2579999999"/>
    <x v="0"/>
    <n v="819"/>
    <n v="3181.9661270000001"/>
    <s v="UPI"/>
    <n v="0"/>
    <n v="0"/>
    <n v="5.3545648487312317E-2"/>
  </r>
  <r>
    <s v="cust_4264"/>
    <n v="209"/>
    <n v="209"/>
    <s v="Long-term User"/>
    <s v="Long-term (&gt;3 months)"/>
    <x v="0"/>
    <x v="0"/>
    <n v="1381640.4990000001"/>
    <x v="0"/>
    <n v="244"/>
    <n v="5662.4610599999996"/>
    <s v="UPI"/>
    <n v="0"/>
    <n v="0"/>
    <n v="2.8388325986692664E-2"/>
  </r>
  <r>
    <s v="cust_4265"/>
    <n v="49"/>
    <n v="49"/>
    <s v="Long-term User"/>
    <s v="Medium (1-3 months)"/>
    <x v="1"/>
    <x v="1"/>
    <n v="5476587.7869999995"/>
    <x v="3"/>
    <n v="891"/>
    <n v="6146.5631729999996"/>
    <s v="Wallet Balance"/>
    <n v="1"/>
    <n v="1"/>
    <n v="0.71252649260398937"/>
  </r>
  <r>
    <s v="cust_4266"/>
    <n v="24"/>
    <n v="24"/>
    <s v="Regular User"/>
    <s v="New (&lt;30 days)"/>
    <x v="1"/>
    <x v="1"/>
    <n v="1726630.6159999999"/>
    <x v="0"/>
    <n v="393"/>
    <n v="4393.4621269999998"/>
    <s v="Debit Card"/>
    <n v="1"/>
    <n v="0.995"/>
    <n v="0.63247677765749388"/>
  </r>
  <r>
    <s v="cust_4267"/>
    <n v="338"/>
    <n v="338"/>
    <s v="Long-term User"/>
    <s v="Long-term (&gt;3 months)"/>
    <x v="0"/>
    <x v="0"/>
    <n v="8970600.6370000001"/>
    <x v="1"/>
    <n v="566"/>
    <n v="15849.11773"/>
    <s v="UPI"/>
    <n v="0"/>
    <n v="5.0000000000000001E-3"/>
    <n v="0.18731736429549237"/>
  </r>
  <r>
    <s v="cust_4268"/>
    <n v="106"/>
    <n v="106"/>
    <s v="Long-term User"/>
    <s v="Long-term (&gt;3 months)"/>
    <x v="0"/>
    <x v="0"/>
    <n v="2966284.179"/>
    <x v="0"/>
    <n v="446"/>
    <n v="6650.8613880000003"/>
    <s v="Debit Card"/>
    <n v="0"/>
    <n v="0"/>
    <n v="6.0947722872605949E-2"/>
  </r>
  <r>
    <s v="cust_4269"/>
    <n v="311"/>
    <n v="311"/>
    <s v="Long-term User"/>
    <s v="Long-term (&gt;3 months)"/>
    <x v="0"/>
    <x v="0"/>
    <n v="5871891.9840000002"/>
    <x v="3"/>
    <n v="849"/>
    <n v="6916.2449749999996"/>
    <s v="Debit Card"/>
    <n v="0"/>
    <n v="0"/>
    <n v="0.12064873888763993"/>
  </r>
  <r>
    <s v="cust_4270"/>
    <n v="263"/>
    <n v="263"/>
    <s v="Long-term User"/>
    <s v="Long-term (&gt;3 months)"/>
    <x v="0"/>
    <x v="0"/>
    <n v="3562783.2390000001"/>
    <x v="0"/>
    <n v="393"/>
    <n v="9065.6062060000004"/>
    <s v="Wallet Balance"/>
    <n v="0"/>
    <n v="0"/>
    <n v="7.3203884861409774E-2"/>
  </r>
  <r>
    <s v="cust_4271"/>
    <n v="206"/>
    <n v="206"/>
    <s v="Long-term User"/>
    <s v="Long-term (&gt;3 months)"/>
    <x v="0"/>
    <x v="0"/>
    <n v="162421.9454"/>
    <x v="2"/>
    <n v="9"/>
    <n v="18046.882819999999"/>
    <s v="Wallet Balance"/>
    <n v="0"/>
    <n v="0"/>
    <n v="3.3372553401157913E-3"/>
  </r>
  <r>
    <s v="cust_4272"/>
    <n v="169"/>
    <n v="169"/>
    <s v="Long-term User"/>
    <s v="Long-term (&gt;3 months)"/>
    <x v="0"/>
    <x v="0"/>
    <n v="8438912.8719999995"/>
    <x v="1"/>
    <n v="613"/>
    <n v="13766.57891"/>
    <s v="Credit Card"/>
    <n v="0"/>
    <n v="0"/>
    <n v="0.17339286866375564"/>
  </r>
  <r>
    <s v="cust_4273"/>
    <n v="158"/>
    <n v="158"/>
    <s v="Long-term User"/>
    <s v="Long-term (&gt;3 months)"/>
    <x v="0"/>
    <x v="0"/>
    <n v="1144826.459"/>
    <x v="2"/>
    <n v="920"/>
    <n v="1244.3765860000001"/>
    <s v="UPI"/>
    <n v="0"/>
    <n v="0"/>
    <n v="2.352254927371164E-2"/>
  </r>
  <r>
    <s v="cust_4274"/>
    <n v="241"/>
    <n v="241"/>
    <s v="Long-term User"/>
    <s v="Long-term (&gt;3 months)"/>
    <x v="0"/>
    <x v="0"/>
    <n v="641440.56180000002"/>
    <x v="2"/>
    <n v="807"/>
    <n v="794.84580149999999"/>
    <s v="UPI"/>
    <n v="0"/>
    <n v="0"/>
    <n v="1.3179567175864668E-2"/>
  </r>
  <r>
    <s v="cust_4275"/>
    <n v="123"/>
    <n v="123"/>
    <s v="Long-term User"/>
    <s v="Long-term (&gt;3 months)"/>
    <x v="0"/>
    <x v="0"/>
    <n v="8102466.2999999998"/>
    <x v="1"/>
    <n v="715"/>
    <n v="11332.120699999999"/>
    <s v="UPI"/>
    <n v="0"/>
    <n v="0"/>
    <n v="0.16647995971967489"/>
  </r>
  <r>
    <s v="cust_4276"/>
    <n v="20"/>
    <n v="20"/>
    <s v="Regular User"/>
    <s v="New (&lt;30 days)"/>
    <x v="1"/>
    <x v="1"/>
    <n v="16039075.93"/>
    <x v="1"/>
    <n v="904"/>
    <n v="17742.340629999999"/>
    <s v="Wallet Balance"/>
    <n v="1"/>
    <n v="0.99"/>
    <n v="0.92355209141285877"/>
  </r>
  <r>
    <s v="cust_4277"/>
    <n v="56"/>
    <n v="56"/>
    <s v="Long-term User"/>
    <s v="Medium (1-3 months)"/>
    <x v="1"/>
    <x v="1"/>
    <n v="990184.94180000003"/>
    <x v="2"/>
    <n v="153"/>
    <n v="6471.7970050000004"/>
    <s v="UPI"/>
    <n v="1"/>
    <n v="1"/>
    <n v="0.62034515703272874"/>
  </r>
  <r>
    <s v="cust_4278"/>
    <n v="280"/>
    <n v="280"/>
    <s v="Long-term User"/>
    <s v="Long-term (&gt;3 months)"/>
    <x v="0"/>
    <x v="0"/>
    <n v="545925.47459999996"/>
    <x v="2"/>
    <n v="110"/>
    <n v="4962.9588599999997"/>
    <s v="Wallet Balance"/>
    <n v="0"/>
    <n v="0"/>
    <n v="1.121703536383143E-2"/>
  </r>
  <r>
    <s v="cust_4279"/>
    <n v="108"/>
    <n v="108"/>
    <s v="Long-term User"/>
    <s v="Long-term (&gt;3 months)"/>
    <x v="0"/>
    <x v="0"/>
    <n v="12481926.720000001"/>
    <x v="1"/>
    <n v="834"/>
    <n v="14966.339"/>
    <s v="UPI"/>
    <n v="0"/>
    <n v="0"/>
    <n v="0.2564639679611545"/>
  </r>
  <r>
    <s v="cust_4280"/>
    <n v="140"/>
    <n v="140"/>
    <s v="Long-term User"/>
    <s v="Long-term (&gt;3 months)"/>
    <x v="0"/>
    <x v="0"/>
    <n v="3204184.5070000002"/>
    <x v="0"/>
    <n v="266"/>
    <n v="12045.806420000001"/>
    <s v="Debit Card"/>
    <n v="0"/>
    <n v="0"/>
    <n v="6.5835819355369168E-2"/>
  </r>
  <r>
    <s v="cust_4281"/>
    <n v="91"/>
    <n v="91"/>
    <s v="Long-term User"/>
    <s v="Long-term (&gt;3 months)"/>
    <x v="1"/>
    <x v="1"/>
    <n v="4216726.4220000003"/>
    <x v="3"/>
    <n v="373"/>
    <n v="11304.896570000001"/>
    <s v="Wallet Balance"/>
    <n v="1"/>
    <n v="1"/>
    <n v="0.68664034121110118"/>
  </r>
  <r>
    <s v="cust_4282"/>
    <n v="271"/>
    <n v="271"/>
    <s v="Long-term User"/>
    <s v="Long-term (&gt;3 months)"/>
    <x v="0"/>
    <x v="0"/>
    <n v="455168.70760000002"/>
    <x v="2"/>
    <n v="152"/>
    <n v="2994.5309710000001"/>
    <s v="Credit Card"/>
    <n v="0"/>
    <n v="0"/>
    <n v="9.3522719257597524E-3"/>
  </r>
  <r>
    <s v="cust_4283"/>
    <n v="329"/>
    <n v="329"/>
    <s v="Long-term User"/>
    <s v="Long-term (&gt;3 months)"/>
    <x v="0"/>
    <x v="0"/>
    <n v="3442807.5580000002"/>
    <x v="0"/>
    <n v="976"/>
    <n v="3527.4667599999998"/>
    <s v="Credit Card"/>
    <n v="0"/>
    <n v="5.0000000000000001E-3"/>
    <n v="7.3738765501367459E-2"/>
  </r>
  <r>
    <s v="cust_4284"/>
    <n v="210"/>
    <n v="210"/>
    <s v="Long-term User"/>
    <s v="Long-term (&gt;3 months)"/>
    <x v="0"/>
    <x v="0"/>
    <n v="3357547.8960000002"/>
    <x v="0"/>
    <n v="595"/>
    <n v="5642.9376410000004"/>
    <s v="UPI"/>
    <n v="0"/>
    <n v="0"/>
    <n v="6.8986950119491297E-2"/>
  </r>
  <r>
    <s v="cust_4285"/>
    <n v="176"/>
    <n v="176"/>
    <s v="Long-term User"/>
    <s v="Long-term (&gt;3 months)"/>
    <x v="0"/>
    <x v="0"/>
    <n v="3958198.341"/>
    <x v="3"/>
    <n v="955"/>
    <n v="4144.7103040000002"/>
    <s v="Debit Card"/>
    <n v="0"/>
    <n v="0"/>
    <n v="8.1328409890722292E-2"/>
  </r>
  <r>
    <s v="cust_4286"/>
    <n v="61"/>
    <n v="61"/>
    <s v="Long-term User"/>
    <s v="Medium (1-3 months)"/>
    <x v="1"/>
    <x v="1"/>
    <n v="8063109.8880000003"/>
    <x v="1"/>
    <n v="415"/>
    <n v="19429.18045"/>
    <s v="Debit Card"/>
    <n v="1"/>
    <n v="0.99"/>
    <n v="0.75967131039712588"/>
  </r>
  <r>
    <s v="cust_4287"/>
    <n v="284"/>
    <n v="284"/>
    <s v="Long-term User"/>
    <s v="Long-term (&gt;3 months)"/>
    <x v="0"/>
    <x v="0"/>
    <n v="346505.03480000002"/>
    <x v="2"/>
    <n v="907"/>
    <n v="382.03421700000001"/>
    <s v="UPI"/>
    <n v="0"/>
    <n v="0"/>
    <n v="7.1195784222106004E-3"/>
  </r>
  <r>
    <s v="cust_4288"/>
    <n v="3"/>
    <n v="3"/>
    <s v="New User"/>
    <s v="New (&lt;30 days)"/>
    <x v="1"/>
    <x v="1"/>
    <n v="8091063.5690000001"/>
    <x v="1"/>
    <n v="646"/>
    <n v="12524.86621"/>
    <s v="Credit Card"/>
    <n v="1"/>
    <n v="1"/>
    <n v="0.76624566979765762"/>
  </r>
  <r>
    <s v="cust_4289"/>
    <n v="272"/>
    <n v="272"/>
    <s v="Long-term User"/>
    <s v="Long-term (&gt;3 months)"/>
    <x v="0"/>
    <x v="0"/>
    <n v="3376316.966"/>
    <x v="0"/>
    <n v="326"/>
    <n v="10356.800509999999"/>
    <s v="UPI"/>
    <n v="0"/>
    <n v="0"/>
    <n v="6.9372594922182521E-2"/>
  </r>
  <r>
    <s v="cust_4290"/>
    <n v="164"/>
    <n v="164"/>
    <s v="Long-term User"/>
    <s v="Long-term (&gt;3 months)"/>
    <x v="0"/>
    <x v="0"/>
    <n v="4349044.3619999997"/>
    <x v="3"/>
    <n v="672"/>
    <n v="6471.7922060000001"/>
    <s v="Debit Card"/>
    <n v="0"/>
    <n v="0"/>
    <n v="8.9359054810859151E-2"/>
  </r>
  <r>
    <s v="cust_4291"/>
    <n v="9"/>
    <n v="9"/>
    <s v="Regular User"/>
    <s v="New (&lt;30 days)"/>
    <x v="1"/>
    <x v="1"/>
    <n v="9781846.9940000009"/>
    <x v="1"/>
    <n v="551"/>
    <n v="17752.898349999999"/>
    <s v="UPI"/>
    <n v="1"/>
    <n v="0.995"/>
    <n v="0.79798590148349557"/>
  </r>
  <r>
    <s v="cust_4292"/>
    <n v="12"/>
    <n v="12"/>
    <s v="Regular User"/>
    <s v="New (&lt;30 days)"/>
    <x v="1"/>
    <x v="1"/>
    <n v="2359552.787"/>
    <x v="0"/>
    <n v="176"/>
    <n v="13406.549929999999"/>
    <s v="UPI"/>
    <n v="1"/>
    <n v="0.995"/>
    <n v="0.64548131894559146"/>
  </r>
  <r>
    <s v="cust_4293"/>
    <n v="74"/>
    <n v="74"/>
    <s v="Long-term User"/>
    <s v="Medium (1-3 months)"/>
    <x v="1"/>
    <x v="1"/>
    <n v="10482729.33"/>
    <x v="1"/>
    <n v="525"/>
    <n v="19967.103480000002"/>
    <s v="UPI"/>
    <n v="1"/>
    <n v="0.98"/>
    <n v="0.8033868084105027"/>
  </r>
  <r>
    <s v="cust_4294"/>
    <n v="238"/>
    <n v="238"/>
    <s v="Long-term User"/>
    <s v="Long-term (&gt;3 months)"/>
    <x v="0"/>
    <x v="0"/>
    <n v="1065151.277"/>
    <x v="2"/>
    <n v="315"/>
    <n v="3381.4326270000001"/>
    <s v="Debit Card"/>
    <n v="0"/>
    <n v="0"/>
    <n v="2.1885477226893282E-2"/>
  </r>
  <r>
    <s v="cust_4295"/>
    <n v="300"/>
    <n v="300"/>
    <s v="Long-term User"/>
    <s v="Long-term (&gt;3 months)"/>
    <x v="0"/>
    <x v="0"/>
    <n v="118354.02860000001"/>
    <x v="2"/>
    <n v="67"/>
    <n v="1766.4780390000001"/>
    <s v="Credit Card"/>
    <n v="0"/>
    <n v="0"/>
    <n v="2.4317995514512975E-3"/>
  </r>
  <r>
    <s v="cust_4296"/>
    <n v="108"/>
    <n v="108"/>
    <s v="Long-term User"/>
    <s v="Long-term (&gt;3 months)"/>
    <x v="0"/>
    <x v="0"/>
    <n v="2662316.9109999998"/>
    <x v="0"/>
    <n v="952"/>
    <n v="2796.5513769999998"/>
    <s v="Wallet Balance"/>
    <n v="0"/>
    <n v="0"/>
    <n v="5.4702160514297882E-2"/>
  </r>
  <r>
    <s v="cust_4297"/>
    <n v="13"/>
    <n v="13"/>
    <s v="Regular User"/>
    <s v="New (&lt;30 days)"/>
    <x v="1"/>
    <x v="1"/>
    <n v="4098776.0959999999"/>
    <x v="3"/>
    <n v="760"/>
    <n v="5393.1264419999998"/>
    <s v="UPI"/>
    <n v="1"/>
    <n v="0.98499999999999999"/>
    <n v="0.67521683646645292"/>
  </r>
  <r>
    <s v="cust_4298"/>
    <n v="234"/>
    <n v="234"/>
    <s v="Long-term User"/>
    <s v="Long-term (&gt;3 months)"/>
    <x v="0"/>
    <x v="0"/>
    <n v="4612889.2949999999"/>
    <x v="3"/>
    <n v="553"/>
    <n v="8341.5719609999996"/>
    <s v="Wallet Balance"/>
    <n v="0"/>
    <n v="0"/>
    <n v="9.4780230560529408E-2"/>
  </r>
  <r>
    <s v="cust_4299"/>
    <n v="245"/>
    <n v="245"/>
    <s v="Long-term User"/>
    <s v="Long-term (&gt;3 months)"/>
    <x v="0"/>
    <x v="0"/>
    <n v="3174632.8990000002"/>
    <x v="0"/>
    <n v="184"/>
    <n v="17253.43967"/>
    <s v="Wallet Balance"/>
    <n v="0"/>
    <n v="0"/>
    <n v="6.5228627627895816E-2"/>
  </r>
  <r>
    <s v="cust_4300"/>
    <n v="321"/>
    <n v="321"/>
    <s v="Long-term User"/>
    <s v="Long-term (&gt;3 months)"/>
    <x v="0"/>
    <x v="0"/>
    <n v="198764.97930000001"/>
    <x v="2"/>
    <n v="35"/>
    <n v="5678.999409"/>
    <s v="Credit Card"/>
    <n v="0"/>
    <n v="0"/>
    <n v="4.0839893092237877E-3"/>
  </r>
  <r>
    <s v="cust_4301"/>
    <n v="92"/>
    <n v="92"/>
    <s v="Long-term User"/>
    <s v="Long-term (&gt;3 months)"/>
    <x v="0"/>
    <x v="0"/>
    <n v="17097536.66"/>
    <x v="1"/>
    <n v="934"/>
    <n v="18305.713769999998"/>
    <s v="Credit Card"/>
    <n v="0"/>
    <n v="0.04"/>
    <n v="0.37530009913925411"/>
  </r>
  <r>
    <s v="cust_4302"/>
    <n v="360"/>
    <n v="360"/>
    <s v="Long-term User"/>
    <s v="Long-term (&gt;3 months)"/>
    <x v="0"/>
    <x v="0"/>
    <n v="4678079.9689999996"/>
    <x v="3"/>
    <n v="505"/>
    <n v="9263.5246910000005"/>
    <s v="Debit Card"/>
    <n v="0"/>
    <n v="0"/>
    <n v="9.6119691951639219E-2"/>
  </r>
  <r>
    <s v="cust_4303"/>
    <n v="198"/>
    <n v="198"/>
    <s v="Long-term User"/>
    <s v="Long-term (&gt;3 months)"/>
    <x v="0"/>
    <x v="0"/>
    <n v="10990245.289999999"/>
    <x v="1"/>
    <n v="849"/>
    <n v="12944.92967"/>
    <s v="Wallet Balance"/>
    <n v="0"/>
    <n v="0"/>
    <n v="0.22581465018725799"/>
  </r>
  <r>
    <s v="cust_4304"/>
    <n v="116"/>
    <n v="116"/>
    <s v="Long-term User"/>
    <s v="Long-term (&gt;3 months)"/>
    <x v="0"/>
    <x v="0"/>
    <n v="5099576.3260000004"/>
    <x v="3"/>
    <n v="963"/>
    <n v="5295.5102040000002"/>
    <s v="Wallet Balance"/>
    <n v="0"/>
    <n v="0"/>
    <n v="0.10478010397153861"/>
  </r>
  <r>
    <s v="cust_4305"/>
    <n v="131"/>
    <n v="131"/>
    <s v="Long-term User"/>
    <s v="Long-term (&gt;3 months)"/>
    <x v="0"/>
    <x v="0"/>
    <n v="2509230.378"/>
    <x v="0"/>
    <n v="802"/>
    <n v="3128.7161820000001"/>
    <s v="UPI"/>
    <n v="0"/>
    <n v="0"/>
    <n v="5.1556718262046289E-2"/>
  </r>
  <r>
    <s v="cust_4306"/>
    <n v="365"/>
    <n v="365"/>
    <s v="Long-term User"/>
    <s v="Long-term (&gt;3 months)"/>
    <x v="0"/>
    <x v="0"/>
    <n v="1321673.763"/>
    <x v="2"/>
    <n v="76"/>
    <n v="17390.444240000001"/>
    <s v="UPI"/>
    <n v="0"/>
    <n v="0"/>
    <n v="2.7156199937146443E-2"/>
  </r>
  <r>
    <s v="cust_4307"/>
    <n v="153"/>
    <n v="153"/>
    <s v="Long-term User"/>
    <s v="Long-term (&gt;3 months)"/>
    <x v="0"/>
    <x v="0"/>
    <n v="1037941.475"/>
    <x v="2"/>
    <n v="472"/>
    <n v="2199.0285490000001"/>
    <s v="Credit Card"/>
    <n v="0"/>
    <n v="0"/>
    <n v="2.1326402178233062E-2"/>
  </r>
  <r>
    <s v="cust_4308"/>
    <n v="121"/>
    <n v="121"/>
    <s v="Long-term User"/>
    <s v="Long-term (&gt;3 months)"/>
    <x v="0"/>
    <x v="0"/>
    <n v="9010923.1950000003"/>
    <x v="1"/>
    <n v="582"/>
    <n v="15482.6859"/>
    <s v="Credit Card"/>
    <n v="0"/>
    <n v="0"/>
    <n v="0.18514586485113604"/>
  </r>
  <r>
    <s v="cust_4309"/>
    <n v="108"/>
    <n v="108"/>
    <s v="Long-term User"/>
    <s v="Long-term (&gt;3 months)"/>
    <x v="0"/>
    <x v="0"/>
    <n v="8671411.7039999999"/>
    <x v="1"/>
    <n v="746"/>
    <n v="11623.87628"/>
    <s v="Credit Card"/>
    <n v="0"/>
    <n v="0"/>
    <n v="0.17816998155174524"/>
  </r>
  <r>
    <s v="cust_4310"/>
    <n v="16"/>
    <n v="16"/>
    <s v="Regular User"/>
    <s v="New (&lt;30 days)"/>
    <x v="1"/>
    <x v="1"/>
    <n v="9008227.4460000005"/>
    <x v="1"/>
    <n v="523"/>
    <n v="17224.144260000001"/>
    <s v="Debit Card"/>
    <n v="1"/>
    <n v="1"/>
    <n v="0.78509047576732904"/>
  </r>
  <r>
    <s v="cust_4311"/>
    <n v="299"/>
    <n v="299"/>
    <s v="Long-term User"/>
    <s v="Long-term (&gt;3 months)"/>
    <x v="0"/>
    <x v="0"/>
    <n v="12636087.25"/>
    <x v="1"/>
    <n v="880"/>
    <n v="14359.190060000001"/>
    <s v="Wallet Balance"/>
    <n v="0"/>
    <n v="0"/>
    <n v="0.25963147744215831"/>
  </r>
  <r>
    <s v="cust_4312"/>
    <n v="56"/>
    <n v="56"/>
    <s v="Long-term User"/>
    <s v="Medium (1-3 months)"/>
    <x v="1"/>
    <x v="1"/>
    <n v="1596251.709"/>
    <x v="0"/>
    <n v="283"/>
    <n v="5640.4654010000004"/>
    <s v="Debit Card"/>
    <n v="1"/>
    <n v="1"/>
    <n v="0.63279790503007483"/>
  </r>
  <r>
    <s v="cust_4313"/>
    <n v="103"/>
    <n v="103"/>
    <s v="Long-term User"/>
    <s v="Long-term (&gt;3 months)"/>
    <x v="0"/>
    <x v="0"/>
    <n v="9378131.0580000002"/>
    <x v="1"/>
    <n v="816"/>
    <n v="11492.80767"/>
    <s v="Wallet Balance"/>
    <n v="0"/>
    <n v="0"/>
    <n v="0.19269082066798257"/>
  </r>
  <r>
    <s v="cust_4314"/>
    <n v="208"/>
    <n v="208"/>
    <s v="Long-term User"/>
    <s v="Long-term (&gt;3 months)"/>
    <x v="0"/>
    <x v="0"/>
    <n v="145439.12760000001"/>
    <x v="2"/>
    <n v="536"/>
    <n v="271.34165589999998"/>
    <s v="Credit Card"/>
    <n v="0"/>
    <n v="0"/>
    <n v="2.9883123493537594E-3"/>
  </r>
  <r>
    <s v="cust_4315"/>
    <n v="151"/>
    <n v="151"/>
    <s v="Long-term User"/>
    <s v="Long-term (&gt;3 months)"/>
    <x v="0"/>
    <x v="0"/>
    <n v="2605634.4180000001"/>
    <x v="0"/>
    <n v="274"/>
    <n v="9509.6146640000006"/>
    <s v="Debit Card"/>
    <n v="0"/>
    <n v="0"/>
    <n v="5.3537515231978021E-2"/>
  </r>
  <r>
    <s v="cust_4316"/>
    <n v="262"/>
    <n v="262"/>
    <s v="Long-term User"/>
    <s v="Long-term (&gt;3 months)"/>
    <x v="0"/>
    <x v="0"/>
    <n v="932153.37800000003"/>
    <x v="2"/>
    <n v="539"/>
    <n v="1729.4125750000001"/>
    <s v="Debit Card"/>
    <n v="0"/>
    <n v="0"/>
    <n v="1.9152792628338227E-2"/>
  </r>
  <r>
    <s v="cust_4317"/>
    <n v="43"/>
    <n v="43"/>
    <s v="Long-term User"/>
    <s v="Medium (1-3 months)"/>
    <x v="1"/>
    <x v="1"/>
    <n v="463568.96730000002"/>
    <x v="2"/>
    <n v="54"/>
    <n v="8584.6105060000009"/>
    <s v="Wallet Balance"/>
    <n v="1"/>
    <n v="0.995"/>
    <n v="0.60652487059445037"/>
  </r>
  <r>
    <s v="cust_4318"/>
    <n v="300"/>
    <n v="300"/>
    <s v="Long-term User"/>
    <s v="Long-term (&gt;3 months)"/>
    <x v="0"/>
    <x v="0"/>
    <n v="121062.7023"/>
    <x v="2"/>
    <n v="55"/>
    <n v="2201.140042"/>
    <s v="Wallet Balance"/>
    <n v="0"/>
    <n v="0"/>
    <n v="2.4874541968115307E-3"/>
  </r>
  <r>
    <s v="cust_4319"/>
    <n v="118"/>
    <n v="118"/>
    <s v="Long-term User"/>
    <s v="Long-term (&gt;3 months)"/>
    <x v="0"/>
    <x v="0"/>
    <n v="16969716.710000001"/>
    <x v="1"/>
    <n v="888"/>
    <n v="19110.04134"/>
    <s v="Debit Card"/>
    <n v="0"/>
    <n v="5.0000000000000001E-3"/>
    <n v="0.351673804954313"/>
  </r>
  <r>
    <s v="cust_4320"/>
    <n v="336"/>
    <n v="336"/>
    <s v="Long-term User"/>
    <s v="Long-term (&gt;3 months)"/>
    <x v="0"/>
    <x v="0"/>
    <n v="7797265.7089999998"/>
    <x v="1"/>
    <n v="745"/>
    <n v="10466.12847"/>
    <s v="UPI"/>
    <n v="0"/>
    <n v="0"/>
    <n v="0.16020905648912387"/>
  </r>
  <r>
    <s v="cust_4321"/>
    <n v="279"/>
    <n v="279"/>
    <s v="Long-term User"/>
    <s v="Long-term (&gt;3 months)"/>
    <x v="0"/>
    <x v="0"/>
    <n v="5059468.0250000004"/>
    <x v="3"/>
    <n v="277"/>
    <n v="18265.22753"/>
    <s v="Wallet Balance"/>
    <n v="0"/>
    <n v="0"/>
    <n v="0.10395600571704731"/>
  </r>
  <r>
    <s v="cust_4322"/>
    <n v="144"/>
    <n v="144"/>
    <s v="Long-term User"/>
    <s v="Long-term (&gt;3 months)"/>
    <x v="0"/>
    <x v="0"/>
    <n v="202495.6531"/>
    <x v="2"/>
    <n v="443"/>
    <n v="457.10079710000002"/>
    <s v="Wallet Balance"/>
    <n v="0"/>
    <n v="0"/>
    <n v="4.1606428121147834E-3"/>
  </r>
  <r>
    <s v="cust_4323"/>
    <n v="228"/>
    <n v="228"/>
    <s v="Long-term User"/>
    <s v="Long-term (&gt;3 months)"/>
    <x v="0"/>
    <x v="0"/>
    <n v="11264156.51"/>
    <x v="1"/>
    <n v="883"/>
    <n v="12756.68914"/>
    <s v="Debit Card"/>
    <n v="0"/>
    <n v="0"/>
    <n v="0.23144265617752879"/>
  </r>
  <r>
    <s v="cust_4324"/>
    <n v="204"/>
    <n v="204"/>
    <s v="Long-term User"/>
    <s v="Long-term (&gt;3 months)"/>
    <x v="0"/>
    <x v="0"/>
    <n v="2569036.5660000001"/>
    <x v="0"/>
    <n v="418"/>
    <n v="6146.0204940000003"/>
    <s v="Credit Card"/>
    <n v="0"/>
    <n v="0"/>
    <n v="5.2785545559881186E-2"/>
  </r>
  <r>
    <s v="cust_4325"/>
    <n v="229"/>
    <n v="229"/>
    <s v="Long-term User"/>
    <s v="Long-term (&gt;3 months)"/>
    <x v="0"/>
    <x v="0"/>
    <n v="5461909.3499999996"/>
    <x v="3"/>
    <n v="632"/>
    <n v="8642.2616290000005"/>
    <s v="UPI"/>
    <n v="0"/>
    <n v="0"/>
    <n v="0.11222489732299357"/>
  </r>
  <r>
    <s v="cust_4326"/>
    <n v="265"/>
    <n v="265"/>
    <s v="Long-term User"/>
    <s v="Long-term (&gt;3 months)"/>
    <x v="0"/>
    <x v="0"/>
    <n v="3929178.8319999999"/>
    <x v="3"/>
    <n v="225"/>
    <n v="17463.017029999999"/>
    <s v="Credit Card"/>
    <n v="0"/>
    <n v="0"/>
    <n v="8.0732151108454386E-2"/>
  </r>
  <r>
    <s v="cust_4327"/>
    <n v="137"/>
    <n v="137"/>
    <s v="Long-term User"/>
    <s v="Long-term (&gt;3 months)"/>
    <x v="0"/>
    <x v="0"/>
    <n v="11172354.359999999"/>
    <x v="1"/>
    <n v="570"/>
    <n v="19600.62168"/>
    <s v="Debit Card"/>
    <n v="0"/>
    <n v="0"/>
    <n v="0.22955641343756461"/>
  </r>
  <r>
    <s v="cust_4328"/>
    <n v="240"/>
    <n v="240"/>
    <s v="Long-term User"/>
    <s v="Long-term (&gt;3 months)"/>
    <x v="0"/>
    <x v="0"/>
    <n v="1259030.4129999999"/>
    <x v="2"/>
    <n v="255"/>
    <n v="4937.3741689999997"/>
    <s v="Credit Card"/>
    <n v="0"/>
    <n v="0"/>
    <n v="2.5869077967295668E-2"/>
  </r>
  <r>
    <s v="cust_4329"/>
    <n v="186"/>
    <n v="186"/>
    <s v="Long-term User"/>
    <s v="Long-term (&gt;3 months)"/>
    <x v="0"/>
    <x v="0"/>
    <n v="3337942.639"/>
    <x v="0"/>
    <n v="176"/>
    <n v="18965.583170000002"/>
    <s v="Credit Card"/>
    <n v="0"/>
    <n v="0"/>
    <n v="6.8584124328577009E-2"/>
  </r>
  <r>
    <s v="cust_4330"/>
    <n v="315"/>
    <n v="315"/>
    <s v="Long-term User"/>
    <s v="Long-term (&gt;3 months)"/>
    <x v="0"/>
    <x v="0"/>
    <n v="7798150.8669999996"/>
    <x v="1"/>
    <n v="566"/>
    <n v="13777.65171"/>
    <s v="Debit Card"/>
    <n v="0"/>
    <n v="5.0000000000000001E-3"/>
    <n v="0.16322724367592964"/>
  </r>
  <r>
    <s v="cust_4331"/>
    <n v="151"/>
    <n v="151"/>
    <s v="Long-term User"/>
    <s v="Long-term (&gt;3 months)"/>
    <x v="0"/>
    <x v="0"/>
    <n v="2778199.5660000001"/>
    <x v="0"/>
    <n v="146"/>
    <n v="19028.764149999999"/>
    <s v="Wallet Balance"/>
    <n v="0"/>
    <n v="0"/>
    <n v="5.708318118409185E-2"/>
  </r>
  <r>
    <s v="cust_4332"/>
    <n v="325"/>
    <n v="325"/>
    <s v="Long-term User"/>
    <s v="Long-term (&gt;3 months)"/>
    <x v="0"/>
    <x v="0"/>
    <n v="8675073.2689999994"/>
    <x v="1"/>
    <n v="771"/>
    <n v="11251.7163"/>
    <s v="Credit Card"/>
    <n v="0"/>
    <n v="0"/>
    <n v="0.1782452150881946"/>
  </r>
  <r>
    <s v="cust_4333"/>
    <n v="291"/>
    <n v="291"/>
    <s v="Long-term User"/>
    <s v="Long-term (&gt;3 months)"/>
    <x v="0"/>
    <x v="0"/>
    <n v="12759104.039999999"/>
    <x v="1"/>
    <n v="664"/>
    <n v="19215.51814"/>
    <s v="Debit Card"/>
    <n v="0"/>
    <n v="0"/>
    <n v="0.26215908193759979"/>
  </r>
  <r>
    <s v="cust_4334"/>
    <n v="353"/>
    <n v="353"/>
    <s v="Long-term User"/>
    <s v="Long-term (&gt;3 months)"/>
    <x v="0"/>
    <x v="0"/>
    <n v="6872321.074"/>
    <x v="3"/>
    <n v="385"/>
    <n v="17850.18461"/>
    <s v="Debit Card"/>
    <n v="0"/>
    <n v="0"/>
    <n v="0.14120438064397664"/>
  </r>
  <r>
    <s v="cust_4335"/>
    <n v="110"/>
    <n v="110"/>
    <s v="Long-term User"/>
    <s v="Long-term (&gt;3 months)"/>
    <x v="0"/>
    <x v="0"/>
    <n v="676103.81370000006"/>
    <x v="2"/>
    <n v="262"/>
    <n v="2580.5489069999999"/>
    <s v="Debit Card"/>
    <n v="0"/>
    <n v="5.0000000000000001E-3"/>
    <n v="1.6891786957644563E-2"/>
  </r>
  <r>
    <s v="cust_4336"/>
    <n v="40"/>
    <n v="40"/>
    <s v="Long-term User"/>
    <s v="Medium (1-3 months)"/>
    <x v="1"/>
    <x v="1"/>
    <n v="3304248.7310000001"/>
    <x v="0"/>
    <n v="531"/>
    <n v="6222.6906429999999"/>
    <s v="Credit Card"/>
    <n v="1"/>
    <n v="1"/>
    <n v="0.66789182148658455"/>
  </r>
  <r>
    <s v="cust_4337"/>
    <n v="142"/>
    <n v="142"/>
    <s v="Long-term User"/>
    <s v="Long-term (&gt;3 months)"/>
    <x v="0"/>
    <x v="0"/>
    <n v="4157983.551"/>
    <x v="3"/>
    <n v="854"/>
    <n v="4868.8331980000003"/>
    <s v="Wallet Balance"/>
    <n v="0"/>
    <n v="0"/>
    <n v="8.5433361701924115E-2"/>
  </r>
  <r>
    <s v="cust_4338"/>
    <n v="340"/>
    <n v="340"/>
    <s v="Long-term User"/>
    <s v="Long-term (&gt;3 months)"/>
    <x v="0"/>
    <x v="0"/>
    <n v="4246564.5109999999"/>
    <x v="3"/>
    <n v="371"/>
    <n v="11446.265530000001"/>
    <s v="Credit Card"/>
    <n v="0"/>
    <n v="0"/>
    <n v="8.7253419213638814E-2"/>
  </r>
  <r>
    <s v="cust_4339"/>
    <n v="13"/>
    <n v="13"/>
    <s v="Regular User"/>
    <s v="New (&lt;30 days)"/>
    <x v="1"/>
    <x v="1"/>
    <n v="10967587.109999999"/>
    <x v="1"/>
    <n v="683"/>
    <n v="16057.960639999999"/>
    <s v="Credit Card"/>
    <n v="1"/>
    <n v="0.99"/>
    <n v="0.81934909652075016"/>
  </r>
  <r>
    <s v="cust_4340"/>
    <n v="53"/>
    <n v="53"/>
    <s v="Long-term User"/>
    <s v="Medium (1-3 months)"/>
    <x v="1"/>
    <x v="1"/>
    <n v="13534855.630000001"/>
    <x v="1"/>
    <n v="891"/>
    <n v="15190.634819999999"/>
    <s v="UPI"/>
    <n v="1"/>
    <n v="0.99"/>
    <n v="0.87209831434831331"/>
  </r>
  <r>
    <s v="cust_4341"/>
    <n v="80"/>
    <n v="80"/>
    <s v="Long-term User"/>
    <s v="Medium (1-3 months)"/>
    <x v="1"/>
    <x v="1"/>
    <n v="13142094.5"/>
    <x v="1"/>
    <n v="904"/>
    <n v="14537.71515"/>
    <s v="Credit Card"/>
    <n v="1"/>
    <n v="0.995"/>
    <n v="0.86702832001808638"/>
  </r>
  <r>
    <s v="cust_4342"/>
    <n v="233"/>
    <n v="233"/>
    <s v="Long-term User"/>
    <s v="Long-term (&gt;3 months)"/>
    <x v="0"/>
    <x v="0"/>
    <n v="1479774.3389999999"/>
    <x v="0"/>
    <n v="197"/>
    <n v="7511.5448660000002"/>
    <s v="Debit Card"/>
    <n v="0"/>
    <n v="0"/>
    <n v="3.0404664855061297E-2"/>
  </r>
  <r>
    <s v="cust_4343"/>
    <n v="351"/>
    <n v="351"/>
    <s v="Long-term User"/>
    <s v="Long-term (&gt;3 months)"/>
    <x v="0"/>
    <x v="0"/>
    <n v="2655671.5180000002"/>
    <x v="0"/>
    <n v="948"/>
    <n v="2801.3412640000001"/>
    <s v="Debit Card"/>
    <n v="0"/>
    <n v="0"/>
    <n v="5.4565618785150385E-2"/>
  </r>
  <r>
    <s v="cust_4344"/>
    <n v="39"/>
    <n v="39"/>
    <s v="Long-term User"/>
    <s v="Medium (1-3 months)"/>
    <x v="1"/>
    <x v="1"/>
    <n v="2468445.6639999999"/>
    <x v="0"/>
    <n v="585"/>
    <n v="4219.5652369999998"/>
    <s v="UPI"/>
    <n v="1"/>
    <n v="1"/>
    <n v="0.65071872186780044"/>
  </r>
  <r>
    <s v="cust_4345"/>
    <n v="227"/>
    <n v="227"/>
    <s v="Long-term User"/>
    <s v="Long-term (&gt;3 months)"/>
    <x v="0"/>
    <x v="0"/>
    <n v="12091447.92"/>
    <x v="1"/>
    <n v="815"/>
    <n v="14836.13242"/>
    <s v="UPI"/>
    <n v="0"/>
    <n v="0"/>
    <n v="0.2484408682667581"/>
  </r>
  <r>
    <s v="cust_4346"/>
    <n v="340"/>
    <n v="340"/>
    <s v="Long-term User"/>
    <s v="Long-term (&gt;3 months)"/>
    <x v="0"/>
    <x v="0"/>
    <n v="1766649.2279999999"/>
    <x v="0"/>
    <n v="597"/>
    <n v="2959.2114379999998"/>
    <s v="UPI"/>
    <n v="0"/>
    <n v="5.0000000000000001E-3"/>
    <n v="3.9299033087769185E-2"/>
  </r>
  <r>
    <s v="cust_4347"/>
    <n v="121"/>
    <n v="121"/>
    <s v="Long-term User"/>
    <s v="Long-term (&gt;3 months)"/>
    <x v="0"/>
    <x v="0"/>
    <n v="1268544.115"/>
    <x v="2"/>
    <n v="284"/>
    <n v="4466.7046319999999"/>
    <s v="UPI"/>
    <n v="0"/>
    <n v="0"/>
    <n v="2.6064554340427266E-2"/>
  </r>
  <r>
    <s v="cust_4348"/>
    <n v="65"/>
    <n v="65"/>
    <s v="Long-term User"/>
    <s v="Medium (1-3 months)"/>
    <x v="1"/>
    <x v="1"/>
    <n v="2566035.8739999998"/>
    <x v="0"/>
    <n v="302"/>
    <n v="8496.8075310000004"/>
    <s v="Credit Card"/>
    <n v="1"/>
    <n v="1"/>
    <n v="0.65272389086552085"/>
  </r>
  <r>
    <s v="cust_4349"/>
    <n v="296"/>
    <n v="296"/>
    <s v="Long-term User"/>
    <s v="Long-term (&gt;3 months)"/>
    <x v="0"/>
    <x v="0"/>
    <n v="191601.6286"/>
    <x v="2"/>
    <n v="132"/>
    <n v="1451.5274890000001"/>
    <s v="Credit Card"/>
    <n v="0"/>
    <n v="0"/>
    <n v="3.936805193691717E-3"/>
  </r>
  <r>
    <s v="cust_4350"/>
    <n v="205"/>
    <n v="205"/>
    <s v="Long-term User"/>
    <s v="Long-term (&gt;3 months)"/>
    <x v="0"/>
    <x v="0"/>
    <n v="511405.71539999999"/>
    <x v="2"/>
    <n v="120"/>
    <n v="4261.7142949999998"/>
    <s v="Debit Card"/>
    <n v="0"/>
    <n v="5.0000000000000001E-3"/>
    <n v="1.3507763901492997E-2"/>
  </r>
  <r>
    <s v="cust_4351"/>
    <n v="135"/>
    <n v="135"/>
    <s v="Long-term User"/>
    <s v="Long-term (&gt;3 months)"/>
    <x v="0"/>
    <x v="0"/>
    <n v="2186813.622"/>
    <x v="0"/>
    <n v="728"/>
    <n v="3003.8648659999999"/>
    <s v="Credit Card"/>
    <n v="0"/>
    <n v="0"/>
    <n v="4.4932077496576121E-2"/>
  </r>
  <r>
    <s v="cust_4352"/>
    <n v="45"/>
    <n v="45"/>
    <s v="Long-term User"/>
    <s v="Medium (1-3 months)"/>
    <x v="1"/>
    <x v="1"/>
    <n v="2587661.452"/>
    <x v="0"/>
    <n v="136"/>
    <n v="19026.922439999998"/>
    <s v="UPI"/>
    <n v="1"/>
    <n v="0.98499999999999999"/>
    <n v="0.64416822783911054"/>
  </r>
  <r>
    <s v="cust_4353"/>
    <n v="278"/>
    <n v="278"/>
    <s v="Long-term User"/>
    <s v="Long-term (&gt;3 months)"/>
    <x v="0"/>
    <x v="0"/>
    <n v="2410642.34"/>
    <x v="0"/>
    <n v="628"/>
    <n v="3838.6024520000001"/>
    <s v="Wallet Balance"/>
    <n v="0"/>
    <n v="0.01"/>
    <n v="5.553104706671138E-2"/>
  </r>
  <r>
    <s v="cust_4354"/>
    <n v="135"/>
    <n v="135"/>
    <s v="Long-term User"/>
    <s v="Long-term (&gt;3 months)"/>
    <x v="0"/>
    <x v="0"/>
    <n v="9876672.9379999992"/>
    <x v="1"/>
    <n v="573"/>
    <n v="17236.77651"/>
    <s v="UPI"/>
    <n v="0"/>
    <n v="5.0000000000000001E-3"/>
    <n v="0.20593427359057859"/>
  </r>
  <r>
    <s v="cust_4355"/>
    <n v="52"/>
    <n v="52"/>
    <s v="Long-term User"/>
    <s v="Medium (1-3 months)"/>
    <x v="1"/>
    <x v="1"/>
    <n v="1219247.581"/>
    <x v="2"/>
    <n v="529"/>
    <n v="2304.8158429999999"/>
    <s v="UPI"/>
    <n v="1"/>
    <n v="1"/>
    <n v="0.62505166706749415"/>
  </r>
  <r>
    <s v="cust_4356"/>
    <n v="229"/>
    <n v="229"/>
    <s v="Long-term User"/>
    <s v="Long-term (&gt;3 months)"/>
    <x v="0"/>
    <x v="0"/>
    <n v="591422.04110000003"/>
    <x v="2"/>
    <n v="34"/>
    <n v="17394.765909999998"/>
    <s v="Wallet Balance"/>
    <n v="0"/>
    <n v="0"/>
    <n v="1.2151845368323954E-2"/>
  </r>
  <r>
    <s v="cust_4357"/>
    <n v="356"/>
    <n v="356"/>
    <s v="Long-term User"/>
    <s v="Long-term (&gt;3 months)"/>
    <x v="0"/>
    <x v="0"/>
    <n v="6380106.4979999997"/>
    <x v="3"/>
    <n v="532"/>
    <n v="11992.68139"/>
    <s v="Wallet Balance"/>
    <n v="0"/>
    <n v="0"/>
    <n v="0.13109093373140918"/>
  </r>
  <r>
    <s v="cust_4358"/>
    <n v="68"/>
    <n v="68"/>
    <s v="Long-term User"/>
    <s v="Medium (1-3 months)"/>
    <x v="1"/>
    <x v="1"/>
    <n v="3535089.2519999999"/>
    <x v="0"/>
    <n v="208"/>
    <n v="16995.62141"/>
    <s v="UPI"/>
    <n v="1"/>
    <n v="0.995"/>
    <n v="0.66963486134813244"/>
  </r>
  <r>
    <s v="cust_4359"/>
    <n v="198"/>
    <n v="198"/>
    <s v="Long-term User"/>
    <s v="Long-term (&gt;3 months)"/>
    <x v="0"/>
    <x v="0"/>
    <n v="16827851.280000001"/>
    <x v="1"/>
    <n v="970"/>
    <n v="17348.300279999999"/>
    <s v="Credit Card"/>
    <n v="0"/>
    <n v="5.0000000000000001E-3"/>
    <n v="0.34875892074528964"/>
  </r>
  <r>
    <s v="cust_4360"/>
    <n v="67"/>
    <n v="67"/>
    <s v="Long-term User"/>
    <s v="Medium (1-3 months)"/>
    <x v="1"/>
    <x v="1"/>
    <n v="8041835.6359999999"/>
    <x v="1"/>
    <n v="674"/>
    <n v="11931.506880000001"/>
    <s v="Debit Card"/>
    <n v="1"/>
    <n v="1"/>
    <n v="0.76523419205748822"/>
  </r>
  <r>
    <s v="cust_4361"/>
    <n v="3"/>
    <n v="3"/>
    <s v="New User"/>
    <s v="New (&lt;30 days)"/>
    <x v="1"/>
    <x v="1"/>
    <n v="5488057.1320000002"/>
    <x v="3"/>
    <n v="299"/>
    <n v="18354.706129999999"/>
    <s v="Wallet Balance"/>
    <n v="1"/>
    <n v="0.98499999999999999"/>
    <n v="0.70376215123222841"/>
  </r>
  <r>
    <s v="cust_4362"/>
    <n v="58"/>
    <n v="58"/>
    <s v="Long-term User"/>
    <s v="Medium (1-3 months)"/>
    <x v="1"/>
    <x v="1"/>
    <n v="6114244.1229999997"/>
    <x v="3"/>
    <n v="522"/>
    <n v="11713.111349999999"/>
    <s v="Debit Card"/>
    <n v="1"/>
    <n v="1"/>
    <n v="0.72562830595337358"/>
  </r>
  <r>
    <s v="cust_4363"/>
    <n v="256"/>
    <n v="256"/>
    <s v="Long-term User"/>
    <s v="Long-term (&gt;3 months)"/>
    <x v="0"/>
    <x v="0"/>
    <n v="1339892.5349999999"/>
    <x v="2"/>
    <n v="94"/>
    <n v="14254.17591"/>
    <s v="Credit Card"/>
    <n v="0"/>
    <n v="0"/>
    <n v="2.7530537862958233E-2"/>
  </r>
  <r>
    <s v="cust_4364"/>
    <n v="356"/>
    <n v="356"/>
    <s v="Long-term User"/>
    <s v="Long-term (&gt;3 months)"/>
    <x v="0"/>
    <x v="0"/>
    <n v="3447563.7779999999"/>
    <x v="0"/>
    <n v="414"/>
    <n v="8327.4487389999995"/>
    <s v="UPI"/>
    <n v="0"/>
    <n v="0"/>
    <n v="7.0836490722886461E-2"/>
  </r>
  <r>
    <s v="cust_4365"/>
    <n v="265"/>
    <n v="265"/>
    <s v="Long-term User"/>
    <s v="Long-term (&gt;3 months)"/>
    <x v="0"/>
    <x v="0"/>
    <n v="6782701.102"/>
    <x v="3"/>
    <n v="371"/>
    <n v="18282.213210000002"/>
    <s v="Credit Card"/>
    <n v="0"/>
    <n v="0"/>
    <n v="0.13936297473419354"/>
  </r>
  <r>
    <s v="cust_4366"/>
    <n v="16"/>
    <n v="16"/>
    <s v="Regular User"/>
    <s v="New (&lt;30 days)"/>
    <x v="1"/>
    <x v="1"/>
    <n v="6742368.7439999999"/>
    <x v="3"/>
    <n v="409"/>
    <n v="16485.009150000002"/>
    <s v="Credit Card"/>
    <n v="1"/>
    <n v="1"/>
    <n v="0.73853427281966166"/>
  </r>
  <r>
    <s v="cust_4367"/>
    <n v="268"/>
    <n v="268"/>
    <s v="Long-term User"/>
    <s v="Long-term (&gt;3 months)"/>
    <x v="0"/>
    <x v="0"/>
    <n v="1280213.9240000001"/>
    <x v="2"/>
    <n v="383"/>
    <n v="3342.5951009999999"/>
    <s v="Debit Card"/>
    <n v="0"/>
    <n v="0"/>
    <n v="2.6304331867457072E-2"/>
  </r>
  <r>
    <s v="cust_4368"/>
    <n v="102"/>
    <n v="102"/>
    <s v="Long-term User"/>
    <s v="Long-term (&gt;3 months)"/>
    <x v="0"/>
    <x v="0"/>
    <n v="5085608.9680000003"/>
    <x v="3"/>
    <n v="441"/>
    <n v="11531.993130000001"/>
    <s v="Credit Card"/>
    <n v="0"/>
    <n v="0"/>
    <n v="0.10449311910654382"/>
  </r>
  <r>
    <s v="cust_4369"/>
    <n v="287"/>
    <n v="287"/>
    <s v="Long-term User"/>
    <s v="Long-term (&gt;3 months)"/>
    <x v="0"/>
    <x v="0"/>
    <n v="15749193.75"/>
    <x v="1"/>
    <n v="878"/>
    <n v="17937.578310000001"/>
    <s v="Wallet Balance"/>
    <n v="0"/>
    <n v="5.0000000000000001E-3"/>
    <n v="0.32659593289729028"/>
  </r>
  <r>
    <s v="cust_4370"/>
    <n v="222"/>
    <n v="222"/>
    <s v="Long-term User"/>
    <s v="Long-term (&gt;3 months)"/>
    <x v="0"/>
    <x v="0"/>
    <n v="7090921.5750000002"/>
    <x v="3"/>
    <n v="447"/>
    <n v="15863.35923"/>
    <s v="UPI"/>
    <n v="0"/>
    <n v="5.0000000000000001E-3"/>
    <n v="0.14869592695268277"/>
  </r>
  <r>
    <s v="cust_4371"/>
    <n v="21"/>
    <n v="21"/>
    <s v="Regular User"/>
    <s v="New (&lt;30 days)"/>
    <x v="1"/>
    <x v="1"/>
    <n v="11916635.220000001"/>
    <x v="1"/>
    <n v="619"/>
    <n v="19251.430090000002"/>
    <s v="Wallet Balance"/>
    <n v="1"/>
    <n v="1"/>
    <n v="0.84484902225630476"/>
  </r>
  <r>
    <s v="cust_4372"/>
    <n v="21"/>
    <n v="21"/>
    <s v="Regular User"/>
    <s v="New (&lt;30 days)"/>
    <x v="1"/>
    <x v="1"/>
    <n v="2859005.6860000002"/>
    <x v="0"/>
    <n v="617"/>
    <n v="4633.720722"/>
    <s v="Credit Card"/>
    <n v="1"/>
    <n v="0.995"/>
    <n v="0.65574349041644286"/>
  </r>
  <r>
    <s v="cust_4373"/>
    <n v="92"/>
    <n v="92"/>
    <s v="Long-term User"/>
    <s v="Long-term (&gt;3 months)"/>
    <x v="0"/>
    <x v="0"/>
    <n v="522241.78269999998"/>
    <x v="2"/>
    <n v="71"/>
    <n v="7355.5180659999996"/>
    <s v="Debit Card"/>
    <n v="0"/>
    <n v="0.03"/>
    <n v="2.8730410683451679E-2"/>
  </r>
  <r>
    <s v="cust_4374"/>
    <n v="284"/>
    <n v="284"/>
    <s v="Long-term User"/>
    <s v="Long-term (&gt;3 months)"/>
    <x v="0"/>
    <x v="0"/>
    <n v="9570286.1889999993"/>
    <x v="1"/>
    <n v="943"/>
    <n v="10148.76584"/>
    <s v="Debit Card"/>
    <n v="0"/>
    <n v="0"/>
    <n v="0.19663899857880074"/>
  </r>
  <r>
    <s v="cust_4375"/>
    <n v="133"/>
    <n v="133"/>
    <s v="Long-term User"/>
    <s v="Long-term (&gt;3 months)"/>
    <x v="0"/>
    <x v="0"/>
    <n v="391528.7635"/>
    <x v="2"/>
    <n v="84"/>
    <n v="4661.0567090000004"/>
    <s v="Wallet Balance"/>
    <n v="0"/>
    <n v="0"/>
    <n v="8.0446731110222734E-3"/>
  </r>
  <r>
    <s v="cust_4376"/>
    <n v="327"/>
    <n v="327"/>
    <s v="Long-term User"/>
    <s v="Long-term (&gt;3 months)"/>
    <x v="0"/>
    <x v="0"/>
    <n v="1648375.612"/>
    <x v="0"/>
    <n v="209"/>
    <n v="7886.9646510000002"/>
    <s v="Wallet Balance"/>
    <n v="0"/>
    <n v="0"/>
    <n v="3.3868885759963538E-2"/>
  </r>
  <r>
    <s v="cust_4377"/>
    <n v="329"/>
    <n v="329"/>
    <s v="Long-term User"/>
    <s v="Long-term (&gt;3 months)"/>
    <x v="0"/>
    <x v="0"/>
    <n v="2785650.852"/>
    <x v="0"/>
    <n v="259"/>
    <n v="10755.4087"/>
    <s v="Debit Card"/>
    <n v="0"/>
    <n v="0"/>
    <n v="5.7236281455936212E-2"/>
  </r>
  <r>
    <s v="cust_4378"/>
    <n v="175"/>
    <n v="175"/>
    <s v="Long-term User"/>
    <s v="Long-term (&gt;3 months)"/>
    <x v="0"/>
    <x v="0"/>
    <n v="916534.08970000001"/>
    <x v="2"/>
    <n v="239"/>
    <n v="3834.870668"/>
    <s v="Wallet Balance"/>
    <n v="0"/>
    <n v="5.0000000000000001E-3"/>
    <n v="2.1831865840030079E-2"/>
  </r>
  <r>
    <s v="cust_4379"/>
    <n v="213"/>
    <n v="213"/>
    <s v="Long-term User"/>
    <s v="Long-term (&gt;3 months)"/>
    <x v="0"/>
    <x v="0"/>
    <n v="1552639.2279999999"/>
    <x v="0"/>
    <n v="302"/>
    <n v="5141.189496"/>
    <s v="Credit Card"/>
    <n v="0"/>
    <n v="5.0000000000000001E-3"/>
    <n v="3.4901807001237038E-2"/>
  </r>
  <r>
    <s v="cust_4380"/>
    <n v="148"/>
    <n v="148"/>
    <s v="Long-term User"/>
    <s v="Long-term (&gt;3 months)"/>
    <x v="0"/>
    <x v="0"/>
    <n v="581299.56449999998"/>
    <x v="2"/>
    <n v="232"/>
    <n v="2505.6015710000001"/>
    <s v="UPI"/>
    <n v="0"/>
    <n v="0"/>
    <n v="1.1943860609827474E-2"/>
  </r>
  <r>
    <s v="cust_4381"/>
    <n v="232"/>
    <n v="232"/>
    <s v="Long-term User"/>
    <s v="Long-term (&gt;3 months)"/>
    <x v="0"/>
    <x v="0"/>
    <n v="13300100.77"/>
    <x v="1"/>
    <n v="932"/>
    <n v="14270.49438"/>
    <s v="UPI"/>
    <n v="0"/>
    <n v="5.0000000000000001E-3"/>
    <n v="0.27627484724709278"/>
  </r>
  <r>
    <s v="cust_4382"/>
    <n v="165"/>
    <n v="165"/>
    <s v="Long-term User"/>
    <s v="Long-term (&gt;3 months)"/>
    <x v="0"/>
    <x v="0"/>
    <n v="2040953.2890000001"/>
    <x v="0"/>
    <n v="282"/>
    <n v="7237.4230109999999"/>
    <s v="UPI"/>
    <n v="0"/>
    <n v="0"/>
    <n v="4.193511071344512E-2"/>
  </r>
  <r>
    <s v="cust_4383"/>
    <n v="314"/>
    <n v="314"/>
    <s v="Long-term User"/>
    <s v="Long-term (&gt;3 months)"/>
    <x v="0"/>
    <x v="0"/>
    <n v="1738769.4380000001"/>
    <x v="0"/>
    <n v="394"/>
    <n v="4413.1204019999996"/>
    <s v="Debit Card"/>
    <n v="0"/>
    <n v="0"/>
    <n v="3.5726191912707095E-2"/>
  </r>
  <r>
    <s v="cust_4384"/>
    <n v="145"/>
    <n v="145"/>
    <s v="Long-term User"/>
    <s v="Long-term (&gt;3 months)"/>
    <x v="0"/>
    <x v="0"/>
    <n v="4243289.2719999999"/>
    <x v="3"/>
    <n v="418"/>
    <n v="10151.409739999999"/>
    <s v="Debit Card"/>
    <n v="0"/>
    <n v="0"/>
    <n v="8.7186123450027631E-2"/>
  </r>
  <r>
    <s v="cust_4385"/>
    <n v="298"/>
    <n v="298"/>
    <s v="Long-term User"/>
    <s v="Long-term (&gt;3 months)"/>
    <x v="0"/>
    <x v="0"/>
    <n v="283106.54590000003"/>
    <x v="2"/>
    <n v="206"/>
    <n v="1374.303621"/>
    <s v="Debit Card"/>
    <n v="0"/>
    <n v="0"/>
    <n v="5.8169407452898997E-3"/>
  </r>
  <r>
    <s v="cust_4386"/>
    <n v="223"/>
    <n v="223"/>
    <s v="Long-term User"/>
    <s v="Long-term (&gt;3 months)"/>
    <x v="0"/>
    <x v="0"/>
    <n v="4875789.0880000005"/>
    <x v="3"/>
    <n v="264"/>
    <n v="18468.89806"/>
    <s v="UPI"/>
    <n v="0"/>
    <n v="5.0000000000000001E-3"/>
    <n v="0.10318198668371759"/>
  </r>
  <r>
    <s v="cust_4387"/>
    <n v="353"/>
    <n v="353"/>
    <s v="Long-term User"/>
    <s v="Long-term (&gt;3 months)"/>
    <x v="0"/>
    <x v="0"/>
    <n v="1833782.1880000001"/>
    <x v="0"/>
    <n v="311"/>
    <n v="5896.4057480000001"/>
    <s v="Wallet Balance"/>
    <n v="0"/>
    <n v="5.0000000000000001E-3"/>
    <n v="4.0678402290040667E-2"/>
  </r>
  <r>
    <s v="cust_4388"/>
    <n v="62"/>
    <n v="62"/>
    <s v="Long-term User"/>
    <s v="Medium (1-3 months)"/>
    <x v="1"/>
    <x v="1"/>
    <n v="15230432.77"/>
    <x v="1"/>
    <n v="859"/>
    <n v="17730.422320000001"/>
    <s v="Debit Card"/>
    <n v="1"/>
    <n v="0.98499999999999999"/>
    <n v="0.90393704165888555"/>
  </r>
  <r>
    <s v="cust_4389"/>
    <n v="96"/>
    <n v="96"/>
    <s v="Long-term User"/>
    <s v="Long-term (&gt;3 months)"/>
    <x v="0"/>
    <x v="0"/>
    <n v="9021427.1459999997"/>
    <x v="1"/>
    <n v="906"/>
    <n v="9957.4251060000006"/>
    <s v="Debit Card"/>
    <n v="0"/>
    <n v="5.0000000000000001E-3"/>
    <n v="0.18836168769749301"/>
  </r>
  <r>
    <s v="cust_4390"/>
    <n v="112"/>
    <n v="112"/>
    <s v="Long-term User"/>
    <s v="Long-term (&gt;3 months)"/>
    <x v="0"/>
    <x v="0"/>
    <n v="11852142.390000001"/>
    <x v="1"/>
    <n v="697"/>
    <n v="17004.508450000001"/>
    <s v="Credit Card"/>
    <n v="0"/>
    <n v="0"/>
    <n v="0.2435238993439629"/>
  </r>
  <r>
    <s v="cust_4391"/>
    <n v="87"/>
    <n v="87"/>
    <s v="Long-term User"/>
    <s v="Medium (1-3 months)"/>
    <x v="1"/>
    <x v="1"/>
    <n v="3097960.1749999998"/>
    <x v="0"/>
    <n v="626"/>
    <n v="4948.8181709999999"/>
    <s v="Debit Card"/>
    <n v="1"/>
    <n v="1"/>
    <n v="0.66365324656113123"/>
  </r>
  <r>
    <s v="cust_4392"/>
    <n v="255"/>
    <n v="255"/>
    <s v="Long-term User"/>
    <s v="Long-term (&gt;3 months)"/>
    <x v="0"/>
    <x v="0"/>
    <n v="277579.08779999998"/>
    <x v="2"/>
    <n v="79"/>
    <n v="3513.6593389999998"/>
    <s v="Debit Card"/>
    <n v="0"/>
    <n v="0"/>
    <n v="5.7033690292507726E-3"/>
  </r>
  <r>
    <s v="cust_4393"/>
    <n v="113"/>
    <n v="113"/>
    <s v="Long-term User"/>
    <s v="Long-term (&gt;3 months)"/>
    <x v="0"/>
    <x v="0"/>
    <n v="14764085.75"/>
    <x v="1"/>
    <n v="869"/>
    <n v="16989.74195"/>
    <s v="UPI"/>
    <n v="0"/>
    <n v="5.0000000000000001E-3"/>
    <n v="0.30635509090088114"/>
  </r>
  <r>
    <s v="cust_4394"/>
    <n v="254"/>
    <n v="254"/>
    <s v="Long-term User"/>
    <s v="Long-term (&gt;3 months)"/>
    <x v="0"/>
    <x v="0"/>
    <n v="1459091.156"/>
    <x v="0"/>
    <n v="342"/>
    <n v="4266.3484090000002"/>
    <s v="UPI"/>
    <n v="0"/>
    <n v="0"/>
    <n v="2.9979691106918133E-2"/>
  </r>
  <r>
    <s v="cust_4395"/>
    <n v="348"/>
    <n v="348"/>
    <s v="Long-term User"/>
    <s v="Long-term (&gt;3 months)"/>
    <x v="0"/>
    <x v="0"/>
    <n v="12135199.810000001"/>
    <x v="1"/>
    <n v="813"/>
    <n v="14926.445030000001"/>
    <s v="Credit Card"/>
    <n v="0"/>
    <n v="0"/>
    <n v="0.24933983070796684"/>
  </r>
  <r>
    <s v="cust_4396"/>
    <n v="322"/>
    <n v="322"/>
    <s v="Long-term User"/>
    <s v="Long-term (&gt;3 months)"/>
    <x v="0"/>
    <x v="0"/>
    <n v="3876805.2910000002"/>
    <x v="3"/>
    <n v="562"/>
    <n v="6898.230055"/>
    <s v="UPI"/>
    <n v="0"/>
    <n v="0"/>
    <n v="7.9656041110186732E-2"/>
  </r>
  <r>
    <s v="cust_4397"/>
    <n v="32"/>
    <n v="32"/>
    <s v="Long-term User"/>
    <s v="Medium (1-3 months)"/>
    <x v="1"/>
    <x v="1"/>
    <n v="12452038.640000001"/>
    <x v="1"/>
    <n v="832"/>
    <n v="14966.392589999999"/>
    <s v="Wallet Balance"/>
    <n v="1"/>
    <n v="0.98"/>
    <n v="0.84384986280227237"/>
  </r>
  <r>
    <s v="cust_4398"/>
    <n v="64"/>
    <n v="64"/>
    <s v="Long-term User"/>
    <s v="Medium (1-3 months)"/>
    <x v="1"/>
    <x v="1"/>
    <n v="1724615.6410000001"/>
    <x v="0"/>
    <n v="95"/>
    <n v="18153.848859999998"/>
    <s v="Wallet Balance"/>
    <n v="1"/>
    <n v="0.995"/>
    <n v="0.63243537631814661"/>
  </r>
  <r>
    <s v="cust_4399"/>
    <n v="154"/>
    <n v="154"/>
    <s v="Long-term User"/>
    <s v="Long-term (&gt;3 months)"/>
    <x v="0"/>
    <x v="0"/>
    <n v="15117373.23"/>
    <x v="1"/>
    <n v="770"/>
    <n v="19632.952239999999"/>
    <s v="UPI"/>
    <n v="0"/>
    <n v="5.0000000000000001E-3"/>
    <n v="0.31361402703985231"/>
  </r>
  <r>
    <s v="cust_4400"/>
    <n v="5"/>
    <n v="5"/>
    <s v="New User"/>
    <s v="New (&lt;30 days)"/>
    <x v="1"/>
    <x v="1"/>
    <n v="6777638.5549999997"/>
    <x v="3"/>
    <n v="941"/>
    <n v="7202.5914510000002"/>
    <s v="Debit Card"/>
    <n v="1"/>
    <n v="0.995"/>
    <n v="0.73625895546531495"/>
  </r>
  <r>
    <s v="cust_4401"/>
    <n v="330"/>
    <n v="330"/>
    <s v="Long-term User"/>
    <s v="Long-term (&gt;3 months)"/>
    <x v="0"/>
    <x v="0"/>
    <n v="2582251.3429999999"/>
    <x v="0"/>
    <n v="351"/>
    <n v="7356.8414339999999"/>
    <s v="Credit Card"/>
    <n v="0"/>
    <n v="0"/>
    <n v="5.3057067274530523E-2"/>
  </r>
  <r>
    <s v="cust_4402"/>
    <n v="210"/>
    <n v="210"/>
    <s v="Long-term User"/>
    <s v="Long-term (&gt;3 months)"/>
    <x v="0"/>
    <x v="0"/>
    <n v="1216932.3330000001"/>
    <x v="2"/>
    <n v="62"/>
    <n v="19627.940859999999"/>
    <s v="Debit Card"/>
    <n v="0"/>
    <n v="5.0000000000000001E-3"/>
    <n v="2.8004096071267835E-2"/>
  </r>
  <r>
    <s v="cust_4403"/>
    <n v="92"/>
    <n v="92"/>
    <s v="Long-term User"/>
    <s v="Long-term (&gt;3 months)"/>
    <x v="0"/>
    <x v="0"/>
    <n v="2446936.52"/>
    <x v="0"/>
    <n v="142"/>
    <n v="17231.947319999999"/>
    <s v="Debit Card"/>
    <n v="0"/>
    <n v="0.01"/>
    <n v="5.6276777243269925E-2"/>
  </r>
  <r>
    <s v="cust_4404"/>
    <n v="222"/>
    <n v="222"/>
    <s v="Long-term User"/>
    <s v="Long-term (&gt;3 months)"/>
    <x v="0"/>
    <x v="0"/>
    <n v="767389.13260000001"/>
    <x v="2"/>
    <n v="842"/>
    <n v="911.38851850000003"/>
    <s v="Credit Card"/>
    <n v="0"/>
    <n v="5.0000000000000001E-3"/>
    <n v="1.8767410459277597E-2"/>
  </r>
  <r>
    <s v="cust_4405"/>
    <n v="190"/>
    <n v="190"/>
    <s v="Long-term User"/>
    <s v="Long-term (&gt;3 months)"/>
    <x v="0"/>
    <x v="0"/>
    <n v="8421376.6750000007"/>
    <x v="1"/>
    <n v="734"/>
    <n v="11473.265219999999"/>
    <s v="UPI"/>
    <n v="0"/>
    <n v="0"/>
    <n v="0.17303255548723603"/>
  </r>
  <r>
    <s v="cust_4406"/>
    <n v="60"/>
    <n v="60"/>
    <s v="Long-term User"/>
    <s v="Medium (1-3 months)"/>
    <x v="1"/>
    <x v="1"/>
    <n v="3153516.0290000001"/>
    <x v="0"/>
    <n v="868"/>
    <n v="3633.0829829999998"/>
    <s v="Credit Card"/>
    <n v="1"/>
    <n v="0.995"/>
    <n v="0.66179474298872043"/>
  </r>
  <r>
    <s v="cust_4407"/>
    <n v="205"/>
    <n v="205"/>
    <s v="Long-term User"/>
    <s v="Long-term (&gt;3 months)"/>
    <x v="0"/>
    <x v="0"/>
    <n v="2206714.4759999998"/>
    <x v="0"/>
    <n v="111"/>
    <n v="19880.310600000001"/>
    <s v="Wallet Balance"/>
    <n v="0"/>
    <n v="0"/>
    <n v="4.5340976867414243E-2"/>
  </r>
  <r>
    <s v="cust_4408"/>
    <n v="212"/>
    <n v="212"/>
    <s v="Long-term User"/>
    <s v="Long-term (&gt;3 months)"/>
    <x v="0"/>
    <x v="0"/>
    <n v="1716835.747"/>
    <x v="0"/>
    <n v="616"/>
    <n v="2787.0710170000002"/>
    <s v="Debit Card"/>
    <n v="0"/>
    <n v="0"/>
    <n v="3.5275524195127847E-2"/>
  </r>
  <r>
    <s v="cust_4409"/>
    <n v="258"/>
    <n v="258"/>
    <s v="Long-term User"/>
    <s v="Long-term (&gt;3 months)"/>
    <x v="0"/>
    <x v="0"/>
    <n v="5897846.074"/>
    <x v="3"/>
    <n v="527"/>
    <n v="11191.358770000001"/>
    <s v="Wallet Balance"/>
    <n v="0"/>
    <n v="0"/>
    <n v="0.1211820130411851"/>
  </r>
  <r>
    <s v="cust_4410"/>
    <n v="89"/>
    <n v="89"/>
    <s v="Long-term User"/>
    <s v="Medium (1-3 months)"/>
    <x v="1"/>
    <x v="1"/>
    <n v="10406320.66"/>
    <x v="1"/>
    <n v="782"/>
    <n v="13307.315420000001"/>
    <s v="Credit Card"/>
    <n v="1"/>
    <n v="0.995"/>
    <n v="0.81081685281515092"/>
  </r>
  <r>
    <s v="cust_4411"/>
    <n v="236"/>
    <n v="236"/>
    <s v="Long-term User"/>
    <s v="Long-term (&gt;3 months)"/>
    <x v="0"/>
    <x v="0"/>
    <n v="12575829.960000001"/>
    <x v="1"/>
    <n v="671"/>
    <n v="18741.922449999998"/>
    <s v="UPI"/>
    <n v="0"/>
    <n v="0"/>
    <n v="0.25839338143032831"/>
  </r>
  <r>
    <s v="cust_4412"/>
    <n v="363"/>
    <n v="363"/>
    <s v="Long-term User"/>
    <s v="Long-term (&gt;3 months)"/>
    <x v="0"/>
    <x v="0"/>
    <n v="2660630.9029999999"/>
    <x v="0"/>
    <n v="157"/>
    <n v="16946.693650000001"/>
    <s v="Credit Card"/>
    <n v="0"/>
    <n v="5.0000000000000001E-3"/>
    <n v="5.766751840243535E-2"/>
  </r>
  <r>
    <s v="cust_4413"/>
    <n v="332"/>
    <n v="332"/>
    <s v="Long-term User"/>
    <s v="Long-term (&gt;3 months)"/>
    <x v="0"/>
    <x v="0"/>
    <n v="2653301.8169999998"/>
    <x v="0"/>
    <n v="539"/>
    <n v="4922.6378789999999"/>
    <s v="Wallet Balance"/>
    <n v="0"/>
    <n v="0"/>
    <n v="5.4516928952644976E-2"/>
  </r>
  <r>
    <s v="cust_4414"/>
    <n v="196"/>
    <n v="196"/>
    <s v="Long-term User"/>
    <s v="Long-term (&gt;3 months)"/>
    <x v="0"/>
    <x v="0"/>
    <n v="6839681.4129999997"/>
    <x v="3"/>
    <n v="597"/>
    <n v="11456.75279"/>
    <s v="Wallet Balance"/>
    <n v="0"/>
    <n v="0"/>
    <n v="0.14053373923093626"/>
  </r>
  <r>
    <s v="cust_4415"/>
    <n v="332"/>
    <n v="332"/>
    <s v="Long-term User"/>
    <s v="Long-term (&gt;3 months)"/>
    <x v="0"/>
    <x v="0"/>
    <n v="171647.4908"/>
    <x v="2"/>
    <n v="9"/>
    <n v="19071.94342"/>
    <s v="Debit Card"/>
    <n v="0"/>
    <n v="5.0000000000000001E-3"/>
    <n v="6.5268110099226534E-3"/>
  </r>
  <r>
    <s v="cust_4416"/>
    <n v="183"/>
    <n v="183"/>
    <s v="Long-term User"/>
    <s v="Long-term (&gt;3 months)"/>
    <x v="0"/>
    <x v="0"/>
    <n v="4061886.4180000001"/>
    <x v="3"/>
    <n v="276"/>
    <n v="14716.97977"/>
    <s v="Debit Card"/>
    <n v="0"/>
    <n v="0"/>
    <n v="8.345887069651059E-2"/>
  </r>
  <r>
    <s v="cust_4417"/>
    <n v="251"/>
    <n v="251"/>
    <s v="Long-term User"/>
    <s v="Long-term (&gt;3 months)"/>
    <x v="0"/>
    <x v="0"/>
    <n v="3125754.4980000001"/>
    <x v="0"/>
    <n v="227"/>
    <n v="13769.8436"/>
    <s v="Debit Card"/>
    <n v="0"/>
    <n v="0"/>
    <n v="6.4224331660673817E-2"/>
  </r>
  <r>
    <s v="cust_4418"/>
    <n v="224"/>
    <n v="224"/>
    <s v="Long-term User"/>
    <s v="Long-term (&gt;3 months)"/>
    <x v="0"/>
    <x v="0"/>
    <n v="2808687.8990000002"/>
    <x v="0"/>
    <n v="186"/>
    <n v="15100.47257"/>
    <s v="Debit Card"/>
    <n v="0"/>
    <n v="5.0000000000000001E-3"/>
    <n v="6.0709619636512203E-2"/>
  </r>
  <r>
    <s v="cust_4419"/>
    <n v="171"/>
    <n v="171"/>
    <s v="Long-term User"/>
    <s v="Long-term (&gt;3 months)"/>
    <x v="0"/>
    <x v="0"/>
    <n v="3816027.142"/>
    <x v="3"/>
    <n v="591"/>
    <n v="6456.8987180000004"/>
    <s v="UPI"/>
    <n v="0"/>
    <n v="0"/>
    <n v="7.8407243099467894E-2"/>
  </r>
  <r>
    <s v="cust_4420"/>
    <n v="198"/>
    <n v="198"/>
    <s v="Long-term User"/>
    <s v="Long-term (&gt;3 months)"/>
    <x v="0"/>
    <x v="0"/>
    <n v="3150954.6189999999"/>
    <x v="0"/>
    <n v="216"/>
    <n v="14587.75287"/>
    <s v="Credit Card"/>
    <n v="0"/>
    <n v="0"/>
    <n v="6.474211414488E-2"/>
  </r>
  <r>
    <s v="cust_4421"/>
    <n v="249"/>
    <n v="249"/>
    <s v="Long-term User"/>
    <s v="Long-term (&gt;3 months)"/>
    <x v="0"/>
    <x v="0"/>
    <n v="2019843.8859999999"/>
    <x v="0"/>
    <n v="433"/>
    <n v="4664.7664809999997"/>
    <s v="Credit Card"/>
    <n v="0"/>
    <n v="0"/>
    <n v="4.1501379497414462E-2"/>
  </r>
  <r>
    <s v="cust_4422"/>
    <n v="181"/>
    <n v="181"/>
    <s v="Long-term User"/>
    <s v="Long-term (&gt;3 months)"/>
    <x v="0"/>
    <x v="0"/>
    <n v="4875063.6279999996"/>
    <x v="3"/>
    <n v="569"/>
    <n v="8567.7743900000005"/>
    <s v="Credit Card"/>
    <n v="0"/>
    <n v="0"/>
    <n v="0.1001670807838216"/>
  </r>
  <r>
    <s v="cust_4423"/>
    <n v="277"/>
    <n v="277"/>
    <s v="Long-term User"/>
    <s v="Long-term (&gt;3 months)"/>
    <x v="0"/>
    <x v="0"/>
    <n v="11676588.15"/>
    <x v="1"/>
    <n v="656"/>
    <n v="17799.677060000002"/>
    <s v="UPI"/>
    <n v="0"/>
    <n v="0"/>
    <n v="0.23991681704066248"/>
  </r>
  <r>
    <s v="cust_4424"/>
    <n v="275"/>
    <n v="275"/>
    <s v="Long-term User"/>
    <s v="Long-term (&gt;3 months)"/>
    <x v="0"/>
    <x v="0"/>
    <n v="138567.0257"/>
    <x v="2"/>
    <n v="356"/>
    <n v="389.2332184"/>
    <s v="Credit Card"/>
    <n v="0"/>
    <n v="0"/>
    <n v="2.8471124720396749E-3"/>
  </r>
  <r>
    <s v="cust_4425"/>
    <n v="161"/>
    <n v="161"/>
    <s v="Long-term User"/>
    <s v="Long-term (&gt;3 months)"/>
    <x v="0"/>
    <x v="0"/>
    <n v="6990349.7369999997"/>
    <x v="3"/>
    <n v="843"/>
    <n v="8292.2298190000001"/>
    <s v="Credit Card"/>
    <n v="0"/>
    <n v="0"/>
    <n v="0.14362949496527988"/>
  </r>
  <r>
    <s v="cust_4426"/>
    <n v="248"/>
    <n v="248"/>
    <s v="Long-term User"/>
    <s v="Long-term (&gt;3 months)"/>
    <x v="0"/>
    <x v="0"/>
    <n v="2094756.71"/>
    <x v="0"/>
    <n v="392"/>
    <n v="5343.7671170000003"/>
    <s v="UPI"/>
    <n v="0"/>
    <n v="0"/>
    <n v="4.3040600206299989E-2"/>
  </r>
  <r>
    <s v="cust_4427"/>
    <n v="319"/>
    <n v="319"/>
    <s v="Long-term User"/>
    <s v="Long-term (&gt;3 months)"/>
    <x v="0"/>
    <x v="0"/>
    <n v="2304307.9249999998"/>
    <x v="0"/>
    <n v="579"/>
    <n v="3979.8064340000001"/>
    <s v="Debit Card"/>
    <n v="0"/>
    <n v="0"/>
    <n v="4.7346212416301887E-2"/>
  </r>
  <r>
    <s v="cust_4428"/>
    <n v="188"/>
    <n v="188"/>
    <s v="Long-term User"/>
    <s v="Long-term (&gt;3 months)"/>
    <x v="0"/>
    <x v="0"/>
    <n v="4612608.7359999996"/>
    <x v="3"/>
    <n v="275"/>
    <n v="16773.12268"/>
    <s v="Debit Card"/>
    <n v="0"/>
    <n v="0"/>
    <n v="9.4774465963764709E-2"/>
  </r>
  <r>
    <s v="cust_4429"/>
    <n v="19"/>
    <n v="19"/>
    <s v="Regular User"/>
    <s v="New (&lt;30 days)"/>
    <x v="1"/>
    <x v="1"/>
    <n v="6882905.1969999997"/>
    <x v="3"/>
    <n v="494"/>
    <n v="13933.00647"/>
    <s v="UPI"/>
    <n v="1"/>
    <n v="1"/>
    <n v="0.74142185077041312"/>
  </r>
  <r>
    <s v="cust_4430"/>
    <n v="244"/>
    <n v="244"/>
    <s v="Long-term User"/>
    <s v="Long-term (&gt;3 months)"/>
    <x v="0"/>
    <x v="0"/>
    <n v="1395362.8259999999"/>
    <x v="0"/>
    <n v="617"/>
    <n v="2261.5280809999999"/>
    <s v="UPI"/>
    <n v="0"/>
    <n v="5.0000000000000001E-3"/>
    <n v="3.1670276242532693E-2"/>
  </r>
  <r>
    <s v="cust_4431"/>
    <n v="113"/>
    <n v="113"/>
    <s v="Long-term User"/>
    <s v="Long-term (&gt;3 months)"/>
    <x v="0"/>
    <x v="0"/>
    <n v="4462339.1749999998"/>
    <x v="3"/>
    <n v="451"/>
    <n v="9894.3218969999998"/>
    <s v="Debit Card"/>
    <n v="0"/>
    <n v="0"/>
    <n v="9.1686903543125794E-2"/>
  </r>
  <r>
    <s v="cust_4432"/>
    <n v="278"/>
    <n v="278"/>
    <s v="Long-term User"/>
    <s v="Long-term (&gt;3 months)"/>
    <x v="0"/>
    <x v="0"/>
    <n v="3924247.4789999998"/>
    <x v="3"/>
    <n v="420"/>
    <n v="9343.4463790000009"/>
    <s v="UPI"/>
    <n v="0"/>
    <n v="0"/>
    <n v="8.063082745977676E-2"/>
  </r>
  <r>
    <s v="cust_4433"/>
    <n v="51"/>
    <n v="51"/>
    <s v="Long-term User"/>
    <s v="Medium (1-3 months)"/>
    <x v="1"/>
    <x v="1"/>
    <n v="2816243.6439999999"/>
    <x v="0"/>
    <n v="985"/>
    <n v="2859.1306030000001"/>
    <s v="Credit Card"/>
    <n v="1"/>
    <n v="0.995"/>
    <n v="0.65486486620918249"/>
  </r>
  <r>
    <s v="cust_4434"/>
    <n v="344"/>
    <n v="344"/>
    <s v="Long-term User"/>
    <s v="Long-term (&gt;3 months)"/>
    <x v="0"/>
    <x v="0"/>
    <n v="11198079.470000001"/>
    <x v="1"/>
    <n v="700"/>
    <n v="15997.25639"/>
    <s v="Wallet Balance"/>
    <n v="0"/>
    <n v="5.0000000000000001E-3"/>
    <n v="0.23308498277904824"/>
  </r>
  <r>
    <s v="cust_4435"/>
    <n v="123"/>
    <n v="123"/>
    <s v="Long-term User"/>
    <s v="Long-term (&gt;3 months)"/>
    <x v="0"/>
    <x v="0"/>
    <n v="1203729.281"/>
    <x v="2"/>
    <n v="164"/>
    <n v="7339.8126890000003"/>
    <s v="Wallet Balance"/>
    <n v="0"/>
    <n v="0"/>
    <n v="2.4732815268145358E-2"/>
  </r>
  <r>
    <s v="cust_4436"/>
    <n v="238"/>
    <n v="238"/>
    <s v="Long-term User"/>
    <s v="Long-term (&gt;3 months)"/>
    <x v="0"/>
    <x v="0"/>
    <n v="11872845.039999999"/>
    <x v="1"/>
    <n v="779"/>
    <n v="15241.136130000001"/>
    <s v="Credit Card"/>
    <n v="0"/>
    <n v="0"/>
    <n v="0.24394927307715453"/>
  </r>
  <r>
    <s v="cust_4437"/>
    <n v="319"/>
    <n v="319"/>
    <s v="Long-term User"/>
    <s v="Long-term (&gt;3 months)"/>
    <x v="0"/>
    <x v="0"/>
    <n v="2167173.733"/>
    <x v="0"/>
    <n v="563"/>
    <n v="3849.3316749999999"/>
    <s v="UPI"/>
    <n v="0"/>
    <n v="0"/>
    <n v="4.4528540128007388E-2"/>
  </r>
  <r>
    <s v="cust_4438"/>
    <n v="62"/>
    <n v="62"/>
    <s v="Long-term User"/>
    <s v="Medium (1-3 months)"/>
    <x v="1"/>
    <x v="1"/>
    <n v="4024707.202"/>
    <x v="3"/>
    <n v="638"/>
    <n v="6308.3184979999996"/>
    <s v="Debit Card"/>
    <n v="1"/>
    <n v="0.99"/>
    <n v="0.67669495583985895"/>
  </r>
  <r>
    <s v="cust_4439"/>
    <n v="74"/>
    <n v="74"/>
    <s v="Long-term User"/>
    <s v="Medium (1-3 months)"/>
    <x v="1"/>
    <x v="1"/>
    <n v="1132180.6089999999"/>
    <x v="2"/>
    <n v="592"/>
    <n v="1912.467245"/>
    <s v="Wallet Balance"/>
    <n v="1"/>
    <n v="0.995"/>
    <n v="0.62026271720275061"/>
  </r>
  <r>
    <s v="cust_4440"/>
    <n v="245"/>
    <n v="245"/>
    <s v="Long-term User"/>
    <s v="Long-term (&gt;3 months)"/>
    <x v="0"/>
    <x v="0"/>
    <n v="526701.56019999995"/>
    <x v="2"/>
    <n v="183"/>
    <n v="2878.1506020000002"/>
    <s v="Wallet Balance"/>
    <n v="0"/>
    <n v="0"/>
    <n v="1.0822044952706056E-2"/>
  </r>
  <r>
    <s v="cust_4441"/>
    <n v="32"/>
    <n v="32"/>
    <s v="Long-term User"/>
    <s v="Medium (1-3 months)"/>
    <x v="1"/>
    <x v="1"/>
    <n v="5476099.7709999997"/>
    <x v="3"/>
    <n v="310"/>
    <n v="17664.83797"/>
    <s v="Credit Card"/>
    <n v="1"/>
    <n v="1"/>
    <n v="0.71251646542448444"/>
  </r>
  <r>
    <s v="cust_4442"/>
    <n v="153"/>
    <n v="153"/>
    <s v="Long-term User"/>
    <s v="Long-term (&gt;3 months)"/>
    <x v="0"/>
    <x v="0"/>
    <n v="37249.74987"/>
    <x v="2"/>
    <n v="17"/>
    <n v="2191.1617569999999"/>
    <s v="Debit Card"/>
    <n v="0"/>
    <n v="5.0000000000000001E-3"/>
    <n v="3.7653641037575887E-3"/>
  </r>
  <r>
    <s v="cust_4443"/>
    <n v="144"/>
    <n v="144"/>
    <s v="Long-term User"/>
    <s v="Long-term (&gt;3 months)"/>
    <x v="0"/>
    <x v="0"/>
    <n v="857955.40780000004"/>
    <x v="2"/>
    <n v="446"/>
    <n v="1923.6668340000001"/>
    <s v="Wallet Balance"/>
    <n v="0"/>
    <n v="0"/>
    <n v="1.7628259895609965E-2"/>
  </r>
  <r>
    <s v="cust_4444"/>
    <n v="15"/>
    <n v="15"/>
    <s v="Regular User"/>
    <s v="New (&lt;30 days)"/>
    <x v="1"/>
    <x v="1"/>
    <n v="3197384.2149999999"/>
    <x v="0"/>
    <n v="170"/>
    <n v="18808.14244"/>
    <s v="Credit Card"/>
    <n v="1"/>
    <n v="1"/>
    <n v="0.66569609494352655"/>
  </r>
  <r>
    <s v="cust_4445"/>
    <n v="304"/>
    <n v="304"/>
    <s v="Long-term User"/>
    <s v="Long-term (&gt;3 months)"/>
    <x v="0"/>
    <x v="0"/>
    <n v="3618050.844"/>
    <x v="0"/>
    <n v="280"/>
    <n v="12921.61016"/>
    <s v="Debit Card"/>
    <n v="0"/>
    <n v="0"/>
    <n v="7.4339458687147614E-2"/>
  </r>
  <r>
    <s v="cust_4446"/>
    <n v="274"/>
    <n v="274"/>
    <s v="Long-term User"/>
    <s v="Long-term (&gt;3 months)"/>
    <x v="0"/>
    <x v="0"/>
    <n v="1850934.497"/>
    <x v="0"/>
    <n v="913"/>
    <n v="2027.3105109999999"/>
    <s v="UPI"/>
    <n v="0"/>
    <n v="0"/>
    <n v="3.8030827786882215E-2"/>
  </r>
  <r>
    <s v="cust_4447"/>
    <n v="245"/>
    <n v="245"/>
    <s v="Long-term User"/>
    <s v="Long-term (&gt;3 months)"/>
    <x v="0"/>
    <x v="0"/>
    <n v="15858647.970000001"/>
    <x v="1"/>
    <n v="816"/>
    <n v="19434.617610000001"/>
    <s v="Credit Card"/>
    <n v="0"/>
    <n v="0"/>
    <n v="0.32584486963606429"/>
  </r>
  <r>
    <s v="cust_4448"/>
    <n v="279"/>
    <n v="279"/>
    <s v="Long-term User"/>
    <s v="Long-term (&gt;3 months)"/>
    <x v="0"/>
    <x v="0"/>
    <n v="1003179.931"/>
    <x v="2"/>
    <n v="340"/>
    <n v="2950.5292100000001"/>
    <s v="Wallet Balance"/>
    <n v="0"/>
    <n v="0"/>
    <n v="2.0612162805844221E-2"/>
  </r>
  <r>
    <s v="cust_4449"/>
    <n v="55"/>
    <n v="55"/>
    <s v="Long-term User"/>
    <s v="Medium (1-3 months)"/>
    <x v="1"/>
    <x v="1"/>
    <n v="11129036.26"/>
    <x v="1"/>
    <n v="726"/>
    <n v="15329.251050000001"/>
    <s v="Credit Card"/>
    <n v="1"/>
    <n v="1"/>
    <n v="0.82866636400371096"/>
  </r>
  <r>
    <s v="cust_4450"/>
    <n v="42"/>
    <n v="42"/>
    <s v="Long-term User"/>
    <s v="Medium (1-3 months)"/>
    <x v="1"/>
    <x v="1"/>
    <n v="501741.89059999998"/>
    <x v="2"/>
    <n v="710"/>
    <n v="706.67871920000005"/>
    <s v="Credit Card"/>
    <n v="1"/>
    <n v="0.995"/>
    <n v="0.60730920298141333"/>
  </r>
  <r>
    <s v="cust_4451"/>
    <n v="359"/>
    <n v="359"/>
    <s v="Long-term User"/>
    <s v="Long-term (&gt;3 months)"/>
    <x v="0"/>
    <x v="0"/>
    <n v="6484692.4840000002"/>
    <x v="3"/>
    <n v="519"/>
    <n v="12494.590529999999"/>
    <s v="Wallet Balance"/>
    <n v="0"/>
    <n v="0"/>
    <n v="0.13323984371657291"/>
  </r>
  <r>
    <s v="cust_4452"/>
    <n v="52"/>
    <n v="52"/>
    <s v="Long-term User"/>
    <s v="Medium (1-3 months)"/>
    <x v="1"/>
    <x v="1"/>
    <n v="9954135.4670000002"/>
    <x v="1"/>
    <n v="910"/>
    <n v="10938.6104"/>
    <s v="UPI"/>
    <n v="1"/>
    <n v="0.995"/>
    <n v="0.80152588264271429"/>
  </r>
  <r>
    <s v="cust_4453"/>
    <n v="11"/>
    <n v="11"/>
    <s v="Regular User"/>
    <s v="New (&lt;30 days)"/>
    <x v="1"/>
    <x v="1"/>
    <n v="45847.957869999998"/>
    <x v="2"/>
    <n v="11"/>
    <n v="4167.9961700000003"/>
    <s v="Wallet Balance"/>
    <n v="1"/>
    <n v="1"/>
    <n v="0.60094202998159052"/>
  </r>
  <r>
    <s v="cust_4454"/>
    <n v="311"/>
    <n v="311"/>
    <s v="Long-term User"/>
    <s v="Long-term (&gt;3 months)"/>
    <x v="0"/>
    <x v="0"/>
    <n v="6742041.4900000002"/>
    <x v="3"/>
    <n v="524"/>
    <n v="12866.491389999999"/>
    <s v="Wallet Balance"/>
    <n v="0"/>
    <n v="0"/>
    <n v="0.13852754878888876"/>
  </r>
  <r>
    <s v="cust_4455"/>
    <n v="88"/>
    <n v="88"/>
    <s v="Long-term User"/>
    <s v="Medium (1-3 months)"/>
    <x v="1"/>
    <x v="1"/>
    <n v="7678521.1660000002"/>
    <x v="1"/>
    <n v="622"/>
    <n v="12344.88933"/>
    <s v="UPI"/>
    <n v="1"/>
    <n v="0.995"/>
    <n v="0.75476923310651123"/>
  </r>
  <r>
    <s v="cust_4456"/>
    <n v="227"/>
    <n v="227"/>
    <s v="Long-term User"/>
    <s v="Long-term (&gt;3 months)"/>
    <x v="0"/>
    <x v="0"/>
    <n v="2123883.7549999999"/>
    <x v="0"/>
    <n v="133"/>
    <n v="15969.050789999999"/>
    <s v="Wallet Balance"/>
    <n v="0"/>
    <n v="0"/>
    <n v="4.363906851197541E-2"/>
  </r>
  <r>
    <s v="cust_4457"/>
    <n v="114"/>
    <n v="114"/>
    <s v="Long-term User"/>
    <s v="Long-term (&gt;3 months)"/>
    <x v="0"/>
    <x v="0"/>
    <n v="15784368.91"/>
    <x v="1"/>
    <n v="901"/>
    <n v="17518.722430000002"/>
    <s v="Debit Card"/>
    <n v="0"/>
    <n v="5.0000000000000001E-3"/>
    <n v="0.32731867076538029"/>
  </r>
  <r>
    <s v="cust_4458"/>
    <n v="25"/>
    <n v="25"/>
    <s v="Regular User"/>
    <s v="New (&lt;30 days)"/>
    <x v="1"/>
    <x v="1"/>
    <n v="6532478.5690000001"/>
    <x v="3"/>
    <n v="640"/>
    <n v="10206.99776"/>
    <s v="Debit Card"/>
    <n v="1"/>
    <n v="0.995"/>
    <n v="0.73122169605774967"/>
  </r>
  <r>
    <s v="cust_4459"/>
    <n v="92"/>
    <n v="92"/>
    <s v="Long-term User"/>
    <s v="Long-term (&gt;3 months)"/>
    <x v="0"/>
    <x v="0"/>
    <n v="1452028.1359999999"/>
    <x v="0"/>
    <n v="148"/>
    <n v="9811.0009179999997"/>
    <s v="Wallet Balance"/>
    <n v="0"/>
    <n v="1.4999999999999999E-2"/>
    <n v="3.8834568468753106E-2"/>
  </r>
  <r>
    <s v="cust_4460"/>
    <n v="87"/>
    <n v="87"/>
    <s v="Long-term User"/>
    <s v="Medium (1-3 months)"/>
    <x v="1"/>
    <x v="1"/>
    <n v="7038605.8949999996"/>
    <x v="3"/>
    <n v="566"/>
    <n v="12435.69946"/>
    <s v="Debit Card"/>
    <n v="1"/>
    <n v="0.99"/>
    <n v="0.73862100581427481"/>
  </r>
  <r>
    <s v="cust_4461"/>
    <n v="81"/>
    <n v="81"/>
    <s v="Long-term User"/>
    <s v="Medium (1-3 months)"/>
    <x v="1"/>
    <x v="1"/>
    <n v="12004985.539999999"/>
    <x v="1"/>
    <n v="823"/>
    <n v="14586.859710000001"/>
    <s v="Credit Card"/>
    <n v="1"/>
    <n v="0.995"/>
    <n v="0.84366434084822783"/>
  </r>
  <r>
    <s v="cust_4462"/>
    <n v="250"/>
    <n v="250"/>
    <s v="Long-term User"/>
    <s v="Long-term (&gt;3 months)"/>
    <x v="0"/>
    <x v="0"/>
    <n v="6801888.0970000001"/>
    <x v="3"/>
    <n v="954"/>
    <n v="7129.8617370000002"/>
    <s v="Debit Card"/>
    <n v="0"/>
    <n v="5.0000000000000001E-3"/>
    <n v="0.14275720656885624"/>
  </r>
  <r>
    <s v="cust_4463"/>
    <n v="250"/>
    <n v="250"/>
    <s v="Long-term User"/>
    <s v="Long-term (&gt;3 months)"/>
    <x v="0"/>
    <x v="0"/>
    <n v="797725.50859999994"/>
    <x v="2"/>
    <n v="79"/>
    <n v="10097.79125"/>
    <s v="Debit Card"/>
    <n v="0"/>
    <n v="0"/>
    <n v="1.6390726677762937E-2"/>
  </r>
  <r>
    <s v="cust_4464"/>
    <n v="210"/>
    <n v="210"/>
    <s v="Long-term User"/>
    <s v="Long-term (&gt;3 months)"/>
    <x v="0"/>
    <x v="0"/>
    <n v="4050356.5049999999"/>
    <x v="3"/>
    <n v="346"/>
    <n v="11706.232669999999"/>
    <s v="Credit Card"/>
    <n v="0"/>
    <n v="0"/>
    <n v="8.3221967588155629E-2"/>
  </r>
  <r>
    <s v="cust_4465"/>
    <n v="9"/>
    <n v="9"/>
    <s v="Regular User"/>
    <s v="New (&lt;30 days)"/>
    <x v="1"/>
    <x v="1"/>
    <n v="12038515.84"/>
    <x v="1"/>
    <n v="609"/>
    <n v="19767.677899999999"/>
    <s v="Debit Card"/>
    <n v="1"/>
    <n v="0.99"/>
    <n v="0.84135328206522353"/>
  </r>
  <r>
    <s v="cust_4466"/>
    <n v="99"/>
    <n v="99"/>
    <s v="Long-term User"/>
    <s v="Long-term (&gt;3 months)"/>
    <x v="0"/>
    <x v="0"/>
    <n v="2927833.335"/>
    <x v="0"/>
    <n v="249"/>
    <n v="11758.36681"/>
    <s v="Wallet Balance"/>
    <n v="0"/>
    <n v="5.0000000000000001E-3"/>
    <n v="6.3157680097567503E-2"/>
  </r>
  <r>
    <s v="cust_4467"/>
    <n v="36"/>
    <n v="36"/>
    <s v="Long-term User"/>
    <s v="Medium (1-3 months)"/>
    <x v="1"/>
    <x v="1"/>
    <n v="2870061.5660000001"/>
    <x v="0"/>
    <n v="639"/>
    <n v="4491.489149"/>
    <s v="Credit Card"/>
    <n v="1"/>
    <n v="0.995"/>
    <n v="0.65597065365155138"/>
  </r>
  <r>
    <s v="cust_4468"/>
    <n v="57"/>
    <n v="57"/>
    <s v="Long-term User"/>
    <s v="Medium (1-3 months)"/>
    <x v="1"/>
    <x v="1"/>
    <n v="6376043.1579999998"/>
    <x v="3"/>
    <n v="542"/>
    <n v="11763.91727"/>
    <s v="Credit Card"/>
    <n v="1"/>
    <n v="1"/>
    <n v="0.73100744499421721"/>
  </r>
  <r>
    <s v="cust_4469"/>
    <n v="63"/>
    <n v="63"/>
    <s v="Long-term User"/>
    <s v="Medium (1-3 months)"/>
    <x v="1"/>
    <x v="1"/>
    <n v="393403.11989999999"/>
    <x v="2"/>
    <n v="24"/>
    <n v="16391.79666"/>
    <s v="Wallet Balance"/>
    <n v="1"/>
    <n v="0.995"/>
    <n v="0.60508318518455873"/>
  </r>
  <r>
    <s v="cust_4470"/>
    <n v="338"/>
    <n v="338"/>
    <s v="Long-term User"/>
    <s v="Long-term (&gt;3 months)"/>
    <x v="0"/>
    <x v="0"/>
    <n v="8077414.2939999998"/>
    <x v="1"/>
    <n v="471"/>
    <n v="17149.49956"/>
    <s v="Wallet Balance"/>
    <n v="0"/>
    <n v="5.0000000000000001E-3"/>
    <n v="0.16896522052850085"/>
  </r>
  <r>
    <s v="cust_4471"/>
    <n v="276"/>
    <n v="276"/>
    <s v="Long-term User"/>
    <s v="Long-term (&gt;3 months)"/>
    <x v="0"/>
    <x v="0"/>
    <n v="3217408.324"/>
    <x v="0"/>
    <n v="201"/>
    <n v="16007.006590000001"/>
    <s v="Wallet Balance"/>
    <n v="0"/>
    <n v="0"/>
    <n v="6.6107526813319384E-2"/>
  </r>
  <r>
    <s v="cust_4472"/>
    <n v="213"/>
    <n v="213"/>
    <s v="Long-term User"/>
    <s v="Long-term (&gt;3 months)"/>
    <x v="0"/>
    <x v="0"/>
    <n v="2327255.1140000001"/>
    <x v="0"/>
    <n v="131"/>
    <n v="17765.306209999999"/>
    <s v="Debit Card"/>
    <n v="0"/>
    <n v="0"/>
    <n v="4.7817704300248363E-2"/>
  </r>
  <r>
    <s v="cust_4473"/>
    <n v="303"/>
    <n v="303"/>
    <s v="Long-term User"/>
    <s v="Long-term (&gt;3 months)"/>
    <x v="0"/>
    <x v="0"/>
    <n v="4249054.7960000001"/>
    <x v="3"/>
    <n v="634"/>
    <n v="6701.9791740000001"/>
    <s v="Debit Card"/>
    <n v="0"/>
    <n v="5.0000000000000001E-3"/>
    <n v="9.0304586664528494E-2"/>
  </r>
  <r>
    <s v="cust_4474"/>
    <n v="20"/>
    <n v="20"/>
    <s v="Regular User"/>
    <s v="New (&lt;30 days)"/>
    <x v="1"/>
    <x v="1"/>
    <n v="3615655.87"/>
    <x v="0"/>
    <n v="356"/>
    <n v="10156.33671"/>
    <s v="Debit Card"/>
    <n v="1"/>
    <n v="1"/>
    <n v="0.67429024957472594"/>
  </r>
  <r>
    <s v="cust_4475"/>
    <n v="247"/>
    <n v="247"/>
    <s v="Long-term User"/>
    <s v="Long-term (&gt;3 months)"/>
    <x v="0"/>
    <x v="0"/>
    <n v="14720760.550000001"/>
    <x v="1"/>
    <n v="944"/>
    <n v="15594.02601"/>
    <s v="Wallet Balance"/>
    <n v="0"/>
    <n v="0.01"/>
    <n v="0.30846489558456786"/>
  </r>
  <r>
    <s v="cust_4476"/>
    <n v="6"/>
    <n v="6"/>
    <s v="New User"/>
    <s v="New (&lt;30 days)"/>
    <x v="1"/>
    <x v="1"/>
    <n v="4443641.4390000002"/>
    <x v="3"/>
    <n v="839"/>
    <n v="5296.3545160000003"/>
    <s v="UPI"/>
    <n v="1"/>
    <n v="0.99"/>
    <n v="0.68530272442767193"/>
  </r>
  <r>
    <s v="cust_4477"/>
    <n v="73"/>
    <n v="73"/>
    <s v="Long-term User"/>
    <s v="Medium (1-3 months)"/>
    <x v="1"/>
    <x v="1"/>
    <n v="1115686.9410000001"/>
    <x v="2"/>
    <n v="150"/>
    <n v="7437.9129430000003"/>
    <s v="Debit Card"/>
    <n v="1"/>
    <n v="0.995"/>
    <n v="0.61992382468748397"/>
  </r>
  <r>
    <s v="cust_4478"/>
    <n v="107"/>
    <n v="107"/>
    <s v="Long-term User"/>
    <s v="Long-term (&gt;3 months)"/>
    <x v="0"/>
    <x v="0"/>
    <n v="8744645.6070000008"/>
    <x v="1"/>
    <n v="526"/>
    <n v="16624.801530000001"/>
    <s v="UPI"/>
    <n v="0"/>
    <n v="0"/>
    <n v="0.17967470576411929"/>
  </r>
  <r>
    <s v="cust_4479"/>
    <n v="93"/>
    <n v="93"/>
    <s v="Long-term User"/>
    <s v="Long-term (&gt;3 months)"/>
    <x v="0"/>
    <x v="0"/>
    <n v="4682819.6890000002"/>
    <x v="3"/>
    <n v="304"/>
    <n v="15404.012140000001"/>
    <s v="Credit Card"/>
    <n v="0"/>
    <n v="5.0000000000000001E-3"/>
    <n v="9.9217078150540483E-2"/>
  </r>
  <r>
    <s v="cust_4480"/>
    <n v="285"/>
    <n v="285"/>
    <s v="Long-term User"/>
    <s v="Long-term (&gt;3 months)"/>
    <x v="0"/>
    <x v="0"/>
    <n v="10508535.140000001"/>
    <x v="1"/>
    <n v="541"/>
    <n v="19424.27936"/>
    <s v="Wallet Balance"/>
    <n v="0"/>
    <n v="0"/>
    <n v="0.21591703588078959"/>
  </r>
  <r>
    <s v="cust_4481"/>
    <n v="356"/>
    <n v="356"/>
    <s v="Long-term User"/>
    <s v="Long-term (&gt;3 months)"/>
    <x v="0"/>
    <x v="0"/>
    <n v="995976.07149999996"/>
    <x v="2"/>
    <n v="50"/>
    <n v="19919.521430000001"/>
    <s v="Wallet Balance"/>
    <n v="0"/>
    <n v="0"/>
    <n v="2.0464146363074667E-2"/>
  </r>
  <r>
    <s v="cust_4482"/>
    <n v="219"/>
    <n v="219"/>
    <s v="Long-term User"/>
    <s v="Long-term (&gt;3 months)"/>
    <x v="0"/>
    <x v="0"/>
    <n v="2237632.341"/>
    <x v="0"/>
    <n v="464"/>
    <n v="4822.4834940000001"/>
    <s v="Credit Card"/>
    <n v="0"/>
    <n v="0"/>
    <n v="4.5976240838807546E-2"/>
  </r>
  <r>
    <s v="cust_4483"/>
    <n v="49"/>
    <n v="49"/>
    <s v="Long-term User"/>
    <s v="Medium (1-3 months)"/>
    <x v="1"/>
    <x v="1"/>
    <n v="4322398.8540000003"/>
    <x v="3"/>
    <n v="240"/>
    <n v="18009.995220000001"/>
    <s v="Debit Card"/>
    <n v="1"/>
    <n v="1"/>
    <n v="0.68881157421244554"/>
  </r>
  <r>
    <s v="cust_4484"/>
    <n v="364"/>
    <n v="364"/>
    <s v="Long-term User"/>
    <s v="Long-term (&gt;3 months)"/>
    <x v="0"/>
    <x v="0"/>
    <n v="915493.86829999997"/>
    <x v="2"/>
    <n v="482"/>
    <n v="1899.3648720000001"/>
    <s v="Debit Card"/>
    <n v="0"/>
    <n v="0"/>
    <n v="1.881049259263113E-2"/>
  </r>
  <r>
    <s v="cust_4485"/>
    <n v="295"/>
    <n v="295"/>
    <s v="Long-term User"/>
    <s v="Long-term (&gt;3 months)"/>
    <x v="0"/>
    <x v="0"/>
    <n v="12864209"/>
    <x v="1"/>
    <n v="906"/>
    <n v="14198.90618"/>
    <s v="Debit Card"/>
    <n v="0"/>
    <n v="5.0000000000000001E-3"/>
    <n v="0.26731865519088666"/>
  </r>
  <r>
    <s v="cust_4486"/>
    <n v="288"/>
    <n v="288"/>
    <s v="Long-term User"/>
    <s v="Long-term (&gt;3 months)"/>
    <x v="0"/>
    <x v="0"/>
    <n v="2006452.976"/>
    <x v="0"/>
    <n v="455"/>
    <n v="4409.78676"/>
    <s v="UPI"/>
    <n v="0"/>
    <n v="5.0000000000000001E-3"/>
    <n v="4.422623880878121E-2"/>
  </r>
  <r>
    <s v="cust_4487"/>
    <n v="177"/>
    <n v="177"/>
    <s v="Long-term User"/>
    <s v="Long-term (&gt;3 months)"/>
    <x v="0"/>
    <x v="0"/>
    <n v="5923021.7259999998"/>
    <x v="3"/>
    <n v="985"/>
    <n v="6013.2200270000003"/>
    <s v="Credit Card"/>
    <n v="0"/>
    <n v="5.0000000000000001E-3"/>
    <n v="0.12469929276512255"/>
  </r>
  <r>
    <s v="cust_4488"/>
    <n v="299"/>
    <n v="299"/>
    <s v="Long-term User"/>
    <s v="Long-term (&gt;3 months)"/>
    <x v="0"/>
    <x v="0"/>
    <n v="5356329.7769999998"/>
    <x v="3"/>
    <n v="283"/>
    <n v="18926.960340000001"/>
    <s v="UPI"/>
    <n v="0"/>
    <n v="0"/>
    <n v="0.11005557227930159"/>
  </r>
  <r>
    <s v="cust_4489"/>
    <n v="108"/>
    <n v="108"/>
    <s v="Long-term User"/>
    <s v="Long-term (&gt;3 months)"/>
    <x v="0"/>
    <x v="0"/>
    <n v="1765581.7290000001"/>
    <x v="0"/>
    <n v="335"/>
    <n v="5270.3932219999997"/>
    <s v="Debit Card"/>
    <n v="0"/>
    <n v="0"/>
    <n v="3.6277099372287916E-2"/>
  </r>
  <r>
    <s v="cust_4490"/>
    <n v="284"/>
    <n v="284"/>
    <s v="Long-term User"/>
    <s v="Long-term (&gt;3 months)"/>
    <x v="0"/>
    <x v="0"/>
    <n v="4740322.6129999999"/>
    <x v="3"/>
    <n v="352"/>
    <n v="13466.8256"/>
    <s v="UPI"/>
    <n v="0"/>
    <n v="0"/>
    <n v="9.7398580685303701E-2"/>
  </r>
  <r>
    <s v="cust_4491"/>
    <n v="301"/>
    <n v="301"/>
    <s v="Long-term User"/>
    <s v="Long-term (&gt;3 months)"/>
    <x v="0"/>
    <x v="0"/>
    <n v="2385286.9670000002"/>
    <x v="0"/>
    <n v="668"/>
    <n v="3570.7888720000001"/>
    <s v="Credit Card"/>
    <n v="0"/>
    <n v="0"/>
    <n v="4.9010074646780769E-2"/>
  </r>
  <r>
    <s v="cust_4492"/>
    <n v="65"/>
    <n v="65"/>
    <s v="Long-term User"/>
    <s v="Medium (1-3 months)"/>
    <x v="1"/>
    <x v="1"/>
    <n v="1218085.808"/>
    <x v="2"/>
    <n v="649"/>
    <n v="1876.865652"/>
    <s v="Debit Card"/>
    <n v="1"/>
    <n v="1"/>
    <n v="0.62502779632060268"/>
  </r>
  <r>
    <s v="cust_4493"/>
    <n v="306"/>
    <n v="306"/>
    <s v="Long-term User"/>
    <s v="Long-term (&gt;3 months)"/>
    <x v="0"/>
    <x v="0"/>
    <n v="2221293.7790000001"/>
    <x v="0"/>
    <n v="327"/>
    <n v="6792.9473369999996"/>
    <s v="UPI"/>
    <n v="0"/>
    <n v="5.0000000000000001E-3"/>
    <n v="4.8640535259428908E-2"/>
  </r>
  <r>
    <s v="cust_4494"/>
    <n v="54"/>
    <n v="54"/>
    <s v="Long-term User"/>
    <s v="Medium (1-3 months)"/>
    <x v="1"/>
    <x v="1"/>
    <n v="4195860.4979999997"/>
    <x v="3"/>
    <n v="336"/>
    <n v="12487.680050000001"/>
    <s v="Credit Card"/>
    <n v="1"/>
    <n v="1"/>
    <n v="0.68621161271555242"/>
  </r>
  <r>
    <s v="cust_4495"/>
    <n v="307"/>
    <n v="307"/>
    <s v="Long-term User"/>
    <s v="Long-term (&gt;3 months)"/>
    <x v="0"/>
    <x v="0"/>
    <n v="3307638"/>
    <x v="0"/>
    <n v="666"/>
    <n v="4966.4234239999996"/>
    <s v="Debit Card"/>
    <n v="0"/>
    <n v="0"/>
    <n v="6.7961460204686824E-2"/>
  </r>
  <r>
    <s v="cust_4496"/>
    <n v="299"/>
    <n v="299"/>
    <s v="Long-term User"/>
    <s v="Long-term (&gt;3 months)"/>
    <x v="0"/>
    <x v="0"/>
    <n v="5980322.4139999999"/>
    <x v="3"/>
    <n v="995"/>
    <n v="6010.3742849999999"/>
    <s v="Debit Card"/>
    <n v="0"/>
    <n v="5.0000000000000001E-3"/>
    <n v="0.12587663999212054"/>
  </r>
  <r>
    <s v="cust_4497"/>
    <n v="320"/>
    <n v="320"/>
    <s v="Long-term User"/>
    <s v="Long-term (&gt;3 months)"/>
    <x v="0"/>
    <x v="0"/>
    <n v="1148378.2350000001"/>
    <x v="2"/>
    <n v="81"/>
    <n v="14177.50907"/>
    <s v="Wallet Balance"/>
    <n v="0"/>
    <n v="0"/>
    <n v="2.3595526994756075E-2"/>
  </r>
  <r>
    <s v="cust_4498"/>
    <n v="30"/>
    <n v="30"/>
    <s v="Regular User"/>
    <s v="New (&lt;30 days)"/>
    <x v="1"/>
    <x v="1"/>
    <n v="179645.64739999999"/>
    <x v="2"/>
    <n v="87"/>
    <n v="2064.892499"/>
    <s v="Debit Card"/>
    <n v="1"/>
    <n v="1"/>
    <n v="0.60369114773645727"/>
  </r>
  <r>
    <s v="cust_4499"/>
    <n v="246"/>
    <n v="246"/>
    <s v="Long-term User"/>
    <s v="Long-term (&gt;3 months)"/>
    <x v="0"/>
    <x v="0"/>
    <n v="6940259.0410000002"/>
    <x v="3"/>
    <n v="776"/>
    <n v="8943.6327849999998"/>
    <s v="Wallet Balance"/>
    <n v="0"/>
    <n v="0"/>
    <n v="0.14260029018445772"/>
  </r>
  <r>
    <s v="cust_4500"/>
    <n v="210"/>
    <n v="210"/>
    <s v="Long-term User"/>
    <s v="Long-term (&gt;3 months)"/>
    <x v="0"/>
    <x v="0"/>
    <n v="4859500.4989999998"/>
    <x v="3"/>
    <n v="258"/>
    <n v="18835.273249999998"/>
    <s v="Debit Card"/>
    <n v="0"/>
    <n v="0"/>
    <n v="9.9847307890840606E-2"/>
  </r>
  <r>
    <s v="cust_4501"/>
    <n v="221"/>
    <n v="221"/>
    <s v="Long-term User"/>
    <s v="Long-term (&gt;3 months)"/>
    <x v="0"/>
    <x v="0"/>
    <n v="7873954.3600000003"/>
    <x v="1"/>
    <n v="991"/>
    <n v="7945.4635319999998"/>
    <s v="UPI"/>
    <n v="0"/>
    <n v="0"/>
    <n v="0.16178476480517526"/>
  </r>
  <r>
    <s v="cust_4502"/>
    <n v="170"/>
    <n v="170"/>
    <s v="Long-term User"/>
    <s v="Long-term (&gt;3 months)"/>
    <x v="0"/>
    <x v="0"/>
    <n v="1607590.5319999999"/>
    <x v="0"/>
    <n v="185"/>
    <n v="8689.6785490000002"/>
    <s v="UPI"/>
    <n v="0"/>
    <n v="0"/>
    <n v="3.3030881845579625E-2"/>
  </r>
  <r>
    <s v="cust_4503"/>
    <n v="343"/>
    <n v="343"/>
    <s v="Long-term User"/>
    <s v="Long-term (&gt;3 months)"/>
    <x v="0"/>
    <x v="0"/>
    <n v="10218559.189999999"/>
    <x v="1"/>
    <n v="692"/>
    <n v="14766.704030000001"/>
    <s v="Debit Card"/>
    <n v="0"/>
    <n v="0"/>
    <n v="0.20995895068941095"/>
  </r>
  <r>
    <s v="cust_4504"/>
    <n v="214"/>
    <n v="214"/>
    <s v="Long-term User"/>
    <s v="Long-term (&gt;3 months)"/>
    <x v="0"/>
    <x v="0"/>
    <n v="10876543.35"/>
    <x v="1"/>
    <n v="698"/>
    <n v="15582.440329999999"/>
    <s v="Debit Card"/>
    <n v="0"/>
    <n v="5.0000000000000001E-3"/>
    <n v="0.22647843628763975"/>
  </r>
  <r>
    <s v="cust_4505"/>
    <n v="322"/>
    <n v="322"/>
    <s v="Long-term User"/>
    <s v="Long-term (&gt;3 months)"/>
    <x v="0"/>
    <x v="0"/>
    <n v="1893515.1029999999"/>
    <x v="0"/>
    <n v="123"/>
    <n v="15394.43173"/>
    <s v="Wallet Balance"/>
    <n v="0"/>
    <n v="0"/>
    <n v="3.8905724060343955E-2"/>
  </r>
  <r>
    <s v="cust_4506"/>
    <n v="69"/>
    <n v="69"/>
    <s v="Long-term User"/>
    <s v="Medium (1-3 months)"/>
    <x v="1"/>
    <x v="1"/>
    <n v="17742094.670000002"/>
    <x v="1"/>
    <n v="889"/>
    <n v="19957.361830000002"/>
    <s v="UPI"/>
    <n v="1"/>
    <n v="0.98"/>
    <n v="0.95254371997872533"/>
  </r>
  <r>
    <s v="cust_4507"/>
    <n v="234"/>
    <n v="234"/>
    <s v="Long-term User"/>
    <s v="Long-term (&gt;3 months)"/>
    <x v="0"/>
    <x v="0"/>
    <n v="138077.49489999999"/>
    <x v="2"/>
    <n v="96"/>
    <n v="1438.307239"/>
    <s v="UPI"/>
    <n v="0"/>
    <n v="0"/>
    <n v="2.8370541682037746E-3"/>
  </r>
  <r>
    <s v="cust_4508"/>
    <n v="15"/>
    <n v="15"/>
    <s v="Regular User"/>
    <s v="New (&lt;30 days)"/>
    <x v="1"/>
    <x v="1"/>
    <n v="11885372.109999999"/>
    <x v="1"/>
    <n v="605"/>
    <n v="19645.243160000002"/>
    <s v="Debit Card"/>
    <n v="1"/>
    <n v="0.995"/>
    <n v="0.84120666459620419"/>
  </r>
  <r>
    <s v="cust_4509"/>
    <n v="134"/>
    <n v="134"/>
    <s v="Long-term User"/>
    <s v="Long-term (&gt;3 months)"/>
    <x v="0"/>
    <x v="0"/>
    <n v="9787209.5789999999"/>
    <x v="1"/>
    <n v="515"/>
    <n v="19004.290440000001"/>
    <s v="Wallet Balance"/>
    <n v="0"/>
    <n v="0"/>
    <n v="0.20109608558074921"/>
  </r>
  <r>
    <s v="cust_4510"/>
    <n v="206"/>
    <n v="206"/>
    <s v="Long-term User"/>
    <s v="Long-term (&gt;3 months)"/>
    <x v="0"/>
    <x v="0"/>
    <n v="15408007.98"/>
    <x v="1"/>
    <n v="904"/>
    <n v="17044.25662"/>
    <s v="Debit Card"/>
    <n v="0"/>
    <n v="5.0000000000000001E-3"/>
    <n v="0.31958564847975113"/>
  </r>
  <r>
    <s v="cust_4511"/>
    <n v="24"/>
    <n v="24"/>
    <s v="Regular User"/>
    <s v="New (&lt;30 days)"/>
    <x v="1"/>
    <x v="1"/>
    <n v="4025970.8259999999"/>
    <x v="3"/>
    <n v="443"/>
    <n v="9087.9702610000004"/>
    <s v="UPI"/>
    <n v="1"/>
    <n v="1"/>
    <n v="0.68272091930145595"/>
  </r>
  <r>
    <s v="cust_4512"/>
    <n v="85"/>
    <n v="85"/>
    <s v="Long-term User"/>
    <s v="Medium (1-3 months)"/>
    <x v="1"/>
    <x v="1"/>
    <n v="8953539.9419999998"/>
    <x v="1"/>
    <n v="514"/>
    <n v="17419.33841"/>
    <s v="UPI"/>
    <n v="1"/>
    <n v="0.99"/>
    <n v="0.77796682117550553"/>
  </r>
  <r>
    <s v="cust_4513"/>
    <n v="142"/>
    <n v="142"/>
    <s v="Long-term User"/>
    <s v="Long-term (&gt;3 months)"/>
    <x v="0"/>
    <x v="0"/>
    <n v="4384619.9630000005"/>
    <x v="3"/>
    <n v="991"/>
    <n v="4424.4399219999996"/>
    <s v="UPI"/>
    <n v="0"/>
    <n v="5.0000000000000001E-3"/>
    <n v="9.309002047022677E-2"/>
  </r>
  <r>
    <s v="cust_4514"/>
    <n v="140"/>
    <n v="140"/>
    <s v="Long-term User"/>
    <s v="Long-term (&gt;3 months)"/>
    <x v="0"/>
    <x v="0"/>
    <n v="15170121.74"/>
    <x v="1"/>
    <n v="958"/>
    <n v="15835.200150000001"/>
    <s v="UPI"/>
    <n v="0"/>
    <n v="0.03"/>
    <n v="0.32969784146066305"/>
  </r>
  <r>
    <s v="cust_4515"/>
    <n v="324"/>
    <n v="324"/>
    <s v="Long-term User"/>
    <s v="Long-term (&gt;3 months)"/>
    <x v="0"/>
    <x v="0"/>
    <n v="1377490.9750000001"/>
    <x v="0"/>
    <n v="371"/>
    <n v="3712.9136789999998"/>
    <s v="Debit Card"/>
    <n v="0"/>
    <n v="0"/>
    <n v="2.8303066441907415E-2"/>
  </r>
  <r>
    <s v="cust_4516"/>
    <n v="122"/>
    <n v="122"/>
    <s v="Long-term User"/>
    <s v="Long-term (&gt;3 months)"/>
    <x v="0"/>
    <x v="0"/>
    <n v="4974271.3669999996"/>
    <x v="3"/>
    <n v="305"/>
    <n v="16309.086450000001"/>
    <s v="UPI"/>
    <n v="0"/>
    <n v="0"/>
    <n v="0.10220548486735355"/>
  </r>
  <r>
    <s v="cust_4517"/>
    <n v="300"/>
    <n v="300"/>
    <s v="Long-term User"/>
    <s v="Long-term (&gt;3 months)"/>
    <x v="0"/>
    <x v="0"/>
    <n v="4389114.142"/>
    <x v="3"/>
    <n v="357"/>
    <n v="12294.43737"/>
    <s v="Debit Card"/>
    <n v="0"/>
    <n v="0"/>
    <n v="9.0182361581092343E-2"/>
  </r>
  <r>
    <s v="cust_4518"/>
    <n v="341"/>
    <n v="341"/>
    <s v="Long-term User"/>
    <s v="Long-term (&gt;3 months)"/>
    <x v="0"/>
    <x v="0"/>
    <n v="291507.50109999999"/>
    <x v="2"/>
    <n v="148"/>
    <n v="1969.6452770000001"/>
    <s v="UPI"/>
    <n v="0"/>
    <n v="0"/>
    <n v="5.9895537042975525E-3"/>
  </r>
  <r>
    <s v="cust_4519"/>
    <n v="179"/>
    <n v="179"/>
    <s v="Long-term User"/>
    <s v="Long-term (&gt;3 months)"/>
    <x v="0"/>
    <x v="0"/>
    <n v="5103619.8049999997"/>
    <x v="3"/>
    <n v="285"/>
    <n v="17907.437910000001"/>
    <s v="UPI"/>
    <n v="0"/>
    <n v="0.01"/>
    <n v="0.11086318462823291"/>
  </r>
  <r>
    <s v="cust_4520"/>
    <n v="208"/>
    <n v="208"/>
    <s v="Long-term User"/>
    <s v="Long-term (&gt;3 months)"/>
    <x v="0"/>
    <x v="0"/>
    <n v="7597130.3700000001"/>
    <x v="3"/>
    <n v="657"/>
    <n v="11563.36434"/>
    <s v="Credit Card"/>
    <n v="0"/>
    <n v="0"/>
    <n v="0.15609691063851991"/>
  </r>
  <r>
    <s v="cust_4521"/>
    <n v="166"/>
    <n v="166"/>
    <s v="Long-term User"/>
    <s v="Long-term (&gt;3 months)"/>
    <x v="0"/>
    <x v="0"/>
    <n v="11054115.390000001"/>
    <x v="1"/>
    <n v="842"/>
    <n v="13128.40308"/>
    <s v="Wallet Balance"/>
    <n v="0"/>
    <n v="5.0000000000000001E-3"/>
    <n v="0.23012697797506898"/>
  </r>
  <r>
    <s v="cust_4522"/>
    <n v="41"/>
    <n v="41"/>
    <s v="Long-term User"/>
    <s v="Medium (1-3 months)"/>
    <x v="1"/>
    <x v="1"/>
    <n v="4956340.18"/>
    <x v="3"/>
    <n v="873"/>
    <n v="5677.3656129999999"/>
    <s v="Credit Card"/>
    <n v="1"/>
    <n v="0.99"/>
    <n v="0.69583705590030109"/>
  </r>
  <r>
    <s v="cust_4523"/>
    <n v="122"/>
    <n v="122"/>
    <s v="Long-term User"/>
    <s v="Long-term (&gt;3 months)"/>
    <x v="0"/>
    <x v="0"/>
    <n v="16004406.24"/>
    <x v="1"/>
    <n v="918"/>
    <n v="17433.993719999999"/>
    <s v="Credit Card"/>
    <n v="0"/>
    <n v="0.01"/>
    <n v="0.33483973934856276"/>
  </r>
  <r>
    <s v="cust_4524"/>
    <n v="44"/>
    <n v="44"/>
    <s v="Long-term User"/>
    <s v="Medium (1-3 months)"/>
    <x v="1"/>
    <x v="1"/>
    <n v="2858043.426"/>
    <x v="0"/>
    <n v="262"/>
    <n v="10908.5627"/>
    <s v="UPI"/>
    <n v="1"/>
    <n v="1"/>
    <n v="0.65872371902831139"/>
  </r>
  <r>
    <s v="cust_4525"/>
    <n v="75"/>
    <n v="75"/>
    <s v="Long-term User"/>
    <s v="Medium (1-3 months)"/>
    <x v="1"/>
    <x v="1"/>
    <n v="4837783.6330000004"/>
    <x v="3"/>
    <n v="574"/>
    <n v="8428.1944829999993"/>
    <s v="Wallet Balance"/>
    <n v="1"/>
    <n v="1"/>
    <n v="0.69940109523866112"/>
  </r>
  <r>
    <s v="cust_4526"/>
    <n v="348"/>
    <n v="348"/>
    <s v="Long-term User"/>
    <s v="Long-term (&gt;3 months)"/>
    <x v="0"/>
    <x v="0"/>
    <n v="5248933.415"/>
    <x v="3"/>
    <n v="491"/>
    <n v="10690.292090000001"/>
    <s v="Credit Card"/>
    <n v="0"/>
    <n v="0"/>
    <n v="0.10784891798938501"/>
  </r>
  <r>
    <s v="cust_4527"/>
    <n v="272"/>
    <n v="272"/>
    <s v="Long-term User"/>
    <s v="Long-term (&gt;3 months)"/>
    <x v="0"/>
    <x v="0"/>
    <n v="10383090.630000001"/>
    <x v="1"/>
    <n v="738"/>
    <n v="14069.228499999999"/>
    <s v="Credit Card"/>
    <n v="0"/>
    <n v="0"/>
    <n v="0.21333954944658445"/>
  </r>
  <r>
    <s v="cust_4528"/>
    <n v="166"/>
    <n v="166"/>
    <s v="Long-term User"/>
    <s v="Long-term (&gt;3 months)"/>
    <x v="0"/>
    <x v="0"/>
    <n v="431024.2181"/>
    <x v="2"/>
    <n v="31"/>
    <n v="13904.00704"/>
    <s v="Debit Card"/>
    <n v="0"/>
    <n v="0"/>
    <n v="8.8561793175853595E-3"/>
  </r>
  <r>
    <s v="cust_4529"/>
    <n v="250"/>
    <n v="250"/>
    <s v="Long-term User"/>
    <s v="Long-term (&gt;3 months)"/>
    <x v="0"/>
    <x v="0"/>
    <n v="5024892.3059999999"/>
    <x v="3"/>
    <n v="702"/>
    <n v="7157.9662479999997"/>
    <s v="Wallet Balance"/>
    <n v="0"/>
    <n v="0"/>
    <n v="0.10324558445847339"/>
  </r>
  <r>
    <s v="cust_4530"/>
    <n v="86"/>
    <n v="86"/>
    <s v="Long-term User"/>
    <s v="Medium (1-3 months)"/>
    <x v="1"/>
    <x v="1"/>
    <n v="6839934.648"/>
    <x v="3"/>
    <n v="887"/>
    <n v="7711.3130190000002"/>
    <s v="Credit Card"/>
    <n v="1"/>
    <n v="1"/>
    <n v="0.74053894240624596"/>
  </r>
  <r>
    <s v="cust_4531"/>
    <n v="137"/>
    <n v="137"/>
    <s v="Long-term User"/>
    <s v="Long-term (&gt;3 months)"/>
    <x v="0"/>
    <x v="0"/>
    <n v="3014769.915"/>
    <x v="0"/>
    <n v="268"/>
    <n v="11249.14147"/>
    <s v="Credit Card"/>
    <n v="0"/>
    <n v="0"/>
    <n v="6.1943950820664041E-2"/>
  </r>
  <r>
    <s v="cust_4532"/>
    <n v="333"/>
    <n v="333"/>
    <s v="Long-term User"/>
    <s v="Long-term (&gt;3 months)"/>
    <x v="0"/>
    <x v="0"/>
    <n v="221866.7801"/>
    <x v="2"/>
    <n v="12"/>
    <n v="18488.89834"/>
    <s v="Debit Card"/>
    <n v="0"/>
    <n v="0"/>
    <n v="4.5586579748171209E-3"/>
  </r>
  <r>
    <s v="cust_4533"/>
    <n v="39"/>
    <n v="39"/>
    <s v="Long-term User"/>
    <s v="Medium (1-3 months)"/>
    <x v="1"/>
    <x v="1"/>
    <n v="2848029.8480000002"/>
    <x v="0"/>
    <n v="191"/>
    <n v="14911.151040000001"/>
    <s v="UPI"/>
    <n v="1"/>
    <n v="0.995"/>
    <n v="0.65551797179032656"/>
  </r>
  <r>
    <s v="cust_4534"/>
    <n v="87"/>
    <n v="87"/>
    <s v="Long-term User"/>
    <s v="Medium (1-3 months)"/>
    <x v="1"/>
    <x v="1"/>
    <n v="3125758.2230000002"/>
    <x v="0"/>
    <n v="400"/>
    <n v="7814.3955569999998"/>
    <s v="Credit Card"/>
    <n v="1"/>
    <n v="1"/>
    <n v="0.66422440819759809"/>
  </r>
  <r>
    <s v="cust_4535"/>
    <n v="155"/>
    <n v="155"/>
    <s v="Long-term User"/>
    <s v="Long-term (&gt;3 months)"/>
    <x v="0"/>
    <x v="0"/>
    <n v="3623290.5440000002"/>
    <x v="0"/>
    <n v="537"/>
    <n v="6747.2822050000004"/>
    <s v="Wallet Balance"/>
    <n v="0"/>
    <n v="0"/>
    <n v="7.4447117887771905E-2"/>
  </r>
  <r>
    <s v="cust_4536"/>
    <n v="160"/>
    <n v="160"/>
    <s v="Long-term User"/>
    <s v="Long-term (&gt;3 months)"/>
    <x v="0"/>
    <x v="0"/>
    <n v="9618342.352"/>
    <x v="1"/>
    <n v="918"/>
    <n v="10477.49712"/>
    <s v="Debit Card"/>
    <n v="0"/>
    <n v="0"/>
    <n v="0.19762640016546607"/>
  </r>
  <r>
    <s v="cust_4537"/>
    <n v="64"/>
    <n v="64"/>
    <s v="Long-term User"/>
    <s v="Medium (1-3 months)"/>
    <x v="1"/>
    <x v="1"/>
    <n v="1583502.5989999999"/>
    <x v="0"/>
    <n v="91"/>
    <n v="17401.12746"/>
    <s v="Wallet Balance"/>
    <n v="1"/>
    <n v="0.995"/>
    <n v="0.62953595129393136"/>
  </r>
  <r>
    <s v="cust_4538"/>
    <n v="223"/>
    <n v="223"/>
    <s v="Long-term User"/>
    <s v="Long-term (&gt;3 months)"/>
    <x v="0"/>
    <x v="0"/>
    <n v="110098.82369999999"/>
    <x v="2"/>
    <n v="600"/>
    <n v="183.4980395"/>
    <s v="Wallet Balance"/>
    <n v="0"/>
    <n v="5.0000000000000001E-3"/>
    <n v="5.2621812983979447E-3"/>
  </r>
  <r>
    <s v="cust_4539"/>
    <n v="362"/>
    <n v="362"/>
    <s v="Long-term User"/>
    <s v="Long-term (&gt;3 months)"/>
    <x v="0"/>
    <x v="0"/>
    <n v="11995448.33"/>
    <x v="1"/>
    <n v="844"/>
    <n v="14212.61651"/>
    <s v="Wallet Balance"/>
    <n v="0"/>
    <n v="0"/>
    <n v="0.24646838146032668"/>
  </r>
  <r>
    <s v="cust_4540"/>
    <n v="346"/>
    <n v="346"/>
    <s v="Long-term User"/>
    <s v="Long-term (&gt;3 months)"/>
    <x v="0"/>
    <x v="0"/>
    <n v="2954547.2930000001"/>
    <x v="0"/>
    <n v="501"/>
    <n v="5897.299986"/>
    <s v="Debit Card"/>
    <n v="0"/>
    <n v="0"/>
    <n v="6.0706567126174227E-2"/>
  </r>
  <r>
    <s v="cust_4541"/>
    <n v="146"/>
    <n v="146"/>
    <s v="Long-term User"/>
    <s v="Long-term (&gt;3 months)"/>
    <x v="0"/>
    <x v="0"/>
    <n v="3282230.3849999998"/>
    <x v="0"/>
    <n v="786"/>
    <n v="4175.8656300000002"/>
    <s v="Wallet Balance"/>
    <n v="0"/>
    <n v="0"/>
    <n v="6.7439414377507875E-2"/>
  </r>
  <r>
    <s v="cust_4542"/>
    <n v="204"/>
    <n v="204"/>
    <s v="Long-term User"/>
    <s v="Long-term (&gt;3 months)"/>
    <x v="0"/>
    <x v="0"/>
    <n v="76044.205470000001"/>
    <x v="2"/>
    <n v="301"/>
    <n v="252.6385564"/>
    <s v="Credit Card"/>
    <n v="0"/>
    <n v="0"/>
    <n v="1.5624670063188392E-3"/>
  </r>
  <r>
    <s v="cust_4543"/>
    <n v="67"/>
    <n v="67"/>
    <s v="Long-term User"/>
    <s v="Medium (1-3 months)"/>
    <x v="1"/>
    <x v="1"/>
    <n v="1990545.9620000001"/>
    <x v="0"/>
    <n v="111"/>
    <n v="17932.846509999999"/>
    <s v="Debit Card"/>
    <n v="1"/>
    <n v="0.98499999999999999"/>
    <n v="0.63189940017077528"/>
  </r>
  <r>
    <s v="cust_4544"/>
    <n v="5"/>
    <n v="5"/>
    <s v="New User"/>
    <s v="New (&lt;30 days)"/>
    <x v="1"/>
    <x v="1"/>
    <n v="1459667.753"/>
    <x v="0"/>
    <n v="80"/>
    <n v="18245.84692"/>
    <s v="Credit Card"/>
    <n v="1"/>
    <n v="0.995"/>
    <n v="0.62699153834475663"/>
  </r>
  <r>
    <s v="cust_4545"/>
    <n v="59"/>
    <n v="59"/>
    <s v="Long-term User"/>
    <s v="Medium (1-3 months)"/>
    <x v="1"/>
    <x v="1"/>
    <n v="1034746.174"/>
    <x v="2"/>
    <n v="836"/>
    <n v="1237.7346580000001"/>
    <s v="UPI"/>
    <n v="1"/>
    <n v="0.995"/>
    <n v="0.6182607488867442"/>
  </r>
  <r>
    <s v="cust_4546"/>
    <n v="76"/>
    <n v="76"/>
    <s v="Long-term User"/>
    <s v="Medium (1-3 months)"/>
    <x v="1"/>
    <x v="1"/>
    <n v="6807589.5769999996"/>
    <x v="3"/>
    <n v="652"/>
    <n v="10441.088309999999"/>
    <s v="Credit Card"/>
    <n v="1"/>
    <n v="1"/>
    <n v="0.73987435388247635"/>
  </r>
  <r>
    <s v="cust_4547"/>
    <n v="260"/>
    <n v="260"/>
    <s v="Long-term User"/>
    <s v="Long-term (&gt;3 months)"/>
    <x v="0"/>
    <x v="0"/>
    <n v="1324964.165"/>
    <x v="2"/>
    <n v="433"/>
    <n v="3059.9634289999999"/>
    <s v="Wallet Balance"/>
    <n v="0"/>
    <n v="0"/>
    <n v="2.722380725226993E-2"/>
  </r>
  <r>
    <s v="cust_4548"/>
    <n v="248"/>
    <n v="248"/>
    <s v="Long-term User"/>
    <s v="Long-term (&gt;3 months)"/>
    <x v="0"/>
    <x v="0"/>
    <n v="6328460.4790000003"/>
    <x v="3"/>
    <n v="417"/>
    <n v="15176.164220000001"/>
    <s v="UPI"/>
    <n v="0"/>
    <n v="0"/>
    <n v="0.13002977200059129"/>
  </r>
  <r>
    <s v="cust_4549"/>
    <n v="16"/>
    <n v="16"/>
    <s v="Regular User"/>
    <s v="New (&lt;30 days)"/>
    <x v="1"/>
    <x v="1"/>
    <n v="2848591.5610000002"/>
    <x v="0"/>
    <n v="214"/>
    <n v="13311.175520000001"/>
    <s v="Wallet Balance"/>
    <n v="1"/>
    <n v="1"/>
    <n v="0.65852951320921704"/>
  </r>
  <r>
    <s v="cust_4550"/>
    <n v="75"/>
    <n v="75"/>
    <s v="Long-term User"/>
    <s v="Medium (1-3 months)"/>
    <x v="1"/>
    <x v="1"/>
    <n v="2659491.2930000001"/>
    <x v="0"/>
    <n v="447"/>
    <n v="5949.6449510000002"/>
    <s v="Debit Card"/>
    <n v="1"/>
    <n v="1"/>
    <n v="0.65464410303483345"/>
  </r>
  <r>
    <s v="cust_4551"/>
    <n v="356"/>
    <n v="356"/>
    <s v="Long-term User"/>
    <s v="Long-term (&gt;3 months)"/>
    <x v="0"/>
    <x v="0"/>
    <n v="42264.64832"/>
    <x v="2"/>
    <n v="18"/>
    <n v="2348.0360179999998"/>
    <s v="Debit Card"/>
    <n v="0"/>
    <n v="5.0000000000000001E-3"/>
    <n v="3.8684043462025664E-3"/>
  </r>
  <r>
    <s v="cust_4552"/>
    <n v="176"/>
    <n v="176"/>
    <s v="Long-term User"/>
    <s v="Long-term (&gt;3 months)"/>
    <x v="0"/>
    <x v="0"/>
    <n v="897809.45669999998"/>
    <x v="2"/>
    <n v="54"/>
    <n v="16626.101050000001"/>
    <s v="UPI"/>
    <n v="0"/>
    <n v="0"/>
    <n v="1.8447134076615562E-2"/>
  </r>
  <r>
    <s v="cust_4553"/>
    <n v="322"/>
    <n v="322"/>
    <s v="Long-term User"/>
    <s v="Long-term (&gt;3 months)"/>
    <x v="0"/>
    <x v="0"/>
    <n v="11869710.210000001"/>
    <x v="1"/>
    <n v="880"/>
    <n v="13488.307059999999"/>
    <s v="Credit Card"/>
    <n v="0"/>
    <n v="0"/>
    <n v="0.24388486227273962"/>
  </r>
  <r>
    <s v="cust_4554"/>
    <n v="136"/>
    <n v="136"/>
    <s v="Long-term User"/>
    <s v="Long-term (&gt;3 months)"/>
    <x v="0"/>
    <x v="0"/>
    <n v="89115.396670000002"/>
    <x v="2"/>
    <n v="609"/>
    <n v="146.3307006"/>
    <s v="Wallet Balance"/>
    <n v="0"/>
    <n v="0"/>
    <n v="1.8310384886172809E-3"/>
  </r>
  <r>
    <s v="cust_4555"/>
    <n v="277"/>
    <n v="277"/>
    <s v="Long-term User"/>
    <s v="Long-term (&gt;3 months)"/>
    <x v="0"/>
    <x v="0"/>
    <n v="9986119.7359999996"/>
    <x v="1"/>
    <n v="795"/>
    <n v="12561.1569"/>
    <s v="Credit Card"/>
    <n v="0"/>
    <n v="0"/>
    <n v="0.20518305783081511"/>
  </r>
  <r>
    <s v="cust_4556"/>
    <n v="282"/>
    <n v="282"/>
    <s v="Long-term User"/>
    <s v="Long-term (&gt;3 months)"/>
    <x v="0"/>
    <x v="0"/>
    <n v="12091031.92"/>
    <x v="1"/>
    <n v="746"/>
    <n v="16207.817590000001"/>
    <s v="Wallet Balance"/>
    <n v="0"/>
    <n v="0"/>
    <n v="0.24843232078742539"/>
  </r>
  <r>
    <s v="cust_4557"/>
    <n v="168"/>
    <n v="168"/>
    <s v="Long-term User"/>
    <s v="Long-term (&gt;3 months)"/>
    <x v="0"/>
    <x v="0"/>
    <n v="11571244.99"/>
    <x v="1"/>
    <n v="979"/>
    <n v="11819.453509999999"/>
    <s v="Wallet Balance"/>
    <n v="0"/>
    <n v="1.4999999999999999E-2"/>
    <n v="0.24675234953358463"/>
  </r>
  <r>
    <s v="cust_4558"/>
    <n v="30"/>
    <n v="30"/>
    <s v="Regular User"/>
    <s v="New (&lt;30 days)"/>
    <x v="1"/>
    <x v="1"/>
    <n v="2040006.335"/>
    <x v="0"/>
    <n v="240"/>
    <n v="8500.0263969999996"/>
    <s v="Credit Card"/>
    <n v="1"/>
    <n v="1"/>
    <n v="0.64191565381502191"/>
  </r>
  <r>
    <s v="cust_4559"/>
    <n v="322"/>
    <n v="322"/>
    <s v="Long-term User"/>
    <s v="Long-term (&gt;3 months)"/>
    <x v="0"/>
    <x v="0"/>
    <n v="9883419.0150000006"/>
    <x v="1"/>
    <n v="846"/>
    <n v="11682.528389999999"/>
    <s v="Debit Card"/>
    <n v="0"/>
    <n v="0"/>
    <n v="0.20307288405628654"/>
  </r>
  <r>
    <s v="cust_4560"/>
    <n v="336"/>
    <n v="336"/>
    <s v="Long-term User"/>
    <s v="Long-term (&gt;3 months)"/>
    <x v="0"/>
    <x v="0"/>
    <n v="11418598.539999999"/>
    <x v="1"/>
    <n v="921"/>
    <n v="12398.04401"/>
    <s v="Debit Card"/>
    <n v="0"/>
    <n v="0"/>
    <n v="0.23461594958985987"/>
  </r>
  <r>
    <s v="cust_4561"/>
    <n v="269"/>
    <n v="269"/>
    <s v="Long-term User"/>
    <s v="Long-term (&gt;3 months)"/>
    <x v="0"/>
    <x v="0"/>
    <n v="5352194.1109999996"/>
    <x v="3"/>
    <n v="418"/>
    <n v="12804.29213"/>
    <s v="UPI"/>
    <n v="0"/>
    <n v="0"/>
    <n v="0.10997059747242161"/>
  </r>
  <r>
    <s v="cust_4562"/>
    <n v="1"/>
    <n v="1"/>
    <s v="New User"/>
    <s v="New (&lt;30 days)"/>
    <x v="1"/>
    <x v="1"/>
    <n v="16556093.42"/>
    <x v="1"/>
    <n v="856"/>
    <n v="19341.230629999998"/>
    <s v="Credit Card"/>
    <n v="1"/>
    <n v="0.97499999999999998"/>
    <n v="0.92517515946678786"/>
  </r>
  <r>
    <s v="cust_4563"/>
    <n v="171"/>
    <n v="171"/>
    <s v="Long-term User"/>
    <s v="Long-term (&gt;3 months)"/>
    <x v="0"/>
    <x v="0"/>
    <n v="1740448.267"/>
    <x v="0"/>
    <n v="486"/>
    <n v="3581.169273"/>
    <s v="Debit Card"/>
    <n v="0"/>
    <n v="0"/>
    <n v="3.5760686518910671E-2"/>
  </r>
  <r>
    <s v="cust_4564"/>
    <n v="129"/>
    <n v="129"/>
    <s v="Long-term User"/>
    <s v="Long-term (&gt;3 months)"/>
    <x v="0"/>
    <x v="0"/>
    <n v="5534740.4369999999"/>
    <x v="3"/>
    <n v="444"/>
    <n v="12465.63162"/>
    <s v="Debit Card"/>
    <n v="0"/>
    <n v="0"/>
    <n v="0.11372134494537989"/>
  </r>
  <r>
    <s v="cust_4565"/>
    <n v="168"/>
    <n v="168"/>
    <s v="Long-term User"/>
    <s v="Long-term (&gt;3 months)"/>
    <x v="0"/>
    <x v="0"/>
    <n v="2132680.3360000001"/>
    <x v="0"/>
    <n v="566"/>
    <n v="3767.9864590000002"/>
    <s v="Wallet Balance"/>
    <n v="0"/>
    <n v="0"/>
    <n v="4.3819810325187378E-2"/>
  </r>
  <r>
    <s v="cust_4566"/>
    <n v="61"/>
    <n v="61"/>
    <s v="Long-term User"/>
    <s v="Medium (1-3 months)"/>
    <x v="1"/>
    <x v="1"/>
    <n v="2520013.8679999998"/>
    <x v="0"/>
    <n v="599"/>
    <n v="4207.0348379999996"/>
    <s v="Wallet Balance"/>
    <n v="1"/>
    <n v="1"/>
    <n v="0.65177828474740607"/>
  </r>
  <r>
    <s v="cust_4567"/>
    <n v="117"/>
    <n v="117"/>
    <s v="Long-term User"/>
    <s v="Long-term (&gt;3 months)"/>
    <x v="0"/>
    <x v="0"/>
    <n v="10349283.52"/>
    <x v="1"/>
    <n v="773"/>
    <n v="13388.465099999999"/>
    <s v="Debit Card"/>
    <n v="0"/>
    <n v="5.0000000000000001E-3"/>
    <n v="0.21564492066287214"/>
  </r>
  <r>
    <s v="cust_4568"/>
    <n v="322"/>
    <n v="322"/>
    <s v="Long-term User"/>
    <s v="Long-term (&gt;3 months)"/>
    <x v="0"/>
    <x v="0"/>
    <n v="13703301.77"/>
    <x v="1"/>
    <n v="748"/>
    <n v="18319.922159999998"/>
    <s v="UPI"/>
    <n v="0"/>
    <n v="0.01"/>
    <n v="0.28755934776256331"/>
  </r>
  <r>
    <s v="cust_4569"/>
    <n v="123"/>
    <n v="123"/>
    <s v="Long-term User"/>
    <s v="Long-term (&gt;3 months)"/>
    <x v="0"/>
    <x v="0"/>
    <n v="392283.22340000002"/>
    <x v="2"/>
    <n v="123"/>
    <n v="3189.2945"/>
    <s v="Debit Card"/>
    <n v="0"/>
    <n v="0"/>
    <n v="8.0601748667978087E-3"/>
  </r>
  <r>
    <s v="cust_4570"/>
    <n v="260"/>
    <n v="260"/>
    <s v="Long-term User"/>
    <s v="Long-term (&gt;3 months)"/>
    <x v="0"/>
    <x v="0"/>
    <n v="8084868.1279999996"/>
    <x v="1"/>
    <n v="420"/>
    <n v="19249.686020000001"/>
    <s v="UPI"/>
    <n v="0"/>
    <n v="0"/>
    <n v="0.1661183731536561"/>
  </r>
  <r>
    <s v="cust_4571"/>
    <n v="226"/>
    <n v="226"/>
    <s v="Long-term User"/>
    <s v="Long-term (&gt;3 months)"/>
    <x v="0"/>
    <x v="0"/>
    <n v="3619147.0830000001"/>
    <x v="0"/>
    <n v="566"/>
    <n v="6394.2527970000001"/>
    <s v="UPI"/>
    <n v="0"/>
    <n v="0"/>
    <n v="7.4361982918388567E-2"/>
  </r>
  <r>
    <s v="cust_4572"/>
    <n v="292"/>
    <n v="292"/>
    <s v="Long-term User"/>
    <s v="Long-term (&gt;3 months)"/>
    <x v="0"/>
    <x v="0"/>
    <n v="1691791.429"/>
    <x v="0"/>
    <n v="216"/>
    <n v="7832.3677289999996"/>
    <s v="Wallet Balance"/>
    <n v="0"/>
    <n v="0"/>
    <n v="3.4760942967946844E-2"/>
  </r>
  <r>
    <s v="cust_4573"/>
    <n v="352"/>
    <n v="352"/>
    <s v="Long-term User"/>
    <s v="Long-term (&gt;3 months)"/>
    <x v="0"/>
    <x v="0"/>
    <n v="1294473.4620000001"/>
    <x v="2"/>
    <n v="420"/>
    <n v="3082.079671"/>
    <s v="UPI"/>
    <n v="0"/>
    <n v="0"/>
    <n v="2.6597320103873574E-2"/>
  </r>
  <r>
    <s v="cust_4574"/>
    <n v="186"/>
    <n v="186"/>
    <s v="Long-term User"/>
    <s v="Long-term (&gt;3 months)"/>
    <x v="0"/>
    <x v="0"/>
    <n v="8735279.7029999997"/>
    <x v="1"/>
    <n v="709"/>
    <n v="12320.563759999999"/>
    <s v="Credit Card"/>
    <n v="0"/>
    <n v="0"/>
    <n v="0.17948226617067617"/>
  </r>
  <r>
    <s v="cust_4575"/>
    <n v="85"/>
    <n v="85"/>
    <s v="Long-term User"/>
    <s v="Medium (1-3 months)"/>
    <x v="1"/>
    <x v="1"/>
    <n v="6574777.574"/>
    <x v="3"/>
    <n v="551"/>
    <n v="11932.44569"/>
    <s v="Credit Card"/>
    <n v="1"/>
    <n v="1"/>
    <n v="0.73509080632465473"/>
  </r>
  <r>
    <s v="cust_4576"/>
    <n v="218"/>
    <n v="218"/>
    <s v="Long-term User"/>
    <s v="Long-term (&gt;3 months)"/>
    <x v="0"/>
    <x v="0"/>
    <n v="8550039.1109999996"/>
    <x v="1"/>
    <n v="966"/>
    <n v="8850.9721649999992"/>
    <s v="Wallet Balance"/>
    <n v="0"/>
    <n v="0"/>
    <n v="0.17567616008485279"/>
  </r>
  <r>
    <s v="cust_4577"/>
    <n v="143"/>
    <n v="143"/>
    <s v="Long-term User"/>
    <s v="Long-term (&gt;3 months)"/>
    <x v="0"/>
    <x v="0"/>
    <n v="8355237.6569999997"/>
    <x v="1"/>
    <n v="877"/>
    <n v="9527.0668839999998"/>
    <s v="Debit Card"/>
    <n v="0"/>
    <n v="0"/>
    <n v="0.1716736086376158"/>
  </r>
  <r>
    <s v="cust_4578"/>
    <n v="90"/>
    <n v="90"/>
    <s v="Long-term User"/>
    <s v="Medium (1-3 months)"/>
    <x v="1"/>
    <x v="1"/>
    <n v="2841629.6090000002"/>
    <x v="0"/>
    <n v="228"/>
    <n v="12463.287759999999"/>
    <s v="Credit Card"/>
    <n v="1"/>
    <n v="1"/>
    <n v="0.65838646719759331"/>
  </r>
  <r>
    <s v="cust_4579"/>
    <n v="341"/>
    <n v="341"/>
    <s v="Long-term User"/>
    <s v="Long-term (&gt;3 months)"/>
    <x v="0"/>
    <x v="0"/>
    <n v="2766760.6889999998"/>
    <x v="0"/>
    <n v="237"/>
    <n v="11674.095729999999"/>
    <s v="Credit Card"/>
    <n v="0"/>
    <n v="0"/>
    <n v="5.6848148576526626E-2"/>
  </r>
  <r>
    <s v="cust_4580"/>
    <n v="268"/>
    <n v="268"/>
    <s v="Long-term User"/>
    <s v="Long-term (&gt;3 months)"/>
    <x v="0"/>
    <x v="0"/>
    <n v="4824542.0990000004"/>
    <x v="3"/>
    <n v="644"/>
    <n v="7491.5249990000002"/>
    <s v="Debit Card"/>
    <n v="0"/>
    <n v="0"/>
    <n v="9.9129023752606765E-2"/>
  </r>
  <r>
    <s v="cust_4581"/>
    <n v="76"/>
    <n v="76"/>
    <s v="Long-term User"/>
    <s v="Medium (1-3 months)"/>
    <x v="1"/>
    <x v="1"/>
    <n v="5835537.3660000004"/>
    <x v="3"/>
    <n v="330"/>
    <n v="17683.44656"/>
    <s v="Wallet Balance"/>
    <n v="1"/>
    <n v="0.995"/>
    <n v="0.71690176690205276"/>
  </r>
  <r>
    <s v="cust_4582"/>
    <n v="69"/>
    <n v="69"/>
    <s v="Long-term User"/>
    <s v="Medium (1-3 months)"/>
    <x v="1"/>
    <x v="1"/>
    <n v="11125992.699999999"/>
    <x v="1"/>
    <n v="833"/>
    <n v="13356.53386"/>
    <s v="UPI"/>
    <n v="1"/>
    <n v="0.995"/>
    <n v="0.82560382850804293"/>
  </r>
  <r>
    <s v="cust_4583"/>
    <n v="298"/>
    <n v="298"/>
    <s v="Long-term User"/>
    <s v="Long-term (&gt;3 months)"/>
    <x v="0"/>
    <x v="0"/>
    <n v="1930438.0249999999"/>
    <x v="0"/>
    <n v="469"/>
    <n v="4116.0725490000004"/>
    <s v="UPI"/>
    <n v="0"/>
    <n v="5.0000000000000001E-3"/>
    <n v="4.2664372888947255E-2"/>
  </r>
  <r>
    <s v="cust_4584"/>
    <n v="160"/>
    <n v="160"/>
    <s v="Long-term User"/>
    <s v="Long-term (&gt;3 months)"/>
    <x v="0"/>
    <x v="0"/>
    <n v="4355305.3710000003"/>
    <x v="3"/>
    <n v="680"/>
    <n v="6404.8608400000003"/>
    <s v="Debit Card"/>
    <n v="0"/>
    <n v="0"/>
    <n v="8.9487698669103236E-2"/>
  </r>
  <r>
    <s v="cust_4585"/>
    <n v="8"/>
    <n v="8"/>
    <s v="Regular User"/>
    <s v="New (&lt;30 days)"/>
    <x v="1"/>
    <x v="1"/>
    <n v="7674965.7439999999"/>
    <x v="1"/>
    <n v="487"/>
    <n v="15759.68325"/>
    <s v="Debit Card"/>
    <n v="1"/>
    <n v="1"/>
    <n v="0.75769618047174159"/>
  </r>
  <r>
    <s v="cust_4586"/>
    <n v="219"/>
    <n v="219"/>
    <s v="Long-term User"/>
    <s v="Long-term (&gt;3 months)"/>
    <x v="0"/>
    <x v="0"/>
    <n v="1152604.8389999999"/>
    <x v="2"/>
    <n v="549"/>
    <n v="2099.4623670000001"/>
    <s v="Credit Card"/>
    <n v="0"/>
    <n v="0"/>
    <n v="2.3682370288836914E-2"/>
  </r>
  <r>
    <s v="cust_4587"/>
    <n v="310"/>
    <n v="310"/>
    <s v="Long-term User"/>
    <s v="Long-term (&gt;3 months)"/>
    <x v="0"/>
    <x v="0"/>
    <n v="8689132.7019999996"/>
    <x v="1"/>
    <n v="579"/>
    <n v="15007.137650000001"/>
    <s v="UPI"/>
    <n v="0"/>
    <n v="0"/>
    <n v="0.17853409180213065"/>
  </r>
  <r>
    <s v="cust_4588"/>
    <n v="88"/>
    <n v="88"/>
    <s v="Long-term User"/>
    <s v="Medium (1-3 months)"/>
    <x v="1"/>
    <x v="1"/>
    <n v="4475171.2280000001"/>
    <x v="3"/>
    <n v="623"/>
    <n v="7183.2603989999998"/>
    <s v="Wallet Balance"/>
    <n v="1"/>
    <n v="0.995"/>
    <n v="0.68895056149460165"/>
  </r>
  <r>
    <s v="cust_4589"/>
    <n v="141"/>
    <n v="141"/>
    <s v="Long-term User"/>
    <s v="Long-term (&gt;3 months)"/>
    <x v="0"/>
    <x v="0"/>
    <n v="4580896.165"/>
    <x v="3"/>
    <n v="415"/>
    <n v="11038.30401"/>
    <s v="Credit Card"/>
    <n v="0"/>
    <n v="0"/>
    <n v="9.4122873307009414E-2"/>
  </r>
  <r>
    <s v="cust_4590"/>
    <n v="29"/>
    <n v="29"/>
    <s v="Regular User"/>
    <s v="New (&lt;30 days)"/>
    <x v="1"/>
    <x v="1"/>
    <n v="1230420.1310000001"/>
    <x v="2"/>
    <n v="219"/>
    <n v="5618.3567620000003"/>
    <s v="UPI"/>
    <n v="1"/>
    <n v="0.99"/>
    <n v="0.61928122750071257"/>
  </r>
  <r>
    <s v="cust_4591"/>
    <n v="13"/>
    <n v="13"/>
    <s v="Regular User"/>
    <s v="New (&lt;30 days)"/>
    <x v="1"/>
    <x v="1"/>
    <n v="14224801.41"/>
    <x v="1"/>
    <n v="721"/>
    <n v="19729.266869999999"/>
    <s v="Wallet Balance"/>
    <n v="1"/>
    <n v="0.96"/>
    <n v="0.8682745097695963"/>
  </r>
  <r>
    <s v="cust_4592"/>
    <n v="314"/>
    <n v="314"/>
    <s v="Long-term User"/>
    <s v="Long-term (&gt;3 months)"/>
    <x v="0"/>
    <x v="0"/>
    <n v="6902861.7750000004"/>
    <x v="3"/>
    <n v="381"/>
    <n v="18117.747439999999"/>
    <s v="UPI"/>
    <n v="0"/>
    <n v="0"/>
    <n v="0.14183189509254532"/>
  </r>
  <r>
    <s v="cust_4593"/>
    <n v="63"/>
    <n v="63"/>
    <s v="Long-term User"/>
    <s v="Medium (1-3 months)"/>
    <x v="1"/>
    <x v="1"/>
    <n v="1615564.9650000001"/>
    <x v="0"/>
    <n v="87"/>
    <n v="18569.712240000001"/>
    <s v="Credit Card"/>
    <n v="1"/>
    <n v="0.995"/>
    <n v="0.63019473112744917"/>
  </r>
  <r>
    <s v="cust_4594"/>
    <n v="343"/>
    <n v="343"/>
    <s v="Long-term User"/>
    <s v="Long-term (&gt;3 months)"/>
    <x v="0"/>
    <x v="0"/>
    <n v="1707388.4609999999"/>
    <x v="0"/>
    <n v="461"/>
    <n v="3703.6626040000001"/>
    <s v="Wallet Balance"/>
    <n v="0"/>
    <n v="0"/>
    <n v="3.5081412459946636E-2"/>
  </r>
  <r>
    <s v="cust_4595"/>
    <n v="175"/>
    <n v="175"/>
    <s v="Long-term User"/>
    <s v="Long-term (&gt;3 months)"/>
    <x v="0"/>
    <x v="0"/>
    <n v="13720838.789999999"/>
    <x v="1"/>
    <n v="815"/>
    <n v="16835.385020000002"/>
    <s v="UPI"/>
    <n v="0"/>
    <n v="1.4999999999999999E-2"/>
    <n v="0.29091967784912021"/>
  </r>
  <r>
    <s v="cust_4596"/>
    <n v="216"/>
    <n v="216"/>
    <s v="Long-term User"/>
    <s v="Long-term (&gt;3 months)"/>
    <x v="0"/>
    <x v="0"/>
    <n v="4402873.6880000001"/>
    <x v="3"/>
    <n v="411"/>
    <n v="10712.58805"/>
    <s v="UPI"/>
    <n v="0"/>
    <n v="0"/>
    <n v="9.0465076569223923E-2"/>
  </r>
  <r>
    <s v="cust_4597"/>
    <n v="235"/>
    <n v="235"/>
    <s v="Long-term User"/>
    <s v="Long-term (&gt;3 months)"/>
    <x v="0"/>
    <x v="0"/>
    <n v="9784632.841"/>
    <x v="1"/>
    <n v="691"/>
    <n v="14160.10541"/>
    <s v="UPI"/>
    <n v="0"/>
    <n v="0"/>
    <n v="0.20104314179517024"/>
  </r>
  <r>
    <s v="cust_4598"/>
    <n v="87"/>
    <n v="87"/>
    <s v="Long-term User"/>
    <s v="Medium (1-3 months)"/>
    <x v="1"/>
    <x v="1"/>
    <n v="3991842.165"/>
    <x v="3"/>
    <n v="916"/>
    <n v="4357.9062940000003"/>
    <s v="Credit Card"/>
    <n v="1"/>
    <n v="0.99"/>
    <n v="0.67601968366551546"/>
  </r>
  <r>
    <s v="cust_4599"/>
    <n v="74"/>
    <n v="74"/>
    <s v="Long-term User"/>
    <s v="Medium (1-3 months)"/>
    <x v="1"/>
    <x v="1"/>
    <n v="7477350.8629999999"/>
    <x v="3"/>
    <n v="525"/>
    <n v="14242.57307"/>
    <s v="Credit Card"/>
    <n v="1"/>
    <n v="1"/>
    <n v="0.75363582203138768"/>
  </r>
  <r>
    <s v="cust_4600"/>
    <n v="294"/>
    <n v="294"/>
    <s v="Long-term User"/>
    <s v="Long-term (&gt;3 months)"/>
    <x v="0"/>
    <x v="0"/>
    <n v="8173932.392"/>
    <x v="1"/>
    <n v="447"/>
    <n v="18286.202219999999"/>
    <s v="Wallet Balance"/>
    <n v="0"/>
    <n v="0.01"/>
    <n v="0.17394836102823483"/>
  </r>
  <r>
    <s v="cust_4601"/>
    <n v="69"/>
    <n v="69"/>
    <s v="Long-term User"/>
    <s v="Medium (1-3 months)"/>
    <x v="1"/>
    <x v="1"/>
    <n v="1607085.871"/>
    <x v="0"/>
    <n v="300"/>
    <n v="5356.9529030000003"/>
    <s v="Debit Card"/>
    <n v="1"/>
    <n v="0.995"/>
    <n v="0.63002051266416725"/>
  </r>
  <r>
    <s v="cust_4602"/>
    <n v="69"/>
    <n v="69"/>
    <s v="Long-term User"/>
    <s v="Medium (1-3 months)"/>
    <x v="1"/>
    <x v="1"/>
    <n v="1907344.28"/>
    <x v="0"/>
    <n v="408"/>
    <n v="4674.8634320000001"/>
    <s v="UPI"/>
    <n v="1"/>
    <n v="0.995"/>
    <n v="0.63618986974446934"/>
  </r>
  <r>
    <s v="cust_4603"/>
    <n v="223"/>
    <n v="223"/>
    <s v="Long-term User"/>
    <s v="Long-term (&gt;3 months)"/>
    <x v="0"/>
    <x v="0"/>
    <n v="1335946.227"/>
    <x v="2"/>
    <n v="637"/>
    <n v="2097.2468239999998"/>
    <s v="UPI"/>
    <n v="0"/>
    <n v="5.0000000000000001E-3"/>
    <n v="3.0449453761827019E-2"/>
  </r>
  <r>
    <s v="cust_4604"/>
    <n v="285"/>
    <n v="285"/>
    <s v="Long-term User"/>
    <s v="Long-term (&gt;3 months)"/>
    <x v="0"/>
    <x v="0"/>
    <n v="2003799.54"/>
    <x v="0"/>
    <n v="375"/>
    <n v="5343.4654389999996"/>
    <s v="UPI"/>
    <n v="0"/>
    <n v="0"/>
    <n v="4.1171719122793896E-2"/>
  </r>
  <r>
    <s v="cust_4605"/>
    <n v="122"/>
    <n v="122"/>
    <s v="Long-term User"/>
    <s v="Long-term (&gt;3 months)"/>
    <x v="0"/>
    <x v="0"/>
    <n v="2497873.5440000002"/>
    <x v="0"/>
    <n v="233"/>
    <n v="10720.48731"/>
    <s v="Credit Card"/>
    <n v="0"/>
    <n v="5.0000000000000001E-3"/>
    <n v="5.432337137767073E-2"/>
  </r>
  <r>
    <s v="cust_4606"/>
    <n v="263"/>
    <n v="263"/>
    <s v="Long-term User"/>
    <s v="Long-term (&gt;3 months)"/>
    <x v="0"/>
    <x v="0"/>
    <n v="12708526.98"/>
    <x v="1"/>
    <n v="763"/>
    <n v="16655.998670000001"/>
    <s v="UPI"/>
    <n v="0"/>
    <n v="5.0000000000000001E-3"/>
    <n v="0.26411988392062818"/>
  </r>
  <r>
    <s v="cust_4607"/>
    <n v="221"/>
    <n v="221"/>
    <s v="Long-term User"/>
    <s v="Long-term (&gt;3 months)"/>
    <x v="0"/>
    <x v="0"/>
    <n v="5019312.3080000002"/>
    <x v="3"/>
    <n v="899"/>
    <n v="5583.217251"/>
    <s v="Wallet Balance"/>
    <n v="0"/>
    <n v="0"/>
    <n v="0.10313093321428668"/>
  </r>
  <r>
    <s v="cust_4608"/>
    <n v="311"/>
    <n v="311"/>
    <s v="Long-term User"/>
    <s v="Long-term (&gt;3 months)"/>
    <x v="0"/>
    <x v="0"/>
    <n v="7928219.5029999996"/>
    <x v="1"/>
    <n v="638"/>
    <n v="12426.67634"/>
    <s v="Credit Card"/>
    <n v="0"/>
    <n v="0"/>
    <n v="0.16289974121931008"/>
  </r>
  <r>
    <s v="cust_4609"/>
    <n v="164"/>
    <n v="164"/>
    <s v="Long-term User"/>
    <s v="Long-term (&gt;3 months)"/>
    <x v="0"/>
    <x v="0"/>
    <n v="7168972.5029999996"/>
    <x v="3"/>
    <n v="747"/>
    <n v="9597.0180760000003"/>
    <s v="Credit Card"/>
    <n v="0"/>
    <n v="0"/>
    <n v="0.14729962573628932"/>
  </r>
  <r>
    <s v="cust_4610"/>
    <n v="263"/>
    <n v="263"/>
    <s v="Long-term User"/>
    <s v="Long-term (&gt;3 months)"/>
    <x v="0"/>
    <x v="0"/>
    <n v="3756151.764"/>
    <x v="3"/>
    <n v="650"/>
    <n v="5778.6950219999999"/>
    <s v="Credit Card"/>
    <n v="0"/>
    <n v="0"/>
    <n v="7.7176994166789178E-2"/>
  </r>
  <r>
    <s v="cust_4611"/>
    <n v="92"/>
    <n v="92"/>
    <s v="Long-term User"/>
    <s v="Long-term (&gt;3 months)"/>
    <x v="0"/>
    <x v="0"/>
    <n v="9813806.9900000002"/>
    <x v="1"/>
    <n v="961"/>
    <n v="10212.078030000001"/>
    <s v="Credit Card"/>
    <n v="0"/>
    <n v="0.05"/>
    <n v="0.23164257793850548"/>
  </r>
  <r>
    <s v="cust_4612"/>
    <n v="266"/>
    <n v="266"/>
    <s v="Long-term User"/>
    <s v="Long-term (&gt;3 months)"/>
    <x v="0"/>
    <x v="0"/>
    <n v="165010.8469"/>
    <x v="2"/>
    <n v="49"/>
    <n v="3367.5683039999999"/>
    <s v="Debit Card"/>
    <n v="0"/>
    <n v="0"/>
    <n v="3.390449047004545E-3"/>
  </r>
  <r>
    <s v="cust_4613"/>
    <n v="336"/>
    <n v="336"/>
    <s v="Long-term User"/>
    <s v="Long-term (&gt;3 months)"/>
    <x v="0"/>
    <x v="0"/>
    <n v="11413278.640000001"/>
    <x v="1"/>
    <n v="892"/>
    <n v="12795.155419999999"/>
    <s v="Credit Card"/>
    <n v="0"/>
    <n v="0"/>
    <n v="0.23450664253384504"/>
  </r>
  <r>
    <s v="cust_4614"/>
    <n v="74"/>
    <n v="74"/>
    <s v="Long-term User"/>
    <s v="Medium (1-3 months)"/>
    <x v="1"/>
    <x v="1"/>
    <n v="431910.19010000001"/>
    <x v="2"/>
    <n v="186"/>
    <n v="2322.097796"/>
    <s v="Debit Card"/>
    <n v="1"/>
    <n v="1"/>
    <n v="0.60887438322950693"/>
  </r>
  <r>
    <s v="cust_4615"/>
    <n v="314"/>
    <n v="314"/>
    <s v="Long-term User"/>
    <s v="Long-term (&gt;3 months)"/>
    <x v="0"/>
    <x v="0"/>
    <n v="2997571.6430000002"/>
    <x v="0"/>
    <n v="205"/>
    <n v="14622.3007"/>
    <s v="Credit Card"/>
    <n v="0"/>
    <n v="0"/>
    <n v="6.1590580930090358E-2"/>
  </r>
  <r>
    <s v="cust_4616"/>
    <n v="90"/>
    <n v="90"/>
    <s v="Long-term User"/>
    <s v="Medium (1-3 months)"/>
    <x v="1"/>
    <x v="1"/>
    <n v="277873.16239999997"/>
    <x v="2"/>
    <n v="78"/>
    <n v="3562.4764409999998"/>
    <s v="Credit Card"/>
    <n v="1"/>
    <n v="0.995"/>
    <n v="0.60270941132868772"/>
  </r>
  <r>
    <s v="cust_4617"/>
    <n v="354"/>
    <n v="354"/>
    <s v="Long-term User"/>
    <s v="Long-term (&gt;3 months)"/>
    <x v="0"/>
    <x v="0"/>
    <n v="9602299.909"/>
    <x v="1"/>
    <n v="481"/>
    <n v="19963.20147"/>
    <s v="UPI"/>
    <n v="0"/>
    <n v="0.02"/>
    <n v="0.20929677889145409"/>
  </r>
  <r>
    <s v="cust_4618"/>
    <n v="296"/>
    <n v="296"/>
    <s v="Long-term User"/>
    <s v="Long-term (&gt;3 months)"/>
    <x v="0"/>
    <x v="0"/>
    <n v="6359433.0549999997"/>
    <x v="3"/>
    <n v="386"/>
    <n v="16475.215169999999"/>
    <s v="Credit Card"/>
    <n v="0"/>
    <n v="0"/>
    <n v="0.13066616010934462"/>
  </r>
  <r>
    <s v="cust_4619"/>
    <n v="129"/>
    <n v="129"/>
    <s v="Long-term User"/>
    <s v="Long-term (&gt;3 months)"/>
    <x v="0"/>
    <x v="0"/>
    <n v="1335373.3289999999"/>
    <x v="2"/>
    <n v="194"/>
    <n v="6883.3676740000001"/>
    <s v="Wallet Balance"/>
    <n v="0"/>
    <n v="0"/>
    <n v="2.743768252669538E-2"/>
  </r>
  <r>
    <s v="cust_4620"/>
    <n v="49"/>
    <n v="49"/>
    <s v="Long-term User"/>
    <s v="Medium (1-3 months)"/>
    <x v="1"/>
    <x v="1"/>
    <n v="878572.84"/>
    <x v="2"/>
    <n v="103"/>
    <n v="8529.8333980000007"/>
    <s v="Wallet Balance"/>
    <n v="1"/>
    <n v="0.995"/>
    <n v="0.61505188267355093"/>
  </r>
  <r>
    <s v="cust_4621"/>
    <n v="86"/>
    <n v="86"/>
    <s v="Long-term User"/>
    <s v="Medium (1-3 months)"/>
    <x v="1"/>
    <x v="1"/>
    <n v="3202987.9920000001"/>
    <x v="0"/>
    <n v="617"/>
    <n v="5191.2285119999997"/>
    <s v="Wallet Balance"/>
    <n v="1"/>
    <n v="1"/>
    <n v="0.6658112347706725"/>
  </r>
  <r>
    <s v="cust_4622"/>
    <n v="144"/>
    <n v="144"/>
    <s v="Long-term User"/>
    <s v="Long-term (&gt;3 months)"/>
    <x v="0"/>
    <x v="0"/>
    <n v="5769577.1490000002"/>
    <x v="3"/>
    <n v="376"/>
    <n v="15344.620080000001"/>
    <s v="UPI"/>
    <n v="0"/>
    <n v="0"/>
    <n v="0.11854649384534642"/>
  </r>
  <r>
    <s v="cust_4623"/>
    <n v="135"/>
    <n v="135"/>
    <s v="Long-term User"/>
    <s v="Long-term (&gt;3 months)"/>
    <x v="0"/>
    <x v="0"/>
    <n v="2187150.1209999998"/>
    <x v="0"/>
    <n v="287"/>
    <n v="7620.732129"/>
    <s v="Credit Card"/>
    <n v="0"/>
    <n v="0"/>
    <n v="4.4938991482749158E-2"/>
  </r>
  <r>
    <s v="cust_4624"/>
    <n v="115"/>
    <n v="115"/>
    <s v="Long-term User"/>
    <s v="Long-term (&gt;3 months)"/>
    <x v="0"/>
    <x v="0"/>
    <n v="12628748.369999999"/>
    <x v="1"/>
    <n v="836"/>
    <n v="15106.15834"/>
    <s v="Wallet Balance"/>
    <n v="0"/>
    <n v="0"/>
    <n v="0.25948068675676067"/>
  </r>
  <r>
    <s v="cust_4625"/>
    <n v="277"/>
    <n v="277"/>
    <s v="Long-term User"/>
    <s v="Long-term (&gt;3 months)"/>
    <x v="0"/>
    <x v="0"/>
    <n v="182122.2916"/>
    <x v="2"/>
    <n v="482"/>
    <n v="377.84707809999998"/>
    <s v="Wallet Balance"/>
    <n v="0"/>
    <n v="0"/>
    <n v="3.7420349122122098E-3"/>
  </r>
  <r>
    <s v="cust_4626"/>
    <n v="66"/>
    <n v="66"/>
    <s v="Long-term User"/>
    <s v="Medium (1-3 months)"/>
    <x v="1"/>
    <x v="1"/>
    <n v="1967328.5349999999"/>
    <x v="0"/>
    <n v="723"/>
    <n v="2721.0629800000002"/>
    <s v="Wallet Balance"/>
    <n v="1"/>
    <n v="1"/>
    <n v="0.64042235575384832"/>
  </r>
  <r>
    <s v="cust_4627"/>
    <n v="187"/>
    <n v="187"/>
    <s v="Long-term User"/>
    <s v="Long-term (&gt;3 months)"/>
    <x v="0"/>
    <x v="0"/>
    <n v="1826459.2379999999"/>
    <x v="0"/>
    <n v="250"/>
    <n v="7305.8369510000002"/>
    <s v="Debit Card"/>
    <n v="0"/>
    <n v="0"/>
    <n v="3.752793891557045E-2"/>
  </r>
  <r>
    <s v="cust_4628"/>
    <n v="345"/>
    <n v="345"/>
    <s v="Long-term User"/>
    <s v="Long-term (&gt;3 months)"/>
    <x v="0"/>
    <x v="0"/>
    <n v="1760600.6740000001"/>
    <x v="0"/>
    <n v="805"/>
    <n v="2187.0815830000001"/>
    <s v="Debit Card"/>
    <n v="0"/>
    <n v="0"/>
    <n v="3.6174754505298279E-2"/>
  </r>
  <r>
    <s v="cust_4629"/>
    <n v="201"/>
    <n v="201"/>
    <s v="Long-term User"/>
    <s v="Long-term (&gt;3 months)"/>
    <x v="0"/>
    <x v="0"/>
    <n v="2417336.2620000001"/>
    <x v="0"/>
    <n v="201"/>
    <n v="12026.548570000001"/>
    <s v="Debit Card"/>
    <n v="0"/>
    <n v="0"/>
    <n v="4.9668585912744805E-2"/>
  </r>
  <r>
    <s v="cust_4630"/>
    <n v="138"/>
    <n v="138"/>
    <s v="Long-term User"/>
    <s v="Long-term (&gt;3 months)"/>
    <x v="0"/>
    <x v="0"/>
    <n v="550007.63619999995"/>
    <x v="2"/>
    <n v="536"/>
    <n v="1026.13365"/>
    <s v="Wallet Balance"/>
    <n v="0"/>
    <n v="0"/>
    <n v="1.1300910825150806E-2"/>
  </r>
  <r>
    <s v="cust_4631"/>
    <n v="52"/>
    <n v="52"/>
    <s v="Long-term User"/>
    <s v="Medium (1-3 months)"/>
    <x v="1"/>
    <x v="1"/>
    <n v="7927661.3030000003"/>
    <x v="1"/>
    <n v="461"/>
    <n v="17196.662260000001"/>
    <s v="Wallet Balance"/>
    <n v="1"/>
    <n v="1"/>
    <n v="0.76288827198141695"/>
  </r>
  <r>
    <s v="cust_4632"/>
    <n v="213"/>
    <n v="213"/>
    <s v="Long-term User"/>
    <s v="Long-term (&gt;3 months)"/>
    <x v="0"/>
    <x v="0"/>
    <n v="4568564.0690000001"/>
    <x v="3"/>
    <n v="300"/>
    <n v="15228.546899999999"/>
    <s v="Credit Card"/>
    <n v="0"/>
    <n v="0"/>
    <n v="9.3869487884679526E-2"/>
  </r>
  <r>
    <s v="cust_4633"/>
    <n v="158"/>
    <n v="158"/>
    <s v="Long-term User"/>
    <s v="Long-term (&gt;3 months)"/>
    <x v="0"/>
    <x v="0"/>
    <n v="2071158.2350000001"/>
    <x v="0"/>
    <n v="478"/>
    <n v="4332.96702"/>
    <s v="Wallet Balance"/>
    <n v="0"/>
    <n v="0"/>
    <n v="4.2555726462678772E-2"/>
  </r>
  <r>
    <s v="cust_4634"/>
    <n v="290"/>
    <n v="290"/>
    <s v="Long-term User"/>
    <s v="Long-term (&gt;3 months)"/>
    <x v="0"/>
    <x v="0"/>
    <n v="803523.01690000005"/>
    <x v="2"/>
    <n v="83"/>
    <n v="9681.0002039999999"/>
    <s v="Wallet Balance"/>
    <n v="0"/>
    <n v="0"/>
    <n v="1.6509847068088845E-2"/>
  </r>
  <r>
    <s v="cust_4635"/>
    <n v="350"/>
    <n v="350"/>
    <s v="Long-term User"/>
    <s v="Long-term (&gt;3 months)"/>
    <x v="0"/>
    <x v="0"/>
    <n v="7314770.4409999996"/>
    <x v="3"/>
    <n v="809"/>
    <n v="9041.7434369999992"/>
    <s v="Wallet Balance"/>
    <n v="0"/>
    <n v="0"/>
    <n v="0.15029531050025455"/>
  </r>
  <r>
    <s v="cust_4636"/>
    <n v="206"/>
    <n v="206"/>
    <s v="Long-term User"/>
    <s v="Long-term (&gt;3 months)"/>
    <x v="0"/>
    <x v="0"/>
    <n v="6641019.9970000004"/>
    <x v="3"/>
    <n v="458"/>
    <n v="14500.043659999999"/>
    <s v="Wallet Balance"/>
    <n v="0"/>
    <n v="0"/>
    <n v="0.13645187781874707"/>
  </r>
  <r>
    <s v="cust_4637"/>
    <n v="342"/>
    <n v="342"/>
    <s v="Long-term User"/>
    <s v="Long-term (&gt;3 months)"/>
    <x v="0"/>
    <x v="0"/>
    <n v="5552988.5779999997"/>
    <x v="3"/>
    <n v="691"/>
    <n v="8036.1629199999998"/>
    <s v="UPI"/>
    <n v="0"/>
    <n v="0"/>
    <n v="0.11409628631090447"/>
  </r>
  <r>
    <s v="cust_4638"/>
    <n v="321"/>
    <n v="321"/>
    <s v="Long-term User"/>
    <s v="Long-term (&gt;3 months)"/>
    <x v="0"/>
    <x v="0"/>
    <n v="199176.2279"/>
    <x v="2"/>
    <n v="298"/>
    <n v="668.37660359999995"/>
    <s v="Credit Card"/>
    <n v="0"/>
    <n v="0"/>
    <n v="4.0924391623706957E-3"/>
  </r>
  <r>
    <s v="cust_4639"/>
    <n v="316"/>
    <n v="316"/>
    <s v="Long-term User"/>
    <s v="Long-term (&gt;3 months)"/>
    <x v="0"/>
    <x v="0"/>
    <n v="1995440.6540000001"/>
    <x v="0"/>
    <n v="364"/>
    <n v="5481.9798179999998"/>
    <s v="Wallet Balance"/>
    <n v="0"/>
    <n v="0"/>
    <n v="4.099997055228996E-2"/>
  </r>
  <r>
    <s v="cust_4640"/>
    <n v="136"/>
    <n v="136"/>
    <s v="Long-term User"/>
    <s v="Long-term (&gt;3 months)"/>
    <x v="0"/>
    <x v="0"/>
    <n v="6698404.477"/>
    <x v="3"/>
    <n v="718"/>
    <n v="9329.2541469999996"/>
    <s v="UPI"/>
    <n v="0"/>
    <n v="0"/>
    <n v="0.13763094670533219"/>
  </r>
  <r>
    <s v="cust_4641"/>
    <n v="75"/>
    <n v="75"/>
    <s v="Long-term User"/>
    <s v="Medium (1-3 months)"/>
    <x v="1"/>
    <x v="1"/>
    <n v="779603.97600000002"/>
    <x v="2"/>
    <n v="40"/>
    <n v="19490.099399999999"/>
    <s v="Debit Card"/>
    <n v="1"/>
    <n v="0.98499999999999999"/>
    <n v="0.60701838671291708"/>
  </r>
  <r>
    <s v="cust_4642"/>
    <n v="69"/>
    <n v="69"/>
    <s v="Long-term User"/>
    <s v="Medium (1-3 months)"/>
    <x v="1"/>
    <x v="1"/>
    <n v="14381479.189999999"/>
    <x v="1"/>
    <n v="816"/>
    <n v="17624.36175"/>
    <s v="UPI"/>
    <n v="1"/>
    <n v="0.97"/>
    <n v="0.87749374074663444"/>
  </r>
  <r>
    <s v="cust_4643"/>
    <n v="301"/>
    <n v="301"/>
    <s v="Long-term User"/>
    <s v="Long-term (&gt;3 months)"/>
    <x v="0"/>
    <x v="0"/>
    <n v="2272693.0120000001"/>
    <x v="0"/>
    <n v="625"/>
    <n v="3636.3088189999999"/>
    <s v="Debit Card"/>
    <n v="0"/>
    <n v="5.0000000000000001E-3"/>
    <n v="4.9696626321413605E-2"/>
  </r>
  <r>
    <s v="cust_4644"/>
    <n v="49"/>
    <n v="49"/>
    <s v="Long-term User"/>
    <s v="Medium (1-3 months)"/>
    <x v="1"/>
    <x v="1"/>
    <n v="4919217.2570000002"/>
    <x v="3"/>
    <n v="340"/>
    <n v="14468.286050000001"/>
    <s v="UPI"/>
    <n v="1"/>
    <n v="0.995"/>
    <n v="0.6980742976860872"/>
  </r>
  <r>
    <s v="cust_4645"/>
    <n v="202"/>
    <n v="202"/>
    <s v="Long-term User"/>
    <s v="Long-term (&gt;3 months)"/>
    <x v="0"/>
    <x v="0"/>
    <n v="9668364.8619999997"/>
    <x v="1"/>
    <n v="516"/>
    <n v="18737.141210000002"/>
    <s v="UPI"/>
    <n v="0"/>
    <n v="0"/>
    <n v="0.19865420394045702"/>
  </r>
  <r>
    <s v="cust_4646"/>
    <n v="62"/>
    <n v="62"/>
    <s v="Long-term User"/>
    <s v="Medium (1-3 months)"/>
    <x v="1"/>
    <x v="1"/>
    <n v="185392.80590000001"/>
    <x v="2"/>
    <n v="998"/>
    <n v="185.76433460000001"/>
    <s v="UPI"/>
    <n v="1"/>
    <n v="0.98"/>
    <n v="0.59180923359823778"/>
  </r>
  <r>
    <s v="cust_4647"/>
    <n v="167"/>
    <n v="167"/>
    <s v="Long-term User"/>
    <s v="Long-term (&gt;3 months)"/>
    <x v="0"/>
    <x v="0"/>
    <n v="1557544.034"/>
    <x v="0"/>
    <n v="108"/>
    <n v="14421.704019999999"/>
    <s v="Debit Card"/>
    <n v="0"/>
    <n v="0"/>
    <n v="3.2002585193342918E-2"/>
  </r>
  <r>
    <s v="cust_4648"/>
    <n v="205"/>
    <n v="205"/>
    <s v="Long-term User"/>
    <s v="Long-term (&gt;3 months)"/>
    <x v="0"/>
    <x v="0"/>
    <n v="2904696.1979999999"/>
    <x v="0"/>
    <n v="316"/>
    <n v="9192.0765769999998"/>
    <s v="Debit Card"/>
    <n v="0"/>
    <n v="0"/>
    <n v="5.968228538524533E-2"/>
  </r>
  <r>
    <s v="cust_4649"/>
    <n v="149"/>
    <n v="149"/>
    <s v="Long-term User"/>
    <s v="Long-term (&gt;3 months)"/>
    <x v="0"/>
    <x v="0"/>
    <n v="1551303.058"/>
    <x v="0"/>
    <n v="114"/>
    <n v="13607.921560000001"/>
    <s v="Debit Card"/>
    <n v="0"/>
    <n v="5.0000000000000001E-3"/>
    <n v="3.4874352949650467E-2"/>
  </r>
  <r>
    <s v="cust_4650"/>
    <n v="121"/>
    <n v="121"/>
    <s v="Long-term User"/>
    <s v="Long-term (&gt;3 months)"/>
    <x v="0"/>
    <x v="0"/>
    <n v="2023326.84"/>
    <x v="0"/>
    <n v="167"/>
    <n v="12115.729579999999"/>
    <s v="Wallet Balance"/>
    <n v="0"/>
    <n v="0"/>
    <n v="4.1572943144846788E-2"/>
  </r>
  <r>
    <s v="cust_4651"/>
    <n v="309"/>
    <n v="309"/>
    <s v="Long-term User"/>
    <s v="Long-term (&gt;3 months)"/>
    <x v="0"/>
    <x v="0"/>
    <n v="5139993.9040000001"/>
    <x v="3"/>
    <n v="261"/>
    <n v="19693.463230000001"/>
    <s v="Debit Card"/>
    <n v="0"/>
    <n v="0"/>
    <n v="0.10561055688652413"/>
  </r>
  <r>
    <s v="cust_4652"/>
    <n v="97"/>
    <n v="97"/>
    <s v="Long-term User"/>
    <s v="Long-term (&gt;3 months)"/>
    <x v="0"/>
    <x v="0"/>
    <n v="3574153.5430000001"/>
    <x v="0"/>
    <n v="618"/>
    <n v="5783.4199719999997"/>
    <s v="UPI"/>
    <n v="0"/>
    <n v="0"/>
    <n v="7.3437508511522392E-2"/>
  </r>
  <r>
    <s v="cust_4653"/>
    <n v="53"/>
    <n v="53"/>
    <s v="Long-term User"/>
    <s v="Medium (1-3 months)"/>
    <x v="1"/>
    <x v="1"/>
    <n v="3522399.5980000002"/>
    <x v="0"/>
    <n v="224"/>
    <n v="15724.99821"/>
    <s v="Debit Card"/>
    <n v="1"/>
    <n v="1"/>
    <n v="0.67237412924403506"/>
  </r>
  <r>
    <s v="cust_4654"/>
    <n v="9"/>
    <n v="9"/>
    <s v="Regular User"/>
    <s v="New (&lt;30 days)"/>
    <x v="1"/>
    <x v="1"/>
    <n v="1231518.2579999999"/>
    <x v="2"/>
    <n v="262"/>
    <n v="4700.4513669999997"/>
    <s v="Credit Card"/>
    <n v="1"/>
    <n v="1"/>
    <n v="0.62530379052435969"/>
  </r>
  <r>
    <s v="cust_4655"/>
    <n v="331"/>
    <n v="331"/>
    <s v="Long-term User"/>
    <s v="Long-term (&gt;3 months)"/>
    <x v="0"/>
    <x v="0"/>
    <n v="2188168.6710000001"/>
    <x v="0"/>
    <n v="251"/>
    <n v="8717.8034709999993"/>
    <s v="Wallet Balance"/>
    <n v="0"/>
    <n v="5.0000000000000001E-3"/>
    <n v="4.7959919451677893E-2"/>
  </r>
  <r>
    <s v="cust_4656"/>
    <n v="251"/>
    <n v="251"/>
    <s v="Long-term User"/>
    <s v="Long-term (&gt;3 months)"/>
    <x v="0"/>
    <x v="0"/>
    <n v="10261136.289999999"/>
    <x v="1"/>
    <n v="526"/>
    <n v="19507.863669999999"/>
    <s v="UPI"/>
    <n v="0"/>
    <n v="1.4999999999999999E-2"/>
    <n v="0.21983377492570311"/>
  </r>
  <r>
    <s v="cust_4657"/>
    <n v="360"/>
    <n v="360"/>
    <s v="Long-term User"/>
    <s v="Long-term (&gt;3 months)"/>
    <x v="0"/>
    <x v="0"/>
    <n v="10880795.84"/>
    <x v="1"/>
    <n v="710"/>
    <n v="15325.064560000001"/>
    <s v="Credit Card"/>
    <n v="0"/>
    <n v="0"/>
    <n v="0.22356581145684076"/>
  </r>
  <r>
    <s v="cust_4658"/>
    <n v="349"/>
    <n v="349"/>
    <s v="Long-term User"/>
    <s v="Long-term (&gt;3 months)"/>
    <x v="0"/>
    <x v="0"/>
    <n v="796731.6311"/>
    <x v="2"/>
    <n v="126"/>
    <n v="6323.2669130000004"/>
    <s v="Debit Card"/>
    <n v="0"/>
    <n v="0"/>
    <n v="1.6370305650381896E-2"/>
  </r>
  <r>
    <s v="cust_4659"/>
    <n v="124"/>
    <n v="124"/>
    <s v="Long-term User"/>
    <s v="Long-term (&gt;3 months)"/>
    <x v="0"/>
    <x v="0"/>
    <n v="2552585.5460000001"/>
    <x v="0"/>
    <n v="206"/>
    <n v="12391.19197"/>
    <s v="UPI"/>
    <n v="0"/>
    <n v="0"/>
    <n v="5.2447529325620815E-2"/>
  </r>
  <r>
    <s v="cust_4660"/>
    <n v="122"/>
    <n v="122"/>
    <s v="Long-term User"/>
    <s v="Long-term (&gt;3 months)"/>
    <x v="0"/>
    <x v="0"/>
    <n v="140468.26490000001"/>
    <x v="2"/>
    <n v="140"/>
    <n v="1003.344749"/>
    <s v="Debit Card"/>
    <n v="0"/>
    <n v="1.4999999999999999E-2"/>
    <n v="1.1886176901771826E-2"/>
  </r>
  <r>
    <s v="cust_4661"/>
    <n v="199"/>
    <n v="199"/>
    <s v="Long-term User"/>
    <s v="Long-term (&gt;3 months)"/>
    <x v="0"/>
    <x v="0"/>
    <n v="330784.5318"/>
    <x v="2"/>
    <n v="62"/>
    <n v="5335.234383"/>
    <s v="UPI"/>
    <n v="0"/>
    <n v="0"/>
    <n v="6.7965719931418313E-3"/>
  </r>
  <r>
    <s v="cust_4662"/>
    <n v="317"/>
    <n v="317"/>
    <s v="Long-term User"/>
    <s v="Long-term (&gt;3 months)"/>
    <x v="0"/>
    <x v="0"/>
    <n v="4066887.1260000002"/>
    <x v="3"/>
    <n v="283"/>
    <n v="14370.625889999999"/>
    <s v="Wallet Balance"/>
    <n v="0"/>
    <n v="0"/>
    <n v="8.356161937025823E-2"/>
  </r>
  <r>
    <s v="cust_4663"/>
    <n v="95"/>
    <n v="95"/>
    <s v="Long-term User"/>
    <s v="Long-term (&gt;3 months)"/>
    <x v="0"/>
    <x v="0"/>
    <n v="615933.20460000006"/>
    <x v="2"/>
    <n v="54"/>
    <n v="11406.170459999999"/>
    <s v="UPI"/>
    <n v="0"/>
    <n v="0.02"/>
    <n v="2.4655471963125387E-2"/>
  </r>
  <r>
    <s v="cust_4664"/>
    <n v="30"/>
    <n v="30"/>
    <s v="Regular User"/>
    <s v="New (&lt;30 days)"/>
    <x v="1"/>
    <x v="1"/>
    <n v="3251971.0750000002"/>
    <x v="0"/>
    <n v="346"/>
    <n v="9398.7603309999995"/>
    <s v="Debit Card"/>
    <n v="1"/>
    <n v="1"/>
    <n v="0.66681768162066257"/>
  </r>
  <r>
    <s v="cust_4665"/>
    <n v="92"/>
    <n v="92"/>
    <s v="Long-term User"/>
    <s v="Long-term (&gt;3 months)"/>
    <x v="0"/>
    <x v="0"/>
    <n v="7242000.9179999996"/>
    <x v="3"/>
    <n v="524"/>
    <n v="13820.612440000001"/>
    <s v="Debit Card"/>
    <n v="0"/>
    <n v="2.5000000000000001E-2"/>
    <n v="0.16380012782262215"/>
  </r>
  <r>
    <s v="cust_4666"/>
    <n v="84"/>
    <n v="84"/>
    <s v="Long-term User"/>
    <s v="Medium (1-3 months)"/>
    <x v="1"/>
    <x v="1"/>
    <n v="1084626.2790000001"/>
    <x v="2"/>
    <n v="136"/>
    <n v="7975.1932269999998"/>
    <s v="UPI"/>
    <n v="1"/>
    <n v="1"/>
    <n v="0.62228562669107568"/>
  </r>
  <r>
    <s v="cust_4667"/>
    <n v="15"/>
    <n v="15"/>
    <s v="Regular User"/>
    <s v="New (&lt;30 days)"/>
    <x v="1"/>
    <x v="1"/>
    <n v="175844.23860000001"/>
    <x v="2"/>
    <n v="330"/>
    <n v="532.8613292"/>
    <s v="Credit Card"/>
    <n v="1"/>
    <n v="0.995"/>
    <n v="0.60061304085387734"/>
  </r>
  <r>
    <s v="cust_4668"/>
    <n v="143"/>
    <n v="143"/>
    <s v="Long-term User"/>
    <s v="Long-term (&gt;3 months)"/>
    <x v="0"/>
    <x v="0"/>
    <n v="1270961.5970000001"/>
    <x v="2"/>
    <n v="144"/>
    <n v="8826.1222039999993"/>
    <s v="Wallet Balance"/>
    <n v="0"/>
    <n v="0"/>
    <n v="2.6114225920793238E-2"/>
  </r>
  <r>
    <s v="cust_4669"/>
    <n v="309"/>
    <n v="309"/>
    <s v="Long-term User"/>
    <s v="Long-term (&gt;3 months)"/>
    <x v="0"/>
    <x v="0"/>
    <n v="7866993.2740000002"/>
    <x v="1"/>
    <n v="436"/>
    <n v="18043.562549999999"/>
    <s v="UPI"/>
    <n v="0"/>
    <n v="0"/>
    <n v="0.16164173658710232"/>
  </r>
  <r>
    <s v="cust_4670"/>
    <n v="209"/>
    <n v="209"/>
    <s v="Long-term User"/>
    <s v="Long-term (&gt;3 months)"/>
    <x v="0"/>
    <x v="0"/>
    <n v="4831713.6689999998"/>
    <x v="3"/>
    <n v="282"/>
    <n v="17133.736410000001"/>
    <s v="Wallet Balance"/>
    <n v="0"/>
    <n v="5.0000000000000001E-3"/>
    <n v="0.10227637674866018"/>
  </r>
  <r>
    <s v="cust_4671"/>
    <n v="23"/>
    <n v="23"/>
    <s v="Regular User"/>
    <s v="New (&lt;30 days)"/>
    <x v="1"/>
    <x v="1"/>
    <n v="1113276.108"/>
    <x v="2"/>
    <n v="136"/>
    <n v="8185.853736"/>
    <s v="Debit Card"/>
    <n v="1"/>
    <n v="0.98499999999999999"/>
    <n v="0.61387428972295954"/>
  </r>
  <r>
    <s v="cust_4672"/>
    <n v="326"/>
    <n v="326"/>
    <s v="Long-term User"/>
    <s v="Long-term (&gt;3 months)"/>
    <x v="0"/>
    <x v="0"/>
    <n v="222107.02780000001"/>
    <x v="2"/>
    <n v="489"/>
    <n v="454.20660079999999"/>
    <s v="Wallet Balance"/>
    <n v="0"/>
    <n v="0"/>
    <n v="4.5635943023423272E-3"/>
  </r>
  <r>
    <s v="cust_4673"/>
    <n v="365"/>
    <n v="365"/>
    <s v="Long-term User"/>
    <s v="Long-term (&gt;3 months)"/>
    <x v="0"/>
    <x v="0"/>
    <n v="10349313.07"/>
    <x v="1"/>
    <n v="813"/>
    <n v="12729.782380000001"/>
    <s v="Wallet Balance"/>
    <n v="0"/>
    <n v="0"/>
    <n v="0.21264552782156035"/>
  </r>
  <r>
    <s v="cust_4674"/>
    <n v="144"/>
    <n v="144"/>
    <s v="Long-term User"/>
    <s v="Long-term (&gt;3 months)"/>
    <x v="0"/>
    <x v="0"/>
    <n v="10867807.359999999"/>
    <x v="1"/>
    <n v="733"/>
    <n v="14826.47661"/>
    <s v="Debit Card"/>
    <n v="0"/>
    <n v="0"/>
    <n v="0.22329893942712065"/>
  </r>
  <r>
    <s v="cust_4675"/>
    <n v="87"/>
    <n v="87"/>
    <s v="Long-term User"/>
    <s v="Medium (1-3 months)"/>
    <x v="1"/>
    <x v="1"/>
    <n v="5019923.5810000002"/>
    <x v="3"/>
    <n v="852"/>
    <n v="5891.9290860000001"/>
    <s v="Wallet Balance"/>
    <n v="1"/>
    <n v="0.98499999999999999"/>
    <n v="0.69414349293383992"/>
  </r>
  <r>
    <s v="cust_4676"/>
    <n v="193"/>
    <n v="193"/>
    <s v="Long-term User"/>
    <s v="Long-term (&gt;3 months)"/>
    <x v="0"/>
    <x v="0"/>
    <n v="6877268.1270000003"/>
    <x v="3"/>
    <n v="721"/>
    <n v="9538.5133519999999"/>
    <s v="Credit Card"/>
    <n v="0"/>
    <n v="0"/>
    <n v="0.14130602687781177"/>
  </r>
  <r>
    <s v="cust_4677"/>
    <n v="173"/>
    <n v="173"/>
    <s v="Long-term User"/>
    <s v="Long-term (&gt;3 months)"/>
    <x v="0"/>
    <x v="0"/>
    <n v="18151053.859999999"/>
    <x v="1"/>
    <n v="915"/>
    <n v="19837.217339999999"/>
    <s v="Credit Card"/>
    <n v="0"/>
    <n v="0.02"/>
    <n v="0.38494653301827986"/>
  </r>
  <r>
    <s v="cust_4678"/>
    <n v="263"/>
    <n v="263"/>
    <s v="Long-term User"/>
    <s v="Long-term (&gt;3 months)"/>
    <x v="0"/>
    <x v="0"/>
    <n v="4623969.8289999999"/>
    <x v="3"/>
    <n v="401"/>
    <n v="11531.09683"/>
    <s v="UPI"/>
    <n v="0"/>
    <n v="0"/>
    <n v="9.5007900357069311E-2"/>
  </r>
  <r>
    <s v="cust_4679"/>
    <n v="295"/>
    <n v="295"/>
    <s v="Long-term User"/>
    <s v="Long-term (&gt;3 months)"/>
    <x v="0"/>
    <x v="0"/>
    <n v="6121376.9939999999"/>
    <x v="3"/>
    <n v="871"/>
    <n v="7027.9873639999996"/>
    <s v="UPI"/>
    <n v="0"/>
    <n v="0"/>
    <n v="0.12577486380783401"/>
  </r>
  <r>
    <s v="cust_4680"/>
    <n v="360"/>
    <n v="360"/>
    <s v="Long-term User"/>
    <s v="Long-term (&gt;3 months)"/>
    <x v="0"/>
    <x v="0"/>
    <n v="11197724.359999999"/>
    <x v="1"/>
    <n v="892"/>
    <n v="12553.502640000001"/>
    <s v="Credit Card"/>
    <n v="0"/>
    <n v="0"/>
    <n v="0.23007768639590914"/>
  </r>
  <r>
    <s v="cust_4681"/>
    <n v="50"/>
    <n v="50"/>
    <s v="Long-term User"/>
    <s v="Medium (1-3 months)"/>
    <x v="1"/>
    <x v="1"/>
    <n v="1620282.0149999999"/>
    <x v="0"/>
    <n v="449"/>
    <n v="3608.6459140000002"/>
    <s v="UPI"/>
    <n v="1"/>
    <n v="1"/>
    <n v="0.63329165152982048"/>
  </r>
  <r>
    <s v="cust_4682"/>
    <n v="48"/>
    <n v="48"/>
    <s v="Long-term User"/>
    <s v="Medium (1-3 months)"/>
    <x v="1"/>
    <x v="1"/>
    <n v="2535589.8879999998"/>
    <x v="0"/>
    <n v="635"/>
    <n v="3993.0549420000002"/>
    <s v="Wallet Balance"/>
    <n v="1"/>
    <n v="1"/>
    <n v="0.65209832250951227"/>
  </r>
  <r>
    <s v="cust_4683"/>
    <n v="49"/>
    <n v="49"/>
    <s v="Long-term User"/>
    <s v="Medium (1-3 months)"/>
    <x v="1"/>
    <x v="1"/>
    <n v="11617525.890000001"/>
    <x v="1"/>
    <n v="628"/>
    <n v="18499.245050000001"/>
    <s v="Debit Card"/>
    <n v="1"/>
    <n v="0.995"/>
    <n v="0.83570327510149345"/>
  </r>
  <r>
    <s v="cust_4684"/>
    <n v="168"/>
    <n v="168"/>
    <s v="Long-term User"/>
    <s v="Long-term (&gt;3 months)"/>
    <x v="0"/>
    <x v="0"/>
    <n v="3205586.3029999998"/>
    <x v="0"/>
    <n v="669"/>
    <n v="4791.6088229999996"/>
    <s v="UPI"/>
    <n v="0"/>
    <n v="0"/>
    <n v="6.5864621812914123E-2"/>
  </r>
  <r>
    <s v="cust_4685"/>
    <n v="167"/>
    <n v="167"/>
    <s v="Long-term User"/>
    <s v="Long-term (&gt;3 months)"/>
    <x v="0"/>
    <x v="0"/>
    <n v="1680123.5160000001"/>
    <x v="0"/>
    <n v="270"/>
    <n v="6222.6796910000003"/>
    <s v="UPI"/>
    <n v="0"/>
    <n v="0"/>
    <n v="3.452120439769784E-2"/>
  </r>
  <r>
    <s v="cust_4686"/>
    <n v="82"/>
    <n v="82"/>
    <s v="Long-term User"/>
    <s v="Medium (1-3 months)"/>
    <x v="1"/>
    <x v="1"/>
    <n v="184961.82010000001"/>
    <x v="2"/>
    <n v="17"/>
    <n v="10880.10707"/>
    <s v="Credit Card"/>
    <n v="1"/>
    <n v="0.98499999999999999"/>
    <n v="0.59480037820829013"/>
  </r>
  <r>
    <s v="cust_4687"/>
    <n v="63"/>
    <n v="63"/>
    <s v="Long-term User"/>
    <s v="Medium (1-3 months)"/>
    <x v="1"/>
    <x v="1"/>
    <n v="4840616.1239999998"/>
    <x v="3"/>
    <n v="269"/>
    <n v="17994.855479999998"/>
    <s v="Debit Card"/>
    <n v="1"/>
    <n v="0.995"/>
    <n v="0.696459293936456"/>
  </r>
  <r>
    <s v="cust_4688"/>
    <n v="228"/>
    <n v="228"/>
    <s v="Long-term User"/>
    <s v="Long-term (&gt;3 months)"/>
    <x v="0"/>
    <x v="0"/>
    <n v="13458431.609999999"/>
    <x v="1"/>
    <n v="861"/>
    <n v="15631.16331"/>
    <s v="UPI"/>
    <n v="0"/>
    <n v="1.4999999999999999E-2"/>
    <n v="0.28552804335919296"/>
  </r>
  <r>
    <s v="cust_4689"/>
    <n v="214"/>
    <n v="214"/>
    <s v="Long-term User"/>
    <s v="Long-term (&gt;3 months)"/>
    <x v="0"/>
    <x v="0"/>
    <n v="426685.95679999999"/>
    <x v="2"/>
    <n v="482"/>
    <n v="885.24057419999997"/>
    <s v="UPI"/>
    <n v="0"/>
    <n v="0"/>
    <n v="8.7670418204658183E-3"/>
  </r>
  <r>
    <s v="cust_4690"/>
    <n v="130"/>
    <n v="130"/>
    <s v="Long-term User"/>
    <s v="Long-term (&gt;3 months)"/>
    <x v="0"/>
    <x v="0"/>
    <n v="3036142.2149999999"/>
    <x v="0"/>
    <n v="219"/>
    <n v="13863.66308"/>
    <s v="Debit Card"/>
    <n v="0"/>
    <n v="0"/>
    <n v="6.238308373543059E-2"/>
  </r>
  <r>
    <s v="cust_4691"/>
    <n v="154"/>
    <n v="154"/>
    <s v="Long-term User"/>
    <s v="Long-term (&gt;3 months)"/>
    <x v="0"/>
    <x v="0"/>
    <n v="3217494.3029999998"/>
    <x v="0"/>
    <n v="319"/>
    <n v="10086.189039999999"/>
    <s v="Debit Card"/>
    <n v="0"/>
    <n v="0"/>
    <n v="6.6109293408813496E-2"/>
  </r>
  <r>
    <s v="cust_4692"/>
    <n v="242"/>
    <n v="242"/>
    <s v="Long-term User"/>
    <s v="Long-term (&gt;3 months)"/>
    <x v="0"/>
    <x v="0"/>
    <n v="2264879.7119999998"/>
    <x v="0"/>
    <n v="238"/>
    <n v="9516.3013119999996"/>
    <s v="Debit Card"/>
    <n v="0"/>
    <n v="5.0000000000000001E-3"/>
    <n v="4.9536087811148183E-2"/>
  </r>
  <r>
    <s v="cust_4693"/>
    <n v="96"/>
    <n v="96"/>
    <s v="Long-term User"/>
    <s v="Long-term (&gt;3 months)"/>
    <x v="0"/>
    <x v="0"/>
    <n v="7539667.2050000001"/>
    <x v="3"/>
    <n v="545"/>
    <n v="13834.251749999999"/>
    <s v="UPI"/>
    <n v="0"/>
    <n v="0"/>
    <n v="0.15491622502498453"/>
  </r>
  <r>
    <s v="cust_4694"/>
    <n v="232"/>
    <n v="232"/>
    <s v="Long-term User"/>
    <s v="Long-term (&gt;3 months)"/>
    <x v="0"/>
    <x v="0"/>
    <n v="1120813.402"/>
    <x v="2"/>
    <n v="285"/>
    <n v="3932.6786040000002"/>
    <s v="Credit Card"/>
    <n v="0"/>
    <n v="0"/>
    <n v="2.3029157186155998E-2"/>
  </r>
  <r>
    <s v="cust_4695"/>
    <n v="238"/>
    <n v="238"/>
    <s v="Long-term User"/>
    <s v="Long-term (&gt;3 months)"/>
    <x v="0"/>
    <x v="0"/>
    <n v="726308.46030000004"/>
    <x v="2"/>
    <n v="37"/>
    <n v="19629.95839"/>
    <s v="Wallet Balance"/>
    <n v="0"/>
    <n v="0"/>
    <n v="1.492333306153993E-2"/>
  </r>
  <r>
    <s v="cust_4696"/>
    <n v="18"/>
    <n v="18"/>
    <s v="Regular User"/>
    <s v="New (&lt;30 days)"/>
    <x v="1"/>
    <x v="1"/>
    <n v="1329696.787"/>
    <x v="2"/>
    <n v="103"/>
    <n v="12909.677540000001"/>
    <s v="UPI"/>
    <n v="1"/>
    <n v="0.995"/>
    <n v="0.624321047609805"/>
  </r>
  <r>
    <s v="cust_4697"/>
    <n v="344"/>
    <n v="344"/>
    <s v="Long-term User"/>
    <s v="Long-term (&gt;3 months)"/>
    <x v="0"/>
    <x v="0"/>
    <n v="5291974.591"/>
    <x v="3"/>
    <n v="723"/>
    <n v="7319.4669299999996"/>
    <s v="UPI"/>
    <n v="0"/>
    <n v="0"/>
    <n v="0.10873327751418393"/>
  </r>
  <r>
    <s v="cust_4698"/>
    <n v="324"/>
    <n v="324"/>
    <s v="Long-term User"/>
    <s v="Long-term (&gt;3 months)"/>
    <x v="0"/>
    <x v="0"/>
    <n v="5163458.12"/>
    <x v="3"/>
    <n v="430"/>
    <n v="12008.04214"/>
    <s v="Debit Card"/>
    <n v="0"/>
    <n v="0"/>
    <n v="0.10609267203392483"/>
  </r>
  <r>
    <s v="cust_4699"/>
    <n v="246"/>
    <n v="246"/>
    <s v="Long-term User"/>
    <s v="Long-term (&gt;3 months)"/>
    <x v="0"/>
    <x v="0"/>
    <n v="3435104.0249999999"/>
    <x v="0"/>
    <n v="792"/>
    <n v="4337.2525569999998"/>
    <s v="Debit Card"/>
    <n v="0"/>
    <n v="0"/>
    <n v="7.0580482354476823E-2"/>
  </r>
  <r>
    <s v="cust_4700"/>
    <n v="60"/>
    <n v="60"/>
    <s v="Long-term User"/>
    <s v="Medium (1-3 months)"/>
    <x v="1"/>
    <x v="1"/>
    <n v="8293046.267"/>
    <x v="1"/>
    <n v="654"/>
    <n v="12680.498879999999"/>
    <s v="Wallet Balance"/>
    <n v="1"/>
    <n v="1"/>
    <n v="0.7703957730109362"/>
  </r>
  <r>
    <s v="cust_4701"/>
    <n v="130"/>
    <n v="130"/>
    <s v="Long-term User"/>
    <s v="Long-term (&gt;3 months)"/>
    <x v="0"/>
    <x v="0"/>
    <n v="137200.4938"/>
    <x v="2"/>
    <n v="239"/>
    <n v="574.06064330000004"/>
    <s v="UPI"/>
    <n v="0"/>
    <n v="0"/>
    <n v="2.8190345797974511E-3"/>
  </r>
  <r>
    <s v="cust_4702"/>
    <n v="350"/>
    <n v="350"/>
    <s v="Long-term User"/>
    <s v="Long-term (&gt;3 months)"/>
    <x v="0"/>
    <x v="0"/>
    <n v="5061197.7690000003"/>
    <x v="3"/>
    <n v="741"/>
    <n v="6830.2264089999999"/>
    <s v="Debit Card"/>
    <n v="0"/>
    <n v="5.0000000000000001E-3"/>
    <n v="0.106991546464862"/>
  </r>
  <r>
    <s v="cust_4703"/>
    <n v="49"/>
    <n v="49"/>
    <s v="Long-term User"/>
    <s v="Medium (1-3 months)"/>
    <x v="1"/>
    <x v="1"/>
    <n v="9644596.4839999992"/>
    <x v="1"/>
    <n v="645"/>
    <n v="14952.86277"/>
    <s v="UPI"/>
    <n v="1"/>
    <n v="1"/>
    <n v="0.79816583922957363"/>
  </r>
  <r>
    <s v="cust_4704"/>
    <n v="166"/>
    <n v="166"/>
    <s v="Long-term User"/>
    <s v="Long-term (&gt;3 months)"/>
    <x v="0"/>
    <x v="0"/>
    <n v="2020184.65"/>
    <x v="0"/>
    <n v="125"/>
    <n v="16161.477199999999"/>
    <s v="Debit Card"/>
    <n v="0"/>
    <n v="0"/>
    <n v="4.1508381115797487E-2"/>
  </r>
  <r>
    <s v="cust_4705"/>
    <n v="168"/>
    <n v="168"/>
    <s v="Long-term User"/>
    <s v="Long-term (&gt;3 months)"/>
    <x v="0"/>
    <x v="0"/>
    <n v="2862210.3760000002"/>
    <x v="0"/>
    <n v="565"/>
    <n v="5065.8590720000002"/>
    <s v="Wallet Balance"/>
    <n v="0"/>
    <n v="0"/>
    <n v="5.8809336622074639E-2"/>
  </r>
  <r>
    <s v="cust_4706"/>
    <n v="253"/>
    <n v="253"/>
    <s v="Long-term User"/>
    <s v="Long-term (&gt;3 months)"/>
    <x v="0"/>
    <x v="0"/>
    <n v="6475677.0789999999"/>
    <x v="3"/>
    <n v="600"/>
    <n v="10792.79513"/>
    <s v="Credit Card"/>
    <n v="0"/>
    <n v="0"/>
    <n v="0.13305460576485731"/>
  </r>
  <r>
    <s v="cust_4707"/>
    <n v="336"/>
    <n v="336"/>
    <s v="Long-term User"/>
    <s v="Long-term (&gt;3 months)"/>
    <x v="0"/>
    <x v="0"/>
    <n v="6450489.4479999999"/>
    <x v="3"/>
    <n v="610"/>
    <n v="10574.57286"/>
    <s v="Wallet Balance"/>
    <n v="0"/>
    <n v="0"/>
    <n v="0.13253707991049934"/>
  </r>
  <r>
    <s v="cust_4708"/>
    <n v="309"/>
    <n v="309"/>
    <s v="Long-term User"/>
    <s v="Long-term (&gt;3 months)"/>
    <x v="0"/>
    <x v="0"/>
    <n v="7439587.4160000002"/>
    <x v="3"/>
    <n v="882"/>
    <n v="8434.9063669999996"/>
    <s v="UPI"/>
    <n v="0"/>
    <n v="5.0000000000000001E-3"/>
    <n v="0.15585990308243311"/>
  </r>
  <r>
    <s v="cust_4709"/>
    <n v="64"/>
    <n v="64"/>
    <s v="Long-term User"/>
    <s v="Medium (1-3 months)"/>
    <x v="1"/>
    <x v="1"/>
    <n v="2777859.8220000002"/>
    <x v="0"/>
    <n v="607"/>
    <n v="4576.375325"/>
    <s v="UPI"/>
    <n v="1"/>
    <n v="0.99"/>
    <n v="0.65107620052347059"/>
  </r>
  <r>
    <s v="cust_4710"/>
    <n v="33"/>
    <n v="33"/>
    <s v="Long-term User"/>
    <s v="Medium (1-3 months)"/>
    <x v="1"/>
    <x v="1"/>
    <n v="13026534.99"/>
    <x v="1"/>
    <n v="926"/>
    <n v="14067.532380000001"/>
    <s v="Debit Card"/>
    <n v="1"/>
    <n v="0.98499999999999999"/>
    <n v="0.85865393895216025"/>
  </r>
  <r>
    <s v="cust_4711"/>
    <n v="58"/>
    <n v="58"/>
    <s v="Long-term User"/>
    <s v="Medium (1-3 months)"/>
    <x v="1"/>
    <x v="1"/>
    <n v="950285.48340000003"/>
    <x v="2"/>
    <n v="188"/>
    <n v="5054.7100179999998"/>
    <s v="UPI"/>
    <n v="1"/>
    <n v="1"/>
    <n v="0.61952534983065877"/>
  </r>
  <r>
    <s v="cust_4712"/>
    <n v="306"/>
    <n v="306"/>
    <s v="Long-term User"/>
    <s v="Long-term (&gt;3 months)"/>
    <x v="0"/>
    <x v="0"/>
    <n v="16180607.18"/>
    <x v="1"/>
    <n v="888"/>
    <n v="18221.404490000001"/>
    <s v="UPI"/>
    <n v="0"/>
    <n v="0"/>
    <n v="0.33246010928379705"/>
  </r>
  <r>
    <s v="cust_4713"/>
    <n v="64"/>
    <n v="64"/>
    <s v="Long-term User"/>
    <s v="Medium (1-3 months)"/>
    <x v="1"/>
    <x v="1"/>
    <n v="2707133.6469999999"/>
    <x v="0"/>
    <n v="256"/>
    <n v="10574.740809999999"/>
    <s v="UPI"/>
    <n v="1"/>
    <n v="0.99"/>
    <n v="0.64962300216026025"/>
  </r>
  <r>
    <s v="cust_4714"/>
    <n v="125"/>
    <n v="125"/>
    <s v="Long-term User"/>
    <s v="Long-term (&gt;3 months)"/>
    <x v="0"/>
    <x v="0"/>
    <n v="10185354.25"/>
    <x v="1"/>
    <n v="585"/>
    <n v="17410.861959999998"/>
    <s v="Debit Card"/>
    <n v="0"/>
    <n v="5.0000000000000001E-3"/>
    <n v="0.21227669458750106"/>
  </r>
  <r>
    <s v="cust_4715"/>
    <n v="61"/>
    <n v="61"/>
    <s v="Long-term User"/>
    <s v="Medium (1-3 months)"/>
    <x v="1"/>
    <x v="1"/>
    <n v="5746261.6780000003"/>
    <x v="3"/>
    <n v="987"/>
    <n v="5821.946989"/>
    <s v="Wallet Balance"/>
    <n v="1"/>
    <n v="0.995"/>
    <n v="0.71506743493547775"/>
  </r>
  <r>
    <s v="cust_4716"/>
    <n v="249"/>
    <n v="249"/>
    <s v="Long-term User"/>
    <s v="Long-term (&gt;3 months)"/>
    <x v="0"/>
    <x v="0"/>
    <n v="14916605.4"/>
    <x v="1"/>
    <n v="924"/>
    <n v="16143.51233"/>
    <s v="Debit Card"/>
    <n v="0"/>
    <n v="0"/>
    <n v="0.30648888550715547"/>
  </r>
  <r>
    <s v="cust_4717"/>
    <n v="138"/>
    <n v="138"/>
    <s v="Long-term User"/>
    <s v="Long-term (&gt;3 months)"/>
    <x v="0"/>
    <x v="0"/>
    <n v="1994586.044"/>
    <x v="0"/>
    <n v="874"/>
    <n v="2282.1350619999998"/>
    <s v="UPI"/>
    <n v="0"/>
    <n v="0"/>
    <n v="4.0982411029904034E-2"/>
  </r>
  <r>
    <s v="cust_4718"/>
    <n v="66"/>
    <n v="66"/>
    <s v="Long-term User"/>
    <s v="Medium (1-3 months)"/>
    <x v="1"/>
    <x v="1"/>
    <n v="12179117.199999999"/>
    <x v="1"/>
    <n v="794"/>
    <n v="15338.938539999999"/>
    <s v="Credit Card"/>
    <n v="1"/>
    <n v="1"/>
    <n v="0.85024219364876585"/>
  </r>
  <r>
    <s v="cust_4719"/>
    <n v="179"/>
    <n v="179"/>
    <s v="Long-term User"/>
    <s v="Long-term (&gt;3 months)"/>
    <x v="0"/>
    <x v="0"/>
    <n v="4104875.196"/>
    <x v="3"/>
    <n v="530"/>
    <n v="7745.0475399999996"/>
    <s v="Credit Card"/>
    <n v="0"/>
    <n v="0"/>
    <n v="8.4342153608756465E-2"/>
  </r>
  <r>
    <s v="cust_4720"/>
    <n v="286"/>
    <n v="286"/>
    <s v="Long-term User"/>
    <s v="Long-term (&gt;3 months)"/>
    <x v="0"/>
    <x v="0"/>
    <n v="6357848.8679999998"/>
    <x v="3"/>
    <n v="676"/>
    <n v="9405.1018750000003"/>
    <s v="Wallet Balance"/>
    <n v="0"/>
    <n v="0"/>
    <n v="0.13063361009578289"/>
  </r>
  <r>
    <s v="cust_4721"/>
    <n v="281"/>
    <n v="281"/>
    <s v="Long-term User"/>
    <s v="Long-term (&gt;3 months)"/>
    <x v="0"/>
    <x v="0"/>
    <n v="1311035.5060000001"/>
    <x v="2"/>
    <n v="392"/>
    <n v="3344.4783320000001"/>
    <s v="Wallet Balance"/>
    <n v="0"/>
    <n v="0"/>
    <n v="2.6937617528868169E-2"/>
  </r>
  <r>
    <s v="cust_4722"/>
    <n v="171"/>
    <n v="171"/>
    <s v="Long-term User"/>
    <s v="Long-term (&gt;3 months)"/>
    <x v="0"/>
    <x v="0"/>
    <n v="251597.81080000001"/>
    <x v="2"/>
    <n v="658"/>
    <n v="382.36749359999999"/>
    <s v="Wallet Balance"/>
    <n v="0"/>
    <n v="0"/>
    <n v="5.1695362691656479E-3"/>
  </r>
  <r>
    <s v="cust_4723"/>
    <n v="243"/>
    <n v="243"/>
    <s v="Long-term User"/>
    <s v="Long-term (&gt;3 months)"/>
    <x v="0"/>
    <x v="0"/>
    <n v="6237170.7309999997"/>
    <x v="3"/>
    <n v="468"/>
    <n v="13327.28789"/>
    <s v="Wallet Balance"/>
    <n v="0"/>
    <n v="0"/>
    <n v="0.12815405749501424"/>
  </r>
  <r>
    <s v="cust_4724"/>
    <n v="120"/>
    <n v="120"/>
    <s v="Long-term User"/>
    <s v="Long-term (&gt;3 months)"/>
    <x v="0"/>
    <x v="0"/>
    <n v="9712511.4890000001"/>
    <x v="1"/>
    <n v="826"/>
    <n v="11758.48849"/>
    <s v="Wallet Balance"/>
    <n v="0"/>
    <n v="0"/>
    <n v="0.19956127697385173"/>
  </r>
  <r>
    <s v="cust_4725"/>
    <n v="344"/>
    <n v="344"/>
    <s v="Long-term User"/>
    <s v="Long-term (&gt;3 months)"/>
    <x v="0"/>
    <x v="0"/>
    <n v="3150441.7059999998"/>
    <x v="0"/>
    <n v="253"/>
    <n v="12452.338760000001"/>
    <s v="UPI"/>
    <n v="0"/>
    <n v="5.0000000000000001E-3"/>
    <n v="6.7731575411065129E-2"/>
  </r>
  <r>
    <s v="cust_4726"/>
    <n v="192"/>
    <n v="192"/>
    <s v="Long-term User"/>
    <s v="Long-term (&gt;3 months)"/>
    <x v="0"/>
    <x v="0"/>
    <n v="3432230.0159999998"/>
    <x v="0"/>
    <n v="672"/>
    <n v="5107.4851429999999"/>
    <s v="Credit Card"/>
    <n v="0"/>
    <n v="0"/>
    <n v="7.0521430593588411E-2"/>
  </r>
  <r>
    <s v="cust_4727"/>
    <n v="187"/>
    <n v="187"/>
    <s v="Long-term User"/>
    <s v="Long-term (&gt;3 months)"/>
    <x v="0"/>
    <x v="0"/>
    <n v="4126907.7319999998"/>
    <x v="3"/>
    <n v="861"/>
    <n v="4793.1564829999998"/>
    <s v="UPI"/>
    <n v="0"/>
    <n v="0"/>
    <n v="8.479485227728438E-2"/>
  </r>
  <r>
    <s v="cust_4728"/>
    <n v="227"/>
    <n v="227"/>
    <s v="Long-term User"/>
    <s v="Long-term (&gt;3 months)"/>
    <x v="0"/>
    <x v="0"/>
    <n v="9316876.6500000004"/>
    <x v="1"/>
    <n v="561"/>
    <n v="16607.62326"/>
    <s v="Wallet Balance"/>
    <n v="0"/>
    <n v="0"/>
    <n v="0.19143223704678411"/>
  </r>
  <r>
    <s v="cust_4729"/>
    <n v="266"/>
    <n v="266"/>
    <s v="Long-term User"/>
    <s v="Long-term (&gt;3 months)"/>
    <x v="0"/>
    <x v="0"/>
    <n v="2680029.8840000001"/>
    <x v="0"/>
    <n v="176"/>
    <n v="15227.442520000001"/>
    <s v="Debit Card"/>
    <n v="0"/>
    <n v="0"/>
    <n v="5.5066105876410122E-2"/>
  </r>
  <r>
    <s v="cust_4730"/>
    <n v="192"/>
    <n v="192"/>
    <s v="Long-term User"/>
    <s v="Long-term (&gt;3 months)"/>
    <x v="0"/>
    <x v="0"/>
    <n v="3141974.4380000001"/>
    <x v="0"/>
    <n v="466"/>
    <n v="6742.4344160000001"/>
    <s v="Credit Card"/>
    <n v="0"/>
    <n v="0"/>
    <n v="6.4557599934539453E-2"/>
  </r>
  <r>
    <s v="cust_4731"/>
    <n v="240"/>
    <n v="240"/>
    <s v="Long-term User"/>
    <s v="Long-term (&gt;3 months)"/>
    <x v="0"/>
    <x v="0"/>
    <n v="10705418.720000001"/>
    <x v="1"/>
    <n v="839"/>
    <n v="12759.73626"/>
    <s v="Credit Card"/>
    <n v="0"/>
    <n v="0"/>
    <n v="0.21996236840724084"/>
  </r>
  <r>
    <s v="cust_4732"/>
    <n v="94"/>
    <n v="94"/>
    <s v="Long-term User"/>
    <s v="Long-term (&gt;3 months)"/>
    <x v="0"/>
    <x v="0"/>
    <n v="9557842.6229999997"/>
    <x v="1"/>
    <n v="577"/>
    <n v="16564.718580000001"/>
    <s v="UPI"/>
    <n v="0"/>
    <n v="0"/>
    <n v="0.19638332280185256"/>
  </r>
  <r>
    <s v="cust_4733"/>
    <n v="126"/>
    <n v="126"/>
    <s v="Long-term User"/>
    <s v="Long-term (&gt;3 months)"/>
    <x v="0"/>
    <x v="0"/>
    <n v="17564368.140000001"/>
    <x v="1"/>
    <n v="988"/>
    <n v="17777.700550000001"/>
    <s v="UPI"/>
    <n v="0"/>
    <n v="1.4999999999999999E-2"/>
    <n v="0.36989200401225258"/>
  </r>
  <r>
    <s v="cust_4734"/>
    <n v="99"/>
    <n v="99"/>
    <s v="Long-term User"/>
    <s v="Long-term (&gt;3 months)"/>
    <x v="0"/>
    <x v="0"/>
    <n v="36433.407959999997"/>
    <x v="2"/>
    <n v="289"/>
    <n v="126.06715560000001"/>
    <s v="Debit Card"/>
    <n v="0"/>
    <n v="5.0000000000000001E-3"/>
    <n v="3.7485908691321903E-3"/>
  </r>
  <r>
    <s v="cust_4735"/>
    <n v="344"/>
    <n v="344"/>
    <s v="Long-term User"/>
    <s v="Long-term (&gt;3 months)"/>
    <x v="0"/>
    <x v="0"/>
    <n v="813555.66189999995"/>
    <x v="2"/>
    <n v="50"/>
    <n v="16271.113240000001"/>
    <s v="Credit Card"/>
    <n v="0"/>
    <n v="0"/>
    <n v="1.671598607239199E-2"/>
  </r>
  <r>
    <s v="cust_4736"/>
    <n v="243"/>
    <n v="243"/>
    <s v="Long-term User"/>
    <s v="Long-term (&gt;3 months)"/>
    <x v="0"/>
    <x v="0"/>
    <n v="28057.371050000002"/>
    <x v="2"/>
    <n v="4"/>
    <n v="7014.3427620000002"/>
    <s v="Credit Card"/>
    <n v="0"/>
    <n v="0"/>
    <n v="5.7648990187641666E-4"/>
  </r>
  <r>
    <s v="cust_4737"/>
    <n v="20"/>
    <n v="20"/>
    <s v="Regular User"/>
    <s v="New (&lt;30 days)"/>
    <x v="1"/>
    <x v="1"/>
    <n v="9067710.9869999997"/>
    <x v="1"/>
    <n v="631"/>
    <n v="14370.38191"/>
    <s v="Credit Card"/>
    <n v="1"/>
    <n v="1"/>
    <n v="0.78631267369361513"/>
  </r>
  <r>
    <s v="cust_4738"/>
    <n v="117"/>
    <n v="117"/>
    <s v="Long-term User"/>
    <s v="Long-term (&gt;3 months)"/>
    <x v="0"/>
    <x v="0"/>
    <n v="6334034.9129999997"/>
    <x v="3"/>
    <n v="852"/>
    <n v="7434.3132779999996"/>
    <s v="Wallet Balance"/>
    <n v="0"/>
    <n v="0"/>
    <n v="0.13014430892224191"/>
  </r>
  <r>
    <s v="cust_4739"/>
    <n v="359"/>
    <n v="359"/>
    <s v="Long-term User"/>
    <s v="Long-term (&gt;3 months)"/>
    <x v="0"/>
    <x v="0"/>
    <n v="10734093.529999999"/>
    <x v="1"/>
    <n v="885"/>
    <n v="12128.919250000001"/>
    <s v="Credit Card"/>
    <n v="0"/>
    <n v="0"/>
    <n v="0.22055154471936811"/>
  </r>
  <r>
    <s v="cust_4740"/>
    <n v="99"/>
    <n v="99"/>
    <s v="Long-term User"/>
    <s v="Long-term (&gt;3 months)"/>
    <x v="0"/>
    <x v="0"/>
    <n v="6469590.4879999999"/>
    <x v="3"/>
    <n v="500"/>
    <n v="12939.180979999999"/>
    <s v="UPI"/>
    <n v="0"/>
    <n v="0"/>
    <n v="0.13292954564279175"/>
  </r>
  <r>
    <s v="cust_4741"/>
    <n v="330"/>
    <n v="330"/>
    <s v="Long-term User"/>
    <s v="Long-term (&gt;3 months)"/>
    <x v="0"/>
    <x v="0"/>
    <n v="5479524.5120000001"/>
    <x v="3"/>
    <n v="676"/>
    <n v="8105.8054910000001"/>
    <s v="Debit Card"/>
    <n v="0"/>
    <n v="0"/>
    <n v="0.11258683297957456"/>
  </r>
  <r>
    <s v="cust_4742"/>
    <n v="155"/>
    <n v="155"/>
    <s v="Long-term User"/>
    <s v="Long-term (&gt;3 months)"/>
    <x v="0"/>
    <x v="0"/>
    <n v="2288109.0660000001"/>
    <x v="0"/>
    <n v="223"/>
    <n v="10260.57877"/>
    <s v="Wallet Balance"/>
    <n v="0"/>
    <n v="0"/>
    <n v="4.7013377290060804E-2"/>
  </r>
  <r>
    <s v="cust_4743"/>
    <n v="307"/>
    <n v="307"/>
    <s v="Long-term User"/>
    <s v="Long-term (&gt;3 months)"/>
    <x v="0"/>
    <x v="0"/>
    <n v="12640233.75"/>
    <x v="1"/>
    <n v="870"/>
    <n v="14529.004300000001"/>
    <s v="Wallet Balance"/>
    <n v="0"/>
    <n v="0"/>
    <n v="0.25971667485334377"/>
  </r>
  <r>
    <s v="cust_4744"/>
    <n v="185"/>
    <n v="185"/>
    <s v="Long-term User"/>
    <s v="Long-term (&gt;3 months)"/>
    <x v="0"/>
    <x v="0"/>
    <n v="6366936.6710000001"/>
    <x v="3"/>
    <n v="668"/>
    <n v="9531.3423210000001"/>
    <s v="Credit Card"/>
    <n v="0"/>
    <n v="0"/>
    <n v="0.13082033559655792"/>
  </r>
  <r>
    <s v="cust_4745"/>
    <n v="335"/>
    <n v="335"/>
    <s v="Long-term User"/>
    <s v="Long-term (&gt;3 months)"/>
    <x v="0"/>
    <x v="0"/>
    <n v="260233.43729999999"/>
    <x v="2"/>
    <n v="899"/>
    <n v="289.46989689999998"/>
    <s v="Debit Card"/>
    <n v="0"/>
    <n v="1.4999999999999999E-2"/>
    <n v="1.4346970978381796E-2"/>
  </r>
  <r>
    <s v="cust_4746"/>
    <n v="3"/>
    <n v="3"/>
    <s v="New User"/>
    <s v="New (&lt;30 days)"/>
    <x v="1"/>
    <x v="1"/>
    <n v="70204.183269999994"/>
    <x v="2"/>
    <n v="262"/>
    <n v="267.95489800000001"/>
    <s v="UPI"/>
    <n v="1"/>
    <n v="0.995"/>
    <n v="0.59844247309031595"/>
  </r>
  <r>
    <s v="cust_4747"/>
    <n v="157"/>
    <n v="157"/>
    <s v="Long-term User"/>
    <s v="Long-term (&gt;3 months)"/>
    <x v="0"/>
    <x v="0"/>
    <n v="9062278.6659999993"/>
    <x v="1"/>
    <n v="685"/>
    <n v="13229.60389"/>
    <s v="UPI"/>
    <n v="0"/>
    <n v="0"/>
    <n v="0.18620105674295112"/>
  </r>
  <r>
    <s v="cust_4748"/>
    <n v="175"/>
    <n v="175"/>
    <s v="Long-term User"/>
    <s v="Long-term (&gt;3 months)"/>
    <x v="0"/>
    <x v="0"/>
    <n v="9066258.9299999997"/>
    <x v="1"/>
    <n v="535"/>
    <n v="16946.27837"/>
    <s v="UPI"/>
    <n v="0"/>
    <n v="0"/>
    <n v="0.18628283853208286"/>
  </r>
  <r>
    <s v="cust_4749"/>
    <n v="336"/>
    <n v="336"/>
    <s v="Long-term User"/>
    <s v="Long-term (&gt;3 months)"/>
    <x v="0"/>
    <x v="0"/>
    <n v="14183979.07"/>
    <x v="1"/>
    <n v="903"/>
    <n v="15707.61801"/>
    <s v="Debit Card"/>
    <n v="0"/>
    <n v="5.0000000000000001E-3"/>
    <n v="0.29443574028050101"/>
  </r>
  <r>
    <s v="cust_4750"/>
    <n v="69"/>
    <n v="69"/>
    <s v="Long-term User"/>
    <s v="Medium (1-3 months)"/>
    <x v="1"/>
    <x v="1"/>
    <n v="2336803.165"/>
    <x v="0"/>
    <n v="376"/>
    <n v="6214.9020360000004"/>
    <s v="Debit Card"/>
    <n v="1"/>
    <n v="0.98499999999999999"/>
    <n v="0.63901388643628287"/>
  </r>
  <r>
    <s v="cust_4751"/>
    <n v="21"/>
    <n v="21"/>
    <s v="Regular User"/>
    <s v="New (&lt;30 days)"/>
    <x v="1"/>
    <x v="1"/>
    <n v="575098.63170000003"/>
    <x v="2"/>
    <n v="61"/>
    <n v="9427.8464210000002"/>
    <s v="Credit Card"/>
    <n v="1"/>
    <n v="1"/>
    <n v="0.61181645112677063"/>
  </r>
  <r>
    <s v="cust_4752"/>
    <n v="298"/>
    <n v="298"/>
    <s v="Long-term User"/>
    <s v="Long-term (&gt;3 months)"/>
    <x v="0"/>
    <x v="0"/>
    <n v="1669950.8570000001"/>
    <x v="0"/>
    <n v="356"/>
    <n v="4690.8731950000001"/>
    <s v="Debit Card"/>
    <n v="0"/>
    <n v="0"/>
    <n v="3.4312188550194474E-2"/>
  </r>
  <r>
    <s v="cust_4753"/>
    <n v="118"/>
    <n v="118"/>
    <s v="Long-term User"/>
    <s v="Long-term (&gt;3 months)"/>
    <x v="0"/>
    <x v="0"/>
    <n v="16479327.890000001"/>
    <x v="1"/>
    <n v="833"/>
    <n v="19783.10671"/>
    <s v="Debit Card"/>
    <n v="0"/>
    <n v="0"/>
    <n v="0.33859787153135279"/>
  </r>
  <r>
    <s v="cust_4754"/>
    <n v="277"/>
    <n v="277"/>
    <s v="Long-term User"/>
    <s v="Long-term (&gt;3 months)"/>
    <x v="0"/>
    <x v="0"/>
    <n v="3370520.4530000002"/>
    <x v="0"/>
    <n v="646"/>
    <n v="5217.523921"/>
    <s v="Credit Card"/>
    <n v="0"/>
    <n v="0"/>
    <n v="6.9253494982111849E-2"/>
  </r>
  <r>
    <s v="cust_4755"/>
    <n v="130"/>
    <n v="130"/>
    <s v="Long-term User"/>
    <s v="Long-term (&gt;3 months)"/>
    <x v="0"/>
    <x v="0"/>
    <n v="199945.6618"/>
    <x v="2"/>
    <n v="24"/>
    <n v="8331.0692409999992"/>
    <s v="Wallet Balance"/>
    <n v="0"/>
    <n v="0"/>
    <n v="4.1082485863085591E-3"/>
  </r>
  <r>
    <s v="cust_4756"/>
    <n v="206"/>
    <n v="206"/>
    <s v="Long-term User"/>
    <s v="Long-term (&gt;3 months)"/>
    <x v="0"/>
    <x v="0"/>
    <n v="3992349.9470000002"/>
    <x v="3"/>
    <n v="293"/>
    <n v="13625.767739999999"/>
    <s v="UPI"/>
    <n v="0"/>
    <n v="0"/>
    <n v="8.2030116973569669E-2"/>
  </r>
  <r>
    <s v="cust_4757"/>
    <n v="197"/>
    <n v="197"/>
    <s v="Long-term User"/>
    <s v="Long-term (&gt;3 months)"/>
    <x v="0"/>
    <x v="0"/>
    <n v="9759527.4210000001"/>
    <x v="1"/>
    <n v="557"/>
    <n v="17521.593219999999"/>
    <s v="Wallet Balance"/>
    <n v="0"/>
    <n v="0"/>
    <n v="0.20052730511586858"/>
  </r>
  <r>
    <s v="cust_4758"/>
    <n v="135"/>
    <n v="135"/>
    <s v="Long-term User"/>
    <s v="Long-term (&gt;3 months)"/>
    <x v="0"/>
    <x v="0"/>
    <n v="717948.25679999997"/>
    <x v="2"/>
    <n v="691"/>
    <n v="1038.9989250000001"/>
    <s v="UPI"/>
    <n v="0"/>
    <n v="0"/>
    <n v="1.4751557420593628E-2"/>
  </r>
  <r>
    <s v="cust_4759"/>
    <n v="203"/>
    <n v="203"/>
    <s v="Long-term User"/>
    <s v="Long-term (&gt;3 months)"/>
    <x v="0"/>
    <x v="0"/>
    <n v="2145748.463"/>
    <x v="0"/>
    <n v="356"/>
    <n v="6027.3833240000004"/>
    <s v="Wallet Balance"/>
    <n v="0"/>
    <n v="0"/>
    <n v="4.4088318847903679E-2"/>
  </r>
  <r>
    <s v="cust_4760"/>
    <n v="35"/>
    <n v="35"/>
    <s v="Long-term User"/>
    <s v="Medium (1-3 months)"/>
    <x v="1"/>
    <x v="1"/>
    <n v="11201882.67"/>
    <x v="1"/>
    <n v="984"/>
    <n v="11384.027099999999"/>
    <s v="Debit Card"/>
    <n v="1"/>
    <n v="0.99"/>
    <n v="0.8241631264651017"/>
  </r>
  <r>
    <s v="cust_4761"/>
    <n v="30"/>
    <n v="30"/>
    <s v="Regular User"/>
    <s v="New (&lt;30 days)"/>
    <x v="1"/>
    <x v="1"/>
    <n v="10761968.289999999"/>
    <x v="1"/>
    <n v="870"/>
    <n v="12370.0785"/>
    <s v="Wallet Balance"/>
    <n v="1"/>
    <n v="0.995"/>
    <n v="0.8181242825438988"/>
  </r>
  <r>
    <s v="cust_4762"/>
    <n v="311"/>
    <n v="311"/>
    <s v="Long-term User"/>
    <s v="Long-term (&gt;3 months)"/>
    <x v="0"/>
    <x v="0"/>
    <n v="1326667.4339999999"/>
    <x v="2"/>
    <n v="941"/>
    <n v="1409.8484960000001"/>
    <s v="Wallet Balance"/>
    <n v="0"/>
    <n v="0"/>
    <n v="2.72588040228843E-2"/>
  </r>
  <r>
    <s v="cust_4763"/>
    <n v="257"/>
    <n v="257"/>
    <s v="Long-term User"/>
    <s v="Long-term (&gt;3 months)"/>
    <x v="0"/>
    <x v="0"/>
    <n v="7638837.0319999997"/>
    <x v="3"/>
    <n v="575"/>
    <n v="13284.93397"/>
    <s v="Credit Card"/>
    <n v="0"/>
    <n v="0"/>
    <n v="0.156953850137275"/>
  </r>
  <r>
    <s v="cust_4764"/>
    <n v="182"/>
    <n v="182"/>
    <s v="Long-term User"/>
    <s v="Long-term (&gt;3 months)"/>
    <x v="0"/>
    <x v="0"/>
    <n v="306414.19339999999"/>
    <x v="2"/>
    <n v="29"/>
    <n v="10566.006670000001"/>
    <s v="Debit Card"/>
    <n v="0"/>
    <n v="0"/>
    <n v="6.295838907070638E-3"/>
  </r>
  <r>
    <s v="cust_4765"/>
    <n v="208"/>
    <n v="208"/>
    <s v="Long-term User"/>
    <s v="Long-term (&gt;3 months)"/>
    <x v="0"/>
    <x v="0"/>
    <n v="5909874.8590000002"/>
    <x v="3"/>
    <n v="357"/>
    <n v="16554.27131"/>
    <s v="Debit Card"/>
    <n v="0"/>
    <n v="0"/>
    <n v="0.12142916638538065"/>
  </r>
  <r>
    <s v="cust_4766"/>
    <n v="129"/>
    <n v="129"/>
    <s v="Long-term User"/>
    <s v="Long-term (&gt;3 months)"/>
    <x v="0"/>
    <x v="0"/>
    <n v="1624819.996"/>
    <x v="0"/>
    <n v="365"/>
    <n v="4451.5616319999999"/>
    <s v="UPI"/>
    <n v="0"/>
    <n v="0"/>
    <n v="3.3384892632728667E-2"/>
  </r>
  <r>
    <s v="cust_4767"/>
    <n v="63"/>
    <n v="63"/>
    <s v="Long-term User"/>
    <s v="Medium (1-3 months)"/>
    <x v="1"/>
    <x v="1"/>
    <n v="2376422.3739999998"/>
    <x v="0"/>
    <n v="608"/>
    <n v="3908.5894309999999"/>
    <s v="Credit Card"/>
    <n v="1"/>
    <n v="1"/>
    <n v="0.64882793540288519"/>
  </r>
  <r>
    <s v="cust_4768"/>
    <n v="342"/>
    <n v="342"/>
    <s v="Long-term User"/>
    <s v="Long-term (&gt;3 months)"/>
    <x v="0"/>
    <x v="0"/>
    <n v="6490343.7259999998"/>
    <x v="3"/>
    <n v="409"/>
    <n v="15868.81107"/>
    <s v="Debit Card"/>
    <n v="0"/>
    <n v="0"/>
    <n v="0.13335595879878262"/>
  </r>
  <r>
    <s v="cust_4769"/>
    <n v="77"/>
    <n v="77"/>
    <s v="Long-term User"/>
    <s v="Medium (1-3 months)"/>
    <x v="1"/>
    <x v="1"/>
    <n v="3745371.4739999999"/>
    <x v="0"/>
    <n v="266"/>
    <n v="14080.34389"/>
    <s v="Wallet Balance"/>
    <n v="1"/>
    <n v="1"/>
    <n v="0.67695549343127037"/>
  </r>
  <r>
    <s v="cust_4770"/>
    <n v="15"/>
    <n v="15"/>
    <s v="Regular User"/>
    <s v="New (&lt;30 days)"/>
    <x v="1"/>
    <x v="1"/>
    <n v="4608145.1890000002"/>
    <x v="3"/>
    <n v="291"/>
    <n v="15835.55048"/>
    <s v="Wallet Balance"/>
    <n v="1"/>
    <n v="1"/>
    <n v="0.69468275424325232"/>
  </r>
  <r>
    <s v="cust_4771"/>
    <n v="325"/>
    <n v="325"/>
    <s v="Long-term User"/>
    <s v="Long-term (&gt;3 months)"/>
    <x v="0"/>
    <x v="0"/>
    <n v="8868369.5930000003"/>
    <x v="1"/>
    <n v="567"/>
    <n v="15640.86348"/>
    <s v="Wallet Balance"/>
    <n v="0"/>
    <n v="0"/>
    <n v="0.18221684089223916"/>
  </r>
  <r>
    <s v="cust_4772"/>
    <n v="59"/>
    <n v="59"/>
    <s v="Long-term User"/>
    <s v="Medium (1-3 months)"/>
    <x v="1"/>
    <x v="1"/>
    <n v="319612.94699999999"/>
    <x v="2"/>
    <n v="153"/>
    <n v="2088.9735099999998"/>
    <s v="Debit Card"/>
    <n v="1"/>
    <n v="1"/>
    <n v="0.60656703139171919"/>
  </r>
  <r>
    <s v="cust_4773"/>
    <n v="151"/>
    <n v="151"/>
    <s v="Long-term User"/>
    <s v="Long-term (&gt;3 months)"/>
    <x v="0"/>
    <x v="0"/>
    <n v="1221773.6499999999"/>
    <x v="2"/>
    <n v="219"/>
    <n v="5578.8751160000002"/>
    <s v="Debit Card"/>
    <n v="0"/>
    <n v="0"/>
    <n v="2.5103569765981028E-2"/>
  </r>
  <r>
    <s v="cust_4774"/>
    <n v="108"/>
    <n v="108"/>
    <s v="Long-term User"/>
    <s v="Long-term (&gt;3 months)"/>
    <x v="0"/>
    <x v="0"/>
    <n v="901174.6237"/>
    <x v="2"/>
    <n v="173"/>
    <n v="5209.1018709999998"/>
    <s v="UPI"/>
    <n v="0"/>
    <n v="0.01"/>
    <n v="2.4516277575134034E-2"/>
  </r>
  <r>
    <s v="cust_4775"/>
    <n v="107"/>
    <n v="107"/>
    <s v="Long-term User"/>
    <s v="Long-term (&gt;3 months)"/>
    <x v="0"/>
    <x v="0"/>
    <n v="11364979.050000001"/>
    <x v="1"/>
    <n v="608"/>
    <n v="18692.39976"/>
    <s v="UPI"/>
    <n v="0"/>
    <n v="0"/>
    <n v="0.23351423929513279"/>
  </r>
  <r>
    <s v="cust_4776"/>
    <n v="139"/>
    <n v="139"/>
    <s v="Long-term User"/>
    <s v="Long-term (&gt;3 months)"/>
    <x v="0"/>
    <x v="0"/>
    <n v="6194080.0779999997"/>
    <x v="3"/>
    <n v="635"/>
    <n v="9754.4568149999996"/>
    <s v="Debit Card"/>
    <n v="0"/>
    <n v="5.0000000000000001E-3"/>
    <n v="0.13026868137493899"/>
  </r>
  <r>
    <s v="cust_4777"/>
    <n v="280"/>
    <n v="280"/>
    <s v="Long-term User"/>
    <s v="Long-term (&gt;3 months)"/>
    <x v="0"/>
    <x v="0"/>
    <n v="26760.384989999999"/>
    <x v="2"/>
    <n v="12"/>
    <n v="2230.0320830000001"/>
    <s v="Wallet Balance"/>
    <n v="0"/>
    <n v="0"/>
    <n v="5.4984095586034011E-4"/>
  </r>
  <r>
    <s v="cust_4778"/>
    <n v="72"/>
    <n v="72"/>
    <s v="Long-term User"/>
    <s v="Medium (1-3 months)"/>
    <x v="1"/>
    <x v="1"/>
    <n v="2992109.767"/>
    <x v="0"/>
    <n v="516"/>
    <n v="5798.6623399999999"/>
    <s v="Credit Card"/>
    <n v="1"/>
    <n v="1"/>
    <n v="0.66147835671800392"/>
  </r>
  <r>
    <s v="cust_4779"/>
    <n v="111"/>
    <n v="111"/>
    <s v="Long-term User"/>
    <s v="Long-term (&gt;3 months)"/>
    <x v="0"/>
    <x v="0"/>
    <n v="6313031.6509999996"/>
    <x v="3"/>
    <n v="362"/>
    <n v="17439.31395"/>
    <s v="UPI"/>
    <n v="0"/>
    <n v="0"/>
    <n v="0.12971275856679745"/>
  </r>
  <r>
    <s v="cust_4780"/>
    <n v="226"/>
    <n v="226"/>
    <s v="Long-term User"/>
    <s v="Long-term (&gt;3 months)"/>
    <x v="0"/>
    <x v="0"/>
    <n v="14536971.220000001"/>
    <x v="1"/>
    <n v="858"/>
    <n v="16942.856899999999"/>
    <s v="Debit Card"/>
    <n v="0"/>
    <n v="0"/>
    <n v="0.29868860832555061"/>
  </r>
  <r>
    <s v="cust_4781"/>
    <n v="106"/>
    <n v="106"/>
    <s v="Long-term User"/>
    <s v="Long-term (&gt;3 months)"/>
    <x v="0"/>
    <x v="0"/>
    <n v="10426508.25"/>
    <x v="1"/>
    <n v="579"/>
    <n v="18007.786270000001"/>
    <s v="Wallet Balance"/>
    <n v="0"/>
    <n v="5.0000000000000001E-3"/>
    <n v="0.21723164370049378"/>
  </r>
  <r>
    <s v="cust_4782"/>
    <n v="159"/>
    <n v="159"/>
    <s v="Long-term User"/>
    <s v="Long-term (&gt;3 months)"/>
    <x v="0"/>
    <x v="0"/>
    <n v="5109285.4400000004"/>
    <x v="3"/>
    <n v="657"/>
    <n v="7776.6901669999997"/>
    <s v="UPI"/>
    <n v="0"/>
    <n v="0"/>
    <n v="0.10497959544089946"/>
  </r>
  <r>
    <s v="cust_4783"/>
    <n v="150"/>
    <n v="150"/>
    <s v="Long-term User"/>
    <s v="Long-term (&gt;3 months)"/>
    <x v="0"/>
    <x v="0"/>
    <n v="12432663.24"/>
    <x v="1"/>
    <n v="969"/>
    <n v="12830.40582"/>
    <s v="UPI"/>
    <n v="0"/>
    <n v="5.0000000000000001E-3"/>
    <n v="0.25845175984298546"/>
  </r>
  <r>
    <s v="cust_4784"/>
    <n v="14"/>
    <n v="14"/>
    <s v="Regular User"/>
    <s v="New (&lt;30 days)"/>
    <x v="1"/>
    <x v="1"/>
    <n v="2657222.3059999999"/>
    <x v="0"/>
    <n v="477"/>
    <n v="5570.6966579999998"/>
    <s v="Debit Card"/>
    <n v="1"/>
    <n v="1"/>
    <n v="0.65459748255529326"/>
  </r>
  <r>
    <s v="cust_4785"/>
    <n v="5"/>
    <n v="5"/>
    <s v="New User"/>
    <s v="New (&lt;30 days)"/>
    <x v="1"/>
    <x v="1"/>
    <n v="2091450.959"/>
    <x v="0"/>
    <n v="577"/>
    <n v="3624.6983700000001"/>
    <s v="Wallet Balance"/>
    <n v="1"/>
    <n v="0.995"/>
    <n v="0.63997267751795461"/>
  </r>
  <r>
    <s v="cust_4786"/>
    <n v="127"/>
    <n v="127"/>
    <s v="Long-term User"/>
    <s v="Long-term (&gt;3 months)"/>
    <x v="0"/>
    <x v="0"/>
    <n v="36719.805639999999"/>
    <x v="2"/>
    <n v="82"/>
    <n v="447.8025078"/>
    <s v="UPI"/>
    <n v="0"/>
    <n v="5.0000000000000001E-3"/>
    <n v="3.7544754322349346E-3"/>
  </r>
  <r>
    <s v="cust_4787"/>
    <n v="273"/>
    <n v="273"/>
    <s v="Long-term User"/>
    <s v="Long-term (&gt;3 months)"/>
    <x v="0"/>
    <x v="0"/>
    <n v="2762052.6889999998"/>
    <x v="0"/>
    <n v="617"/>
    <n v="4476.5845840000002"/>
    <s v="UPI"/>
    <n v="0"/>
    <n v="0"/>
    <n v="5.6751414122924483E-2"/>
  </r>
  <r>
    <s v="cust_4788"/>
    <n v="338"/>
    <n v="338"/>
    <s v="Long-term User"/>
    <s v="Long-term (&gt;3 months)"/>
    <x v="0"/>
    <x v="0"/>
    <n v="8379367.2249999996"/>
    <x v="1"/>
    <n v="693"/>
    <n v="12091.439"/>
    <s v="Debit Card"/>
    <n v="0"/>
    <n v="0"/>
    <n v="0.17216939465633618"/>
  </r>
  <r>
    <s v="cust_4789"/>
    <n v="211"/>
    <n v="211"/>
    <s v="Long-term User"/>
    <s v="Long-term (&gt;3 months)"/>
    <x v="0"/>
    <x v="0"/>
    <n v="6148955.8169999998"/>
    <x v="3"/>
    <n v="340"/>
    <n v="18085.16417"/>
    <s v="UPI"/>
    <n v="0"/>
    <n v="0"/>
    <n v="0.12634152106652027"/>
  </r>
  <r>
    <s v="cust_4790"/>
    <n v="327"/>
    <n v="327"/>
    <s v="Long-term User"/>
    <s v="Long-term (&gt;3 months)"/>
    <x v="0"/>
    <x v="0"/>
    <n v="1180590.895"/>
    <x v="2"/>
    <n v="441"/>
    <n v="2677.0768589999998"/>
    <s v="Debit Card"/>
    <n v="0"/>
    <n v="5.0000000000000001E-3"/>
    <n v="2.7257394892838363E-2"/>
  </r>
  <r>
    <s v="cust_4791"/>
    <n v="346"/>
    <n v="346"/>
    <s v="Long-term User"/>
    <s v="Long-term (&gt;3 months)"/>
    <x v="0"/>
    <x v="0"/>
    <n v="11328768.529999999"/>
    <x v="1"/>
    <n v="617"/>
    <n v="18361.051100000001"/>
    <s v="Debit Card"/>
    <n v="0"/>
    <n v="0"/>
    <n v="0.23277022806598044"/>
  </r>
  <r>
    <s v="cust_4792"/>
    <n v="217"/>
    <n v="217"/>
    <s v="Long-term User"/>
    <s v="Long-term (&gt;3 months)"/>
    <x v="0"/>
    <x v="0"/>
    <n v="1562620.6910000001"/>
    <x v="0"/>
    <n v="226"/>
    <n v="6914.2508449999996"/>
    <s v="Debit Card"/>
    <n v="0"/>
    <n v="0"/>
    <n v="3.2106894377926708E-2"/>
  </r>
  <r>
    <s v="cust_4793"/>
    <n v="79"/>
    <n v="79"/>
    <s v="Long-term User"/>
    <s v="Medium (1-3 months)"/>
    <x v="1"/>
    <x v="1"/>
    <n v="3169193.2510000002"/>
    <x v="0"/>
    <n v="371"/>
    <n v="8542.2998680000001"/>
    <s v="UPI"/>
    <n v="1"/>
    <n v="0.99"/>
    <n v="0.65911686013064263"/>
  </r>
  <r>
    <s v="cust_4794"/>
    <n v="93"/>
    <n v="93"/>
    <s v="Long-term User"/>
    <s v="Long-term (&gt;3 months)"/>
    <x v="0"/>
    <x v="0"/>
    <n v="204565.7887"/>
    <x v="2"/>
    <n v="28"/>
    <n v="7305.9210240000002"/>
    <s v="Credit Card"/>
    <n v="0"/>
    <n v="5.0000000000000001E-3"/>
    <n v="7.2031775266747523E-3"/>
  </r>
  <r>
    <s v="cust_4795"/>
    <n v="238"/>
    <n v="238"/>
    <s v="Long-term User"/>
    <s v="Long-term (&gt;3 months)"/>
    <x v="0"/>
    <x v="0"/>
    <n v="8137186.3329999996"/>
    <x v="1"/>
    <n v="995"/>
    <n v="8178.0767169999999"/>
    <s v="Wallet Balance"/>
    <n v="0"/>
    <n v="0.01"/>
    <n v="0.17319334617279791"/>
  </r>
  <r>
    <s v="cust_4796"/>
    <n v="234"/>
    <n v="234"/>
    <s v="Long-term User"/>
    <s v="Long-term (&gt;3 months)"/>
    <x v="0"/>
    <x v="0"/>
    <n v="83060.336840000004"/>
    <x v="2"/>
    <n v="16"/>
    <n v="5191.2710520000001"/>
    <s v="Wallet Balance"/>
    <n v="0"/>
    <n v="5.0000000000000001E-3"/>
    <n v="4.7066262319938107E-3"/>
  </r>
  <r>
    <s v="cust_4797"/>
    <n v="177"/>
    <n v="177"/>
    <s v="Long-term User"/>
    <s v="Long-term (&gt;3 months)"/>
    <x v="0"/>
    <x v="0"/>
    <n v="3871104.7829999998"/>
    <x v="3"/>
    <n v="277"/>
    <n v="13975.10752"/>
    <s v="Wallet Balance"/>
    <n v="0"/>
    <n v="0"/>
    <n v="7.953891376808081E-2"/>
  </r>
  <r>
    <s v="cust_4798"/>
    <n v="255"/>
    <n v="255"/>
    <s v="Long-term User"/>
    <s v="Long-term (&gt;3 months)"/>
    <x v="0"/>
    <x v="0"/>
    <n v="5050304.7649999997"/>
    <x v="3"/>
    <n v="333"/>
    <n v="15166.08037"/>
    <s v="Credit Card"/>
    <n v="0"/>
    <n v="0"/>
    <n v="0.10376772981447416"/>
  </r>
  <r>
    <s v="cust_4799"/>
    <n v="321"/>
    <n v="321"/>
    <s v="Long-term User"/>
    <s v="Long-term (&gt;3 months)"/>
    <x v="0"/>
    <x v="0"/>
    <n v="7952124.8899999997"/>
    <x v="1"/>
    <n v="483"/>
    <n v="16464.026689999999"/>
    <s v="UPI"/>
    <n v="0"/>
    <n v="0"/>
    <n v="0.16339092103018363"/>
  </r>
  <r>
    <s v="cust_4800"/>
    <n v="132"/>
    <n v="132"/>
    <s v="Long-term User"/>
    <s v="Long-term (&gt;3 months)"/>
    <x v="0"/>
    <x v="0"/>
    <n v="5534226.8049999997"/>
    <x v="3"/>
    <n v="810"/>
    <n v="6832.3787709999997"/>
    <s v="UPI"/>
    <n v="0"/>
    <n v="0"/>
    <n v="0.1137107914383976"/>
  </r>
  <r>
    <s v="cust_4801"/>
    <n v="265"/>
    <n v="265"/>
    <s v="Long-term User"/>
    <s v="Long-term (&gt;3 months)"/>
    <x v="0"/>
    <x v="0"/>
    <n v="8656908.6180000007"/>
    <x v="1"/>
    <n v="566"/>
    <n v="15294.89155"/>
    <s v="Wallet Balance"/>
    <n v="0"/>
    <n v="0"/>
    <n v="0.17787198917711594"/>
  </r>
  <r>
    <s v="cust_4802"/>
    <n v="292"/>
    <n v="292"/>
    <s v="Long-term User"/>
    <s v="Long-term (&gt;3 months)"/>
    <x v="0"/>
    <x v="0"/>
    <n v="3674053.554"/>
    <x v="0"/>
    <n v="288"/>
    <n v="12757.1304"/>
    <s v="Debit Card"/>
    <n v="0"/>
    <n v="0"/>
    <n v="7.5490136586911616E-2"/>
  </r>
  <r>
    <s v="cust_4803"/>
    <n v="179"/>
    <n v="179"/>
    <s v="Long-term User"/>
    <s v="Long-term (&gt;3 months)"/>
    <x v="0"/>
    <x v="0"/>
    <n v="2184096.6540000001"/>
    <x v="0"/>
    <n v="114"/>
    <n v="19158.742579999998"/>
    <s v="Wallet Balance"/>
    <n v="0"/>
    <n v="5.0000000000000001E-3"/>
    <n v="4.7876252429682652E-2"/>
  </r>
  <r>
    <s v="cust_4804"/>
    <n v="344"/>
    <n v="344"/>
    <s v="Long-term User"/>
    <s v="Long-term (&gt;3 months)"/>
    <x v="0"/>
    <x v="0"/>
    <n v="323055.30829999998"/>
    <x v="2"/>
    <n v="38"/>
    <n v="8501.4554819999994"/>
    <s v="Credit Card"/>
    <n v="0"/>
    <n v="0"/>
    <n v="6.6377609880353535E-3"/>
  </r>
  <r>
    <s v="cust_4805"/>
    <n v="146"/>
    <n v="146"/>
    <s v="Long-term User"/>
    <s v="Long-term (&gt;3 months)"/>
    <x v="0"/>
    <x v="0"/>
    <n v="9010207.2430000007"/>
    <x v="1"/>
    <n v="454"/>
    <n v="19846.27146"/>
    <s v="Credit Card"/>
    <n v="0"/>
    <n v="0"/>
    <n v="0.18513115431045524"/>
  </r>
  <r>
    <s v="cust_4806"/>
    <n v="143"/>
    <n v="143"/>
    <s v="Long-term User"/>
    <s v="Long-term (&gt;3 months)"/>
    <x v="0"/>
    <x v="0"/>
    <n v="13062840.41"/>
    <x v="1"/>
    <n v="882"/>
    <n v="14810.47666"/>
    <s v="UPI"/>
    <n v="0"/>
    <n v="0"/>
    <n v="0.26839990007503539"/>
  </r>
  <r>
    <s v="cust_4807"/>
    <n v="20"/>
    <n v="20"/>
    <s v="Regular User"/>
    <s v="New (&lt;30 days)"/>
    <x v="1"/>
    <x v="1"/>
    <n v="11521621.9"/>
    <x v="1"/>
    <n v="742"/>
    <n v="15527.79232"/>
    <s v="Debit Card"/>
    <n v="1"/>
    <n v="0.99"/>
    <n v="0.83073275257156265"/>
  </r>
  <r>
    <s v="cust_4808"/>
    <n v="58"/>
    <n v="58"/>
    <s v="Long-term User"/>
    <s v="Medium (1-3 months)"/>
    <x v="1"/>
    <x v="1"/>
    <n v="86957.465500000006"/>
    <x v="2"/>
    <n v="166"/>
    <n v="523.84015360000001"/>
    <s v="UPI"/>
    <n v="1"/>
    <n v="0.99"/>
    <n v="0.59578669985381671"/>
  </r>
  <r>
    <s v="cust_4809"/>
    <n v="296"/>
    <n v="296"/>
    <s v="Long-term User"/>
    <s v="Long-term (&gt;3 months)"/>
    <x v="0"/>
    <x v="0"/>
    <n v="6907377.1720000003"/>
    <x v="3"/>
    <n v="694"/>
    <n v="9952.9930430000004"/>
    <s v="UPI"/>
    <n v="0"/>
    <n v="0"/>
    <n v="0.14192467216595051"/>
  </r>
  <r>
    <s v="cust_4810"/>
    <n v="66"/>
    <n v="66"/>
    <s v="Long-term User"/>
    <s v="Medium (1-3 months)"/>
    <x v="1"/>
    <x v="1"/>
    <n v="10106307.039999999"/>
    <x v="1"/>
    <n v="956"/>
    <n v="10571.45088"/>
    <s v="Credit Card"/>
    <n v="1"/>
    <n v="1"/>
    <n v="0.80765252537167198"/>
  </r>
  <r>
    <s v="cust_4811"/>
    <n v="345"/>
    <n v="345"/>
    <s v="Long-term User"/>
    <s v="Long-term (&gt;3 months)"/>
    <x v="0"/>
    <x v="0"/>
    <n v="168427.18770000001"/>
    <x v="2"/>
    <n v="205"/>
    <n v="821.5960374"/>
    <s v="UPI"/>
    <n v="0"/>
    <n v="0"/>
    <n v="3.4606440046525246E-3"/>
  </r>
  <r>
    <s v="cust_4812"/>
    <n v="13"/>
    <n v="13"/>
    <s v="Regular User"/>
    <s v="New (&lt;30 days)"/>
    <x v="1"/>
    <x v="1"/>
    <n v="5487063.7719999999"/>
    <x v="3"/>
    <n v="878"/>
    <n v="6249.5031580000004"/>
    <s v="Credit Card"/>
    <n v="1"/>
    <n v="0.995"/>
    <n v="0.70974174083782948"/>
  </r>
  <r>
    <s v="cust_4813"/>
    <n v="62"/>
    <n v="62"/>
    <s v="Long-term User"/>
    <s v="Medium (1-3 months)"/>
    <x v="1"/>
    <x v="1"/>
    <n v="4682765.1569999997"/>
    <x v="3"/>
    <n v="245"/>
    <n v="19113.32717"/>
    <s v="UPI"/>
    <n v="1"/>
    <n v="0.99"/>
    <n v="0.69021595769106214"/>
  </r>
  <r>
    <s v="cust_4814"/>
    <n v="46"/>
    <n v="46"/>
    <s v="Long-term User"/>
    <s v="Medium (1-3 months)"/>
    <x v="1"/>
    <x v="1"/>
    <n v="7427859.7910000002"/>
    <x v="3"/>
    <n v="871"/>
    <n v="8527.9676130000007"/>
    <s v="Credit Card"/>
    <n v="1"/>
    <n v="1"/>
    <n v="0.75261893762015064"/>
  </r>
  <r>
    <s v="cust_4815"/>
    <n v="93"/>
    <n v="93"/>
    <s v="Long-term User"/>
    <s v="Long-term (&gt;3 months)"/>
    <x v="0"/>
    <x v="0"/>
    <n v="1246143.5"/>
    <x v="2"/>
    <n v="333"/>
    <n v="3742.1726709999998"/>
    <s v="Credit Card"/>
    <n v="0"/>
    <n v="0"/>
    <n v="2.5604292816982739E-2"/>
  </r>
  <r>
    <s v="cust_4816"/>
    <n v="223"/>
    <n v="223"/>
    <s v="Long-term User"/>
    <s v="Long-term (&gt;3 months)"/>
    <x v="0"/>
    <x v="0"/>
    <n v="9686157.2310000006"/>
    <x v="1"/>
    <n v="943"/>
    <n v="10271.64075"/>
    <s v="Wallet Balance"/>
    <n v="0"/>
    <n v="0"/>
    <n v="0.1990197806383123"/>
  </r>
  <r>
    <s v="cust_4817"/>
    <n v="23"/>
    <n v="23"/>
    <s v="Regular User"/>
    <s v="New (&lt;30 days)"/>
    <x v="1"/>
    <x v="1"/>
    <n v="271249.65990000003"/>
    <x v="2"/>
    <n v="396"/>
    <n v="684.97388860000001"/>
    <s v="Credit Card"/>
    <n v="1"/>
    <n v="0.98"/>
    <n v="0.59357331937981983"/>
  </r>
  <r>
    <s v="cust_4818"/>
    <n v="357"/>
    <n v="357"/>
    <s v="Long-term User"/>
    <s v="Long-term (&gt;3 months)"/>
    <x v="0"/>
    <x v="0"/>
    <n v="8476508.1860000007"/>
    <x v="1"/>
    <n v="821"/>
    <n v="10324.61411"/>
    <s v="Credit Card"/>
    <n v="0"/>
    <n v="0"/>
    <n v="0.1741653330133289"/>
  </r>
  <r>
    <s v="cust_4819"/>
    <n v="67"/>
    <n v="67"/>
    <s v="Long-term User"/>
    <s v="Medium (1-3 months)"/>
    <x v="1"/>
    <x v="1"/>
    <n v="6027937.6830000002"/>
    <x v="3"/>
    <n v="507"/>
    <n v="11889.42344"/>
    <s v="Debit Card"/>
    <n v="1"/>
    <n v="0.995"/>
    <n v="0.7208549826067836"/>
  </r>
  <r>
    <s v="cust_4820"/>
    <n v="114"/>
    <n v="114"/>
    <s v="Long-term User"/>
    <s v="Long-term (&gt;3 months)"/>
    <x v="0"/>
    <x v="0"/>
    <n v="6651928.2759999996"/>
    <x v="3"/>
    <n v="929"/>
    <n v="7160.3103069999997"/>
    <s v="Credit Card"/>
    <n v="0"/>
    <n v="0.01"/>
    <n v="0.14267600832189162"/>
  </r>
  <r>
    <s v="cust_4821"/>
    <n v="206"/>
    <n v="206"/>
    <s v="Long-term User"/>
    <s v="Long-term (&gt;3 months)"/>
    <x v="0"/>
    <x v="0"/>
    <n v="14094601.939999999"/>
    <x v="1"/>
    <n v="924"/>
    <n v="15253.8982"/>
    <s v="Debit Card"/>
    <n v="0"/>
    <n v="0"/>
    <n v="0.28959932400287203"/>
  </r>
  <r>
    <s v="cust_4822"/>
    <n v="66"/>
    <n v="66"/>
    <s v="Long-term User"/>
    <s v="Medium (1-3 months)"/>
    <x v="1"/>
    <x v="1"/>
    <n v="329473.85230000003"/>
    <x v="2"/>
    <n v="121"/>
    <n v="2722.924399"/>
    <s v="Debit Card"/>
    <n v="1"/>
    <n v="1"/>
    <n v="0.60676964169040604"/>
  </r>
  <r>
    <s v="cust_4823"/>
    <n v="50"/>
    <n v="50"/>
    <s v="Long-term User"/>
    <s v="Medium (1-3 months)"/>
    <x v="1"/>
    <x v="1"/>
    <n v="4549305.568"/>
    <x v="3"/>
    <n v="259"/>
    <n v="17564.88636"/>
    <s v="UPI"/>
    <n v="1"/>
    <n v="0.995"/>
    <n v="0.69047378682872551"/>
  </r>
  <r>
    <s v="cust_4824"/>
    <n v="141"/>
    <n v="141"/>
    <s v="Long-term User"/>
    <s v="Long-term (&gt;3 months)"/>
    <x v="0"/>
    <x v="0"/>
    <n v="13796946.189999999"/>
    <x v="1"/>
    <n v="722"/>
    <n v="19109.34376"/>
    <s v="Credit Card"/>
    <n v="0"/>
    <n v="5.0000000000000001E-3"/>
    <n v="0.28648344330240805"/>
  </r>
  <r>
    <s v="cust_4825"/>
    <n v="258"/>
    <n v="258"/>
    <s v="Long-term User"/>
    <s v="Long-term (&gt;3 months)"/>
    <x v="0"/>
    <x v="0"/>
    <n v="14218.04019"/>
    <x v="2"/>
    <n v="410"/>
    <n v="34.678146810000001"/>
    <s v="UPI"/>
    <n v="0"/>
    <n v="0.02"/>
    <n v="1.2292135588163312E-2"/>
  </r>
  <r>
    <s v="cust_4826"/>
    <n v="34"/>
    <n v="34"/>
    <s v="Long-term User"/>
    <s v="Medium (1-3 months)"/>
    <x v="1"/>
    <x v="1"/>
    <n v="5225361.8550000004"/>
    <x v="3"/>
    <n v="310"/>
    <n v="16856.005980000002"/>
    <s v="UPI"/>
    <n v="1"/>
    <n v="1"/>
    <n v="0.70736459726356726"/>
  </r>
  <r>
    <s v="cust_4827"/>
    <n v="296"/>
    <n v="296"/>
    <s v="Long-term User"/>
    <s v="Long-term (&gt;3 months)"/>
    <x v="0"/>
    <x v="0"/>
    <n v="8182649.8770000003"/>
    <x v="1"/>
    <n v="808"/>
    <n v="10127.041929999999"/>
    <s v="Credit Card"/>
    <n v="0"/>
    <n v="0"/>
    <n v="0.16812747766975134"/>
  </r>
  <r>
    <s v="cust_4828"/>
    <n v="253"/>
    <n v="253"/>
    <s v="Long-term User"/>
    <s v="Long-term (&gt;3 months)"/>
    <x v="0"/>
    <x v="0"/>
    <n v="6518850.0259999996"/>
    <x v="3"/>
    <n v="706"/>
    <n v="9233.4986200000003"/>
    <s v="Credit Card"/>
    <n v="0"/>
    <n v="0"/>
    <n v="0.13394167276537536"/>
  </r>
  <r>
    <s v="cust_4829"/>
    <n v="69"/>
    <n v="69"/>
    <s v="Long-term User"/>
    <s v="Medium (1-3 months)"/>
    <x v="1"/>
    <x v="1"/>
    <n v="325121.28360000002"/>
    <x v="2"/>
    <n v="68"/>
    <n v="4781.1953460000004"/>
    <s v="Wallet Balance"/>
    <n v="1"/>
    <n v="1"/>
    <n v="0.60668021022163787"/>
  </r>
  <r>
    <s v="cust_4830"/>
    <n v="189"/>
    <n v="189"/>
    <s v="Long-term User"/>
    <s v="Long-term (&gt;3 months)"/>
    <x v="0"/>
    <x v="0"/>
    <n v="1020531.143"/>
    <x v="2"/>
    <n v="114"/>
    <n v="8952.0275720000009"/>
    <s v="UPI"/>
    <n v="0"/>
    <n v="5.0000000000000001E-3"/>
    <n v="2.396867512788221E-2"/>
  </r>
  <r>
    <s v="cust_4831"/>
    <n v="153"/>
    <n v="153"/>
    <s v="Long-term User"/>
    <s v="Long-term (&gt;3 months)"/>
    <x v="0"/>
    <x v="0"/>
    <n v="4181988.5189999999"/>
    <x v="3"/>
    <n v="220"/>
    <n v="19009.03872"/>
    <s v="UPI"/>
    <n v="0"/>
    <n v="0.01"/>
    <n v="9.1926587586209751E-2"/>
  </r>
  <r>
    <s v="cust_4832"/>
    <n v="203"/>
    <n v="203"/>
    <s v="Long-term User"/>
    <s v="Long-term (&gt;3 months)"/>
    <x v="0"/>
    <x v="0"/>
    <n v="929201.85660000006"/>
    <x v="2"/>
    <n v="220"/>
    <n v="4223.6448030000001"/>
    <s v="Wallet Balance"/>
    <n v="0"/>
    <n v="0"/>
    <n v="1.909214823370696E-2"/>
  </r>
  <r>
    <s v="cust_4833"/>
    <n v="77"/>
    <n v="77"/>
    <s v="Long-term User"/>
    <s v="Medium (1-3 months)"/>
    <x v="1"/>
    <x v="1"/>
    <n v="1697613.2509999999"/>
    <x v="0"/>
    <n v="473"/>
    <n v="3589.034357"/>
    <s v="Credit Card"/>
    <n v="1"/>
    <n v="0.995"/>
    <n v="0.63188056292761952"/>
  </r>
  <r>
    <s v="cust_4834"/>
    <n v="191"/>
    <n v="191"/>
    <s v="Long-term User"/>
    <s v="Long-term (&gt;3 months)"/>
    <x v="0"/>
    <x v="0"/>
    <n v="3537220.196"/>
    <x v="0"/>
    <n v="730"/>
    <n v="4845.5071180000004"/>
    <s v="Wallet Balance"/>
    <n v="0"/>
    <n v="0"/>
    <n v="7.2678645482265145E-2"/>
  </r>
  <r>
    <s v="cust_4835"/>
    <n v="28"/>
    <n v="28"/>
    <s v="Regular User"/>
    <s v="New (&lt;30 days)"/>
    <x v="1"/>
    <x v="1"/>
    <n v="8269832.9929999998"/>
    <x v="1"/>
    <n v="749"/>
    <n v="11041.16554"/>
    <s v="Debit Card"/>
    <n v="1"/>
    <n v="0.995"/>
    <n v="0.76691881392497474"/>
  </r>
  <r>
    <s v="cust_4836"/>
    <n v="213"/>
    <n v="213"/>
    <s v="Long-term User"/>
    <s v="Long-term (&gt;3 months)"/>
    <x v="0"/>
    <x v="0"/>
    <n v="17546111.789999999"/>
    <x v="1"/>
    <n v="943"/>
    <n v="18606.693309999999"/>
    <s v="Debit Card"/>
    <n v="0"/>
    <n v="1.4999999999999999E-2"/>
    <n v="0.36951689397783893"/>
  </r>
  <r>
    <s v="cust_4837"/>
    <n v="56"/>
    <n v="56"/>
    <s v="Long-term User"/>
    <s v="Medium (1-3 months)"/>
    <x v="1"/>
    <x v="1"/>
    <n v="4432010.6979999999"/>
    <x v="3"/>
    <n v="386"/>
    <n v="11481.893"/>
    <s v="UPI"/>
    <n v="1"/>
    <n v="0.99"/>
    <n v="0.68506374962401362"/>
  </r>
  <r>
    <s v="cust_4838"/>
    <n v="112"/>
    <n v="112"/>
    <s v="Long-term User"/>
    <s v="Long-term (&gt;3 months)"/>
    <x v="0"/>
    <x v="0"/>
    <n v="1453409.983"/>
    <x v="0"/>
    <n v="298"/>
    <n v="4877.2147070000001"/>
    <s v="Wallet Balance"/>
    <n v="0"/>
    <n v="0.01"/>
    <n v="3.5862961037679768E-2"/>
  </r>
  <r>
    <s v="cust_4839"/>
    <n v="243"/>
    <n v="243"/>
    <s v="Long-term User"/>
    <s v="Long-term (&gt;3 months)"/>
    <x v="0"/>
    <x v="0"/>
    <n v="8197616.858"/>
    <x v="1"/>
    <n v="930"/>
    <n v="8814.6417829999991"/>
    <s v="Debit Card"/>
    <n v="0"/>
    <n v="0"/>
    <n v="0.16843500161391203"/>
  </r>
  <r>
    <s v="cust_4840"/>
    <n v="154"/>
    <n v="154"/>
    <s v="Long-term User"/>
    <s v="Long-term (&gt;3 months)"/>
    <x v="0"/>
    <x v="0"/>
    <n v="4735343.7719999999"/>
    <x v="3"/>
    <n v="606"/>
    <n v="7814.0986339999999"/>
    <s v="UPI"/>
    <n v="0"/>
    <n v="0"/>
    <n v="9.7296281308985322E-2"/>
  </r>
  <r>
    <s v="cust_4841"/>
    <n v="155"/>
    <n v="155"/>
    <s v="Long-term User"/>
    <s v="Long-term (&gt;3 months)"/>
    <x v="0"/>
    <x v="0"/>
    <n v="238053.6967"/>
    <x v="2"/>
    <n v="253"/>
    <n v="940.92370259999996"/>
    <s v="Credit Card"/>
    <n v="0"/>
    <n v="0"/>
    <n v="4.8912477226515224E-3"/>
  </r>
  <r>
    <s v="cust_4842"/>
    <n v="282"/>
    <n v="282"/>
    <s v="Long-term User"/>
    <s v="Long-term (&gt;3 months)"/>
    <x v="0"/>
    <x v="0"/>
    <n v="4138180.8739999998"/>
    <x v="3"/>
    <n v="405"/>
    <n v="10217.73055"/>
    <s v="UPI"/>
    <n v="0"/>
    <n v="0"/>
    <n v="8.5026479556755338E-2"/>
  </r>
  <r>
    <s v="cust_4843"/>
    <n v="271"/>
    <n v="271"/>
    <s v="Long-term User"/>
    <s v="Long-term (&gt;3 months)"/>
    <x v="0"/>
    <x v="0"/>
    <n v="1244202.8929999999"/>
    <x v="2"/>
    <n v="492"/>
    <n v="2528.8676690000002"/>
    <s v="Debit Card"/>
    <n v="0"/>
    <n v="0"/>
    <n v="2.556441950394079E-2"/>
  </r>
  <r>
    <s v="cust_4844"/>
    <n v="50"/>
    <n v="50"/>
    <s v="Long-term User"/>
    <s v="Medium (1-3 months)"/>
    <x v="1"/>
    <x v="1"/>
    <n v="6014185.6490000002"/>
    <x v="3"/>
    <n v="357"/>
    <n v="16846.4584"/>
    <s v="Debit Card"/>
    <n v="1"/>
    <n v="0.995"/>
    <n v="0.72057242196640381"/>
  </r>
  <r>
    <s v="cust_4845"/>
    <n v="68"/>
    <n v="68"/>
    <s v="Long-term User"/>
    <s v="Medium (1-3 months)"/>
    <x v="1"/>
    <x v="1"/>
    <n v="4701052.9419999998"/>
    <x v="3"/>
    <n v="428"/>
    <n v="10983.76856"/>
    <s v="Debit Card"/>
    <n v="1"/>
    <n v="0.995"/>
    <n v="0.69359171361492966"/>
  </r>
  <r>
    <s v="cust_4846"/>
    <n v="132"/>
    <n v="132"/>
    <s v="Long-term User"/>
    <s v="Long-term (&gt;3 months)"/>
    <x v="0"/>
    <x v="0"/>
    <n v="3632141.9709999999"/>
    <x v="0"/>
    <n v="215"/>
    <n v="16893.683590000001"/>
    <s v="Credit Card"/>
    <n v="0"/>
    <n v="0"/>
    <n v="7.4628986612165313E-2"/>
  </r>
  <r>
    <s v="cust_4847"/>
    <n v="158"/>
    <n v="158"/>
    <s v="Long-term User"/>
    <s v="Long-term (&gt;3 months)"/>
    <x v="0"/>
    <x v="0"/>
    <n v="18987483.969999999"/>
    <x v="1"/>
    <n v="993"/>
    <n v="19121.333299999998"/>
    <s v="Wallet Balance"/>
    <n v="0"/>
    <n v="0.02"/>
    <n v="0.40213251638005243"/>
  </r>
  <r>
    <s v="cust_4848"/>
    <n v="333"/>
    <n v="333"/>
    <s v="Long-term User"/>
    <s v="Long-term (&gt;3 months)"/>
    <x v="0"/>
    <x v="0"/>
    <n v="7168446.8940000003"/>
    <x v="3"/>
    <n v="380"/>
    <n v="18864.333930000001"/>
    <s v="Credit Card"/>
    <n v="0"/>
    <n v="0"/>
    <n v="0.14728882613998021"/>
  </r>
  <r>
    <s v="cust_4849"/>
    <n v="265"/>
    <n v="265"/>
    <s v="Long-term User"/>
    <s v="Long-term (&gt;3 months)"/>
    <x v="0"/>
    <x v="0"/>
    <n v="1553538.442"/>
    <x v="0"/>
    <n v="770"/>
    <n v="2017.5823929999999"/>
    <s v="Credit Card"/>
    <n v="0"/>
    <n v="0"/>
    <n v="3.1920282994219493E-2"/>
  </r>
  <r>
    <s v="cust_4850"/>
    <n v="170"/>
    <n v="170"/>
    <s v="Long-term User"/>
    <s v="Long-term (&gt;3 months)"/>
    <x v="0"/>
    <x v="0"/>
    <n v="16232431.310000001"/>
    <x v="1"/>
    <n v="859"/>
    <n v="18896.893260000001"/>
    <s v="Debit Card"/>
    <n v="0"/>
    <n v="5.0000000000000001E-3"/>
    <n v="0.33652493063021932"/>
  </r>
  <r>
    <s v="cust_4851"/>
    <n v="270"/>
    <n v="270"/>
    <s v="Long-term User"/>
    <s v="Long-term (&gt;3 months)"/>
    <x v="0"/>
    <x v="0"/>
    <n v="11969573.99"/>
    <x v="1"/>
    <n v="752"/>
    <n v="15916.98668"/>
    <s v="Credit Card"/>
    <n v="0"/>
    <n v="0"/>
    <n v="0.24593674591610071"/>
  </r>
  <r>
    <s v="cust_4852"/>
    <n v="220"/>
    <n v="220"/>
    <s v="Long-term User"/>
    <s v="Long-term (&gt;3 months)"/>
    <x v="0"/>
    <x v="0"/>
    <n v="12864303.83"/>
    <x v="1"/>
    <n v="827"/>
    <n v="15555.38552"/>
    <s v="Credit Card"/>
    <n v="0"/>
    <n v="0"/>
    <n v="0.2643206036463317"/>
  </r>
  <r>
    <s v="cust_4853"/>
    <n v="40"/>
    <n v="40"/>
    <s v="Long-term User"/>
    <s v="Medium (1-3 months)"/>
    <x v="1"/>
    <x v="1"/>
    <n v="387697.27730000002"/>
    <x v="2"/>
    <n v="214"/>
    <n v="1811.6695199999999"/>
    <s v="Credit Card"/>
    <n v="1"/>
    <n v="0.98499999999999999"/>
    <n v="0.59896594823335847"/>
  </r>
  <r>
    <s v="cust_4854"/>
    <n v="289"/>
    <n v="289"/>
    <s v="Long-term User"/>
    <s v="Long-term (&gt;3 months)"/>
    <x v="0"/>
    <x v="0"/>
    <n v="352652.8921"/>
    <x v="2"/>
    <n v="98"/>
    <n v="3598.4988990000002"/>
    <s v="Wallet Balance"/>
    <n v="0"/>
    <n v="5.0000000000000001E-3"/>
    <n v="1.0245897372240211E-2"/>
  </r>
  <r>
    <s v="cust_4855"/>
    <n v="79"/>
    <n v="79"/>
    <s v="Long-term User"/>
    <s v="Medium (1-3 months)"/>
    <x v="1"/>
    <x v="1"/>
    <n v="10297856.43"/>
    <x v="1"/>
    <n v="528"/>
    <n v="19503.515960000001"/>
    <s v="UPI"/>
    <n v="1"/>
    <n v="0.995"/>
    <n v="0.80858825722797456"/>
  </r>
  <r>
    <s v="cust_4856"/>
    <n v="239"/>
    <n v="239"/>
    <s v="Long-term User"/>
    <s v="Long-term (&gt;3 months)"/>
    <x v="0"/>
    <x v="0"/>
    <n v="3916146.8080000002"/>
    <x v="3"/>
    <n v="916"/>
    <n v="4275.2694419999998"/>
    <s v="Debit Card"/>
    <n v="0"/>
    <n v="0"/>
    <n v="8.0464384387772592E-2"/>
  </r>
  <r>
    <s v="cust_4857"/>
    <n v="60"/>
    <n v="60"/>
    <s v="Long-term User"/>
    <s v="Medium (1-3 months)"/>
    <x v="1"/>
    <x v="1"/>
    <n v="2257324.463"/>
    <x v="0"/>
    <n v="666"/>
    <n v="3389.3760699999998"/>
    <s v="Debit Card"/>
    <n v="1"/>
    <n v="0.99"/>
    <n v="0.64038085142970314"/>
  </r>
  <r>
    <s v="cust_4858"/>
    <n v="320"/>
    <n v="320"/>
    <s v="Long-term User"/>
    <s v="Long-term (&gt;3 months)"/>
    <x v="0"/>
    <x v="0"/>
    <n v="3829799.8769999999"/>
    <x v="3"/>
    <n v="528"/>
    <n v="7253.4088579999998"/>
    <s v="Debit Card"/>
    <n v="0"/>
    <n v="0"/>
    <n v="7.8690229079678597E-2"/>
  </r>
  <r>
    <s v="cust_4859"/>
    <n v="318"/>
    <n v="318"/>
    <s v="Long-term User"/>
    <s v="Long-term (&gt;3 months)"/>
    <x v="0"/>
    <x v="0"/>
    <n v="12970273.18"/>
    <x v="1"/>
    <n v="710"/>
    <n v="18267.990389999999"/>
    <s v="Credit Card"/>
    <n v="0"/>
    <n v="0"/>
    <n v="0.26649793736995603"/>
  </r>
  <r>
    <s v="cust_4860"/>
    <n v="335"/>
    <n v="335"/>
    <s v="Long-term User"/>
    <s v="Long-term (&gt;3 months)"/>
    <x v="0"/>
    <x v="0"/>
    <n v="5908046.5489999996"/>
    <x v="3"/>
    <n v="620"/>
    <n v="9529.1073359999991"/>
    <s v="Wallet Balance"/>
    <n v="0"/>
    <n v="0"/>
    <n v="0.12139160041918154"/>
  </r>
  <r>
    <s v="cust_4861"/>
    <n v="237"/>
    <n v="237"/>
    <s v="Long-term User"/>
    <s v="Long-term (&gt;3 months)"/>
    <x v="0"/>
    <x v="0"/>
    <n v="9850670.6710000001"/>
    <x v="1"/>
    <n v="535"/>
    <n v="18412.468540000002"/>
    <s v="Credit Card"/>
    <n v="0"/>
    <n v="0"/>
    <n v="0.20240000955263004"/>
  </r>
  <r>
    <s v="cust_4862"/>
    <n v="76"/>
    <n v="76"/>
    <s v="Long-term User"/>
    <s v="Medium (1-3 months)"/>
    <x v="1"/>
    <x v="1"/>
    <n v="3708161.45"/>
    <x v="0"/>
    <n v="554"/>
    <n v="6693.432221"/>
    <s v="Credit Card"/>
    <n v="1"/>
    <n v="1"/>
    <n v="0.67619094556802428"/>
  </r>
  <r>
    <s v="cust_4863"/>
    <n v="306"/>
    <n v="306"/>
    <s v="Long-term User"/>
    <s v="Long-term (&gt;3 months)"/>
    <x v="0"/>
    <x v="0"/>
    <n v="2491530.8820000002"/>
    <x v="0"/>
    <n v="549"/>
    <n v="4538.3076179999998"/>
    <s v="UPI"/>
    <n v="0"/>
    <n v="5.0000000000000001E-3"/>
    <n v="5.4193049809498885E-2"/>
  </r>
  <r>
    <s v="cust_4864"/>
    <n v="39"/>
    <n v="39"/>
    <s v="Long-term User"/>
    <s v="Medium (1-3 months)"/>
    <x v="1"/>
    <x v="1"/>
    <n v="3250187.4720000001"/>
    <x v="0"/>
    <n v="328"/>
    <n v="9909.1081470000008"/>
    <s v="UPI"/>
    <n v="1"/>
    <n v="0.98"/>
    <n v="0.65478103424138301"/>
  </r>
  <r>
    <s v="cust_4865"/>
    <n v="199"/>
    <n v="199"/>
    <s v="Long-term User"/>
    <s v="Long-term (&gt;3 months)"/>
    <x v="0"/>
    <x v="0"/>
    <n v="11106671.5"/>
    <x v="1"/>
    <n v="902"/>
    <n v="12313.383040000001"/>
    <s v="Wallet Balance"/>
    <n v="0"/>
    <n v="0"/>
    <n v="0.22820683918668827"/>
  </r>
  <r>
    <s v="cust_4866"/>
    <n v="105"/>
    <n v="105"/>
    <s v="Long-term User"/>
    <s v="Long-term (&gt;3 months)"/>
    <x v="0"/>
    <x v="0"/>
    <n v="1292950.7220000001"/>
    <x v="2"/>
    <n v="165"/>
    <n v="7836.0649819999999"/>
    <s v="UPI"/>
    <n v="0"/>
    <n v="0"/>
    <n v="2.6566032631087227E-2"/>
  </r>
  <r>
    <s v="cust_4867"/>
    <n v="70"/>
    <n v="70"/>
    <s v="Long-term User"/>
    <s v="Medium (1-3 months)"/>
    <x v="1"/>
    <x v="1"/>
    <n v="803549.38690000004"/>
    <x v="2"/>
    <n v="116"/>
    <n v="6927.1498869999996"/>
    <s v="Wallet Balance"/>
    <n v="1"/>
    <n v="0.995"/>
    <n v="0.61351038888787246"/>
  </r>
  <r>
    <s v="cust_4868"/>
    <n v="282"/>
    <n v="282"/>
    <s v="Long-term User"/>
    <s v="Long-term (&gt;3 months)"/>
    <x v="0"/>
    <x v="0"/>
    <n v="655350.76540000003"/>
    <x v="2"/>
    <n v="150"/>
    <n v="4369.0051030000004"/>
    <s v="Credit Card"/>
    <n v="0"/>
    <n v="0"/>
    <n v="1.3465377699386437E-2"/>
  </r>
  <r>
    <s v="cust_4869"/>
    <n v="58"/>
    <n v="58"/>
    <s v="Long-term User"/>
    <s v="Medium (1-3 months)"/>
    <x v="1"/>
    <x v="1"/>
    <n v="2852825.5630000001"/>
    <x v="0"/>
    <n v="518"/>
    <n v="5507.3852569999999"/>
    <s v="Credit Card"/>
    <n v="1"/>
    <n v="1"/>
    <n v="0.65861650850871156"/>
  </r>
  <r>
    <s v="cust_4870"/>
    <n v="329"/>
    <n v="329"/>
    <s v="Long-term User"/>
    <s v="Long-term (&gt;3 months)"/>
    <x v="0"/>
    <x v="0"/>
    <n v="430900.09869999997"/>
    <x v="2"/>
    <n v="32"/>
    <n v="13465.62808"/>
    <s v="Debit Card"/>
    <n v="0"/>
    <n v="0"/>
    <n v="8.8536290579548527E-3"/>
  </r>
  <r>
    <s v="cust_4871"/>
    <n v="179"/>
    <n v="179"/>
    <s v="Long-term User"/>
    <s v="Long-term (&gt;3 months)"/>
    <x v="0"/>
    <x v="0"/>
    <n v="4864278.2280000001"/>
    <x v="3"/>
    <n v="657"/>
    <n v="7403.7720369999997"/>
    <s v="UPI"/>
    <n v="0"/>
    <n v="0"/>
    <n v="9.9945475054025415E-2"/>
  </r>
  <r>
    <s v="cust_4872"/>
    <n v="308"/>
    <n v="308"/>
    <s v="Long-term User"/>
    <s v="Long-term (&gt;3 months)"/>
    <x v="0"/>
    <x v="0"/>
    <n v="1293100.6710000001"/>
    <x v="2"/>
    <n v="806"/>
    <n v="1604.3432640000001"/>
    <s v="Credit Card"/>
    <n v="0"/>
    <n v="0"/>
    <n v="2.6569113606997E-2"/>
  </r>
  <r>
    <s v="cust_4873"/>
    <n v="222"/>
    <n v="222"/>
    <s v="Long-term User"/>
    <s v="Long-term (&gt;3 months)"/>
    <x v="0"/>
    <x v="0"/>
    <n v="2530586.0619999999"/>
    <x v="0"/>
    <n v="913"/>
    <n v="2771.7262449999998"/>
    <s v="UPI"/>
    <n v="0"/>
    <n v="0"/>
    <n v="5.1995509770763337E-2"/>
  </r>
  <r>
    <s v="cust_4874"/>
    <n v="144"/>
    <n v="144"/>
    <s v="Long-term User"/>
    <s v="Long-term (&gt;3 months)"/>
    <x v="0"/>
    <x v="0"/>
    <n v="2183980.9730000002"/>
    <x v="0"/>
    <n v="293"/>
    <n v="7453.8599759999997"/>
    <s v="Wallet Balance"/>
    <n v="0"/>
    <n v="0"/>
    <n v="4.4873875552382918E-2"/>
  </r>
  <r>
    <s v="cust_4875"/>
    <n v="304"/>
    <n v="304"/>
    <s v="Long-term User"/>
    <s v="Long-term (&gt;3 months)"/>
    <x v="0"/>
    <x v="0"/>
    <n v="16993048.48"/>
    <x v="1"/>
    <n v="919"/>
    <n v="18490.80357"/>
    <s v="UPI"/>
    <n v="0"/>
    <n v="0"/>
    <n v="0.3491531987568875"/>
  </r>
  <r>
    <s v="cust_4876"/>
    <n v="27"/>
    <n v="27"/>
    <s v="Regular User"/>
    <s v="New (&lt;30 days)"/>
    <x v="1"/>
    <x v="1"/>
    <n v="5227315.4869999997"/>
    <x v="3"/>
    <n v="689"/>
    <n v="7586.8149299999995"/>
    <s v="Credit Card"/>
    <n v="1"/>
    <n v="0.995"/>
    <n v="0.70440473819900895"/>
  </r>
  <r>
    <s v="cust_4877"/>
    <n v="161"/>
    <n v="161"/>
    <s v="Long-term User"/>
    <s v="Long-term (&gt;3 months)"/>
    <x v="0"/>
    <x v="0"/>
    <n v="1169679.0179999999"/>
    <x v="2"/>
    <n v="957"/>
    <n v="1222.235128"/>
    <s v="Wallet Balance"/>
    <n v="0"/>
    <n v="0"/>
    <n v="2.4033190462216289E-2"/>
  </r>
  <r>
    <s v="cust_4878"/>
    <n v="151"/>
    <n v="151"/>
    <s v="Long-term User"/>
    <s v="Long-term (&gt;3 months)"/>
    <x v="0"/>
    <x v="0"/>
    <n v="1480729.8230000001"/>
    <x v="0"/>
    <n v="177"/>
    <n v="8365.705215"/>
    <s v="UPI"/>
    <n v="0"/>
    <n v="0"/>
    <n v="3.0424297017904459E-2"/>
  </r>
  <r>
    <s v="cust_4879"/>
    <n v="173"/>
    <n v="173"/>
    <s v="Long-term User"/>
    <s v="Long-term (&gt;3 months)"/>
    <x v="0"/>
    <x v="0"/>
    <n v="816159.48589999997"/>
    <x v="2"/>
    <n v="61"/>
    <n v="13379.663699999999"/>
    <s v="UPI"/>
    <n v="0"/>
    <n v="0"/>
    <n v="1.6769486389281565E-2"/>
  </r>
  <r>
    <s v="cust_4880"/>
    <n v="211"/>
    <n v="211"/>
    <s v="Long-term User"/>
    <s v="Long-term (&gt;3 months)"/>
    <x v="0"/>
    <x v="0"/>
    <n v="6994956.1880000001"/>
    <x v="3"/>
    <n v="589"/>
    <n v="11875.98674"/>
    <s v="Credit Card"/>
    <n v="0"/>
    <n v="0"/>
    <n v="0.1437241429093177"/>
  </r>
  <r>
    <s v="cust_4881"/>
    <n v="356"/>
    <n v="356"/>
    <s v="Long-term User"/>
    <s v="Long-term (&gt;3 months)"/>
    <x v="0"/>
    <x v="0"/>
    <n v="2322640.827"/>
    <x v="0"/>
    <n v="416"/>
    <n v="5583.2712179999999"/>
    <s v="Credit Card"/>
    <n v="0"/>
    <n v="0"/>
    <n v="4.7722895351287348E-2"/>
  </r>
  <r>
    <s v="cust_4882"/>
    <n v="22"/>
    <n v="22"/>
    <s v="Regular User"/>
    <s v="New (&lt;30 days)"/>
    <x v="1"/>
    <x v="1"/>
    <n v="5271955.7699999996"/>
    <x v="3"/>
    <n v="383"/>
    <n v="13764.897569999999"/>
    <s v="Wallet Balance"/>
    <n v="1"/>
    <n v="1"/>
    <n v="0.70832195429600331"/>
  </r>
  <r>
    <s v="cust_4883"/>
    <n v="298"/>
    <n v="298"/>
    <s v="Long-term User"/>
    <s v="Long-term (&gt;3 months)"/>
    <x v="0"/>
    <x v="0"/>
    <n v="7544476.3779999996"/>
    <x v="3"/>
    <n v="598"/>
    <n v="12616.18123"/>
    <s v="UPI"/>
    <n v="0"/>
    <n v="0"/>
    <n v="0.15501503826254467"/>
  </r>
  <r>
    <s v="cust_4884"/>
    <n v="365"/>
    <n v="365"/>
    <s v="Long-term User"/>
    <s v="Long-term (&gt;3 months)"/>
    <x v="0"/>
    <x v="0"/>
    <n v="2426571.5660000001"/>
    <x v="0"/>
    <n v="703"/>
    <n v="3451.7376469999999"/>
    <s v="Debit Card"/>
    <n v="0"/>
    <n v="0"/>
    <n v="4.9858342090801228E-2"/>
  </r>
  <r>
    <s v="cust_4885"/>
    <n v="33"/>
    <n v="33"/>
    <s v="Long-term User"/>
    <s v="Medium (1-3 months)"/>
    <x v="1"/>
    <x v="1"/>
    <n v="22758.950349999999"/>
    <x v="2"/>
    <n v="7"/>
    <n v="3251.2786209999999"/>
    <s v="Wallet Balance"/>
    <n v="1"/>
    <n v="0.99"/>
    <n v="0.5944676241772866"/>
  </r>
  <r>
    <s v="cust_4886"/>
    <n v="109"/>
    <n v="109"/>
    <s v="Long-term User"/>
    <s v="Long-term (&gt;3 months)"/>
    <x v="0"/>
    <x v="0"/>
    <n v="10050438.25"/>
    <x v="1"/>
    <n v="918"/>
    <n v="10948.18981"/>
    <s v="Debit Card"/>
    <n v="0"/>
    <n v="0"/>
    <n v="0.20650459910275468"/>
  </r>
  <r>
    <s v="cust_4887"/>
    <n v="47"/>
    <n v="47"/>
    <s v="Long-term User"/>
    <s v="Medium (1-3 months)"/>
    <x v="1"/>
    <x v="1"/>
    <n v="1121335.031"/>
    <x v="2"/>
    <n v="85"/>
    <n v="13192.17684"/>
    <s v="Debit Card"/>
    <n v="1"/>
    <n v="0.99"/>
    <n v="0.61703987500610036"/>
  </r>
  <r>
    <s v="cust_4888"/>
    <n v="96"/>
    <n v="96"/>
    <s v="Long-term User"/>
    <s v="Long-term (&gt;3 months)"/>
    <x v="0"/>
    <x v="0"/>
    <n v="14890670.67"/>
    <x v="1"/>
    <n v="774"/>
    <n v="19238.59259"/>
    <s v="Wallet Balance"/>
    <n v="0"/>
    <n v="0.01"/>
    <n v="0.31195600914014843"/>
  </r>
  <r>
    <s v="cust_4889"/>
    <n v="125"/>
    <n v="125"/>
    <s v="Long-term User"/>
    <s v="Long-term (&gt;3 months)"/>
    <x v="0"/>
    <x v="0"/>
    <n v="8081284.3959999997"/>
    <x v="1"/>
    <n v="957"/>
    <n v="8444.3933080000006"/>
    <s v="Wallet Balance"/>
    <n v="0"/>
    <n v="0.01"/>
    <n v="0.1720447388382618"/>
  </r>
  <r>
    <s v="cust_4890"/>
    <n v="335"/>
    <n v="335"/>
    <s v="Long-term User"/>
    <s v="Long-term (&gt;3 months)"/>
    <x v="0"/>
    <x v="0"/>
    <n v="6089851.8899999997"/>
    <x v="3"/>
    <n v="398"/>
    <n v="15301.135399999999"/>
    <s v="Wallet Balance"/>
    <n v="0"/>
    <n v="0"/>
    <n v="0.12512712300278078"/>
  </r>
  <r>
    <s v="cust_4891"/>
    <n v="295"/>
    <n v="295"/>
    <s v="Long-term User"/>
    <s v="Long-term (&gt;3 months)"/>
    <x v="0"/>
    <x v="0"/>
    <n v="2133395.7609999999"/>
    <x v="0"/>
    <n v="912"/>
    <n v="2339.249738"/>
    <s v="Wallet Balance"/>
    <n v="0"/>
    <n v="0"/>
    <n v="4.383451003769126E-2"/>
  </r>
  <r>
    <s v="cust_4892"/>
    <n v="302"/>
    <n v="302"/>
    <s v="Long-term User"/>
    <s v="Long-term (&gt;3 months)"/>
    <x v="0"/>
    <x v="0"/>
    <n v="13718622.32"/>
    <x v="1"/>
    <n v="771"/>
    <n v="17793.284459999999"/>
    <s v="Credit Card"/>
    <n v="0"/>
    <n v="5.0000000000000001E-3"/>
    <n v="0.28487413642720527"/>
  </r>
  <r>
    <s v="cust_4893"/>
    <n v="328"/>
    <n v="328"/>
    <s v="Long-term User"/>
    <s v="Long-term (&gt;3 months)"/>
    <x v="0"/>
    <x v="0"/>
    <n v="4977667.1629999997"/>
    <x v="3"/>
    <n v="393"/>
    <n v="12665.819750000001"/>
    <s v="Debit Card"/>
    <n v="0"/>
    <n v="0"/>
    <n v="0.10227525769458473"/>
  </r>
  <r>
    <s v="cust_4894"/>
    <n v="307"/>
    <n v="307"/>
    <s v="Long-term User"/>
    <s v="Long-term (&gt;3 months)"/>
    <x v="0"/>
    <x v="0"/>
    <n v="591462.86719999998"/>
    <x v="2"/>
    <n v="47"/>
    <n v="12584.31632"/>
    <s v="Credit Card"/>
    <n v="0"/>
    <n v="0"/>
    <n v="1.2152684215069112E-2"/>
  </r>
  <r>
    <s v="cust_4895"/>
    <n v="25"/>
    <n v="25"/>
    <s v="Regular User"/>
    <s v="New (&lt;30 days)"/>
    <x v="1"/>
    <x v="1"/>
    <n v="974383.03339999996"/>
    <x v="2"/>
    <n v="341"/>
    <n v="2857.4282499999999"/>
    <s v="UPI"/>
    <n v="1"/>
    <n v="0.995"/>
    <n v="0.61702047798112614"/>
  </r>
  <r>
    <s v="cust_4896"/>
    <n v="82"/>
    <n v="82"/>
    <s v="Long-term User"/>
    <s v="Medium (1-3 months)"/>
    <x v="1"/>
    <x v="1"/>
    <n v="399036.81910000002"/>
    <x v="2"/>
    <n v="498"/>
    <n v="801.27875319999998"/>
    <s v="Credit Card"/>
    <n v="1"/>
    <n v="0.995"/>
    <n v="0.60519893981792128"/>
  </r>
  <r>
    <s v="cust_4897"/>
    <n v="58"/>
    <n v="58"/>
    <s v="Long-term User"/>
    <s v="Medium (1-3 months)"/>
    <x v="1"/>
    <x v="1"/>
    <n v="8503372.7709999997"/>
    <x v="1"/>
    <n v="606"/>
    <n v="14031.968269999999"/>
    <s v="Wallet Balance"/>
    <n v="1"/>
    <n v="1"/>
    <n v="0.77471731494859286"/>
  </r>
  <r>
    <s v="cust_4898"/>
    <n v="26"/>
    <n v="26"/>
    <s v="Regular User"/>
    <s v="New (&lt;30 days)"/>
    <x v="1"/>
    <x v="1"/>
    <n v="1123280.2180000001"/>
    <x v="2"/>
    <n v="478"/>
    <n v="2349.958615"/>
    <s v="Debit Card"/>
    <n v="1"/>
    <n v="1"/>
    <n v="0.62307984242360226"/>
  </r>
  <r>
    <s v="cust_4899"/>
    <n v="297"/>
    <n v="297"/>
    <s v="Long-term User"/>
    <s v="Long-term (&gt;3 months)"/>
    <x v="0"/>
    <x v="0"/>
    <n v="1085504.781"/>
    <x v="2"/>
    <n v="426"/>
    <n v="2548.133288"/>
    <s v="Debit Card"/>
    <n v="0"/>
    <n v="0"/>
    <n v="2.2303677118212083E-2"/>
  </r>
  <r>
    <s v="cust_4900"/>
    <n v="44"/>
    <n v="44"/>
    <s v="Long-term User"/>
    <s v="Medium (1-3 months)"/>
    <x v="1"/>
    <x v="1"/>
    <n v="1600962.496"/>
    <x v="0"/>
    <n v="426"/>
    <n v="3758.1279249999998"/>
    <s v="Debit Card"/>
    <n v="1"/>
    <n v="1"/>
    <n v="0.63289469674767918"/>
  </r>
  <r>
    <s v="cust_4901"/>
    <n v="85"/>
    <n v="85"/>
    <s v="Long-term User"/>
    <s v="Medium (1-3 months)"/>
    <x v="1"/>
    <x v="1"/>
    <n v="1445468.818"/>
    <x v="0"/>
    <n v="736"/>
    <n v="1963.952198"/>
    <s v="Debit Card"/>
    <n v="1"/>
    <n v="0.98499999999999999"/>
    <n v="0.62069979530759489"/>
  </r>
  <r>
    <s v="cust_4902"/>
    <n v="22"/>
    <n v="22"/>
    <s v="Regular User"/>
    <s v="New (&lt;30 days)"/>
    <x v="1"/>
    <x v="1"/>
    <n v="9896672.818"/>
    <x v="1"/>
    <n v="791"/>
    <n v="12511.59648"/>
    <s v="Wallet Balance"/>
    <n v="1"/>
    <n v="0.995"/>
    <n v="0.80034520763134076"/>
  </r>
  <r>
    <s v="cust_4903"/>
    <n v="226"/>
    <n v="226"/>
    <s v="Long-term User"/>
    <s v="Long-term (&gt;3 months)"/>
    <x v="0"/>
    <x v="0"/>
    <n v="4349626.1749999998"/>
    <x v="3"/>
    <n v="515"/>
    <n v="8445.8760689999999"/>
    <s v="Debit Card"/>
    <n v="0"/>
    <n v="0"/>
    <n v="8.9371009220938519E-2"/>
  </r>
  <r>
    <s v="cust_4904"/>
    <n v="37"/>
    <n v="37"/>
    <s v="Long-term User"/>
    <s v="Medium (1-3 months)"/>
    <x v="1"/>
    <x v="1"/>
    <n v="687474.65449999995"/>
    <x v="2"/>
    <n v="129"/>
    <n v="5329.2608870000004"/>
    <s v="UPI"/>
    <n v="1"/>
    <n v="0.995"/>
    <n v="0.611125421637293"/>
  </r>
  <r>
    <s v="cust_4905"/>
    <n v="101"/>
    <n v="101"/>
    <s v="Long-term User"/>
    <s v="Long-term (&gt;3 months)"/>
    <x v="0"/>
    <x v="0"/>
    <n v="7365184.7290000003"/>
    <x v="3"/>
    <n v="835"/>
    <n v="8820.5805130000008"/>
    <s v="UPI"/>
    <n v="0"/>
    <n v="0"/>
    <n v="0.15133116406937538"/>
  </r>
  <r>
    <s v="cust_4906"/>
    <n v="142"/>
    <n v="142"/>
    <s v="Long-term User"/>
    <s v="Long-term (&gt;3 months)"/>
    <x v="0"/>
    <x v="0"/>
    <n v="4204205.3020000001"/>
    <x v="3"/>
    <n v="249"/>
    <n v="16884.358639999999"/>
    <s v="UPI"/>
    <n v="0"/>
    <n v="0"/>
    <n v="8.6383071945662235E-2"/>
  </r>
  <r>
    <s v="cust_4907"/>
    <n v="4"/>
    <n v="4"/>
    <s v="New User"/>
    <s v="New (&lt;30 days)"/>
    <x v="1"/>
    <x v="1"/>
    <n v="13739857.119999999"/>
    <x v="1"/>
    <n v="741"/>
    <n v="18542.317309999999"/>
    <s v="UPI"/>
    <n v="1"/>
    <n v="0.97"/>
    <n v="0.86431044415349034"/>
  </r>
  <r>
    <s v="cust_4908"/>
    <n v="24"/>
    <n v="24"/>
    <s v="Regular User"/>
    <s v="New (&lt;30 days)"/>
    <x v="1"/>
    <x v="1"/>
    <n v="8184149.7819999997"/>
    <x v="1"/>
    <n v="839"/>
    <n v="9754.6481320000003"/>
    <s v="Credit Card"/>
    <n v="1"/>
    <n v="1"/>
    <n v="0.76815829595578156"/>
  </r>
  <r>
    <s v="cust_4909"/>
    <n v="191"/>
    <n v="191"/>
    <s v="Long-term User"/>
    <s v="Long-term (&gt;3 months)"/>
    <x v="0"/>
    <x v="0"/>
    <n v="1485460.1910000001"/>
    <x v="0"/>
    <n v="131"/>
    <n v="11339.39077"/>
    <s v="Debit Card"/>
    <n v="0"/>
    <n v="0"/>
    <n v="3.0521491062895329E-2"/>
  </r>
  <r>
    <s v="cust_4910"/>
    <n v="321"/>
    <n v="321"/>
    <s v="Long-term User"/>
    <s v="Long-term (&gt;3 months)"/>
    <x v="0"/>
    <x v="0"/>
    <n v="3812055.69"/>
    <x v="3"/>
    <n v="740"/>
    <n v="5151.4266070000003"/>
    <s v="Debit Card"/>
    <n v="0"/>
    <n v="0"/>
    <n v="7.8325642368960863E-2"/>
  </r>
  <r>
    <s v="cust_4911"/>
    <n v="322"/>
    <n v="322"/>
    <s v="Long-term User"/>
    <s v="Long-term (&gt;3 months)"/>
    <x v="0"/>
    <x v="0"/>
    <n v="7080764.5109999999"/>
    <x v="3"/>
    <n v="689"/>
    <n v="10276.871569999999"/>
    <s v="UPI"/>
    <n v="0"/>
    <n v="0"/>
    <n v="0.14548723153292023"/>
  </r>
  <r>
    <s v="cust_4912"/>
    <n v="269"/>
    <n v="269"/>
    <s v="Long-term User"/>
    <s v="Long-term (&gt;3 months)"/>
    <x v="0"/>
    <x v="0"/>
    <n v="4833666.2340000002"/>
    <x v="3"/>
    <n v="323"/>
    <n v="14964.91094"/>
    <s v="UPI"/>
    <n v="0"/>
    <n v="0"/>
    <n v="9.9316495760639292E-2"/>
  </r>
  <r>
    <s v="cust_4913"/>
    <n v="27"/>
    <n v="27"/>
    <s v="Regular User"/>
    <s v="New (&lt;30 days)"/>
    <x v="1"/>
    <x v="1"/>
    <n v="8104759.0700000003"/>
    <x v="1"/>
    <n v="823"/>
    <n v="9847.8238999999994"/>
    <s v="Wallet Balance"/>
    <n v="1"/>
    <n v="0.98499999999999999"/>
    <n v="0.75752706886436161"/>
  </r>
  <r>
    <s v="cust_4914"/>
    <n v="81"/>
    <n v="81"/>
    <s v="Long-term User"/>
    <s v="Medium (1-3 months)"/>
    <x v="1"/>
    <x v="1"/>
    <n v="5443593.5580000002"/>
    <x v="3"/>
    <n v="900"/>
    <n v="6048.4372869999997"/>
    <s v="Wallet Balance"/>
    <n v="1"/>
    <n v="1"/>
    <n v="0.71184856594418933"/>
  </r>
  <r>
    <s v="cust_4915"/>
    <n v="121"/>
    <n v="121"/>
    <s v="Long-term User"/>
    <s v="Long-term (&gt;3 months)"/>
    <x v="0"/>
    <x v="0"/>
    <n v="6323162.5640000002"/>
    <x v="3"/>
    <n v="543"/>
    <n v="11644.866599999999"/>
    <s v="Wallet Balance"/>
    <n v="0"/>
    <n v="0"/>
    <n v="0.12992091666653108"/>
  </r>
  <r>
    <s v="cust_4916"/>
    <n v="365"/>
    <n v="365"/>
    <s v="Long-term User"/>
    <s v="Long-term (&gt;3 months)"/>
    <x v="0"/>
    <x v="0"/>
    <n v="1249621.1680000001"/>
    <x v="2"/>
    <n v="66"/>
    <n v="18933.654060000001"/>
    <s v="UPI"/>
    <n v="0"/>
    <n v="5.0000000000000001E-3"/>
    <n v="2.8675747853896424E-2"/>
  </r>
  <r>
    <s v="cust_4917"/>
    <n v="69"/>
    <n v="69"/>
    <s v="Long-term User"/>
    <s v="Medium (1-3 months)"/>
    <x v="1"/>
    <x v="1"/>
    <n v="12752252.42"/>
    <x v="1"/>
    <n v="718"/>
    <n v="17760.79724"/>
    <s v="Wallet Balance"/>
    <n v="1"/>
    <n v="0.99"/>
    <n v="0.85601830289830727"/>
  </r>
  <r>
    <s v="cust_4918"/>
    <n v="313"/>
    <n v="313"/>
    <s v="Long-term User"/>
    <s v="Long-term (&gt;3 months)"/>
    <x v="0"/>
    <x v="0"/>
    <n v="1554102.6710000001"/>
    <x v="0"/>
    <n v="101"/>
    <n v="15387.15516"/>
    <s v="Credit Card"/>
    <n v="0"/>
    <n v="5.0000000000000001E-3"/>
    <n v="3.4931876108922441E-2"/>
  </r>
  <r>
    <s v="cust_4919"/>
    <n v="72"/>
    <n v="72"/>
    <s v="Long-term User"/>
    <s v="Medium (1-3 months)"/>
    <x v="1"/>
    <x v="1"/>
    <n v="4602150.2230000002"/>
    <x v="3"/>
    <n v="832"/>
    <n v="5531.4305569999997"/>
    <s v="Credit Card"/>
    <n v="1"/>
    <n v="0.995"/>
    <n v="0.69155957672405655"/>
  </r>
  <r>
    <s v="cust_4920"/>
    <n v="246"/>
    <n v="246"/>
    <s v="Long-term User"/>
    <s v="Long-term (&gt;3 months)"/>
    <x v="0"/>
    <x v="0"/>
    <n v="150002.011"/>
    <x v="2"/>
    <n v="31"/>
    <n v="4838.7745489999998"/>
    <s v="UPI"/>
    <n v="0"/>
    <n v="0"/>
    <n v="3.0820651175247999E-3"/>
  </r>
  <r>
    <s v="cust_4921"/>
    <n v="246"/>
    <n v="246"/>
    <s v="Long-term User"/>
    <s v="Long-term (&gt;3 months)"/>
    <x v="0"/>
    <x v="0"/>
    <n v="14843537.210000001"/>
    <x v="1"/>
    <n v="885"/>
    <n v="16772.35842"/>
    <s v="Debit Card"/>
    <n v="0"/>
    <n v="0"/>
    <n v="0.30498756617084549"/>
  </r>
  <r>
    <s v="cust_4922"/>
    <n v="253"/>
    <n v="253"/>
    <s v="Long-term User"/>
    <s v="Long-term (&gt;3 months)"/>
    <x v="0"/>
    <x v="0"/>
    <n v="694196.4423"/>
    <x v="2"/>
    <n v="191"/>
    <n v="3634.5363470000002"/>
    <s v="Credit Card"/>
    <n v="0"/>
    <n v="5.0000000000000001E-3"/>
    <n v="1.7263533037051398E-2"/>
  </r>
  <r>
    <s v="cust_4923"/>
    <n v="364"/>
    <n v="364"/>
    <s v="Long-term User"/>
    <s v="Long-term (&gt;3 months)"/>
    <x v="0"/>
    <x v="0"/>
    <n v="7003146.2810000004"/>
    <x v="3"/>
    <n v="578"/>
    <n v="12116.170040000001"/>
    <s v="Wallet Balance"/>
    <n v="0"/>
    <n v="5.0000000000000001E-3"/>
    <n v="0.14689242331953559"/>
  </r>
  <r>
    <s v="cust_4924"/>
    <n v="73"/>
    <n v="73"/>
    <s v="Long-term User"/>
    <s v="Medium (1-3 months)"/>
    <x v="1"/>
    <x v="1"/>
    <n v="3645446.9720000001"/>
    <x v="0"/>
    <n v="415"/>
    <n v="8784.2095719999998"/>
    <s v="UPI"/>
    <n v="1"/>
    <n v="1"/>
    <n v="0.67490236214358224"/>
  </r>
  <r>
    <s v="cust_4925"/>
    <n v="274"/>
    <n v="274"/>
    <s v="Long-term User"/>
    <s v="Long-term (&gt;3 months)"/>
    <x v="0"/>
    <x v="0"/>
    <n v="7632515.3269999996"/>
    <x v="3"/>
    <n v="815"/>
    <n v="9365.049481"/>
    <s v="UPI"/>
    <n v="0"/>
    <n v="0"/>
    <n v="0.15682395916892136"/>
  </r>
  <r>
    <s v="cust_4926"/>
    <n v="16"/>
    <n v="16"/>
    <s v="Regular User"/>
    <s v="New (&lt;30 days)"/>
    <x v="1"/>
    <x v="1"/>
    <n v="6794952.9950000001"/>
    <x v="3"/>
    <n v="747"/>
    <n v="9096.3226169999998"/>
    <s v="UPI"/>
    <n v="1"/>
    <n v="1"/>
    <n v="0.73961471223949238"/>
  </r>
  <r>
    <s v="cust_4927"/>
    <n v="179"/>
    <n v="179"/>
    <s v="Long-term User"/>
    <s v="Long-term (&gt;3 months)"/>
    <x v="0"/>
    <x v="0"/>
    <n v="14220002.710000001"/>
    <x v="1"/>
    <n v="790"/>
    <n v="18000.003430000001"/>
    <s v="Debit Card"/>
    <n v="0"/>
    <n v="0"/>
    <n v="0.29217591171893775"/>
  </r>
  <r>
    <s v="cust_4928"/>
    <n v="352"/>
    <n v="352"/>
    <s v="Long-term User"/>
    <s v="Long-term (&gt;3 months)"/>
    <x v="0"/>
    <x v="0"/>
    <n v="1250224.05"/>
    <x v="2"/>
    <n v="714"/>
    <n v="1751.014075"/>
    <s v="Wallet Balance"/>
    <n v="0"/>
    <n v="0"/>
    <n v="2.5688135165038428E-2"/>
  </r>
  <r>
    <s v="cust_4929"/>
    <n v="40"/>
    <n v="40"/>
    <s v="Long-term User"/>
    <s v="Medium (1-3 months)"/>
    <x v="1"/>
    <x v="1"/>
    <n v="7830099.9869999997"/>
    <x v="1"/>
    <n v="500"/>
    <n v="15660.19997"/>
    <s v="Wallet Balance"/>
    <n v="1"/>
    <n v="0.995"/>
    <n v="0.75788369666366728"/>
  </r>
  <r>
    <s v="cust_4930"/>
    <n v="39"/>
    <n v="39"/>
    <s v="Long-term User"/>
    <s v="Medium (1-3 months)"/>
    <x v="1"/>
    <x v="1"/>
    <n v="14397040.65"/>
    <x v="1"/>
    <n v="862"/>
    <n v="16701.903300000002"/>
    <s v="Wallet Balance"/>
    <n v="1"/>
    <n v="0.995"/>
    <n v="0.89281347934696398"/>
  </r>
  <r>
    <s v="cust_4931"/>
    <n v="56"/>
    <n v="56"/>
    <s v="Long-term User"/>
    <s v="Medium (1-3 months)"/>
    <x v="1"/>
    <x v="1"/>
    <n v="13898430.140000001"/>
    <x v="1"/>
    <n v="737"/>
    <n v="18858.114170000001"/>
    <s v="Credit Card"/>
    <n v="1"/>
    <n v="0.98499999999999999"/>
    <n v="0.87656861629574634"/>
  </r>
  <r>
    <s v="cust_4932"/>
    <n v="233"/>
    <n v="233"/>
    <s v="Long-term User"/>
    <s v="Long-term (&gt;3 months)"/>
    <x v="0"/>
    <x v="0"/>
    <n v="5389196.4939999999"/>
    <x v="3"/>
    <n v="595"/>
    <n v="9057.4730990000007"/>
    <s v="Wallet Balance"/>
    <n v="0"/>
    <n v="0"/>
    <n v="0.11073087897231158"/>
  </r>
  <r>
    <s v="cust_4933"/>
    <n v="54"/>
    <n v="54"/>
    <s v="Long-term User"/>
    <s v="Medium (1-3 months)"/>
    <x v="1"/>
    <x v="1"/>
    <n v="460289.94650000002"/>
    <x v="2"/>
    <n v="46"/>
    <n v="10006.303190000001"/>
    <s v="Wallet Balance"/>
    <n v="1"/>
    <n v="1"/>
    <n v="0.60945749712685515"/>
  </r>
  <r>
    <s v="cust_4934"/>
    <n v="172"/>
    <n v="172"/>
    <s v="Long-term User"/>
    <s v="Long-term (&gt;3 months)"/>
    <x v="0"/>
    <x v="0"/>
    <n v="1711138.696"/>
    <x v="0"/>
    <n v="89"/>
    <n v="19226.277480000001"/>
    <s v="Debit Card"/>
    <n v="0"/>
    <n v="5.0000000000000001E-3"/>
    <n v="3.8158467883397072E-2"/>
  </r>
  <r>
    <s v="cust_4935"/>
    <n v="302"/>
    <n v="302"/>
    <s v="Long-term User"/>
    <s v="Long-term (&gt;3 months)"/>
    <x v="0"/>
    <x v="0"/>
    <n v="6403756.8219999997"/>
    <x v="3"/>
    <n v="698"/>
    <n v="9174.4367079999993"/>
    <s v="Wallet Balance"/>
    <n v="0"/>
    <n v="0"/>
    <n v="0.13157687280737637"/>
  </r>
  <r>
    <s v="cust_4936"/>
    <n v="189"/>
    <n v="189"/>
    <s v="Long-term User"/>
    <s v="Long-term (&gt;3 months)"/>
    <x v="0"/>
    <x v="0"/>
    <n v="3778475.2409999999"/>
    <x v="3"/>
    <n v="375"/>
    <n v="10075.93397"/>
    <s v="Credit Card"/>
    <n v="0"/>
    <n v="0"/>
    <n v="7.763567074922223E-2"/>
  </r>
  <r>
    <s v="cust_4937"/>
    <n v="43"/>
    <n v="43"/>
    <s v="Long-term User"/>
    <s v="Medium (1-3 months)"/>
    <x v="1"/>
    <x v="1"/>
    <n v="4662886.4380000001"/>
    <x v="3"/>
    <n v="701"/>
    <n v="6651.7638209999996"/>
    <s v="Debit Card"/>
    <n v="1"/>
    <n v="0.995"/>
    <n v="0.69280751312420241"/>
  </r>
  <r>
    <s v="cust_4938"/>
    <n v="4"/>
    <n v="4"/>
    <s v="New User"/>
    <s v="New (&lt;30 days)"/>
    <x v="1"/>
    <x v="1"/>
    <n v="157989.25380000001"/>
    <x v="2"/>
    <n v="246"/>
    <n v="642.23273919999997"/>
    <s v="Credit Card"/>
    <n v="1"/>
    <n v="0.98499999999999999"/>
    <n v="0.59424617760011733"/>
  </r>
  <r>
    <s v="cust_4939"/>
    <n v="261"/>
    <n v="261"/>
    <s v="Long-term User"/>
    <s v="Long-term (&gt;3 months)"/>
    <x v="0"/>
    <x v="0"/>
    <n v="4836052.3530000001"/>
    <x v="3"/>
    <n v="558"/>
    <n v="8666.7604900000006"/>
    <s v="Debit Card"/>
    <n v="0"/>
    <n v="0"/>
    <n v="9.9365522930922781E-2"/>
  </r>
  <r>
    <s v="cust_4940"/>
    <n v="58"/>
    <n v="58"/>
    <s v="Long-term User"/>
    <s v="Medium (1-3 months)"/>
    <x v="1"/>
    <x v="1"/>
    <n v="3368055.753"/>
    <x v="0"/>
    <n v="257"/>
    <n v="13105.275299999999"/>
    <s v="Wallet Balance"/>
    <n v="1"/>
    <n v="1"/>
    <n v="0.669202853221748"/>
  </r>
  <r>
    <s v="cust_4941"/>
    <n v="37"/>
    <n v="37"/>
    <s v="Long-term User"/>
    <s v="Medium (1-3 months)"/>
    <x v="1"/>
    <x v="1"/>
    <n v="4858310.6009999998"/>
    <x v="3"/>
    <n v="352"/>
    <n v="13802.018749999999"/>
    <s v="Wallet Balance"/>
    <n v="1"/>
    <n v="1"/>
    <n v="0.69982285926448706"/>
  </r>
  <r>
    <s v="cust_4942"/>
    <n v="235"/>
    <n v="235"/>
    <s v="Long-term User"/>
    <s v="Long-term (&gt;3 months)"/>
    <x v="0"/>
    <x v="0"/>
    <n v="129039.33100000001"/>
    <x v="2"/>
    <n v="921"/>
    <n v="140.1078512"/>
    <s v="UPI"/>
    <n v="0"/>
    <n v="5.0000000000000001E-3"/>
    <n v="5.6513485933454358E-3"/>
  </r>
  <r>
    <s v="cust_4943"/>
    <n v="265"/>
    <n v="265"/>
    <s v="Long-term User"/>
    <s v="Long-term (&gt;3 months)"/>
    <x v="0"/>
    <x v="0"/>
    <n v="9181204.7660000008"/>
    <x v="1"/>
    <n v="573"/>
    <n v="16023.044970000001"/>
    <s v="Debit Card"/>
    <n v="0"/>
    <n v="0"/>
    <n v="0.18864461054552828"/>
  </r>
  <r>
    <s v="cust_4944"/>
    <n v="15"/>
    <n v="15"/>
    <s v="Regular User"/>
    <s v="New (&lt;30 days)"/>
    <x v="1"/>
    <x v="1"/>
    <n v="1034605.753"/>
    <x v="2"/>
    <n v="105"/>
    <n v="9853.3881259999998"/>
    <s v="UPI"/>
    <n v="1"/>
    <n v="0.995"/>
    <n v="0.61825786368098612"/>
  </r>
  <r>
    <s v="cust_4945"/>
    <n v="88"/>
    <n v="88"/>
    <s v="Long-term User"/>
    <s v="Medium (1-3 months)"/>
    <x v="1"/>
    <x v="1"/>
    <n v="3511438.824"/>
    <x v="0"/>
    <n v="337"/>
    <n v="10419.699769999999"/>
    <s v="Wallet Balance"/>
    <n v="1"/>
    <n v="1"/>
    <n v="0.67214892013529537"/>
  </r>
  <r>
    <s v="cust_4946"/>
    <n v="99"/>
    <n v="99"/>
    <s v="Long-term User"/>
    <s v="Long-term (&gt;3 months)"/>
    <x v="0"/>
    <x v="0"/>
    <n v="10117744.83"/>
    <x v="1"/>
    <n v="526"/>
    <n v="19235.25633"/>
    <s v="Wallet Balance"/>
    <n v="0"/>
    <n v="5.0000000000000001E-3"/>
    <n v="0.21088753564483803"/>
  </r>
  <r>
    <s v="cust_4947"/>
    <n v="105"/>
    <n v="105"/>
    <s v="Long-term User"/>
    <s v="Long-term (&gt;3 months)"/>
    <x v="0"/>
    <x v="0"/>
    <n v="1714609.9469999999"/>
    <x v="0"/>
    <n v="301"/>
    <n v="5696.3785619999999"/>
    <s v="Debit Card"/>
    <n v="0"/>
    <n v="0"/>
    <n v="3.5229791071332679E-2"/>
  </r>
  <r>
    <s v="cust_4948"/>
    <n v="217"/>
    <n v="217"/>
    <s v="Long-term User"/>
    <s v="Long-term (&gt;3 months)"/>
    <x v="0"/>
    <x v="0"/>
    <n v="1173127.591"/>
    <x v="2"/>
    <n v="77"/>
    <n v="15235.42326"/>
    <s v="UPI"/>
    <n v="0"/>
    <n v="5.0000000000000001E-3"/>
    <n v="2.7104047689247315E-2"/>
  </r>
  <r>
    <s v="cust_4949"/>
    <n v="191"/>
    <n v="191"/>
    <s v="Long-term User"/>
    <s v="Long-term (&gt;3 months)"/>
    <x v="0"/>
    <x v="0"/>
    <n v="5876386.1239999998"/>
    <x v="3"/>
    <n v="511"/>
    <n v="11499.77715"/>
    <s v="Wallet Balance"/>
    <n v="0"/>
    <n v="0"/>
    <n v="0.12074107919717932"/>
  </r>
  <r>
    <s v="cust_4950"/>
    <n v="215"/>
    <n v="215"/>
    <s v="Long-term User"/>
    <s v="Long-term (&gt;3 months)"/>
    <x v="0"/>
    <x v="0"/>
    <n v="3224361.0869999998"/>
    <x v="0"/>
    <n v="230"/>
    <n v="14018.96125"/>
    <s v="UPI"/>
    <n v="0"/>
    <n v="0"/>
    <n v="6.6250384020165212E-2"/>
  </r>
  <r>
    <s v="cust_4951"/>
    <n v="198"/>
    <n v="198"/>
    <s v="Long-term User"/>
    <s v="Long-term (&gt;3 months)"/>
    <x v="0"/>
    <x v="0"/>
    <n v="5677914.0149999997"/>
    <x v="3"/>
    <n v="679"/>
    <n v="8362.1708610000005"/>
    <s v="Debit Card"/>
    <n v="0"/>
    <n v="0"/>
    <n v="0.11666310744285079"/>
  </r>
  <r>
    <s v="cust_4952"/>
    <n v="105"/>
    <n v="105"/>
    <s v="Long-term User"/>
    <s v="Long-term (&gt;3 months)"/>
    <x v="0"/>
    <x v="0"/>
    <n v="3231805.3309999998"/>
    <x v="0"/>
    <n v="578"/>
    <n v="5591.3587040000002"/>
    <s v="Debit Card"/>
    <n v="0"/>
    <n v="0"/>
    <n v="6.6403339601265682E-2"/>
  </r>
  <r>
    <s v="cust_4953"/>
    <n v="27"/>
    <n v="27"/>
    <s v="Regular User"/>
    <s v="New (&lt;30 days)"/>
    <x v="1"/>
    <x v="1"/>
    <n v="349665.8492"/>
    <x v="2"/>
    <n v="32"/>
    <n v="10927.057790000001"/>
    <s v="Debit Card"/>
    <n v="1"/>
    <n v="0.98"/>
    <n v="0.5951845231235533"/>
  </r>
  <r>
    <s v="cust_4954"/>
    <n v="182"/>
    <n v="182"/>
    <s v="Long-term User"/>
    <s v="Long-term (&gt;3 months)"/>
    <x v="0"/>
    <x v="0"/>
    <n v="4563084.6969999997"/>
    <x v="3"/>
    <n v="608"/>
    <n v="7505.0735160000004"/>
    <s v="Debit Card"/>
    <n v="0"/>
    <n v="5.0000000000000001E-3"/>
    <n v="9.6756904185337361E-2"/>
  </r>
  <r>
    <s v="cust_4955"/>
    <n v="83"/>
    <n v="83"/>
    <s v="Long-term User"/>
    <s v="Medium (1-3 months)"/>
    <x v="1"/>
    <x v="1"/>
    <n v="259027.679"/>
    <x v="2"/>
    <n v="58"/>
    <n v="4465.9944649999998"/>
    <s v="Wallet Balance"/>
    <n v="1"/>
    <n v="1"/>
    <n v="0.60532219647321472"/>
  </r>
  <r>
    <s v="cust_4956"/>
    <n v="159"/>
    <n v="159"/>
    <s v="Long-term User"/>
    <s v="Long-term (&gt;3 months)"/>
    <x v="0"/>
    <x v="0"/>
    <n v="1745778.382"/>
    <x v="0"/>
    <n v="104"/>
    <n v="16786.330600000001"/>
    <s v="Wallet Balance"/>
    <n v="0"/>
    <n v="0"/>
    <n v="3.5870203460746174E-2"/>
  </r>
  <r>
    <s v="cust_4957"/>
    <n v="230"/>
    <n v="230"/>
    <s v="Long-term User"/>
    <s v="Long-term (&gt;3 months)"/>
    <x v="0"/>
    <x v="0"/>
    <n v="2970824.5580000002"/>
    <x v="0"/>
    <n v="312"/>
    <n v="9521.8735840000008"/>
    <s v="Debit Card"/>
    <n v="0"/>
    <n v="0"/>
    <n v="6.1041013246801293E-2"/>
  </r>
  <r>
    <s v="cust_4958"/>
    <n v="235"/>
    <n v="235"/>
    <s v="Long-term User"/>
    <s v="Long-term (&gt;3 months)"/>
    <x v="0"/>
    <x v="0"/>
    <n v="10948305.720000001"/>
    <x v="1"/>
    <n v="646"/>
    <n v="16947.841670000002"/>
    <s v="UPI"/>
    <n v="0"/>
    <n v="0"/>
    <n v="0.22495292516851154"/>
  </r>
  <r>
    <s v="cust_4959"/>
    <n v="288"/>
    <n v="288"/>
    <s v="Long-term User"/>
    <s v="Long-term (&gt;3 months)"/>
    <x v="0"/>
    <x v="0"/>
    <n v="6915214.7810000004"/>
    <x v="3"/>
    <n v="729"/>
    <n v="9485.8913319999992"/>
    <s v="UPI"/>
    <n v="0"/>
    <n v="0"/>
    <n v="0.1420857101489926"/>
  </r>
  <r>
    <s v="cust_4960"/>
    <n v="18"/>
    <n v="18"/>
    <s v="Regular User"/>
    <s v="New (&lt;30 days)"/>
    <x v="1"/>
    <x v="1"/>
    <n v="746405.86049999995"/>
    <x v="2"/>
    <n v="67"/>
    <n v="11140.385979999999"/>
    <s v="Wallet Balance"/>
    <n v="1"/>
    <n v="0.995"/>
    <n v="0.61233627083281661"/>
  </r>
  <r>
    <s v="cust_4961"/>
    <n v="284"/>
    <n v="284"/>
    <s v="Long-term User"/>
    <s v="Long-term (&gt;3 months)"/>
    <x v="0"/>
    <x v="0"/>
    <n v="19467727.68"/>
    <x v="1"/>
    <n v="978"/>
    <n v="19905.652020000001"/>
    <s v="Credit Card"/>
    <n v="0"/>
    <n v="2.5000000000000001E-2"/>
    <n v="0.41500000000000004"/>
  </r>
  <r>
    <s v="cust_4962"/>
    <n v="71"/>
    <n v="71"/>
    <s v="Long-term User"/>
    <s v="Medium (1-3 months)"/>
    <x v="1"/>
    <x v="1"/>
    <n v="13131092.75"/>
    <x v="1"/>
    <n v="690"/>
    <n v="19030.569200000002"/>
    <s v="Credit Card"/>
    <n v="1"/>
    <n v="0.97499999999999998"/>
    <n v="0.85480226898263245"/>
  </r>
  <r>
    <s v="cust_4963"/>
    <n v="215"/>
    <n v="215"/>
    <s v="Long-term User"/>
    <s v="Long-term (&gt;3 months)"/>
    <x v="0"/>
    <x v="0"/>
    <n v="2034964.112"/>
    <x v="0"/>
    <n v="374"/>
    <n v="5441.0805149999997"/>
    <s v="Credit Card"/>
    <n v="0"/>
    <n v="0"/>
    <n v="4.1812052139821178E-2"/>
  </r>
  <r>
    <s v="cust_4964"/>
    <n v="117"/>
    <n v="117"/>
    <s v="Long-term User"/>
    <s v="Long-term (&gt;3 months)"/>
    <x v="0"/>
    <x v="0"/>
    <n v="13187185.67"/>
    <x v="1"/>
    <n v="759"/>
    <n v="17374.421180000001"/>
    <s v="Wallet Balance"/>
    <n v="0"/>
    <n v="0"/>
    <n v="0.27095480041150855"/>
  </r>
  <r>
    <s v="cust_4965"/>
    <n v="100"/>
    <n v="100"/>
    <s v="Long-term User"/>
    <s v="Long-term (&gt;3 months)"/>
    <x v="0"/>
    <x v="0"/>
    <n v="6298217.5049999999"/>
    <x v="3"/>
    <n v="806"/>
    <n v="7814.1656389999998"/>
    <s v="Debit Card"/>
    <n v="0"/>
    <n v="5.0000000000000001E-3"/>
    <n v="0.13240837489668442"/>
  </r>
  <r>
    <s v="cust_4966"/>
    <n v="88"/>
    <n v="88"/>
    <s v="Long-term User"/>
    <s v="Medium (1-3 months)"/>
    <x v="1"/>
    <x v="1"/>
    <n v="337051.6336"/>
    <x v="2"/>
    <n v="235"/>
    <n v="1434.2622710000001"/>
    <s v="Wallet Balance"/>
    <n v="1"/>
    <n v="0.995"/>
    <n v="0.60392534103908313"/>
  </r>
  <r>
    <s v="cust_4967"/>
    <n v="348"/>
    <n v="348"/>
    <s v="Long-term User"/>
    <s v="Long-term (&gt;3 months)"/>
    <x v="0"/>
    <x v="0"/>
    <n v="7407271.5789999999"/>
    <x v="3"/>
    <n v="643"/>
    <n v="11519.86249"/>
    <s v="Debit Card"/>
    <n v="0"/>
    <n v="0"/>
    <n v="0.15219591522455489"/>
  </r>
  <r>
    <s v="cust_4968"/>
    <n v="153"/>
    <n v="153"/>
    <s v="Long-term User"/>
    <s v="Long-term (&gt;3 months)"/>
    <x v="0"/>
    <x v="0"/>
    <n v="2188621.8670000001"/>
    <x v="0"/>
    <n v="112"/>
    <n v="19541.266670000001"/>
    <s v="Debit Card"/>
    <n v="0"/>
    <n v="5.0000000000000001E-3"/>
    <n v="4.7969231190725187E-2"/>
  </r>
  <r>
    <s v="cust_4969"/>
    <n v="295"/>
    <n v="295"/>
    <s v="Long-term User"/>
    <s v="Long-term (&gt;3 months)"/>
    <x v="0"/>
    <x v="0"/>
    <n v="7580260.4050000003"/>
    <x v="3"/>
    <n v="389"/>
    <n v="19486.530599999998"/>
    <s v="Debit Card"/>
    <n v="0"/>
    <n v="0"/>
    <n v="0.15575028641452623"/>
  </r>
  <r>
    <s v="cust_4970"/>
    <n v="177"/>
    <n v="177"/>
    <s v="Long-term User"/>
    <s v="Long-term (&gt;3 months)"/>
    <x v="0"/>
    <x v="0"/>
    <n v="1035521.507"/>
    <x v="2"/>
    <n v="408"/>
    <n v="2538.0429089999998"/>
    <s v="Wallet Balance"/>
    <n v="0"/>
    <n v="0"/>
    <n v="2.1276679518459341E-2"/>
  </r>
  <r>
    <s v="cust_4971"/>
    <n v="132"/>
    <n v="132"/>
    <s v="Long-term User"/>
    <s v="Long-term (&gt;3 months)"/>
    <x v="0"/>
    <x v="0"/>
    <n v="833059.13210000005"/>
    <x v="2"/>
    <n v="54"/>
    <n v="15427.02097"/>
    <s v="UPI"/>
    <n v="0"/>
    <n v="5.0000000000000001E-3"/>
    <n v="2.0116720467706892E-2"/>
  </r>
  <r>
    <s v="cust_4972"/>
    <n v="308"/>
    <n v="308"/>
    <s v="Long-term User"/>
    <s v="Long-term (&gt;3 months)"/>
    <x v="0"/>
    <x v="0"/>
    <n v="12879023.310000001"/>
    <x v="1"/>
    <n v="802"/>
    <n v="16058.63255"/>
    <s v="UPI"/>
    <n v="0"/>
    <n v="0"/>
    <n v="0.26462304223067912"/>
  </r>
  <r>
    <s v="cust_4973"/>
    <n v="122"/>
    <n v="122"/>
    <s v="Long-term User"/>
    <s v="Long-term (&gt;3 months)"/>
    <x v="0"/>
    <x v="0"/>
    <n v="1764108.7690000001"/>
    <x v="0"/>
    <n v="239"/>
    <n v="7381.2082380000002"/>
    <s v="Wallet Balance"/>
    <n v="0"/>
    <n v="5.0000000000000001E-3"/>
    <n v="3.9246834720465952E-2"/>
  </r>
  <r>
    <s v="cust_4974"/>
    <n v="211"/>
    <n v="211"/>
    <s v="Long-term User"/>
    <s v="Long-term (&gt;3 months)"/>
    <x v="0"/>
    <x v="0"/>
    <n v="9907838.8890000004"/>
    <x v="1"/>
    <n v="752"/>
    <n v="13175.31767"/>
    <s v="UPI"/>
    <n v="0"/>
    <n v="0"/>
    <n v="0.20357463494167802"/>
  </r>
  <r>
    <s v="cust_4975"/>
    <n v="68"/>
    <n v="68"/>
    <s v="Long-term User"/>
    <s v="Medium (1-3 months)"/>
    <x v="1"/>
    <x v="1"/>
    <n v="2881650.8509999998"/>
    <x v="0"/>
    <n v="295"/>
    <n v="9768.3079710000002"/>
    <s v="Credit Card"/>
    <n v="1"/>
    <n v="1"/>
    <n v="0.65920877666601918"/>
  </r>
  <r>
    <s v="cust_4976"/>
    <n v="57"/>
    <n v="57"/>
    <s v="Long-term User"/>
    <s v="Medium (1-3 months)"/>
    <x v="1"/>
    <x v="1"/>
    <n v="511345.29859999998"/>
    <x v="2"/>
    <n v="112"/>
    <n v="4565.5830230000001"/>
    <s v="Credit Card"/>
    <n v="1"/>
    <n v="0.995"/>
    <n v="0.60750652252805704"/>
  </r>
  <r>
    <s v="cust_4977"/>
    <n v="13"/>
    <n v="13"/>
    <s v="Regular User"/>
    <s v="New (&lt;30 days)"/>
    <x v="1"/>
    <x v="1"/>
    <n v="1340035.2220000001"/>
    <x v="2"/>
    <n v="88"/>
    <n v="15227.672979999999"/>
    <s v="UPI"/>
    <n v="1"/>
    <n v="0.995"/>
    <n v="0.62453346962782252"/>
  </r>
  <r>
    <s v="cust_4978"/>
    <n v="193"/>
    <n v="193"/>
    <s v="Long-term User"/>
    <s v="Long-term (&gt;3 months)"/>
    <x v="0"/>
    <x v="0"/>
    <n v="3894195.7059999998"/>
    <x v="3"/>
    <n v="740"/>
    <n v="5262.4266289999996"/>
    <s v="UPI"/>
    <n v="0"/>
    <n v="0"/>
    <n v="8.0013358929417688E-2"/>
  </r>
  <r>
    <s v="cust_4979"/>
    <n v="63"/>
    <n v="63"/>
    <s v="Long-term User"/>
    <s v="Medium (1-3 months)"/>
    <x v="1"/>
    <x v="1"/>
    <n v="3244202.0780000002"/>
    <x v="0"/>
    <n v="476"/>
    <n v="6815.5505830000002"/>
    <s v="UPI"/>
    <n v="1"/>
    <n v="0.995"/>
    <n v="0.66365805339639927"/>
  </r>
  <r>
    <s v="cust_4980"/>
    <n v="327"/>
    <n v="327"/>
    <s v="Long-term User"/>
    <s v="Long-term (&gt;3 months)"/>
    <x v="0"/>
    <x v="0"/>
    <n v="1157774.246"/>
    <x v="2"/>
    <n v="304"/>
    <n v="3808.4679139999998"/>
    <s v="UPI"/>
    <n v="0"/>
    <n v="0"/>
    <n v="2.3788585191469046E-2"/>
  </r>
  <r>
    <s v="cust_4981"/>
    <n v="153"/>
    <n v="153"/>
    <s v="Long-term User"/>
    <s v="Long-term (&gt;3 months)"/>
    <x v="0"/>
    <x v="0"/>
    <n v="4388411.176"/>
    <x v="3"/>
    <n v="305"/>
    <n v="14388.23336"/>
    <s v="UPI"/>
    <n v="0"/>
    <n v="0"/>
    <n v="9.0167917861485106E-2"/>
  </r>
  <r>
    <s v="cust_4982"/>
    <n v="23"/>
    <n v="23"/>
    <s v="Regular User"/>
    <s v="New (&lt;30 days)"/>
    <x v="1"/>
    <x v="1"/>
    <n v="2662169.2119999998"/>
    <x v="0"/>
    <n v="290"/>
    <n v="9179.8938359999993"/>
    <s v="Wallet Balance"/>
    <n v="1"/>
    <n v="1"/>
    <n v="0.65469912576874512"/>
  </r>
  <r>
    <s v="cust_4983"/>
    <n v="30"/>
    <n v="30"/>
    <s v="Regular User"/>
    <s v="New (&lt;30 days)"/>
    <x v="1"/>
    <x v="1"/>
    <n v="1845590.524"/>
    <x v="0"/>
    <n v="208"/>
    <n v="8873.0313640000004"/>
    <s v="Credit Card"/>
    <n v="1"/>
    <n v="1"/>
    <n v="0.63792102610714141"/>
  </r>
  <r>
    <s v="cust_4984"/>
    <n v="189"/>
    <n v="189"/>
    <s v="Long-term User"/>
    <s v="Long-term (&gt;3 months)"/>
    <x v="0"/>
    <x v="0"/>
    <n v="10498643.76"/>
    <x v="1"/>
    <n v="868"/>
    <n v="12095.21171"/>
    <s v="Debit Card"/>
    <n v="0"/>
    <n v="0"/>
    <n v="0.21571379942376512"/>
  </r>
  <r>
    <s v="cust_4985"/>
    <n v="310"/>
    <n v="310"/>
    <s v="Long-term User"/>
    <s v="Long-term (&gt;3 months)"/>
    <x v="0"/>
    <x v="0"/>
    <n v="2847787.7680000002"/>
    <x v="0"/>
    <n v="903"/>
    <n v="3153.6963099999998"/>
    <s v="Wallet Balance"/>
    <n v="0"/>
    <n v="5.0000000000000001E-3"/>
    <n v="6.1512997814853358E-2"/>
  </r>
  <r>
    <s v="cust_4986"/>
    <n v="109"/>
    <n v="109"/>
    <s v="Long-term User"/>
    <s v="Long-term (&gt;3 months)"/>
    <x v="0"/>
    <x v="0"/>
    <n v="14119779.66"/>
    <x v="1"/>
    <n v="786"/>
    <n v="17964.096249999999"/>
    <s v="Debit Card"/>
    <n v="0"/>
    <n v="0"/>
    <n v="0.29011664621764427"/>
  </r>
  <r>
    <s v="cust_4987"/>
    <n v="353"/>
    <n v="353"/>
    <s v="Long-term User"/>
    <s v="Long-term (&gt;3 months)"/>
    <x v="0"/>
    <x v="0"/>
    <n v="5416981.3159999996"/>
    <x v="3"/>
    <n v="582"/>
    <n v="9307.5280349999994"/>
    <s v="UPI"/>
    <n v="0"/>
    <n v="0"/>
    <n v="0.11130176885646677"/>
  </r>
  <r>
    <s v="cust_4988"/>
    <n v="60"/>
    <n v="60"/>
    <s v="Long-term User"/>
    <s v="Medium (1-3 months)"/>
    <x v="1"/>
    <x v="1"/>
    <n v="2714642.605"/>
    <x v="0"/>
    <n v="370"/>
    <n v="7336.871905"/>
    <s v="Debit Card"/>
    <n v="1"/>
    <n v="0.99"/>
    <n v="0.64977728740861451"/>
  </r>
  <r>
    <s v="cust_4989"/>
    <n v="66"/>
    <n v="66"/>
    <s v="Long-term User"/>
    <s v="Medium (1-3 months)"/>
    <x v="1"/>
    <x v="1"/>
    <n v="559359.95979999995"/>
    <x v="2"/>
    <n v="220"/>
    <n v="2542.5452719999998"/>
    <s v="Wallet Balance"/>
    <n v="1"/>
    <n v="1"/>
    <n v="0.61149307138448727"/>
  </r>
  <r>
    <s v="cust_4990"/>
    <n v="166"/>
    <n v="166"/>
    <s v="Long-term User"/>
    <s v="Long-term (&gt;3 months)"/>
    <x v="0"/>
    <x v="0"/>
    <n v="777870.45"/>
    <x v="2"/>
    <n v="231"/>
    <n v="3367.4045449999999"/>
    <s v="UPI"/>
    <n v="0"/>
    <n v="0"/>
    <n v="1.598276825700903E-2"/>
  </r>
  <r>
    <s v="cust_4991"/>
    <n v="141"/>
    <n v="141"/>
    <s v="Long-term User"/>
    <s v="Long-term (&gt;3 months)"/>
    <x v="0"/>
    <x v="0"/>
    <n v="14763218.15"/>
    <x v="1"/>
    <n v="802"/>
    <n v="18408.002680000001"/>
    <s v="UPI"/>
    <n v="0"/>
    <n v="0"/>
    <n v="0.30333726447523435"/>
  </r>
  <r>
    <s v="cust_4992"/>
    <n v="52"/>
    <n v="52"/>
    <s v="Long-term User"/>
    <s v="Medium (1-3 months)"/>
    <x v="1"/>
    <x v="1"/>
    <n v="7483837.3140000002"/>
    <x v="3"/>
    <n v="819"/>
    <n v="9137.7744980000007"/>
    <s v="Wallet Balance"/>
    <n v="1"/>
    <n v="0.99"/>
    <n v="0.74776909800702529"/>
  </r>
  <r>
    <s v="cust_4993"/>
    <n v="180"/>
    <n v="180"/>
    <s v="Long-term User"/>
    <s v="Long-term (&gt;3 months)"/>
    <x v="0"/>
    <x v="0"/>
    <n v="12611756.57"/>
    <x v="1"/>
    <n v="873"/>
    <n v="14446.456550000001"/>
    <s v="Debit Card"/>
    <n v="0"/>
    <n v="0"/>
    <n v="0.25913155921030434"/>
  </r>
  <r>
    <s v="cust_4994"/>
    <n v="32"/>
    <n v="32"/>
    <s v="Long-term User"/>
    <s v="Medium (1-3 months)"/>
    <x v="1"/>
    <x v="1"/>
    <n v="565213.13950000005"/>
    <x v="2"/>
    <n v="349"/>
    <n v="1619.52189"/>
    <s v="Wallet Balance"/>
    <n v="1"/>
    <n v="1"/>
    <n v="0.61161333564534426"/>
  </r>
  <r>
    <s v="cust_4995"/>
    <n v="214"/>
    <n v="214"/>
    <s v="Long-term User"/>
    <s v="Long-term (&gt;3 months)"/>
    <x v="0"/>
    <x v="0"/>
    <n v="3282578.34"/>
    <x v="0"/>
    <n v="255"/>
    <n v="12872.856239999999"/>
    <s v="Debit Card"/>
    <n v="0"/>
    <n v="0"/>
    <n v="6.7446563748111768E-2"/>
  </r>
  <r>
    <s v="cust_4996"/>
    <n v="265"/>
    <n v="265"/>
    <s v="Long-term User"/>
    <s v="Long-term (&gt;3 months)"/>
    <x v="0"/>
    <x v="0"/>
    <n v="8330888.2319999998"/>
    <x v="1"/>
    <n v="452"/>
    <n v="18431.16865"/>
    <s v="Debit Card"/>
    <n v="0"/>
    <n v="0"/>
    <n v="0.17117330525552121"/>
  </r>
  <r>
    <s v="cust_4997"/>
    <n v="17"/>
    <n v="17"/>
    <s v="Regular User"/>
    <s v="New (&lt;30 days)"/>
    <x v="1"/>
    <x v="1"/>
    <n v="852890.2524"/>
    <x v="2"/>
    <n v="142"/>
    <n v="6006.2693829999998"/>
    <s v="Wallet Balance"/>
    <n v="1"/>
    <n v="0.995"/>
    <n v="0.6145241870323922"/>
  </r>
  <r>
    <s v="cust_4998"/>
    <n v="126"/>
    <n v="126"/>
    <s v="Long-term User"/>
    <s v="Long-term (&gt;3 months)"/>
    <x v="0"/>
    <x v="0"/>
    <n v="799504.28399999999"/>
    <x v="2"/>
    <n v="69"/>
    <n v="11587.018609999999"/>
    <s v="UPI"/>
    <n v="0"/>
    <n v="0"/>
    <n v="1.6427274865188583E-2"/>
  </r>
  <r>
    <s v="cust_4999"/>
    <n v="82"/>
    <n v="82"/>
    <s v="Long-term User"/>
    <s v="Medium (1-3 months)"/>
    <x v="1"/>
    <x v="1"/>
    <n v="1673643.2109999999"/>
    <x v="0"/>
    <n v="89"/>
    <n v="18804.979899999998"/>
    <s v="Credit Card"/>
    <n v="1"/>
    <n v="1"/>
    <n v="0.63438805470284854"/>
  </r>
  <r>
    <s v="cust_5000"/>
    <n v="40"/>
    <n v="40"/>
    <s v="Long-term User"/>
    <s v="Medium (1-3 months)"/>
    <x v="1"/>
    <x v="1"/>
    <n v="12533043.59"/>
    <x v="1"/>
    <n v="871"/>
    <n v="14389.25785"/>
    <s v="UPI"/>
    <n v="1"/>
    <n v="0.98"/>
    <n v="0.84551425735990149"/>
  </r>
  <r>
    <s v="cust_5001"/>
    <n v="104"/>
    <n v="104"/>
    <s v="Long-term User"/>
    <s v="Long-term (&gt;3 months)"/>
    <x v="0"/>
    <x v="0"/>
    <n v="170800.60380000001"/>
    <x v="2"/>
    <n v="136"/>
    <n v="1255.8867929999999"/>
    <s v="Wallet Balance"/>
    <n v="0"/>
    <n v="5.0000000000000001E-3"/>
    <n v="6.5094101706686704E-3"/>
  </r>
  <r>
    <s v="cust_5002"/>
    <n v="219"/>
    <n v="219"/>
    <s v="Long-term User"/>
    <s v="Long-term (&gt;3 months)"/>
    <x v="0"/>
    <x v="0"/>
    <n v="4965525.9009999996"/>
    <x v="3"/>
    <n v="655"/>
    <n v="7580.9555739999996"/>
    <s v="Wallet Balance"/>
    <n v="0"/>
    <n v="5.0000000000000001E-3"/>
    <n v="0.10502579330511777"/>
  </r>
  <r>
    <s v="cust_5003"/>
    <n v="182"/>
    <n v="182"/>
    <s v="Long-term User"/>
    <s v="Long-term (&gt;3 months)"/>
    <x v="0"/>
    <x v="0"/>
    <n v="1467632.382"/>
    <x v="0"/>
    <n v="851"/>
    <n v="1724.5973939999999"/>
    <s v="Wallet Balance"/>
    <n v="0"/>
    <n v="0"/>
    <n v="3.0155186185550756E-2"/>
  </r>
  <r>
    <s v="cust_5004"/>
    <n v="156"/>
    <n v="156"/>
    <s v="Long-term User"/>
    <s v="Long-term (&gt;3 months)"/>
    <x v="0"/>
    <x v="0"/>
    <n v="12042189.380000001"/>
    <x v="1"/>
    <n v="699"/>
    <n v="17227.73875"/>
    <s v="Debit Card"/>
    <n v="0"/>
    <n v="0"/>
    <n v="0.24742876164990615"/>
  </r>
  <r>
    <s v="cust_5005"/>
    <n v="178"/>
    <n v="178"/>
    <s v="Long-term User"/>
    <s v="Long-term (&gt;3 months)"/>
    <x v="0"/>
    <x v="0"/>
    <n v="6504570.5590000004"/>
    <x v="3"/>
    <n v="523"/>
    <n v="12437.037399999999"/>
    <s v="UPI"/>
    <n v="0"/>
    <n v="0"/>
    <n v="0.13364827505127708"/>
  </r>
  <r>
    <s v="cust_5006"/>
    <n v="18"/>
    <n v="18"/>
    <s v="Regular User"/>
    <s v="New (&lt;30 days)"/>
    <x v="1"/>
    <x v="1"/>
    <n v="12624526.91"/>
    <x v="1"/>
    <n v="660"/>
    <n v="19128.071080000002"/>
    <s v="Credit Card"/>
    <n v="1"/>
    <n v="0.99"/>
    <n v="0.85339394915554934"/>
  </r>
  <r>
    <s v="cust_5007"/>
    <n v="141"/>
    <n v="141"/>
    <s v="Long-term User"/>
    <s v="Long-term (&gt;3 months)"/>
    <x v="0"/>
    <x v="0"/>
    <n v="385087.49839999998"/>
    <x v="2"/>
    <n v="951"/>
    <n v="404.92902040000001"/>
    <s v="Wallet Balance"/>
    <n v="0"/>
    <n v="0.01"/>
    <n v="1.3912325562178812E-2"/>
  </r>
  <r>
    <s v="cust_5008"/>
    <n v="161"/>
    <n v="161"/>
    <s v="Long-term User"/>
    <s v="Long-term (&gt;3 months)"/>
    <x v="0"/>
    <x v="0"/>
    <n v="6807883.2850000001"/>
    <x v="3"/>
    <n v="804"/>
    <n v="8467.5165230000002"/>
    <s v="Wallet Balance"/>
    <n v="0"/>
    <n v="5.0000000000000001E-3"/>
    <n v="0.14288038864944716"/>
  </r>
  <r>
    <s v="cust_5009"/>
    <n v="214"/>
    <n v="214"/>
    <s v="Long-term User"/>
    <s v="Long-term (&gt;3 months)"/>
    <x v="0"/>
    <x v="0"/>
    <n v="1781802.5970000001"/>
    <x v="0"/>
    <n v="850"/>
    <n v="2096.2383500000001"/>
    <s v="Credit Card"/>
    <n v="0"/>
    <n v="0"/>
    <n v="3.6610386713607453E-2"/>
  </r>
  <r>
    <s v="cust_5010"/>
    <n v="222"/>
    <n v="222"/>
    <s v="Long-term User"/>
    <s v="Long-term (&gt;3 months)"/>
    <x v="0"/>
    <x v="0"/>
    <n v="6384788.932"/>
    <x v="3"/>
    <n v="910"/>
    <n v="7016.2515739999999"/>
    <s v="UPI"/>
    <n v="0"/>
    <n v="0"/>
    <n v="0.13118714288487521"/>
  </r>
  <r>
    <s v="cust_5011"/>
    <n v="262"/>
    <n v="262"/>
    <s v="Long-term User"/>
    <s v="Long-term (&gt;3 months)"/>
    <x v="0"/>
    <x v="0"/>
    <n v="1434783.9790000001"/>
    <x v="0"/>
    <n v="442"/>
    <n v="3246.1175990000002"/>
    <s v="UPI"/>
    <n v="0"/>
    <n v="0"/>
    <n v="2.9480255787099653E-2"/>
  </r>
  <r>
    <s v="cust_5012"/>
    <n v="45"/>
    <n v="45"/>
    <s v="Long-term User"/>
    <s v="Medium (1-3 months)"/>
    <x v="1"/>
    <x v="1"/>
    <n v="250138.31599999999"/>
    <x v="2"/>
    <n v="38"/>
    <n v="6582.587262"/>
    <s v="Wallet Balance"/>
    <n v="1"/>
    <n v="0.99"/>
    <n v="0.59913954828445593"/>
  </r>
  <r>
    <s v="cust_5013"/>
    <n v="187"/>
    <n v="187"/>
    <s v="Long-term User"/>
    <s v="Long-term (&gt;3 months)"/>
    <x v="0"/>
    <x v="0"/>
    <n v="14043699.689999999"/>
    <x v="1"/>
    <n v="857"/>
    <n v="16387.047470000001"/>
    <s v="Wallet Balance"/>
    <n v="0"/>
    <n v="0"/>
    <n v="0.28855344436377489"/>
  </r>
  <r>
    <s v="cust_5014"/>
    <n v="354"/>
    <n v="354"/>
    <s v="Long-term User"/>
    <s v="Long-term (&gt;3 months)"/>
    <x v="0"/>
    <x v="0"/>
    <n v="670254.9436"/>
    <x v="2"/>
    <n v="208"/>
    <n v="3222.3795359999999"/>
    <s v="Credit Card"/>
    <n v="0"/>
    <n v="0"/>
    <n v="1.3771611245385985E-2"/>
  </r>
  <r>
    <s v="cust_5015"/>
    <n v="241"/>
    <n v="241"/>
    <s v="Long-term User"/>
    <s v="Long-term (&gt;3 months)"/>
    <x v="0"/>
    <x v="0"/>
    <n v="1990497.2830000001"/>
    <x v="0"/>
    <n v="210"/>
    <n v="9478.5584909999998"/>
    <s v="Debit Card"/>
    <n v="0"/>
    <n v="0"/>
    <n v="4.0898399971865645E-2"/>
  </r>
  <r>
    <s v="cust_5016"/>
    <n v="225"/>
    <n v="225"/>
    <s v="Long-term User"/>
    <s v="Long-term (&gt;3 months)"/>
    <x v="0"/>
    <x v="0"/>
    <n v="9455845.2339999992"/>
    <x v="1"/>
    <n v="513"/>
    <n v="18432.44685"/>
    <s v="Debit Card"/>
    <n v="0"/>
    <n v="0"/>
    <n v="0.19428760026706926"/>
  </r>
  <r>
    <s v="cust_5017"/>
    <n v="334"/>
    <n v="334"/>
    <s v="Long-term User"/>
    <s v="Long-term (&gt;3 months)"/>
    <x v="0"/>
    <x v="0"/>
    <n v="7191215.267"/>
    <x v="3"/>
    <n v="360"/>
    <n v="19975.597959999999"/>
    <s v="UPI"/>
    <n v="0"/>
    <n v="0.06"/>
    <n v="0.18375664392281041"/>
  </r>
  <r>
    <s v="cust_5018"/>
    <n v="48"/>
    <n v="48"/>
    <s v="Long-term User"/>
    <s v="Medium (1-3 months)"/>
    <x v="1"/>
    <x v="1"/>
    <n v="2896722.304"/>
    <x v="0"/>
    <n v="577"/>
    <n v="5020.3159519999999"/>
    <s v="Wallet Balance"/>
    <n v="1"/>
    <n v="0.995"/>
    <n v="0.65651844717811458"/>
  </r>
  <r>
    <s v="cust_5019"/>
    <n v="111"/>
    <n v="111"/>
    <s v="Long-term User"/>
    <s v="Long-term (&gt;3 months)"/>
    <x v="0"/>
    <x v="0"/>
    <n v="18712.007730000001"/>
    <x v="2"/>
    <n v="1"/>
    <n v="18712.007730000001"/>
    <s v="Wallet Balance"/>
    <n v="0"/>
    <n v="7.4999999999999997E-2"/>
    <n v="4.5384472354197222E-2"/>
  </r>
  <r>
    <s v="cust_5020"/>
    <n v="83"/>
    <n v="83"/>
    <s v="Long-term User"/>
    <s v="Medium (1-3 months)"/>
    <x v="1"/>
    <x v="1"/>
    <n v="3952545.5959999999"/>
    <x v="3"/>
    <n v="755"/>
    <n v="5235.159729"/>
    <s v="Debit Card"/>
    <n v="1"/>
    <n v="0.99"/>
    <n v="0.67521226392663403"/>
  </r>
  <r>
    <s v="cust_5021"/>
    <n v="104"/>
    <n v="104"/>
    <s v="Long-term User"/>
    <s v="Long-term (&gt;3 months)"/>
    <x v="0"/>
    <x v="0"/>
    <n v="8119182.4349999996"/>
    <x v="1"/>
    <n v="981"/>
    <n v="8276.4346949999999"/>
    <s v="Wallet Balance"/>
    <n v="0"/>
    <n v="0.01"/>
    <n v="0.17282342322552974"/>
  </r>
  <r>
    <s v="cust_5022"/>
    <n v="74"/>
    <n v="74"/>
    <s v="Long-term User"/>
    <s v="Medium (1-3 months)"/>
    <x v="1"/>
    <x v="1"/>
    <n v="6690243.0360000003"/>
    <x v="3"/>
    <n v="381"/>
    <n v="17559.693009999999"/>
    <s v="Debit Card"/>
    <n v="1"/>
    <n v="1"/>
    <n v="0.73746325500275334"/>
  </r>
  <r>
    <s v="cust_5023"/>
    <n v="55"/>
    <n v="55"/>
    <s v="Long-term User"/>
    <s v="Medium (1-3 months)"/>
    <x v="1"/>
    <x v="1"/>
    <n v="13020846.76"/>
    <x v="1"/>
    <n v="828"/>
    <n v="15725.66034"/>
    <s v="UPI"/>
    <n v="1"/>
    <n v="0.98"/>
    <n v="0.85553706388397555"/>
  </r>
  <r>
    <s v="cust_5024"/>
    <n v="317"/>
    <n v="317"/>
    <s v="Long-term User"/>
    <s v="Long-term (&gt;3 months)"/>
    <x v="0"/>
    <x v="0"/>
    <n v="9210181.6559999995"/>
    <x v="1"/>
    <n v="537"/>
    <n v="17151.17627"/>
    <s v="Debit Card"/>
    <n v="0"/>
    <n v="0"/>
    <n v="0.18923999364264787"/>
  </r>
  <r>
    <s v="cust_5025"/>
    <n v="2"/>
    <n v="2"/>
    <s v="New User"/>
    <s v="New (&lt;30 days)"/>
    <x v="1"/>
    <x v="1"/>
    <n v="13750125.550000001"/>
    <x v="1"/>
    <n v="859"/>
    <n v="16007.131020000001"/>
    <s v="Credit Card"/>
    <n v="1"/>
    <n v="0.99"/>
    <n v="0.8765214277910014"/>
  </r>
  <r>
    <s v="cust_5026"/>
    <n v="242"/>
    <n v="242"/>
    <s v="Long-term User"/>
    <s v="Long-term (&gt;3 months)"/>
    <x v="0"/>
    <x v="0"/>
    <n v="1855294.5789999999"/>
    <x v="0"/>
    <n v="394"/>
    <n v="4708.86949"/>
    <s v="UPI"/>
    <n v="0"/>
    <n v="0"/>
    <n v="3.8120413630112995E-2"/>
  </r>
  <r>
    <s v="cust_5027"/>
    <n v="258"/>
    <n v="258"/>
    <s v="Long-term User"/>
    <s v="Long-term (&gt;3 months)"/>
    <x v="0"/>
    <x v="0"/>
    <n v="559015.71790000005"/>
    <x v="2"/>
    <n v="50"/>
    <n v="11180.31436"/>
    <s v="Credit Card"/>
    <n v="0"/>
    <n v="0"/>
    <n v="1.1485998306300534E-2"/>
  </r>
  <r>
    <s v="cust_5028"/>
    <n v="332"/>
    <n v="332"/>
    <s v="Long-term User"/>
    <s v="Long-term (&gt;3 months)"/>
    <x v="0"/>
    <x v="0"/>
    <n v="3053620.0970000001"/>
    <x v="0"/>
    <n v="396"/>
    <n v="7711.1618600000002"/>
    <s v="Wallet Balance"/>
    <n v="0"/>
    <n v="0"/>
    <n v="6.2742198723831757E-2"/>
  </r>
  <r>
    <s v="cust_5029"/>
    <n v="10"/>
    <n v="10"/>
    <s v="Regular User"/>
    <s v="New (&lt;30 days)"/>
    <x v="1"/>
    <x v="1"/>
    <n v="7911675.1430000002"/>
    <x v="1"/>
    <n v="860"/>
    <n v="9199.6222589999998"/>
    <s v="Debit Card"/>
    <n v="1"/>
    <n v="0.995"/>
    <n v="0.75955980714437443"/>
  </r>
  <r>
    <s v="cust_5030"/>
    <n v="76"/>
    <n v="76"/>
    <s v="Long-term User"/>
    <s v="Medium (1-3 months)"/>
    <x v="1"/>
    <x v="1"/>
    <n v="2324952.6189999999"/>
    <x v="0"/>
    <n v="753"/>
    <n v="3087.5864790000001"/>
    <s v="Credit Card"/>
    <n v="1"/>
    <n v="0.995"/>
    <n v="0.64477039533768532"/>
  </r>
  <r>
    <s v="cust_5031"/>
    <n v="258"/>
    <n v="258"/>
    <s v="Long-term User"/>
    <s v="Long-term (&gt;3 months)"/>
    <x v="0"/>
    <x v="0"/>
    <n v="202310.1923"/>
    <x v="2"/>
    <n v="32"/>
    <n v="6322.1935089999997"/>
    <s v="Wallet Balance"/>
    <n v="0"/>
    <n v="0"/>
    <n v="4.1568321814536499E-3"/>
  </r>
  <r>
    <s v="cust_5032"/>
    <n v="121"/>
    <n v="121"/>
    <s v="Long-term User"/>
    <s v="Long-term (&gt;3 months)"/>
    <x v="0"/>
    <x v="0"/>
    <n v="9349129.4470000006"/>
    <x v="1"/>
    <n v="545"/>
    <n v="17154.365959999999"/>
    <s v="Credit Card"/>
    <n v="0"/>
    <n v="0"/>
    <n v="0.19209492963279423"/>
  </r>
  <r>
    <s v="cust_5033"/>
    <n v="321"/>
    <n v="321"/>
    <s v="Long-term User"/>
    <s v="Long-term (&gt;3 months)"/>
    <x v="0"/>
    <x v="0"/>
    <n v="12781961.140000001"/>
    <x v="1"/>
    <n v="712"/>
    <n v="17952.192609999998"/>
    <s v="Credit Card"/>
    <n v="0"/>
    <n v="5.0000000000000001E-3"/>
    <n v="0.26562872277860011"/>
  </r>
  <r>
    <s v="cust_5034"/>
    <n v="215"/>
    <n v="215"/>
    <s v="Long-term User"/>
    <s v="Long-term (&gt;3 months)"/>
    <x v="0"/>
    <x v="0"/>
    <n v="2856428.6740000001"/>
    <x v="0"/>
    <n v="234"/>
    <n v="12206.960150000001"/>
    <s v="Credit Card"/>
    <n v="0"/>
    <n v="0"/>
    <n v="5.8690541001033769E-2"/>
  </r>
  <r>
    <s v="cust_5035"/>
    <n v="245"/>
    <n v="245"/>
    <s v="Long-term User"/>
    <s v="Long-term (&gt;3 months)"/>
    <x v="0"/>
    <x v="0"/>
    <n v="259229.42420000001"/>
    <x v="2"/>
    <n v="26"/>
    <n v="9970.3624670000008"/>
    <s v="Credit Card"/>
    <n v="0"/>
    <n v="5.0000000000000001E-3"/>
    <n v="8.3263416965980493E-3"/>
  </r>
  <r>
    <s v="cust_5036"/>
    <n v="337"/>
    <n v="337"/>
    <s v="Long-term User"/>
    <s v="Long-term (&gt;3 months)"/>
    <x v="0"/>
    <x v="0"/>
    <n v="7899854.6129999999"/>
    <x v="1"/>
    <n v="554"/>
    <n v="14259.665370000001"/>
    <s v="UPI"/>
    <n v="0"/>
    <n v="5.0000000000000001E-3"/>
    <n v="0.16531693277928572"/>
  </r>
  <r>
    <s v="cust_5037"/>
    <n v="180"/>
    <n v="180"/>
    <s v="Long-term User"/>
    <s v="Long-term (&gt;3 months)"/>
    <x v="0"/>
    <x v="0"/>
    <n v="5286543.7889999999"/>
    <x v="3"/>
    <n v="434"/>
    <n v="12180.97647"/>
    <s v="UPI"/>
    <n v="0"/>
    <n v="0"/>
    <n v="0.10862169177414752"/>
  </r>
  <r>
    <s v="cust_5038"/>
    <n v="341"/>
    <n v="341"/>
    <s v="Long-term User"/>
    <s v="Long-term (&gt;3 months)"/>
    <x v="0"/>
    <x v="0"/>
    <n v="1200093.466"/>
    <x v="2"/>
    <n v="61"/>
    <n v="19673.663380000002"/>
    <s v="Credit Card"/>
    <n v="0"/>
    <n v="0"/>
    <n v="2.4658110812447939E-2"/>
  </r>
  <r>
    <s v="cust_5039"/>
    <n v="300"/>
    <n v="300"/>
    <s v="Long-term User"/>
    <s v="Long-term (&gt;3 months)"/>
    <x v="0"/>
    <x v="0"/>
    <n v="2106860.85"/>
    <x v="0"/>
    <n v="553"/>
    <n v="3809.8749550000002"/>
    <s v="Wallet Balance"/>
    <n v="0"/>
    <n v="0"/>
    <n v="4.3289301856517443E-2"/>
  </r>
  <r>
    <s v="cust_5040"/>
    <n v="290"/>
    <n v="290"/>
    <s v="Long-term User"/>
    <s v="Long-term (&gt;3 months)"/>
    <x v="0"/>
    <x v="0"/>
    <n v="3963004.1979999999"/>
    <x v="3"/>
    <n v="441"/>
    <n v="8986.4040779999996"/>
    <s v="Credit Card"/>
    <n v="0"/>
    <n v="0"/>
    <n v="8.1427154995009673E-2"/>
  </r>
  <r>
    <s v="cust_5041"/>
    <n v="73"/>
    <n v="73"/>
    <s v="Long-term User"/>
    <s v="Medium (1-3 months)"/>
    <x v="1"/>
    <x v="1"/>
    <n v="2387531.5929999999"/>
    <x v="0"/>
    <n v="130"/>
    <n v="18365.627639999999"/>
    <s v="Debit Card"/>
    <n v="1"/>
    <n v="0.99"/>
    <n v="0.64305619458510932"/>
  </r>
  <r>
    <s v="cust_5042"/>
    <n v="209"/>
    <n v="209"/>
    <s v="Long-term User"/>
    <s v="Long-term (&gt;3 months)"/>
    <x v="0"/>
    <x v="0"/>
    <n v="15862279.85"/>
    <x v="1"/>
    <n v="867"/>
    <n v="18295.593830000002"/>
    <s v="UPI"/>
    <n v="0"/>
    <n v="0"/>
    <n v="0.32591949324000408"/>
  </r>
  <r>
    <s v="cust_5043"/>
    <n v="241"/>
    <n v="241"/>
    <s v="Long-term User"/>
    <s v="Long-term (&gt;3 months)"/>
    <x v="0"/>
    <x v="0"/>
    <n v="3508842.1460000002"/>
    <x v="0"/>
    <n v="354"/>
    <n v="9911.9834630000005"/>
    <s v="UPI"/>
    <n v="0"/>
    <n v="0"/>
    <n v="7.2095566646019585E-2"/>
  </r>
  <r>
    <s v="cust_5044"/>
    <n v="362"/>
    <n v="362"/>
    <s v="Long-term User"/>
    <s v="Long-term (&gt;3 months)"/>
    <x v="0"/>
    <x v="0"/>
    <n v="535556.72609999997"/>
    <x v="2"/>
    <n v="198"/>
    <n v="2704.8319499999998"/>
    <s v="Debit Card"/>
    <n v="0"/>
    <n v="0"/>
    <n v="1.1003990499624659E-2"/>
  </r>
  <r>
    <s v="cust_5045"/>
    <n v="173"/>
    <n v="173"/>
    <s v="Long-term User"/>
    <s v="Long-term (&gt;3 months)"/>
    <x v="0"/>
    <x v="0"/>
    <n v="13024506.810000001"/>
    <x v="1"/>
    <n v="799"/>
    <n v="16301.009770000001"/>
    <s v="Debit Card"/>
    <n v="0"/>
    <n v="0"/>
    <n v="0.26761226629198465"/>
  </r>
  <r>
    <s v="cust_5046"/>
    <n v="5"/>
    <n v="5"/>
    <s v="New User"/>
    <s v="New (&lt;30 days)"/>
    <x v="1"/>
    <x v="1"/>
    <n v="7762040.7280000001"/>
    <x v="1"/>
    <n v="663"/>
    <n v="11707.452079999999"/>
    <s v="UPI"/>
    <n v="1"/>
    <n v="1"/>
    <n v="0.7594852949576496"/>
  </r>
  <r>
    <s v="cust_5047"/>
    <n v="217"/>
    <n v="217"/>
    <s v="Long-term User"/>
    <s v="Long-term (&gt;3 months)"/>
    <x v="0"/>
    <x v="0"/>
    <n v="11073361.48"/>
    <x v="1"/>
    <n v="716"/>
    <n v="15465.588659999999"/>
    <s v="Debit Card"/>
    <n v="0"/>
    <n v="0"/>
    <n v="0.22752242402437389"/>
  </r>
  <r>
    <s v="cust_5048"/>
    <n v="214"/>
    <n v="214"/>
    <s v="Long-term User"/>
    <s v="Long-term (&gt;3 months)"/>
    <x v="0"/>
    <x v="0"/>
    <n v="6423558.0899999999"/>
    <x v="3"/>
    <n v="694"/>
    <n v="9255.8473919999997"/>
    <s v="UPI"/>
    <n v="0"/>
    <n v="0"/>
    <n v="0.13198372600206829"/>
  </r>
  <r>
    <s v="cust_5049"/>
    <n v="325"/>
    <n v="325"/>
    <s v="Long-term User"/>
    <s v="Long-term (&gt;3 months)"/>
    <x v="0"/>
    <x v="0"/>
    <n v="1515772.291"/>
    <x v="0"/>
    <n v="371"/>
    <n v="4085.6396"/>
    <s v="Wallet Balance"/>
    <n v="0"/>
    <n v="0"/>
    <n v="3.1144308486649227E-2"/>
  </r>
  <r>
    <s v="cust_5050"/>
    <n v="310"/>
    <n v="310"/>
    <s v="Long-term User"/>
    <s v="Long-term (&gt;3 months)"/>
    <x v="0"/>
    <x v="0"/>
    <n v="452342.58809999999"/>
    <x v="2"/>
    <n v="924"/>
    <n v="489.54825549999998"/>
    <s v="Wallet Balance"/>
    <n v="0"/>
    <n v="0"/>
    <n v="9.2942041420624594E-3"/>
  </r>
  <r>
    <s v="cust_5051"/>
    <n v="38"/>
    <n v="38"/>
    <s v="Long-term User"/>
    <s v="Medium (1-3 months)"/>
    <x v="1"/>
    <x v="1"/>
    <n v="8043578.102"/>
    <x v="1"/>
    <n v="719"/>
    <n v="11187.173989999999"/>
    <s v="Credit Card"/>
    <n v="1"/>
    <n v="1"/>
    <n v="0.76526999420201469"/>
  </r>
  <r>
    <s v="cust_5052"/>
    <n v="61"/>
    <n v="61"/>
    <s v="Long-term User"/>
    <s v="Medium (1-3 months)"/>
    <x v="1"/>
    <x v="1"/>
    <n v="474709.02799999999"/>
    <x v="2"/>
    <n v="147"/>
    <n v="3229.3131159999998"/>
    <s v="UPI"/>
    <n v="1"/>
    <n v="0.995"/>
    <n v="0.60675376347569698"/>
  </r>
  <r>
    <s v="cust_5053"/>
    <n v="95"/>
    <n v="95"/>
    <s v="Long-term User"/>
    <s v="Long-term (&gt;3 months)"/>
    <x v="0"/>
    <x v="0"/>
    <n v="2685624.9249999998"/>
    <x v="0"/>
    <n v="716"/>
    <n v="3750.8728000000001"/>
    <s v="Debit Card"/>
    <n v="0"/>
    <n v="5.0000000000000001E-3"/>
    <n v="5.8181066206490106E-2"/>
  </r>
  <r>
    <s v="cust_5054"/>
    <n v="233"/>
    <n v="233"/>
    <s v="Long-term User"/>
    <s v="Long-term (&gt;3 months)"/>
    <x v="0"/>
    <x v="0"/>
    <n v="4348411.2819999997"/>
    <x v="3"/>
    <n v="498"/>
    <n v="8731.7495629999994"/>
    <s v="UPI"/>
    <n v="0"/>
    <n v="0"/>
    <n v="8.9346047026686165E-2"/>
  </r>
  <r>
    <s v="cust_5055"/>
    <n v="277"/>
    <n v="277"/>
    <s v="Long-term User"/>
    <s v="Long-term (&gt;3 months)"/>
    <x v="0"/>
    <x v="0"/>
    <n v="424661.79350000003"/>
    <x v="2"/>
    <n v="48"/>
    <n v="8847.1206980000006"/>
    <s v="Credit Card"/>
    <n v="0"/>
    <n v="0"/>
    <n v="8.7254516907234649E-3"/>
  </r>
  <r>
    <s v="cust_5056"/>
    <n v="36"/>
    <n v="36"/>
    <s v="Long-term User"/>
    <s v="Medium (1-3 months)"/>
    <x v="1"/>
    <x v="1"/>
    <n v="4231148.409"/>
    <x v="3"/>
    <n v="770"/>
    <n v="5494.9979329999996"/>
    <s v="Credit Card"/>
    <n v="1"/>
    <n v="1"/>
    <n v="0.68693666725874403"/>
  </r>
  <r>
    <s v="cust_5057"/>
    <n v="1"/>
    <n v="1"/>
    <s v="New User"/>
    <s v="New (&lt;30 days)"/>
    <x v="1"/>
    <x v="1"/>
    <n v="1723278.34"/>
    <x v="0"/>
    <n v="651"/>
    <n v="2647.1249459999999"/>
    <s v="UPI"/>
    <n v="1"/>
    <n v="1"/>
    <n v="0.63540789902810058"/>
  </r>
  <r>
    <s v="cust_5058"/>
    <n v="150"/>
    <n v="150"/>
    <s v="Long-term User"/>
    <s v="Long-term (&gt;3 months)"/>
    <x v="0"/>
    <x v="0"/>
    <n v="3250732.148"/>
    <x v="0"/>
    <n v="172"/>
    <n v="18899.605510000001"/>
    <s v="Credit Card"/>
    <n v="0"/>
    <n v="0"/>
    <n v="6.6792225604010505E-2"/>
  </r>
  <r>
    <s v="cust_5059"/>
    <n v="215"/>
    <n v="215"/>
    <s v="Long-term User"/>
    <s v="Long-term (&gt;3 months)"/>
    <x v="0"/>
    <x v="0"/>
    <n v="1619236.9939999999"/>
    <x v="0"/>
    <n v="613"/>
    <n v="2641.495911"/>
    <s v="Credit Card"/>
    <n v="0"/>
    <n v="0"/>
    <n v="3.3270179665878703E-2"/>
  </r>
  <r>
    <s v="cust_5060"/>
    <n v="46"/>
    <n v="46"/>
    <s v="Long-term User"/>
    <s v="Medium (1-3 months)"/>
    <x v="1"/>
    <x v="1"/>
    <n v="4908338.8320000004"/>
    <x v="3"/>
    <n v="699"/>
    <n v="7021.9439659999998"/>
    <s v="UPI"/>
    <n v="1"/>
    <n v="0.98499999999999999"/>
    <n v="0.69185078058786575"/>
  </r>
  <r>
    <s v="cust_5061"/>
    <n v="65"/>
    <n v="65"/>
    <s v="Long-term User"/>
    <s v="Medium (1-3 months)"/>
    <x v="1"/>
    <x v="1"/>
    <n v="5469462.8099999996"/>
    <x v="3"/>
    <n v="896"/>
    <n v="6104.3111719999997"/>
    <s v="Credit Card"/>
    <n v="1"/>
    <n v="0.995"/>
    <n v="0.7093800969461681"/>
  </r>
  <r>
    <s v="cust_5062"/>
    <n v="6"/>
    <n v="6"/>
    <s v="New User"/>
    <s v="New (&lt;30 days)"/>
    <x v="1"/>
    <x v="1"/>
    <n v="5458349.7860000003"/>
    <x v="3"/>
    <n v="315"/>
    <n v="17328.094560000001"/>
    <s v="Wallet Balance"/>
    <n v="1"/>
    <n v="0.99"/>
    <n v="0.70615175958327359"/>
  </r>
  <r>
    <s v="cust_5063"/>
    <n v="81"/>
    <n v="81"/>
    <s v="Long-term User"/>
    <s v="Medium (1-3 months)"/>
    <x v="1"/>
    <x v="1"/>
    <n v="3085887.7779999999"/>
    <x v="0"/>
    <n v="376"/>
    <n v="8207.1483449999996"/>
    <s v="UPI"/>
    <n v="1"/>
    <n v="1"/>
    <n v="0.66340519712878987"/>
  </r>
  <r>
    <s v="cust_5064"/>
    <n v="189"/>
    <n v="189"/>
    <s v="Long-term User"/>
    <s v="Long-term (&gt;3 months)"/>
    <x v="0"/>
    <x v="0"/>
    <n v="2006641.4169999999"/>
    <x v="0"/>
    <n v="806"/>
    <n v="2489.6295500000001"/>
    <s v="Credit Card"/>
    <n v="0"/>
    <n v="0"/>
    <n v="4.1230110673091153E-2"/>
  </r>
  <r>
    <s v="cust_5065"/>
    <n v="151"/>
    <n v="151"/>
    <s v="Long-term User"/>
    <s v="Long-term (&gt;3 months)"/>
    <x v="0"/>
    <x v="0"/>
    <n v="198123.6391"/>
    <x v="2"/>
    <n v="921"/>
    <n v="215.1179578"/>
    <s v="Debit Card"/>
    <n v="0"/>
    <n v="1.4999999999999999E-2"/>
    <n v="1.3070811804164296E-2"/>
  </r>
  <r>
    <s v="cust_5066"/>
    <n v="148"/>
    <n v="148"/>
    <s v="Long-term User"/>
    <s v="Long-term (&gt;3 months)"/>
    <x v="0"/>
    <x v="0"/>
    <n v="12636551"/>
    <x v="1"/>
    <n v="875"/>
    <n v="14441.772569999999"/>
    <s v="UPI"/>
    <n v="0"/>
    <n v="0"/>
    <n v="0.25964100603239998"/>
  </r>
  <r>
    <s v="cust_5067"/>
    <n v="28"/>
    <n v="28"/>
    <s v="Regular User"/>
    <s v="New (&lt;30 days)"/>
    <x v="1"/>
    <x v="1"/>
    <n v="7618103.3559999997"/>
    <x v="3"/>
    <n v="533"/>
    <n v="14292.876840000001"/>
    <s v="Wallet Balance"/>
    <n v="1"/>
    <n v="0.995"/>
    <n v="0.7535278389182809"/>
  </r>
  <r>
    <s v="cust_5068"/>
    <n v="165"/>
    <n v="165"/>
    <s v="Long-term User"/>
    <s v="Long-term (&gt;3 months)"/>
    <x v="0"/>
    <x v="0"/>
    <n v="6772811.4280000003"/>
    <x v="3"/>
    <n v="810"/>
    <n v="8361.4955900000004"/>
    <s v="Debit Card"/>
    <n v="0"/>
    <n v="0"/>
    <n v="0.13915977333005308"/>
  </r>
  <r>
    <s v="cust_5069"/>
    <n v="135"/>
    <n v="135"/>
    <s v="Long-term User"/>
    <s v="Long-term (&gt;3 months)"/>
    <x v="0"/>
    <x v="0"/>
    <n v="1064656.709"/>
    <x v="2"/>
    <n v="420"/>
    <n v="2534.8969259999999"/>
    <s v="Debit Card"/>
    <n v="0"/>
    <n v="0"/>
    <n v="2.1875315424588888E-2"/>
  </r>
  <r>
    <s v="cust_5070"/>
    <n v="254"/>
    <n v="254"/>
    <s v="Long-term User"/>
    <s v="Long-term (&gt;3 months)"/>
    <x v="0"/>
    <x v="0"/>
    <n v="6732258.7220000001"/>
    <x v="3"/>
    <n v="905"/>
    <n v="7438.9599129999997"/>
    <s v="Wallet Balance"/>
    <n v="0"/>
    <n v="0"/>
    <n v="0.13832654396365587"/>
  </r>
  <r>
    <s v="cust_5071"/>
    <n v="305"/>
    <n v="305"/>
    <s v="Long-term User"/>
    <s v="Long-term (&gt;3 months)"/>
    <x v="0"/>
    <x v="0"/>
    <n v="4673493.0769999996"/>
    <x v="3"/>
    <n v="396"/>
    <n v="11801.750190000001"/>
    <s v="Debit Card"/>
    <n v="0"/>
    <n v="0"/>
    <n v="9.6025445882957819E-2"/>
  </r>
  <r>
    <s v="cust_5072"/>
    <n v="212"/>
    <n v="212"/>
    <s v="Long-term User"/>
    <s v="Long-term (&gt;3 months)"/>
    <x v="0"/>
    <x v="0"/>
    <n v="7350709.7300000004"/>
    <x v="3"/>
    <n v="522"/>
    <n v="14081.81941"/>
    <s v="Wallet Balance"/>
    <n v="0"/>
    <n v="0"/>
    <n v="0.15103374879342879"/>
  </r>
  <r>
    <s v="cust_5073"/>
    <n v="280"/>
    <n v="280"/>
    <s v="Long-term User"/>
    <s v="Long-term (&gt;3 months)"/>
    <x v="0"/>
    <x v="0"/>
    <n v="294340.88909999997"/>
    <x v="2"/>
    <n v="187"/>
    <n v="1574.0154500000001"/>
    <s v="Wallet Balance"/>
    <n v="0"/>
    <n v="0"/>
    <n v="6.0477708325946747E-3"/>
  </r>
  <r>
    <s v="cust_5074"/>
    <n v="80"/>
    <n v="80"/>
    <s v="Long-term User"/>
    <s v="Medium (1-3 months)"/>
    <x v="1"/>
    <x v="1"/>
    <n v="7179228.1880000001"/>
    <x v="3"/>
    <n v="645"/>
    <n v="11130.58634"/>
    <s v="Credit Card"/>
    <n v="1"/>
    <n v="0.995"/>
    <n v="0.74451034750451162"/>
  </r>
  <r>
    <s v="cust_5075"/>
    <n v="269"/>
    <n v="269"/>
    <s v="Long-term User"/>
    <s v="Long-term (&gt;3 months)"/>
    <x v="0"/>
    <x v="0"/>
    <n v="182480.7708"/>
    <x v="2"/>
    <n v="33"/>
    <n v="5529.7203280000003"/>
    <s v="UPI"/>
    <n v="0"/>
    <n v="0"/>
    <n v="3.7494005217151259E-3"/>
  </r>
  <r>
    <s v="cust_5076"/>
    <n v="348"/>
    <n v="348"/>
    <s v="Long-term User"/>
    <s v="Long-term (&gt;3 months)"/>
    <x v="0"/>
    <x v="0"/>
    <n v="852091.5625"/>
    <x v="2"/>
    <n v="69"/>
    <n v="12349.15308"/>
    <s v="UPI"/>
    <n v="0"/>
    <n v="0"/>
    <n v="1.750777649053287E-2"/>
  </r>
  <r>
    <s v="cust_5077"/>
    <n v="15"/>
    <n v="15"/>
    <s v="Regular User"/>
    <s v="New (&lt;30 days)"/>
    <x v="1"/>
    <x v="1"/>
    <n v="7676062.0650000004"/>
    <x v="1"/>
    <n v="592"/>
    <n v="12966.32106"/>
    <s v="Debit Card"/>
    <n v="1"/>
    <n v="0.99"/>
    <n v="0.75171870638782223"/>
  </r>
  <r>
    <s v="cust_5078"/>
    <n v="87"/>
    <n v="87"/>
    <s v="Long-term User"/>
    <s v="Medium (1-3 months)"/>
    <x v="1"/>
    <x v="1"/>
    <n v="3478676.8879999998"/>
    <x v="0"/>
    <n v="191"/>
    <n v="18212.968000000001"/>
    <s v="Debit Card"/>
    <n v="1"/>
    <n v="0.97"/>
    <n v="0.65347576635918914"/>
  </r>
  <r>
    <s v="cust_5079"/>
    <n v="223"/>
    <n v="223"/>
    <s v="Long-term User"/>
    <s v="Long-term (&gt;3 months)"/>
    <x v="0"/>
    <x v="0"/>
    <n v="829559.83609999996"/>
    <x v="2"/>
    <n v="101"/>
    <n v="8213.4637239999993"/>
    <s v="Credit Card"/>
    <n v="0"/>
    <n v="0"/>
    <n v="1.7044821044055202E-2"/>
  </r>
  <r>
    <s v="cust_5080"/>
    <n v="325"/>
    <n v="325"/>
    <s v="Long-term User"/>
    <s v="Long-term (&gt;3 months)"/>
    <x v="0"/>
    <x v="0"/>
    <n v="5216872.0889999997"/>
    <x v="3"/>
    <n v="485"/>
    <n v="10756.4373"/>
    <s v="UPI"/>
    <n v="0"/>
    <n v="0"/>
    <n v="0.10719015952456552"/>
  </r>
  <r>
    <s v="cust_5081"/>
    <n v="91"/>
    <n v="91"/>
    <s v="Long-term User"/>
    <s v="Long-term (&gt;3 months)"/>
    <x v="1"/>
    <x v="1"/>
    <n v="1530911.787"/>
    <x v="0"/>
    <n v="285"/>
    <n v="5371.620304"/>
    <s v="UPI"/>
    <n v="1"/>
    <n v="0.94499999999999995"/>
    <n v="0.59845537706637975"/>
  </r>
  <r>
    <s v="cust_5082"/>
    <n v="316"/>
    <n v="316"/>
    <s v="Long-term User"/>
    <s v="Long-term (&gt;3 months)"/>
    <x v="0"/>
    <x v="0"/>
    <n v="5244783.2699999996"/>
    <x v="3"/>
    <n v="914"/>
    <n v="5738.2749130000002"/>
    <s v="Credit Card"/>
    <n v="0"/>
    <n v="0"/>
    <n v="0.10776364568502123"/>
  </r>
  <r>
    <s v="cust_5083"/>
    <n v="266"/>
    <n v="266"/>
    <s v="Long-term User"/>
    <s v="Long-term (&gt;3 months)"/>
    <x v="0"/>
    <x v="0"/>
    <n v="681847.8101"/>
    <x v="2"/>
    <n v="733"/>
    <n v="930.21529339999995"/>
    <s v="Wallet Balance"/>
    <n v="0"/>
    <n v="0"/>
    <n v="1.4009807848308672E-2"/>
  </r>
  <r>
    <s v="cust_5084"/>
    <n v="307"/>
    <n v="307"/>
    <s v="Long-term User"/>
    <s v="Long-term (&gt;3 months)"/>
    <x v="0"/>
    <x v="0"/>
    <n v="2234122.0809999998"/>
    <x v="0"/>
    <n v="390"/>
    <n v="5728.5181570000004"/>
    <s v="Wallet Balance"/>
    <n v="0"/>
    <n v="0"/>
    <n v="4.5904116139763057E-2"/>
  </r>
  <r>
    <s v="cust_5085"/>
    <n v="320"/>
    <n v="320"/>
    <s v="Long-term User"/>
    <s v="Long-term (&gt;3 months)"/>
    <x v="0"/>
    <x v="0"/>
    <n v="726553.56030000001"/>
    <x v="2"/>
    <n v="565"/>
    <n v="1285.9355049999999"/>
    <s v="UPI"/>
    <n v="0"/>
    <n v="5.0000000000000001E-3"/>
    <n v="1.7928369088425631E-2"/>
  </r>
  <r>
    <s v="cust_5086"/>
    <n v="106"/>
    <n v="106"/>
    <s v="Long-term User"/>
    <s v="Long-term (&gt;3 months)"/>
    <x v="0"/>
    <x v="0"/>
    <n v="18854545.77"/>
    <x v="1"/>
    <n v="978"/>
    <n v="19278.676650000001"/>
    <s v="Debit Card"/>
    <n v="0"/>
    <n v="0.03"/>
    <n v="0.4054010584064221"/>
  </r>
  <r>
    <s v="cust_5087"/>
    <n v="253"/>
    <n v="253"/>
    <s v="Long-term User"/>
    <s v="Long-term (&gt;3 months)"/>
    <x v="0"/>
    <x v="0"/>
    <n v="1998243.5319999999"/>
    <x v="0"/>
    <n v="160"/>
    <n v="12489.022080000001"/>
    <s v="Debit Card"/>
    <n v="0"/>
    <n v="0"/>
    <n v="4.1057560796946592E-2"/>
  </r>
  <r>
    <s v="cust_5088"/>
    <n v="199"/>
    <n v="199"/>
    <s v="Long-term User"/>
    <s v="Long-term (&gt;3 months)"/>
    <x v="0"/>
    <x v="0"/>
    <n v="3096345.8459999999"/>
    <x v="0"/>
    <n v="892"/>
    <n v="3471.2397380000002"/>
    <s v="UPI"/>
    <n v="0"/>
    <n v="5.0000000000000001E-3"/>
    <n v="6.6620077225160779E-2"/>
  </r>
  <r>
    <s v="cust_5089"/>
    <n v="56"/>
    <n v="56"/>
    <s v="Long-term User"/>
    <s v="Medium (1-3 months)"/>
    <x v="1"/>
    <x v="1"/>
    <n v="1298664.3810000001"/>
    <x v="2"/>
    <n v="554"/>
    <n v="2344.159533"/>
    <s v="Debit Card"/>
    <n v="1"/>
    <n v="1"/>
    <n v="0.62668343018449291"/>
  </r>
  <r>
    <s v="cust_5090"/>
    <n v="239"/>
    <n v="239"/>
    <s v="Long-term User"/>
    <s v="Long-term (&gt;3 months)"/>
    <x v="0"/>
    <x v="0"/>
    <n v="348211.30560000002"/>
    <x v="2"/>
    <n v="47"/>
    <n v="7408.7511830000003"/>
    <s v="UPI"/>
    <n v="0"/>
    <n v="0"/>
    <n v="7.1546368702852144E-3"/>
  </r>
  <r>
    <s v="cust_5091"/>
    <n v="347"/>
    <n v="347"/>
    <s v="Long-term User"/>
    <s v="Long-term (&gt;3 months)"/>
    <x v="0"/>
    <x v="0"/>
    <n v="979419.33299999998"/>
    <x v="2"/>
    <n v="159"/>
    <n v="6159.870019"/>
    <s v="UPI"/>
    <n v="0"/>
    <n v="0"/>
    <n v="2.0123957949261802E-2"/>
  </r>
  <r>
    <s v="cust_5092"/>
    <n v="341"/>
    <n v="341"/>
    <s v="Long-term User"/>
    <s v="Long-term (&gt;3 months)"/>
    <x v="0"/>
    <x v="0"/>
    <n v="2494167.1690000002"/>
    <x v="0"/>
    <n v="446"/>
    <n v="5592.3030699999999"/>
    <s v="Credit Card"/>
    <n v="0"/>
    <n v="0"/>
    <n v="5.12472171379788E-2"/>
  </r>
  <r>
    <s v="cust_5093"/>
    <n v="363"/>
    <n v="363"/>
    <s v="Long-term User"/>
    <s v="Long-term (&gt;3 months)"/>
    <x v="0"/>
    <x v="0"/>
    <n v="6520990.301"/>
    <x v="3"/>
    <n v="696"/>
    <n v="9369.2389380000004"/>
    <s v="Credit Card"/>
    <n v="0"/>
    <n v="0"/>
    <n v="0.13398564862193513"/>
  </r>
  <r>
    <s v="cust_5094"/>
    <n v="218"/>
    <n v="218"/>
    <s v="Long-term User"/>
    <s v="Long-term (&gt;3 months)"/>
    <x v="0"/>
    <x v="0"/>
    <n v="13839827.880000001"/>
    <x v="1"/>
    <n v="758"/>
    <n v="18258.348119999999"/>
    <s v="UPI"/>
    <n v="0"/>
    <n v="1.4999999999999999E-2"/>
    <n v="0.29336452589622419"/>
  </r>
  <r>
    <s v="cust_5095"/>
    <n v="212"/>
    <n v="212"/>
    <s v="Long-term User"/>
    <s v="Long-term (&gt;3 months)"/>
    <x v="0"/>
    <x v="0"/>
    <n v="5944064.7580000004"/>
    <x v="3"/>
    <n v="523"/>
    <n v="11365.32459"/>
    <s v="Debit Card"/>
    <n v="0"/>
    <n v="0"/>
    <n v="0.12213166026780997"/>
  </r>
  <r>
    <s v="cust_5096"/>
    <n v="189"/>
    <n v="189"/>
    <s v="Long-term User"/>
    <s v="Long-term (&gt;3 months)"/>
    <x v="0"/>
    <x v="0"/>
    <n v="6945992.2390000001"/>
    <x v="3"/>
    <n v="666"/>
    <n v="10429.41778"/>
    <s v="Credit Card"/>
    <n v="0"/>
    <n v="5.0000000000000001E-3"/>
    <n v="0.14571808920228332"/>
  </r>
  <r>
    <s v="cust_5097"/>
    <n v="335"/>
    <n v="335"/>
    <s v="Long-term User"/>
    <s v="Long-term (&gt;3 months)"/>
    <x v="0"/>
    <x v="0"/>
    <n v="11809285.16"/>
    <x v="1"/>
    <n v="732"/>
    <n v="16132.90322"/>
    <s v="Debit Card"/>
    <n v="0"/>
    <n v="0"/>
    <n v="0.2426433193254941"/>
  </r>
  <r>
    <s v="cust_5098"/>
    <n v="365"/>
    <n v="365"/>
    <s v="Long-term User"/>
    <s v="Long-term (&gt;3 months)"/>
    <x v="0"/>
    <x v="0"/>
    <n v="14020.0578"/>
    <x v="2"/>
    <n v="155"/>
    <n v="90.451985820000004"/>
    <s v="UPI"/>
    <n v="0"/>
    <n v="5.0000000000000001E-3"/>
    <n v="3.2880676785797323E-3"/>
  </r>
  <r>
    <s v="cust_5099"/>
    <n v="102"/>
    <n v="102"/>
    <s v="Long-term User"/>
    <s v="Long-term (&gt;3 months)"/>
    <x v="0"/>
    <x v="0"/>
    <n v="1340995.699"/>
    <x v="2"/>
    <n v="339"/>
    <n v="3955.7395259999998"/>
    <s v="Debit Card"/>
    <n v="0"/>
    <n v="0"/>
    <n v="2.7553204380964508E-2"/>
  </r>
  <r>
    <s v="cust_5100"/>
    <n v="143"/>
    <n v="143"/>
    <s v="Long-term User"/>
    <s v="Long-term (&gt;3 months)"/>
    <x v="0"/>
    <x v="0"/>
    <n v="9462105.2569999993"/>
    <x v="1"/>
    <n v="953"/>
    <n v="9928.7568279999996"/>
    <s v="UPI"/>
    <n v="0"/>
    <n v="5.0000000000000001E-3"/>
    <n v="0.19741622386614358"/>
  </r>
  <r>
    <s v="cust_5101"/>
    <n v="285"/>
    <n v="285"/>
    <s v="Long-term User"/>
    <s v="Long-term (&gt;3 months)"/>
    <x v="0"/>
    <x v="0"/>
    <n v="5149831.7640000004"/>
    <x v="3"/>
    <n v="365"/>
    <n v="14109.128119999999"/>
    <s v="Debit Card"/>
    <n v="0"/>
    <n v="0"/>
    <n v="0.10581269367745749"/>
  </r>
  <r>
    <s v="cust_5102"/>
    <n v="70"/>
    <n v="70"/>
    <s v="Long-term User"/>
    <s v="Medium (1-3 months)"/>
    <x v="1"/>
    <x v="1"/>
    <n v="7716042.3250000002"/>
    <x v="1"/>
    <n v="795"/>
    <n v="9705.7136169999994"/>
    <s v="UPI"/>
    <n v="1"/>
    <n v="0.995"/>
    <n v="0.75554017380625282"/>
  </r>
  <r>
    <s v="cust_5103"/>
    <n v="336"/>
    <n v="336"/>
    <s v="Long-term User"/>
    <s v="Long-term (&gt;3 months)"/>
    <x v="0"/>
    <x v="0"/>
    <n v="2294595.0440000002"/>
    <x v="0"/>
    <n v="699"/>
    <n v="3282.6824660000002"/>
    <s v="Credit Card"/>
    <n v="0"/>
    <n v="0"/>
    <n v="4.7146643547050074E-2"/>
  </r>
  <r>
    <s v="cust_5104"/>
    <n v="65"/>
    <n v="65"/>
    <s v="Long-term User"/>
    <s v="Medium (1-3 months)"/>
    <x v="1"/>
    <x v="1"/>
    <n v="10676604.65"/>
    <x v="1"/>
    <n v="574"/>
    <n v="18600.356530000001"/>
    <s v="Credit Card"/>
    <n v="1"/>
    <n v="1"/>
    <n v="0.81937033074421972"/>
  </r>
  <r>
    <s v="cust_5105"/>
    <n v="198"/>
    <n v="198"/>
    <s v="Long-term User"/>
    <s v="Long-term (&gt;3 months)"/>
    <x v="0"/>
    <x v="0"/>
    <n v="973842.36369999999"/>
    <x v="2"/>
    <n v="148"/>
    <n v="6580.0159709999998"/>
    <s v="Debit Card"/>
    <n v="0"/>
    <n v="0"/>
    <n v="2.0009368935244937E-2"/>
  </r>
  <r>
    <s v="cust_5106"/>
    <n v="16"/>
    <n v="16"/>
    <s v="Regular User"/>
    <s v="New (&lt;30 days)"/>
    <x v="1"/>
    <x v="1"/>
    <n v="14174021.890000001"/>
    <x v="1"/>
    <n v="899"/>
    <n v="15766.43147"/>
    <s v="Wallet Balance"/>
    <n v="1"/>
    <n v="1"/>
    <n v="0.89123115184237056"/>
  </r>
  <r>
    <s v="cust_5107"/>
    <n v="310"/>
    <n v="310"/>
    <s v="Long-term User"/>
    <s v="Long-term (&gt;3 months)"/>
    <x v="0"/>
    <x v="0"/>
    <n v="2567426.7680000002"/>
    <x v="0"/>
    <n v="144"/>
    <n v="17829.352559999999"/>
    <s v="Debit Card"/>
    <n v="0"/>
    <n v="0"/>
    <n v="5.2752469321576213E-2"/>
  </r>
  <r>
    <s v="cust_5108"/>
    <n v="353"/>
    <n v="353"/>
    <s v="Long-term User"/>
    <s v="Long-term (&gt;3 months)"/>
    <x v="0"/>
    <x v="0"/>
    <n v="714358.87520000001"/>
    <x v="2"/>
    <n v="103"/>
    <n v="6935.5230600000004"/>
    <s v="Wallet Balance"/>
    <n v="0"/>
    <n v="0"/>
    <n v="1.4677807023854982E-2"/>
  </r>
  <r>
    <s v="cust_5109"/>
    <n v="263"/>
    <n v="263"/>
    <s v="Long-term User"/>
    <s v="Long-term (&gt;3 months)"/>
    <x v="0"/>
    <x v="0"/>
    <n v="13729119.4"/>
    <x v="1"/>
    <n v="812"/>
    <n v="16907.782510000001"/>
    <s v="Credit Card"/>
    <n v="0"/>
    <n v="5.0000000000000001E-3"/>
    <n v="0.2850898180963255"/>
  </r>
  <r>
    <s v="cust_5110"/>
    <n v="60"/>
    <n v="60"/>
    <s v="Long-term User"/>
    <s v="Medium (1-3 months)"/>
    <x v="1"/>
    <x v="1"/>
    <n v="1322308.031"/>
    <x v="2"/>
    <n v="93"/>
    <n v="14218.36593"/>
    <s v="Wallet Balance"/>
    <n v="1"/>
    <n v="0.995"/>
    <n v="0.62416923213094788"/>
  </r>
  <r>
    <s v="cust_5111"/>
    <n v="10"/>
    <n v="10"/>
    <s v="Regular User"/>
    <s v="New (&lt;30 days)"/>
    <x v="1"/>
    <x v="1"/>
    <n v="17634409.579999998"/>
    <x v="1"/>
    <n v="975"/>
    <n v="18086.573919999999"/>
    <s v="Credit Card"/>
    <n v="1"/>
    <n v="1"/>
    <n v="0.96233113324502795"/>
  </r>
  <r>
    <s v="cust_5112"/>
    <n v="309"/>
    <n v="309"/>
    <s v="Long-term User"/>
    <s v="Long-term (&gt;3 months)"/>
    <x v="0"/>
    <x v="0"/>
    <n v="1439638.4650000001"/>
    <x v="0"/>
    <n v="286"/>
    <n v="5033.7009269999999"/>
    <s v="UPI"/>
    <n v="0"/>
    <n v="0"/>
    <n v="2.9580000062955476E-2"/>
  </r>
  <r>
    <s v="cust_5113"/>
    <n v="8"/>
    <n v="8"/>
    <s v="Regular User"/>
    <s v="New (&lt;30 days)"/>
    <x v="1"/>
    <x v="1"/>
    <n v="7897525.483"/>
    <x v="1"/>
    <n v="424"/>
    <n v="18626.23935"/>
    <s v="Credit Card"/>
    <n v="1"/>
    <n v="1"/>
    <n v="0.76226907655203036"/>
  </r>
  <r>
    <s v="cust_5114"/>
    <n v="341"/>
    <n v="341"/>
    <s v="Long-term User"/>
    <s v="Long-term (&gt;3 months)"/>
    <x v="0"/>
    <x v="0"/>
    <n v="156541.6998"/>
    <x v="2"/>
    <n v="119"/>
    <n v="1315.476469"/>
    <s v="UPI"/>
    <n v="0"/>
    <n v="0"/>
    <n v="3.2164349609394172E-3"/>
  </r>
  <r>
    <s v="cust_5115"/>
    <n v="90"/>
    <n v="90"/>
    <s v="Long-term User"/>
    <s v="Medium (1-3 months)"/>
    <x v="1"/>
    <x v="1"/>
    <n v="15256344.92"/>
    <x v="1"/>
    <n v="961"/>
    <n v="15875.48899"/>
    <s v="Credit Card"/>
    <n v="1"/>
    <n v="0.96499999999999997"/>
    <n v="0.89246945407857692"/>
  </r>
  <r>
    <s v="cust_5116"/>
    <n v="37"/>
    <n v="37"/>
    <s v="Long-term User"/>
    <s v="Medium (1-3 months)"/>
    <x v="1"/>
    <x v="1"/>
    <n v="252849.36919999999"/>
    <x v="2"/>
    <n v="29"/>
    <n v="8718.9437639999996"/>
    <s v="Wallet Balance"/>
    <n v="1"/>
    <n v="1"/>
    <n v="0.60519525182098699"/>
  </r>
  <r>
    <s v="cust_5117"/>
    <n v="84"/>
    <n v="84"/>
    <s v="Long-term User"/>
    <s v="Medium (1-3 months)"/>
    <x v="1"/>
    <x v="1"/>
    <n v="1822236.4439999999"/>
    <x v="0"/>
    <n v="511"/>
    <n v="3566.0204370000001"/>
    <s v="UPI"/>
    <n v="1"/>
    <n v="1"/>
    <n v="0.63744117390489408"/>
  </r>
  <r>
    <s v="cust_5118"/>
    <n v="234"/>
    <n v="234"/>
    <s v="Long-term User"/>
    <s v="Long-term (&gt;3 months)"/>
    <x v="0"/>
    <x v="0"/>
    <n v="47917.95218"/>
    <x v="2"/>
    <n v="30"/>
    <n v="1597.265073"/>
    <s v="Wallet Balance"/>
    <n v="0"/>
    <n v="0"/>
    <n v="9.8456179308955703E-4"/>
  </r>
  <r>
    <s v="cust_5119"/>
    <n v="250"/>
    <n v="250"/>
    <s v="Long-term User"/>
    <s v="Long-term (&gt;3 months)"/>
    <x v="0"/>
    <x v="0"/>
    <n v="6799031.7879999997"/>
    <x v="3"/>
    <n v="872"/>
    <n v="7797.054803"/>
    <s v="UPI"/>
    <n v="0"/>
    <n v="0"/>
    <n v="0.13969851848677595"/>
  </r>
  <r>
    <s v="cust_5120"/>
    <n v="240"/>
    <n v="240"/>
    <s v="Long-term User"/>
    <s v="Long-term (&gt;3 months)"/>
    <x v="0"/>
    <x v="0"/>
    <n v="2852086.1809999999"/>
    <x v="0"/>
    <n v="366"/>
    <n v="7792.5851949999997"/>
    <s v="UPI"/>
    <n v="0"/>
    <n v="0"/>
    <n v="5.8601316555913524E-2"/>
  </r>
  <r>
    <s v="cust_5121"/>
    <n v="104"/>
    <n v="104"/>
    <s v="Long-term User"/>
    <s v="Long-term (&gt;3 months)"/>
    <x v="0"/>
    <x v="0"/>
    <n v="3685478.49"/>
    <x v="0"/>
    <n v="800"/>
    <n v="4606.8481119999997"/>
    <s v="Debit Card"/>
    <n v="0"/>
    <n v="0"/>
    <n v="7.5724882751185066E-2"/>
  </r>
  <r>
    <s v="cust_5122"/>
    <n v="211"/>
    <n v="211"/>
    <s v="Long-term User"/>
    <s v="Long-term (&gt;3 months)"/>
    <x v="0"/>
    <x v="0"/>
    <n v="595905.0882"/>
    <x v="2"/>
    <n v="138"/>
    <n v="4318.1528129999997"/>
    <s v="Wallet Balance"/>
    <n v="0"/>
    <n v="0"/>
    <n v="1.2243957753984774E-2"/>
  </r>
  <r>
    <s v="cust_5123"/>
    <n v="225"/>
    <n v="225"/>
    <s v="Long-term User"/>
    <s v="Long-term (&gt;3 months)"/>
    <x v="0"/>
    <x v="0"/>
    <n v="3798238.139"/>
    <x v="3"/>
    <n v="475"/>
    <n v="7996.2908180000004"/>
    <s v="UPI"/>
    <n v="0"/>
    <n v="0"/>
    <n v="7.8041735562226655E-2"/>
  </r>
  <r>
    <s v="cust_5124"/>
    <n v="279"/>
    <n v="279"/>
    <s v="Long-term User"/>
    <s v="Long-term (&gt;3 months)"/>
    <x v="0"/>
    <x v="0"/>
    <n v="4621203.3839999996"/>
    <x v="3"/>
    <n v="563"/>
    <n v="8208.1765250000008"/>
    <s v="Credit Card"/>
    <n v="0"/>
    <n v="0"/>
    <n v="9.4951058694899518E-2"/>
  </r>
  <r>
    <s v="cust_5125"/>
    <n v="166"/>
    <n v="166"/>
    <s v="Long-term User"/>
    <s v="Long-term (&gt;3 months)"/>
    <x v="0"/>
    <x v="0"/>
    <n v="3470325.9550000001"/>
    <x v="0"/>
    <n v="392"/>
    <n v="8852.872335"/>
    <s v="Credit Card"/>
    <n v="0"/>
    <n v="0"/>
    <n v="7.130418119758701E-2"/>
  </r>
  <r>
    <s v="cust_5126"/>
    <n v="301"/>
    <n v="301"/>
    <s v="Long-term User"/>
    <s v="Long-term (&gt;3 months)"/>
    <x v="0"/>
    <x v="0"/>
    <n v="7558777.5609999998"/>
    <x v="3"/>
    <n v="435"/>
    <n v="17376.50014"/>
    <s v="Credit Card"/>
    <n v="0"/>
    <n v="0"/>
    <n v="0.1553088821715016"/>
  </r>
  <r>
    <s v="cust_5127"/>
    <n v="46"/>
    <n v="46"/>
    <s v="Long-term User"/>
    <s v="Medium (1-3 months)"/>
    <x v="1"/>
    <x v="1"/>
    <n v="9832097.977"/>
    <x v="1"/>
    <n v="804"/>
    <n v="12228.977580000001"/>
    <s v="UPI"/>
    <n v="1"/>
    <n v="0.995"/>
    <n v="0.79901839965330768"/>
  </r>
  <r>
    <s v="cust_5128"/>
    <n v="2"/>
    <n v="2"/>
    <s v="New User"/>
    <s v="New (&lt;30 days)"/>
    <x v="1"/>
    <x v="1"/>
    <n v="97919.403609999994"/>
    <x v="2"/>
    <n v="234"/>
    <n v="418.45898979999998"/>
    <s v="Debit Card"/>
    <n v="1"/>
    <n v="0.995"/>
    <n v="0.59901193288132126"/>
  </r>
  <r>
    <s v="cust_5129"/>
    <n v="176"/>
    <n v="176"/>
    <s v="Long-term User"/>
    <s v="Long-term (&gt;3 months)"/>
    <x v="0"/>
    <x v="0"/>
    <n v="571273.66139999998"/>
    <x v="2"/>
    <n v="55"/>
    <n v="10386.79384"/>
    <s v="UPI"/>
    <n v="0"/>
    <n v="5.0000000000000001E-3"/>
    <n v="1.4737860130165946E-2"/>
  </r>
  <r>
    <s v="cust_5130"/>
    <n v="273"/>
    <n v="273"/>
    <s v="Long-term User"/>
    <s v="Long-term (&gt;3 months)"/>
    <x v="0"/>
    <x v="0"/>
    <n v="14199054.710000001"/>
    <x v="1"/>
    <n v="931"/>
    <n v="15251.40141"/>
    <s v="Debit Card"/>
    <n v="0"/>
    <n v="0"/>
    <n v="0.29174549682215406"/>
  </r>
  <r>
    <s v="cust_5131"/>
    <n v="118"/>
    <n v="118"/>
    <s v="Long-term User"/>
    <s v="Long-term (&gt;3 months)"/>
    <x v="0"/>
    <x v="0"/>
    <n v="332214.821"/>
    <x v="2"/>
    <n v="292"/>
    <n v="1137.72199"/>
    <s v="Debit Card"/>
    <n v="0"/>
    <n v="0"/>
    <n v="6.8259598954899707E-3"/>
  </r>
  <r>
    <s v="cust_5132"/>
    <n v="272"/>
    <n v="272"/>
    <s v="Long-term User"/>
    <s v="Long-term (&gt;3 months)"/>
    <x v="0"/>
    <x v="0"/>
    <n v="6360364.4929999998"/>
    <x v="3"/>
    <n v="752"/>
    <n v="8457.9315069999993"/>
    <s v="Credit Card"/>
    <n v="0"/>
    <n v="0"/>
    <n v="0.13068529820322614"/>
  </r>
  <r>
    <s v="cust_5133"/>
    <n v="173"/>
    <n v="173"/>
    <s v="Long-term User"/>
    <s v="Long-term (&gt;3 months)"/>
    <x v="0"/>
    <x v="0"/>
    <n v="2817263.5180000002"/>
    <x v="0"/>
    <n v="312"/>
    <n v="9029.6907640000009"/>
    <s v="Credit Card"/>
    <n v="0"/>
    <n v="0"/>
    <n v="5.7885821382108016E-2"/>
  </r>
  <r>
    <s v="cust_5134"/>
    <n v="304"/>
    <n v="304"/>
    <s v="Long-term User"/>
    <s v="Long-term (&gt;3 months)"/>
    <x v="0"/>
    <x v="0"/>
    <n v="10456316.130000001"/>
    <x v="1"/>
    <n v="548"/>
    <n v="19080.868839999999"/>
    <s v="Credit Card"/>
    <n v="0"/>
    <n v="5.0000000000000001E-3"/>
    <n v="0.21784410100398532"/>
  </r>
  <r>
    <s v="cust_5135"/>
    <n v="152"/>
    <n v="152"/>
    <s v="Long-term User"/>
    <s v="Long-term (&gt;3 months)"/>
    <x v="0"/>
    <x v="0"/>
    <n v="847184.07900000003"/>
    <x v="2"/>
    <n v="89"/>
    <n v="9518.9222360000003"/>
    <s v="UPI"/>
    <n v="0"/>
    <n v="5.0000000000000001E-3"/>
    <n v="2.0406943284302197E-2"/>
  </r>
  <r>
    <s v="cust_5136"/>
    <n v="351"/>
    <n v="351"/>
    <s v="Long-term User"/>
    <s v="Long-term (&gt;3 months)"/>
    <x v="0"/>
    <x v="0"/>
    <n v="3180107.3250000002"/>
    <x v="0"/>
    <n v="212"/>
    <n v="15000.50625"/>
    <s v="Credit Card"/>
    <n v="0"/>
    <n v="0"/>
    <n v="6.5341109702639941E-2"/>
  </r>
  <r>
    <s v="cust_5137"/>
    <n v="193"/>
    <n v="193"/>
    <s v="Long-term User"/>
    <s v="Long-term (&gt;3 months)"/>
    <x v="0"/>
    <x v="0"/>
    <n v="5804216.3729999997"/>
    <x v="3"/>
    <n v="957"/>
    <n v="6065.0118839999996"/>
    <s v="Credit Card"/>
    <n v="0"/>
    <n v="0"/>
    <n v="0.11925821993006223"/>
  </r>
  <r>
    <s v="cust_5138"/>
    <n v="92"/>
    <n v="92"/>
    <s v="Long-term User"/>
    <s v="Long-term (&gt;3 months)"/>
    <x v="0"/>
    <x v="0"/>
    <n v="4957092.1059999997"/>
    <x v="3"/>
    <n v="318"/>
    <n v="15588.339959999999"/>
    <s v="Wallet Balance"/>
    <n v="0"/>
    <n v="1.4999999999999999E-2"/>
    <n v="0.110852505592476"/>
  </r>
  <r>
    <s v="cust_5139"/>
    <n v="161"/>
    <n v="161"/>
    <s v="Long-term User"/>
    <s v="Long-term (&gt;3 months)"/>
    <x v="0"/>
    <x v="0"/>
    <n v="5665438.159"/>
    <x v="3"/>
    <n v="877"/>
    <n v="6460.0207060000002"/>
    <s v="UPI"/>
    <n v="0"/>
    <n v="0"/>
    <n v="0.11640676820891303"/>
  </r>
  <r>
    <s v="cust_5140"/>
    <n v="106"/>
    <n v="106"/>
    <s v="Long-term User"/>
    <s v="Long-term (&gt;3 months)"/>
    <x v="0"/>
    <x v="0"/>
    <n v="6514871.8339999998"/>
    <x v="3"/>
    <n v="757"/>
    <n v="8606.1715110000005"/>
    <s v="UPI"/>
    <n v="0"/>
    <n v="0"/>
    <n v="0.13385993354926568"/>
  </r>
  <r>
    <s v="cust_5141"/>
    <n v="229"/>
    <n v="229"/>
    <s v="Long-term User"/>
    <s v="Long-term (&gt;3 months)"/>
    <x v="0"/>
    <x v="0"/>
    <n v="4461605.591"/>
    <x v="3"/>
    <n v="465"/>
    <n v="9594.8507329999993"/>
    <s v="Debit Card"/>
    <n v="0"/>
    <n v="0"/>
    <n v="9.167183072082094E-2"/>
  </r>
  <r>
    <s v="cust_5142"/>
    <n v="103"/>
    <n v="103"/>
    <s v="Long-term User"/>
    <s v="Long-term (&gt;3 months)"/>
    <x v="0"/>
    <x v="0"/>
    <n v="1611935.6310000001"/>
    <x v="0"/>
    <n v="87"/>
    <n v="18527.995760000002"/>
    <s v="Debit Card"/>
    <n v="0"/>
    <n v="0"/>
    <n v="3.3120159835726658E-2"/>
  </r>
  <r>
    <s v="cust_5143"/>
    <n v="132"/>
    <n v="132"/>
    <s v="Long-term User"/>
    <s v="Long-term (&gt;3 months)"/>
    <x v="0"/>
    <x v="0"/>
    <n v="441121.39600000001"/>
    <x v="2"/>
    <n v="409"/>
    <n v="1078.536421"/>
    <s v="UPI"/>
    <n v="0"/>
    <n v="0"/>
    <n v="9.0636442681121376E-3"/>
  </r>
  <r>
    <s v="cust_5144"/>
    <n v="257"/>
    <n v="257"/>
    <s v="Long-term User"/>
    <s v="Long-term (&gt;3 months)"/>
    <x v="0"/>
    <x v="0"/>
    <n v="946889.84369999997"/>
    <x v="2"/>
    <n v="240"/>
    <n v="3945.3743490000002"/>
    <s v="UPI"/>
    <n v="0"/>
    <n v="5.0000000000000001E-3"/>
    <n v="2.2455580214896451E-2"/>
  </r>
  <r>
    <s v="cust_5145"/>
    <n v="289"/>
    <n v="289"/>
    <s v="Long-term User"/>
    <s v="Long-term (&gt;3 months)"/>
    <x v="0"/>
    <x v="0"/>
    <n v="11746007.52"/>
    <x v="1"/>
    <n v="832"/>
    <n v="14117.797500000001"/>
    <s v="Debit Card"/>
    <n v="0"/>
    <n v="0"/>
    <n v="0.24134316470981165"/>
  </r>
  <r>
    <s v="cust_5146"/>
    <n v="101"/>
    <n v="101"/>
    <s v="Long-term User"/>
    <s v="Long-term (&gt;3 months)"/>
    <x v="0"/>
    <x v="0"/>
    <n v="8089044.1950000003"/>
    <x v="1"/>
    <n v="700"/>
    <n v="11555.77742"/>
    <s v="Credit Card"/>
    <n v="0"/>
    <n v="0"/>
    <n v="0.16620417807282584"/>
  </r>
  <r>
    <s v="cust_5147"/>
    <n v="301"/>
    <n v="301"/>
    <s v="Long-term User"/>
    <s v="Long-term (&gt;3 months)"/>
    <x v="0"/>
    <x v="0"/>
    <n v="287172.41220000002"/>
    <x v="2"/>
    <n v="57"/>
    <n v="5038.112494"/>
    <s v="Wallet Balance"/>
    <n v="0"/>
    <n v="1.4999999999999999E-2"/>
    <n v="1.4900481389926654E-2"/>
  </r>
  <r>
    <s v="cust_5148"/>
    <n v="21"/>
    <n v="21"/>
    <s v="Regular User"/>
    <s v="New (&lt;30 days)"/>
    <x v="1"/>
    <x v="1"/>
    <n v="654397.20869999996"/>
    <x v="2"/>
    <n v="113"/>
    <n v="5791.1257409999998"/>
    <s v="Debit Card"/>
    <n v="1"/>
    <n v="1"/>
    <n v="0.61344578513643966"/>
  </r>
  <r>
    <s v="cust_5149"/>
    <n v="249"/>
    <n v="249"/>
    <s v="Long-term User"/>
    <s v="Long-term (&gt;3 months)"/>
    <x v="0"/>
    <x v="0"/>
    <n v="5404099.7139999997"/>
    <x v="3"/>
    <n v="735"/>
    <n v="7352.5166170000002"/>
    <s v="Credit Card"/>
    <n v="0"/>
    <n v="0"/>
    <n v="0.11103709283034312"/>
  </r>
  <r>
    <s v="cust_5150"/>
    <n v="192"/>
    <n v="192"/>
    <s v="Long-term User"/>
    <s v="Long-term (&gt;3 months)"/>
    <x v="0"/>
    <x v="0"/>
    <n v="630870.48620000004"/>
    <x v="2"/>
    <n v="70"/>
    <n v="9012.4355169999999"/>
    <s v="Debit Card"/>
    <n v="0"/>
    <n v="0"/>
    <n v="1.2962385678902203E-2"/>
  </r>
  <r>
    <s v="cust_5151"/>
    <n v="73"/>
    <n v="73"/>
    <s v="Long-term User"/>
    <s v="Medium (1-3 months)"/>
    <x v="1"/>
    <x v="1"/>
    <n v="12091788.619999999"/>
    <x v="1"/>
    <n v="739"/>
    <n v="16362.366190000001"/>
    <s v="Wallet Balance"/>
    <n v="1"/>
    <n v="1"/>
    <n v="0.84844786857014431"/>
  </r>
  <r>
    <s v="cust_5152"/>
    <n v="313"/>
    <n v="313"/>
    <s v="Long-term User"/>
    <s v="Long-term (&gt;3 months)"/>
    <x v="0"/>
    <x v="0"/>
    <n v="219779.6158"/>
    <x v="2"/>
    <n v="768"/>
    <n v="286.1713747"/>
    <s v="Credit Card"/>
    <n v="0"/>
    <n v="0"/>
    <n v="4.5157733745328421E-3"/>
  </r>
  <r>
    <s v="cust_5153"/>
    <n v="168"/>
    <n v="168"/>
    <s v="Long-term User"/>
    <s v="Long-term (&gt;3 months)"/>
    <x v="0"/>
    <x v="0"/>
    <n v="12429298.92"/>
    <x v="1"/>
    <n v="692"/>
    <n v="17961.414629999999"/>
    <s v="Debit Card"/>
    <n v="0"/>
    <n v="1.4999999999999999E-2"/>
    <n v="0.26438263374762805"/>
  </r>
  <r>
    <s v="cust_5154"/>
    <n v="62"/>
    <n v="62"/>
    <s v="Long-term User"/>
    <s v="Medium (1-3 months)"/>
    <x v="1"/>
    <x v="1"/>
    <n v="1521019.801"/>
    <x v="0"/>
    <n v="184"/>
    <n v="8266.4119620000001"/>
    <s v="Credit Card"/>
    <n v="1"/>
    <n v="1"/>
    <n v="0.63125212815797926"/>
  </r>
  <r>
    <s v="cust_5155"/>
    <n v="171"/>
    <n v="171"/>
    <s v="Long-term User"/>
    <s v="Long-term (&gt;3 months)"/>
    <x v="0"/>
    <x v="0"/>
    <n v="3246204.699"/>
    <x v="0"/>
    <n v="703"/>
    <n v="4617.6453760000004"/>
    <s v="Debit Card"/>
    <n v="0"/>
    <n v="0"/>
    <n v="6.6699200900266556E-2"/>
  </r>
  <r>
    <s v="cust_5156"/>
    <n v="121"/>
    <n v="121"/>
    <s v="Long-term User"/>
    <s v="Long-term (&gt;3 months)"/>
    <x v="0"/>
    <x v="0"/>
    <n v="9806935.7479999997"/>
    <x v="1"/>
    <n v="964"/>
    <n v="10173.16986"/>
    <s v="UPI"/>
    <n v="0"/>
    <n v="0"/>
    <n v="0.20150139572940648"/>
  </r>
  <r>
    <s v="cust_5157"/>
    <n v="216"/>
    <n v="216"/>
    <s v="Long-term User"/>
    <s v="Long-term (&gt;3 months)"/>
    <x v="0"/>
    <x v="0"/>
    <n v="9818422.2899999991"/>
    <x v="1"/>
    <n v="744"/>
    <n v="13196.80415"/>
    <s v="Wallet Balance"/>
    <n v="0"/>
    <n v="0"/>
    <n v="0.20173740770140053"/>
  </r>
  <r>
    <s v="cust_5158"/>
    <n v="174"/>
    <n v="174"/>
    <s v="Long-term User"/>
    <s v="Long-term (&gt;3 months)"/>
    <x v="0"/>
    <x v="0"/>
    <n v="249668.73379999999"/>
    <x v="2"/>
    <n v="276"/>
    <n v="904.59686169999998"/>
    <s v="Debit Card"/>
    <n v="0"/>
    <n v="0"/>
    <n v="5.12989986101963E-3"/>
  </r>
  <r>
    <s v="cust_5159"/>
    <n v="24"/>
    <n v="24"/>
    <s v="Regular User"/>
    <s v="New (&lt;30 days)"/>
    <x v="1"/>
    <x v="1"/>
    <n v="3336184.6979999999"/>
    <x v="0"/>
    <n v="233"/>
    <n v="14318.38926"/>
    <s v="Wallet Balance"/>
    <n v="1"/>
    <n v="1"/>
    <n v="0.66854800422192873"/>
  </r>
  <r>
    <s v="cust_5160"/>
    <n v="138"/>
    <n v="138"/>
    <s v="Long-term User"/>
    <s v="Long-term (&gt;3 months)"/>
    <x v="0"/>
    <x v="0"/>
    <n v="821751.27150000003"/>
    <x v="2"/>
    <n v="54"/>
    <n v="15217.61614"/>
    <s v="UPI"/>
    <n v="0"/>
    <n v="0"/>
    <n v="1.6884379831226409E-2"/>
  </r>
  <r>
    <s v="cust_5161"/>
    <n v="99"/>
    <n v="99"/>
    <s v="Long-term User"/>
    <s v="Long-term (&gt;3 months)"/>
    <x v="0"/>
    <x v="0"/>
    <n v="856319.853"/>
    <x v="2"/>
    <n v="257"/>
    <n v="3331.9838639999998"/>
    <s v="Wallet Balance"/>
    <n v="0"/>
    <n v="0.01"/>
    <n v="2.3594654436834617E-2"/>
  </r>
  <r>
    <s v="cust_5162"/>
    <n v="324"/>
    <n v="324"/>
    <s v="Long-term User"/>
    <s v="Long-term (&gt;3 months)"/>
    <x v="0"/>
    <x v="0"/>
    <n v="302935.47779999999"/>
    <x v="2"/>
    <n v="90"/>
    <n v="3365.9497529999999"/>
    <s v="Wallet Balance"/>
    <n v="0"/>
    <n v="0"/>
    <n v="6.2243623453027471E-3"/>
  </r>
  <r>
    <s v="cust_5163"/>
    <n v="57"/>
    <n v="57"/>
    <s v="Long-term User"/>
    <s v="Medium (1-3 months)"/>
    <x v="1"/>
    <x v="1"/>
    <n v="3013736.0950000002"/>
    <x v="0"/>
    <n v="738"/>
    <n v="4083.653245"/>
    <s v="Wallet Balance"/>
    <n v="1"/>
    <n v="1"/>
    <n v="0.66192270910171269"/>
  </r>
  <r>
    <s v="cust_5164"/>
    <n v="247"/>
    <n v="247"/>
    <s v="Long-term User"/>
    <s v="Long-term (&gt;3 months)"/>
    <x v="0"/>
    <x v="0"/>
    <n v="12094367.439999999"/>
    <x v="1"/>
    <n v="759"/>
    <n v="15934.60795"/>
    <s v="Debit Card"/>
    <n v="0"/>
    <n v="0"/>
    <n v="0.24850085513421358"/>
  </r>
  <r>
    <s v="cust_5165"/>
    <n v="172"/>
    <n v="172"/>
    <s v="Long-term User"/>
    <s v="Long-term (&gt;3 months)"/>
    <x v="0"/>
    <x v="0"/>
    <n v="4935291.0259999996"/>
    <x v="3"/>
    <n v="906"/>
    <n v="5447.3410880000001"/>
    <s v="UPI"/>
    <n v="0"/>
    <n v="0"/>
    <n v="0.10140456260994915"/>
  </r>
  <r>
    <s v="cust_5166"/>
    <n v="201"/>
    <n v="201"/>
    <s v="Long-term User"/>
    <s v="Long-term (&gt;3 months)"/>
    <x v="0"/>
    <x v="0"/>
    <n v="10555462.16"/>
    <x v="1"/>
    <n v="663"/>
    <n v="15920.7574"/>
    <s v="Debit Card"/>
    <n v="0"/>
    <n v="5.0000000000000001E-3"/>
    <n v="0.21988123716347363"/>
  </r>
  <r>
    <s v="cust_5167"/>
    <n v="331"/>
    <n v="331"/>
    <s v="Long-term User"/>
    <s v="Long-term (&gt;3 months)"/>
    <x v="0"/>
    <x v="0"/>
    <n v="4704556.2939999998"/>
    <x v="3"/>
    <n v="435"/>
    <n v="10815.07194"/>
    <s v="Debit Card"/>
    <n v="0"/>
    <n v="0"/>
    <n v="9.6663696376504904E-2"/>
  </r>
  <r>
    <s v="cust_5168"/>
    <n v="107"/>
    <n v="107"/>
    <s v="Long-term User"/>
    <s v="Long-term (&gt;3 months)"/>
    <x v="0"/>
    <x v="0"/>
    <n v="9591096.8059999999"/>
    <x v="1"/>
    <n v="625"/>
    <n v="15345.75489"/>
    <s v="UPI"/>
    <n v="0"/>
    <n v="0"/>
    <n v="0.19706659069108162"/>
  </r>
  <r>
    <s v="cust_5169"/>
    <n v="48"/>
    <n v="48"/>
    <s v="Long-term User"/>
    <s v="Medium (1-3 months)"/>
    <x v="1"/>
    <x v="1"/>
    <n v="4519793.034"/>
    <x v="3"/>
    <n v="408"/>
    <n v="11077.9241"/>
    <s v="UPI"/>
    <n v="1"/>
    <n v="1"/>
    <n v="0.69286739794790475"/>
  </r>
  <r>
    <s v="cust_5170"/>
    <n v="333"/>
    <n v="333"/>
    <s v="Long-term User"/>
    <s v="Long-term (&gt;3 months)"/>
    <x v="0"/>
    <x v="0"/>
    <n v="1808223.459"/>
    <x v="0"/>
    <n v="269"/>
    <n v="6722.0202950000003"/>
    <s v="UPI"/>
    <n v="0"/>
    <n v="0"/>
    <n v="3.7153251549900457E-2"/>
  </r>
  <r>
    <s v="cust_5171"/>
    <n v="286"/>
    <n v="286"/>
    <s v="Long-term User"/>
    <s v="Long-term (&gt;3 months)"/>
    <x v="0"/>
    <x v="0"/>
    <n v="12185952.550000001"/>
    <x v="1"/>
    <n v="669"/>
    <n v="18215.17571"/>
    <s v="Credit Card"/>
    <n v="0"/>
    <n v="0"/>
    <n v="0.25038263839121055"/>
  </r>
  <r>
    <s v="cust_5172"/>
    <n v="46"/>
    <n v="46"/>
    <s v="Long-term User"/>
    <s v="Medium (1-3 months)"/>
    <x v="1"/>
    <x v="1"/>
    <n v="13650557.310000001"/>
    <x v="1"/>
    <n v="954"/>
    <n v="14308.76028"/>
    <s v="Debit Card"/>
    <n v="1"/>
    <n v="0.97499999999999998"/>
    <n v="0.86547561655639516"/>
  </r>
  <r>
    <s v="cust_5173"/>
    <n v="120"/>
    <n v="120"/>
    <s v="Long-term User"/>
    <s v="Long-term (&gt;3 months)"/>
    <x v="0"/>
    <x v="0"/>
    <n v="3545169.514"/>
    <x v="0"/>
    <n v="366"/>
    <n v="9686.255502"/>
    <s v="Wallet Balance"/>
    <n v="0"/>
    <n v="0"/>
    <n v="7.2841978730616805E-2"/>
  </r>
  <r>
    <s v="cust_5174"/>
    <n v="60"/>
    <n v="60"/>
    <s v="Long-term User"/>
    <s v="Medium (1-3 months)"/>
    <x v="1"/>
    <x v="1"/>
    <n v="10954135.710000001"/>
    <x v="1"/>
    <n v="859"/>
    <n v="12752.195239999999"/>
    <s v="Credit Card"/>
    <n v="1"/>
    <n v="1"/>
    <n v="0.82507271295465334"/>
  </r>
  <r>
    <s v="cust_5175"/>
    <n v="147"/>
    <n v="147"/>
    <s v="Long-term User"/>
    <s v="Long-term (&gt;3 months)"/>
    <x v="0"/>
    <x v="0"/>
    <n v="4324568.7479999997"/>
    <x v="3"/>
    <n v="351"/>
    <n v="12320.70868"/>
    <s v="Credit Card"/>
    <n v="0"/>
    <n v="0"/>
    <n v="8.8856158645424399E-2"/>
  </r>
  <r>
    <s v="cust_5176"/>
    <n v="104"/>
    <n v="104"/>
    <s v="Long-term User"/>
    <s v="Long-term (&gt;3 months)"/>
    <x v="0"/>
    <x v="0"/>
    <n v="2143454.2069999999"/>
    <x v="0"/>
    <n v="299"/>
    <n v="7168.743168"/>
    <s v="Credit Card"/>
    <n v="0"/>
    <n v="0"/>
    <n v="4.4041179170634465E-2"/>
  </r>
  <r>
    <s v="cust_5177"/>
    <n v="68"/>
    <n v="68"/>
    <s v="Long-term User"/>
    <s v="Medium (1-3 months)"/>
    <x v="1"/>
    <x v="1"/>
    <n v="7683964.6799999997"/>
    <x v="1"/>
    <n v="906"/>
    <n v="8481.1972179999993"/>
    <s v="Credit Card"/>
    <n v="1"/>
    <n v="1"/>
    <n v="0.75788108003779098"/>
  </r>
  <r>
    <s v="cust_5178"/>
    <n v="162"/>
    <n v="162"/>
    <s v="Long-term User"/>
    <s v="Long-term (&gt;3 months)"/>
    <x v="0"/>
    <x v="0"/>
    <n v="1013140.525"/>
    <x v="2"/>
    <n v="159"/>
    <n v="6371.9529849999999"/>
    <s v="UPI"/>
    <n v="0"/>
    <n v="5.0000000000000001E-3"/>
    <n v="2.3816821390836306E-2"/>
  </r>
  <r>
    <s v="cust_5179"/>
    <n v="215"/>
    <n v="215"/>
    <s v="Long-term User"/>
    <s v="Long-term (&gt;3 months)"/>
    <x v="0"/>
    <x v="0"/>
    <n v="9735308.9470000006"/>
    <x v="1"/>
    <n v="487"/>
    <n v="19990.367450000002"/>
    <s v="UPI"/>
    <n v="0"/>
    <n v="6.5000000000000002E-2"/>
    <n v="0.23902969236109639"/>
  </r>
  <r>
    <s v="cust_5180"/>
    <n v="118"/>
    <n v="118"/>
    <s v="Long-term User"/>
    <s v="Long-term (&gt;3 months)"/>
    <x v="0"/>
    <x v="0"/>
    <n v="9771821.2620000001"/>
    <x v="1"/>
    <n v="842"/>
    <n v="11605.488439999999"/>
    <s v="Wallet Balance"/>
    <n v="0"/>
    <n v="0"/>
    <n v="0.20077990451939587"/>
  </r>
  <r>
    <s v="cust_5181"/>
    <n v="237"/>
    <n v="237"/>
    <s v="Long-term User"/>
    <s v="Long-term (&gt;3 months)"/>
    <x v="0"/>
    <x v="0"/>
    <n v="1820582.895"/>
    <x v="0"/>
    <n v="984"/>
    <n v="1850.1858689999999"/>
    <s v="Credit Card"/>
    <n v="0"/>
    <n v="5.0000000000000001E-3"/>
    <n v="4.0407198722434569E-2"/>
  </r>
  <r>
    <s v="cust_5182"/>
    <n v="218"/>
    <n v="218"/>
    <s v="Long-term User"/>
    <s v="Long-term (&gt;3 months)"/>
    <x v="0"/>
    <x v="0"/>
    <n v="7655184.068"/>
    <x v="1"/>
    <n v="737"/>
    <n v="10386.952600000001"/>
    <s v="Credit Card"/>
    <n v="0"/>
    <n v="0"/>
    <n v="0.15728972983045139"/>
  </r>
  <r>
    <s v="cust_5183"/>
    <n v="124"/>
    <n v="124"/>
    <s v="Long-term User"/>
    <s v="Long-term (&gt;3 months)"/>
    <x v="0"/>
    <x v="0"/>
    <n v="530597.06839999999"/>
    <x v="2"/>
    <n v="526"/>
    <n v="1008.739674"/>
    <s v="UPI"/>
    <n v="0"/>
    <n v="0"/>
    <n v="1.0902085279220425E-2"/>
  </r>
  <r>
    <s v="cust_5184"/>
    <n v="117"/>
    <n v="117"/>
    <s v="Long-term User"/>
    <s v="Long-term (&gt;3 months)"/>
    <x v="0"/>
    <x v="0"/>
    <n v="2051954.828"/>
    <x v="0"/>
    <n v="355"/>
    <n v="5780.1544459999996"/>
    <s v="UPI"/>
    <n v="0"/>
    <n v="0"/>
    <n v="4.2161157413518946E-2"/>
  </r>
  <r>
    <s v="cust_5185"/>
    <n v="263"/>
    <n v="263"/>
    <s v="Long-term User"/>
    <s v="Long-term (&gt;3 months)"/>
    <x v="0"/>
    <x v="0"/>
    <n v="5542277.642"/>
    <x v="3"/>
    <n v="621"/>
    <n v="8924.7627080000002"/>
    <s v="Credit Card"/>
    <n v="0"/>
    <n v="0"/>
    <n v="0.11387621057990885"/>
  </r>
  <r>
    <s v="cust_5186"/>
    <n v="338"/>
    <n v="338"/>
    <s v="Long-term User"/>
    <s v="Long-term (&gt;3 months)"/>
    <x v="0"/>
    <x v="0"/>
    <n v="9941762.3350000009"/>
    <x v="1"/>
    <n v="930"/>
    <n v="10690.06703"/>
    <s v="Credit Card"/>
    <n v="0"/>
    <n v="5.0000000000000001E-3"/>
    <n v="0.20727165406086059"/>
  </r>
  <r>
    <s v="cust_5187"/>
    <n v="170"/>
    <n v="170"/>
    <s v="Long-term User"/>
    <s v="Long-term (&gt;3 months)"/>
    <x v="0"/>
    <x v="0"/>
    <n v="7829070.3380000005"/>
    <x v="1"/>
    <n v="401"/>
    <n v="19523.866180000001"/>
    <s v="UPI"/>
    <n v="0"/>
    <n v="0"/>
    <n v="0.16086254064552441"/>
  </r>
  <r>
    <s v="cust_5188"/>
    <n v="196"/>
    <n v="196"/>
    <s v="Long-term User"/>
    <s v="Long-term (&gt;3 months)"/>
    <x v="0"/>
    <x v="0"/>
    <n v="7956067.9649999999"/>
    <x v="1"/>
    <n v="405"/>
    <n v="19644.612260000002"/>
    <s v="UPI"/>
    <n v="0"/>
    <n v="0"/>
    <n v="0.16347193870342858"/>
  </r>
  <r>
    <s v="cust_5189"/>
    <n v="309"/>
    <n v="309"/>
    <s v="Long-term User"/>
    <s v="Long-term (&gt;3 months)"/>
    <x v="0"/>
    <x v="0"/>
    <n v="189159.0436"/>
    <x v="2"/>
    <n v="96"/>
    <n v="1970.406704"/>
    <s v="Debit Card"/>
    <n v="0"/>
    <n v="5.0000000000000001E-3"/>
    <n v="6.8866178263697593E-3"/>
  </r>
  <r>
    <s v="cust_5190"/>
    <n v="150"/>
    <n v="150"/>
    <s v="Long-term User"/>
    <s v="Long-term (&gt;3 months)"/>
    <x v="0"/>
    <x v="0"/>
    <n v="7612461.3949999996"/>
    <x v="3"/>
    <n v="707"/>
    <n v="10767.272129999999"/>
    <s v="Debit Card"/>
    <n v="0"/>
    <n v="0"/>
    <n v="0.15641191453115705"/>
  </r>
  <r>
    <s v="cust_5191"/>
    <n v="246"/>
    <n v="246"/>
    <s v="Long-term User"/>
    <s v="Long-term (&gt;3 months)"/>
    <x v="0"/>
    <x v="0"/>
    <n v="9316089.5820000004"/>
    <x v="1"/>
    <n v="570"/>
    <n v="16344.016809999999"/>
    <s v="Wallet Balance"/>
    <n v="0"/>
    <n v="0"/>
    <n v="0.19141606529807387"/>
  </r>
  <r>
    <s v="cust_5192"/>
    <n v="282"/>
    <n v="282"/>
    <s v="Long-term User"/>
    <s v="Long-term (&gt;3 months)"/>
    <x v="0"/>
    <x v="0"/>
    <n v="4642832.2949999999"/>
    <x v="3"/>
    <n v="975"/>
    <n v="4761.879277"/>
    <s v="Debit Card"/>
    <n v="0"/>
    <n v="5.0000000000000001E-3"/>
    <n v="9.8395464151058043E-2"/>
  </r>
  <r>
    <s v="cust_5193"/>
    <n v="191"/>
    <n v="191"/>
    <s v="Long-term User"/>
    <s v="Long-term (&gt;3 months)"/>
    <x v="0"/>
    <x v="0"/>
    <n v="5885392.4859999996"/>
    <x v="3"/>
    <n v="392"/>
    <n v="15013.75634"/>
    <s v="Wallet Balance"/>
    <n v="0"/>
    <n v="0"/>
    <n v="0.12092613134395354"/>
  </r>
  <r>
    <s v="cust_5194"/>
    <n v="174"/>
    <n v="174"/>
    <s v="Long-term User"/>
    <s v="Long-term (&gt;3 months)"/>
    <x v="0"/>
    <x v="0"/>
    <n v="6185905.4129999997"/>
    <x v="3"/>
    <n v="352"/>
    <n v="17573.59492"/>
    <s v="Wallet Balance"/>
    <n v="0"/>
    <n v="0"/>
    <n v="0.12710071796114214"/>
  </r>
  <r>
    <s v="cust_5195"/>
    <n v="81"/>
    <n v="81"/>
    <s v="Long-term User"/>
    <s v="Medium (1-3 months)"/>
    <x v="1"/>
    <x v="1"/>
    <n v="10682017.18"/>
    <x v="1"/>
    <n v="806"/>
    <n v="13253.12305"/>
    <s v="Debit Card"/>
    <n v="1"/>
    <n v="0.98"/>
    <n v="0.80748154105266379"/>
  </r>
  <r>
    <s v="cust_5196"/>
    <n v="172"/>
    <n v="172"/>
    <s v="Long-term User"/>
    <s v="Long-term (&gt;3 months)"/>
    <x v="0"/>
    <x v="0"/>
    <n v="4369486.102"/>
    <x v="3"/>
    <n v="666"/>
    <n v="6560.7899429999998"/>
    <s v="Credit Card"/>
    <n v="0"/>
    <n v="0"/>
    <n v="8.9779067671856824E-2"/>
  </r>
  <r>
    <s v="cust_5197"/>
    <n v="164"/>
    <n v="164"/>
    <s v="Long-term User"/>
    <s v="Long-term (&gt;3 months)"/>
    <x v="0"/>
    <x v="0"/>
    <n v="10634927.08"/>
    <x v="1"/>
    <n v="576"/>
    <n v="18463.415059999999"/>
    <s v="UPI"/>
    <n v="0"/>
    <n v="0"/>
    <n v="0.21851398899370678"/>
  </r>
  <r>
    <s v="cust_5198"/>
    <n v="297"/>
    <n v="297"/>
    <s v="Long-term User"/>
    <s v="Long-term (&gt;3 months)"/>
    <x v="0"/>
    <x v="0"/>
    <n v="11839949.67"/>
    <x v="1"/>
    <n v="670"/>
    <n v="17671.56667"/>
    <s v="Wallet Balance"/>
    <n v="0"/>
    <n v="0"/>
    <n v="0.24327337765595869"/>
  </r>
  <r>
    <s v="cust_5199"/>
    <n v="111"/>
    <n v="111"/>
    <s v="Long-term User"/>
    <s v="Long-term (&gt;3 months)"/>
    <x v="0"/>
    <x v="0"/>
    <n v="11126133.49"/>
    <x v="1"/>
    <n v="777"/>
    <n v="14319.348120000001"/>
    <s v="Credit Card"/>
    <n v="0"/>
    <n v="0"/>
    <n v="0.22860672129557957"/>
  </r>
  <r>
    <s v="cust_5200"/>
    <n v="207"/>
    <n v="207"/>
    <s v="Long-term User"/>
    <s v="Long-term (&gt;3 months)"/>
    <x v="0"/>
    <x v="0"/>
    <n v="4608066.2970000003"/>
    <x v="3"/>
    <n v="633"/>
    <n v="7279.7255880000002"/>
    <s v="Debit Card"/>
    <n v="0"/>
    <n v="0"/>
    <n v="9.468113326310923E-2"/>
  </r>
  <r>
    <s v="cust_5201"/>
    <n v="338"/>
    <n v="338"/>
    <s v="Long-term User"/>
    <s v="Long-term (&gt;3 months)"/>
    <x v="0"/>
    <x v="0"/>
    <n v="4561922.3859999999"/>
    <x v="3"/>
    <n v="288"/>
    <n v="15840.00828"/>
    <s v="Debit Card"/>
    <n v="0"/>
    <n v="5.0000000000000001E-3"/>
    <n v="9.673302238425395E-2"/>
  </r>
  <r>
    <s v="cust_5202"/>
    <n v="70"/>
    <n v="70"/>
    <s v="Long-term User"/>
    <s v="Medium (1-3 months)"/>
    <x v="1"/>
    <x v="1"/>
    <n v="3310076.6970000002"/>
    <x v="0"/>
    <n v="523"/>
    <n v="6329.01854"/>
    <s v="Credit Card"/>
    <n v="1"/>
    <n v="1"/>
    <n v="0.66801156768595193"/>
  </r>
  <r>
    <s v="cust_5203"/>
    <n v="98"/>
    <n v="98"/>
    <s v="Long-term User"/>
    <s v="Long-term (&gt;3 months)"/>
    <x v="0"/>
    <x v="0"/>
    <n v="3678298.9640000002"/>
    <x v="0"/>
    <n v="726"/>
    <n v="5066.5274980000004"/>
    <s v="Wallet Balance"/>
    <n v="0"/>
    <n v="0"/>
    <n v="7.5577366284589415E-2"/>
  </r>
  <r>
    <s v="cust_5204"/>
    <n v="5"/>
    <n v="5"/>
    <s v="New User"/>
    <s v="New (&lt;30 days)"/>
    <x v="1"/>
    <x v="1"/>
    <n v="1669429.0519999999"/>
    <x v="0"/>
    <n v="162"/>
    <n v="10305.1176"/>
    <s v="Wallet Balance"/>
    <n v="1"/>
    <n v="1"/>
    <n v="0.63430146711400881"/>
  </r>
  <r>
    <s v="cust_5205"/>
    <n v="185"/>
    <n v="185"/>
    <s v="Long-term User"/>
    <s v="Long-term (&gt;3 months)"/>
    <x v="0"/>
    <x v="0"/>
    <n v="12304666.35"/>
    <x v="1"/>
    <n v="617"/>
    <n v="19942.73315"/>
    <s v="Credit Card"/>
    <n v="0"/>
    <n v="0"/>
    <n v="0.25282183010277243"/>
  </r>
  <r>
    <s v="cust_5206"/>
    <n v="204"/>
    <n v="204"/>
    <s v="Long-term User"/>
    <s v="Long-term (&gt;3 months)"/>
    <x v="0"/>
    <x v="0"/>
    <n v="14704793.59"/>
    <x v="1"/>
    <n v="914"/>
    <n v="16088.39561"/>
    <s v="Wallet Balance"/>
    <n v="0"/>
    <n v="0"/>
    <n v="0.30213682524657137"/>
  </r>
  <r>
    <s v="cust_5207"/>
    <n v="12"/>
    <n v="12"/>
    <s v="Regular User"/>
    <s v="New (&lt;30 days)"/>
    <x v="1"/>
    <x v="1"/>
    <n v="9620448.875"/>
    <x v="1"/>
    <n v="659"/>
    <n v="14598.55672"/>
    <s v="UPI"/>
    <n v="1"/>
    <n v="0.995"/>
    <n v="0.79466968252557768"/>
  </r>
  <r>
    <s v="cust_5208"/>
    <n v="239"/>
    <n v="239"/>
    <s v="Long-term User"/>
    <s v="Long-term (&gt;3 months)"/>
    <x v="0"/>
    <x v="0"/>
    <n v="1646323.7350000001"/>
    <x v="0"/>
    <n v="182"/>
    <n v="9045.7348060000004"/>
    <s v="Debit Card"/>
    <n v="0"/>
    <n v="0"/>
    <n v="3.3826726201668343E-2"/>
  </r>
  <r>
    <s v="cust_5209"/>
    <n v="331"/>
    <n v="331"/>
    <s v="Long-term User"/>
    <s v="Long-term (&gt;3 months)"/>
    <x v="0"/>
    <x v="0"/>
    <n v="5308998.5810000002"/>
    <x v="3"/>
    <n v="850"/>
    <n v="6245.8806839999997"/>
    <s v="Debit Card"/>
    <n v="0"/>
    <n v="0"/>
    <n v="0.10908306646294737"/>
  </r>
  <r>
    <s v="cust_5210"/>
    <n v="280"/>
    <n v="280"/>
    <s v="Long-term User"/>
    <s v="Long-term (&gt;3 months)"/>
    <x v="0"/>
    <x v="0"/>
    <n v="9398581.4839999992"/>
    <x v="1"/>
    <n v="549"/>
    <n v="17119.456259999999"/>
    <s v="Wallet Balance"/>
    <n v="0"/>
    <n v="0"/>
    <n v="0.19311101199870492"/>
  </r>
  <r>
    <s v="cust_5211"/>
    <n v="115"/>
    <n v="115"/>
    <s v="Long-term User"/>
    <s v="Long-term (&gt;3 months)"/>
    <x v="0"/>
    <x v="0"/>
    <n v="931436.21829999995"/>
    <x v="2"/>
    <n v="82"/>
    <n v="11358.97827"/>
    <s v="Credit Card"/>
    <n v="0"/>
    <n v="5.0000000000000001E-3"/>
    <n v="2.2138057273256455E-2"/>
  </r>
  <r>
    <s v="cust_5212"/>
    <n v="210"/>
    <n v="210"/>
    <s v="Long-term User"/>
    <s v="Long-term (&gt;3 months)"/>
    <x v="0"/>
    <x v="0"/>
    <n v="8523890.432"/>
    <x v="1"/>
    <n v="524"/>
    <n v="16266.966469999999"/>
    <s v="UPI"/>
    <n v="0"/>
    <n v="0"/>
    <n v="0.17513888774511563"/>
  </r>
  <r>
    <s v="cust_5213"/>
    <n v="319"/>
    <n v="319"/>
    <s v="Long-term User"/>
    <s v="Long-term (&gt;3 months)"/>
    <x v="0"/>
    <x v="0"/>
    <n v="39040.786619999999"/>
    <x v="2"/>
    <n v="4"/>
    <n v="9760.1966539999994"/>
    <s v="Wallet Balance"/>
    <n v="0"/>
    <n v="0.01"/>
    <n v="6.8021642229998567E-3"/>
  </r>
  <r>
    <s v="cust_5214"/>
    <n v="133"/>
    <n v="133"/>
    <s v="Long-term User"/>
    <s v="Long-term (&gt;3 months)"/>
    <x v="0"/>
    <x v="0"/>
    <n v="7465397.1009999998"/>
    <x v="3"/>
    <n v="495"/>
    <n v="15081.61031"/>
    <s v="Credit Card"/>
    <n v="0"/>
    <n v="0"/>
    <n v="0.1533902101716681"/>
  </r>
  <r>
    <s v="cust_5215"/>
    <n v="223"/>
    <n v="223"/>
    <s v="Long-term User"/>
    <s v="Long-term (&gt;3 months)"/>
    <x v="0"/>
    <x v="0"/>
    <n v="9632659.7880000006"/>
    <x v="1"/>
    <n v="555"/>
    <n v="17356.143759999999"/>
    <s v="Wallet Balance"/>
    <n v="0"/>
    <n v="0"/>
    <n v="0.19792057802197491"/>
  </r>
  <r>
    <s v="cust_5216"/>
    <n v="345"/>
    <n v="345"/>
    <s v="Long-term User"/>
    <s v="Long-term (&gt;3 months)"/>
    <x v="0"/>
    <x v="0"/>
    <n v="7230677.3590000002"/>
    <x v="3"/>
    <n v="923"/>
    <n v="7833.8866289999996"/>
    <s v="Credit Card"/>
    <n v="0"/>
    <n v="0"/>
    <n v="0.14856746463385911"/>
  </r>
  <r>
    <s v="cust_5217"/>
    <n v="181"/>
    <n v="181"/>
    <s v="Long-term User"/>
    <s v="Long-term (&gt;3 months)"/>
    <x v="0"/>
    <x v="0"/>
    <n v="14344.04082"/>
    <x v="2"/>
    <n v="51"/>
    <n v="281.25570240000002"/>
    <s v="Credit Card"/>
    <n v="0"/>
    <n v="0"/>
    <n v="2.9472450109801416E-4"/>
  </r>
  <r>
    <s v="cust_5218"/>
    <n v="28"/>
    <n v="28"/>
    <s v="Regular User"/>
    <s v="New (&lt;30 days)"/>
    <x v="1"/>
    <x v="1"/>
    <n v="1332661.3160000001"/>
    <x v="2"/>
    <n v="261"/>
    <n v="5105.9820550000004"/>
    <s v="Debit Card"/>
    <n v="1"/>
    <n v="1"/>
    <n v="0.62738195926932139"/>
  </r>
  <r>
    <s v="cust_5219"/>
    <n v="193"/>
    <n v="193"/>
    <s v="Long-term User"/>
    <s v="Long-term (&gt;3 months)"/>
    <x v="0"/>
    <x v="0"/>
    <n v="2452086.324"/>
    <x v="0"/>
    <n v="134"/>
    <n v="18299.151669999999"/>
    <s v="UPI"/>
    <n v="0"/>
    <n v="0"/>
    <n v="5.038258936648532E-2"/>
  </r>
  <r>
    <s v="cust_5220"/>
    <n v="301"/>
    <n v="301"/>
    <s v="Long-term User"/>
    <s v="Long-term (&gt;3 months)"/>
    <x v="0"/>
    <x v="0"/>
    <n v="13382612.6"/>
    <x v="1"/>
    <n v="973"/>
    <n v="13753.969789999999"/>
    <s v="Credit Card"/>
    <n v="0"/>
    <n v="0"/>
    <n v="0.27497020340485884"/>
  </r>
  <r>
    <s v="cust_5221"/>
    <n v="256"/>
    <n v="256"/>
    <s v="Long-term User"/>
    <s v="Long-term (&gt;3 months)"/>
    <x v="0"/>
    <x v="0"/>
    <n v="8833454.2829999998"/>
    <x v="1"/>
    <n v="599"/>
    <n v="14747.002140000001"/>
    <s v="Wallet Balance"/>
    <n v="0"/>
    <n v="0"/>
    <n v="0.18149944211670832"/>
  </r>
  <r>
    <s v="cust_5222"/>
    <n v="111"/>
    <n v="111"/>
    <s v="Long-term User"/>
    <s v="Long-term (&gt;3 months)"/>
    <x v="0"/>
    <x v="0"/>
    <n v="2357532.0219999999"/>
    <x v="0"/>
    <n v="362"/>
    <n v="6512.5193989999998"/>
    <s v="Wallet Balance"/>
    <n v="0"/>
    <n v="0"/>
    <n v="4.8439798640125625E-2"/>
  </r>
  <r>
    <s v="cust_5223"/>
    <n v="194"/>
    <n v="194"/>
    <s v="Long-term User"/>
    <s v="Long-term (&gt;3 months)"/>
    <x v="0"/>
    <x v="0"/>
    <n v="7968157.875"/>
    <x v="1"/>
    <n v="568"/>
    <n v="14028.446959999999"/>
    <s v="Credit Card"/>
    <n v="0"/>
    <n v="0"/>
    <n v="0.16372034797232177"/>
  </r>
  <r>
    <s v="cust_5224"/>
    <n v="124"/>
    <n v="124"/>
    <s v="Long-term User"/>
    <s v="Long-term (&gt;3 months)"/>
    <x v="0"/>
    <x v="0"/>
    <n v="2805632.0789999999"/>
    <x v="0"/>
    <n v="217"/>
    <n v="12929.18009"/>
    <s v="UPI"/>
    <n v="0"/>
    <n v="0"/>
    <n v="5.7646832236765699E-2"/>
  </r>
  <r>
    <s v="cust_5225"/>
    <n v="91"/>
    <n v="91"/>
    <s v="Long-term User"/>
    <s v="Long-term (&gt;3 months)"/>
    <x v="1"/>
    <x v="1"/>
    <n v="3139455.41"/>
    <x v="0"/>
    <n v="878"/>
    <n v="3575.6895330000002"/>
    <s v="Debit Card"/>
    <n v="1"/>
    <n v="0.97"/>
    <n v="0.6465058419062496"/>
  </r>
  <r>
    <s v="cust_5226"/>
    <n v="136"/>
    <n v="136"/>
    <s v="Long-term User"/>
    <s v="Long-term (&gt;3 months)"/>
    <x v="0"/>
    <x v="0"/>
    <n v="1317440.7479999999"/>
    <x v="2"/>
    <n v="68"/>
    <n v="19374.128639999999"/>
    <s v="Credit Card"/>
    <n v="0"/>
    <n v="5.0000000000000001E-3"/>
    <n v="3.0069224917368475E-2"/>
  </r>
  <r>
    <s v="cust_5227"/>
    <n v="283"/>
    <n v="283"/>
    <s v="Long-term User"/>
    <s v="Long-term (&gt;3 months)"/>
    <x v="0"/>
    <x v="0"/>
    <n v="6123143.4720000001"/>
    <x v="3"/>
    <n v="864"/>
    <n v="7086.9716109999999"/>
    <s v="Wallet Balance"/>
    <n v="0"/>
    <n v="0"/>
    <n v="0.12581115932272996"/>
  </r>
  <r>
    <s v="cust_5228"/>
    <n v="229"/>
    <n v="229"/>
    <s v="Long-term User"/>
    <s v="Long-term (&gt;3 months)"/>
    <x v="0"/>
    <x v="0"/>
    <n v="3665400.3139999998"/>
    <x v="0"/>
    <n v="556"/>
    <n v="6592.4466069999999"/>
    <s v="Wallet Balance"/>
    <n v="0"/>
    <n v="0"/>
    <n v="7.5312339976187706E-2"/>
  </r>
  <r>
    <s v="cust_5229"/>
    <n v="145"/>
    <n v="145"/>
    <s v="Long-term User"/>
    <s v="Long-term (&gt;3 months)"/>
    <x v="0"/>
    <x v="0"/>
    <n v="1056704.115"/>
    <x v="2"/>
    <n v="143"/>
    <n v="7389.5392689999999"/>
    <s v="Credit Card"/>
    <n v="0"/>
    <n v="0"/>
    <n v="2.1711914864837478E-2"/>
  </r>
  <r>
    <s v="cust_5230"/>
    <n v="242"/>
    <n v="242"/>
    <s v="Long-term User"/>
    <s v="Long-term (&gt;3 months)"/>
    <x v="0"/>
    <x v="0"/>
    <n v="637842.38820000004"/>
    <x v="2"/>
    <n v="346"/>
    <n v="1843.4751100000001"/>
    <s v="Debit Card"/>
    <n v="0"/>
    <n v="0"/>
    <n v="1.3105636131437812E-2"/>
  </r>
  <r>
    <s v="cust_5231"/>
    <n v="31"/>
    <n v="31"/>
    <s v="Long-term User"/>
    <s v="Medium (1-3 months)"/>
    <x v="1"/>
    <x v="1"/>
    <n v="6926673.4720000001"/>
    <x v="3"/>
    <n v="554"/>
    <n v="12503.020710000001"/>
    <s v="Wallet Balance"/>
    <n v="1"/>
    <n v="1"/>
    <n v="0.74232114987135467"/>
  </r>
  <r>
    <s v="cust_5232"/>
    <n v="261"/>
    <n v="261"/>
    <s v="Long-term User"/>
    <s v="Long-term (&gt;3 months)"/>
    <x v="0"/>
    <x v="0"/>
    <n v="3111844.21"/>
    <x v="0"/>
    <n v="651"/>
    <n v="4780.0986320000002"/>
    <s v="Debit Card"/>
    <n v="0"/>
    <n v="0"/>
    <n v="6.3938519402999994E-2"/>
  </r>
  <r>
    <s v="cust_5233"/>
    <n v="60"/>
    <n v="60"/>
    <s v="Long-term User"/>
    <s v="Medium (1-3 months)"/>
    <x v="1"/>
    <x v="1"/>
    <n v="9399909.8699999992"/>
    <x v="1"/>
    <n v="585"/>
    <n v="16068.222"/>
    <s v="Wallet Balance"/>
    <n v="1"/>
    <n v="0.99"/>
    <n v="0.7871383061138032"/>
  </r>
  <r>
    <s v="cust_5234"/>
    <n v="89"/>
    <n v="89"/>
    <s v="Long-term User"/>
    <s v="Medium (1-3 months)"/>
    <x v="1"/>
    <x v="1"/>
    <n v="6145672.8099999996"/>
    <x v="3"/>
    <n v="779"/>
    <n v="7889.182041"/>
    <s v="Debit Card"/>
    <n v="1"/>
    <n v="0.99"/>
    <n v="0.72027406569517005"/>
  </r>
  <r>
    <s v="cust_5235"/>
    <n v="101"/>
    <n v="101"/>
    <s v="Long-term User"/>
    <s v="Long-term (&gt;3 months)"/>
    <x v="0"/>
    <x v="0"/>
    <n v="1780257.308"/>
    <x v="0"/>
    <n v="194"/>
    <n v="9176.5840609999996"/>
    <s v="Credit Card"/>
    <n v="0"/>
    <n v="0"/>
    <n v="3.6578635930456981E-2"/>
  </r>
  <r>
    <s v="cust_5236"/>
    <n v="298"/>
    <n v="298"/>
    <s v="Long-term User"/>
    <s v="Long-term (&gt;3 months)"/>
    <x v="0"/>
    <x v="0"/>
    <n v="8625628.5669999998"/>
    <x v="1"/>
    <n v="667"/>
    <n v="12931.976860000001"/>
    <s v="Debit Card"/>
    <n v="0"/>
    <n v="0"/>
    <n v="0.17722928343324762"/>
  </r>
  <r>
    <s v="cust_5237"/>
    <n v="279"/>
    <n v="279"/>
    <s v="Long-term User"/>
    <s v="Long-term (&gt;3 months)"/>
    <x v="0"/>
    <x v="0"/>
    <n v="3748991.7760000001"/>
    <x v="0"/>
    <n v="246"/>
    <n v="15239.803970000001"/>
    <s v="Credit Card"/>
    <n v="0"/>
    <n v="0"/>
    <n v="7.7029879144066615E-2"/>
  </r>
  <r>
    <s v="cust_5238"/>
    <n v="121"/>
    <n v="121"/>
    <s v="Long-term User"/>
    <s v="Long-term (&gt;3 months)"/>
    <x v="0"/>
    <x v="0"/>
    <n v="1453818.412"/>
    <x v="0"/>
    <n v="314"/>
    <n v="4629.994944"/>
    <s v="Debit Card"/>
    <n v="0"/>
    <n v="0"/>
    <n v="2.9871352956998012E-2"/>
  </r>
  <r>
    <s v="cust_5239"/>
    <n v="243"/>
    <n v="243"/>
    <s v="Long-term User"/>
    <s v="Long-term (&gt;3 months)"/>
    <x v="0"/>
    <x v="0"/>
    <n v="14108143.27"/>
    <x v="1"/>
    <n v="730"/>
    <n v="19326.22365"/>
    <s v="Credit Card"/>
    <n v="0"/>
    <n v="0"/>
    <n v="0.28987755534496978"/>
  </r>
  <r>
    <s v="cust_5240"/>
    <n v="365"/>
    <n v="365"/>
    <s v="Long-term User"/>
    <s v="Long-term (&gt;3 months)"/>
    <x v="0"/>
    <x v="0"/>
    <n v="12051801.060000001"/>
    <x v="1"/>
    <n v="968"/>
    <n v="12450.207700000001"/>
    <s v="Wallet Balance"/>
    <n v="0"/>
    <n v="0"/>
    <n v="0.24762625115988884"/>
  </r>
  <r>
    <s v="cust_5241"/>
    <n v="77"/>
    <n v="77"/>
    <s v="Long-term User"/>
    <s v="Medium (1-3 months)"/>
    <x v="1"/>
    <x v="1"/>
    <n v="47122.976170000002"/>
    <x v="2"/>
    <n v="384"/>
    <n v="122.71608380000001"/>
    <s v="Debit Card"/>
    <n v="1"/>
    <n v="0.97"/>
    <n v="0.5829682275598792"/>
  </r>
  <r>
    <s v="cust_5242"/>
    <n v="273"/>
    <n v="273"/>
    <s v="Long-term User"/>
    <s v="Long-term (&gt;3 months)"/>
    <x v="0"/>
    <x v="0"/>
    <n v="6363490.3020000001"/>
    <x v="3"/>
    <n v="765"/>
    <n v="8318.2879759999996"/>
    <s v="Credit Card"/>
    <n v="0"/>
    <n v="0"/>
    <n v="0.13074952365472989"/>
  </r>
  <r>
    <s v="cust_5243"/>
    <n v="58"/>
    <n v="58"/>
    <s v="Long-term User"/>
    <s v="Medium (1-3 months)"/>
    <x v="1"/>
    <x v="1"/>
    <n v="6897428.7170000002"/>
    <x v="3"/>
    <n v="789"/>
    <n v="8741.9882340000004"/>
    <s v="UPI"/>
    <n v="1"/>
    <n v="0.995"/>
    <n v="0.73872026299887095"/>
  </r>
  <r>
    <s v="cust_5244"/>
    <n v="247"/>
    <n v="247"/>
    <s v="Long-term User"/>
    <s v="Long-term (&gt;3 months)"/>
    <x v="0"/>
    <x v="0"/>
    <n v="4483302.58"/>
    <x v="3"/>
    <n v="277"/>
    <n v="16185.20787"/>
    <s v="Wallet Balance"/>
    <n v="0"/>
    <n v="0"/>
    <n v="9.2117634963753525E-2"/>
  </r>
  <r>
    <s v="cust_5245"/>
    <n v="96"/>
    <n v="96"/>
    <s v="Long-term User"/>
    <s v="Long-term (&gt;3 months)"/>
    <x v="0"/>
    <x v="0"/>
    <n v="439901.57410000003"/>
    <x v="2"/>
    <n v="72"/>
    <n v="6109.7440850000003"/>
    <s v="Debit Card"/>
    <n v="0"/>
    <n v="0"/>
    <n v="9.0385808006124748E-3"/>
  </r>
  <r>
    <s v="cust_5246"/>
    <n v="45"/>
    <n v="45"/>
    <s v="Long-term User"/>
    <s v="Medium (1-3 months)"/>
    <x v="1"/>
    <x v="1"/>
    <n v="855427.1298"/>
    <x v="2"/>
    <n v="129"/>
    <n v="6631.2180609999996"/>
    <s v="Debit Card"/>
    <n v="1"/>
    <n v="0.995"/>
    <n v="0.61457631180918593"/>
  </r>
  <r>
    <s v="cust_5247"/>
    <n v="291"/>
    <n v="291"/>
    <s v="Long-term User"/>
    <s v="Long-term (&gt;3 months)"/>
    <x v="0"/>
    <x v="0"/>
    <n v="508065.33600000001"/>
    <x v="2"/>
    <n v="358"/>
    <n v="1419.1769159999999"/>
    <s v="UPI"/>
    <n v="0"/>
    <n v="0"/>
    <n v="1.0439129709461809E-2"/>
  </r>
  <r>
    <s v="cust_5248"/>
    <n v="258"/>
    <n v="258"/>
    <s v="Long-term User"/>
    <s v="Long-term (&gt;3 months)"/>
    <x v="0"/>
    <x v="0"/>
    <n v="3963303.3509999998"/>
    <x v="3"/>
    <n v="698"/>
    <n v="5678.0850300000002"/>
    <s v="Credit Card"/>
    <n v="0"/>
    <n v="0"/>
    <n v="8.1433301639444344E-2"/>
  </r>
  <r>
    <s v="cust_5249"/>
    <n v="303"/>
    <n v="303"/>
    <s v="Long-term User"/>
    <s v="Long-term (&gt;3 months)"/>
    <x v="0"/>
    <x v="0"/>
    <n v="7529583.8169999998"/>
    <x v="3"/>
    <n v="525"/>
    <n v="14342.064410000001"/>
    <s v="UPI"/>
    <n v="0"/>
    <n v="0"/>
    <n v="0.15470904341312422"/>
  </r>
  <r>
    <s v="cust_5250"/>
    <n v="259"/>
    <n v="259"/>
    <s v="Long-term User"/>
    <s v="Long-term (&gt;3 months)"/>
    <x v="0"/>
    <x v="0"/>
    <n v="10679683.08"/>
    <x v="1"/>
    <n v="841"/>
    <n v="12698.79082"/>
    <s v="UPI"/>
    <n v="0"/>
    <n v="0"/>
    <n v="0.21943358270768665"/>
  </r>
  <r>
    <s v="cust_5251"/>
    <n v="246"/>
    <n v="246"/>
    <s v="Long-term User"/>
    <s v="Long-term (&gt;3 months)"/>
    <x v="0"/>
    <x v="0"/>
    <n v="360154.92019999999"/>
    <x v="2"/>
    <n v="220"/>
    <n v="1637.0678190000001"/>
    <s v="Credit Card"/>
    <n v="0"/>
    <n v="5.0000000000000001E-3"/>
    <n v="1.0400040233149593E-2"/>
  </r>
  <r>
    <s v="cust_5252"/>
    <n v="240"/>
    <n v="240"/>
    <s v="Long-term User"/>
    <s v="Long-term (&gt;3 months)"/>
    <x v="0"/>
    <x v="0"/>
    <n v="13816.385420000001"/>
    <x v="2"/>
    <n v="6"/>
    <n v="2302.7309030000001"/>
    <s v="Debit Card"/>
    <n v="0"/>
    <n v="0.01"/>
    <n v="6.2838828577655549E-3"/>
  </r>
  <r>
    <s v="cust_5253"/>
    <n v="128"/>
    <n v="128"/>
    <s v="Long-term User"/>
    <s v="Long-term (&gt;3 months)"/>
    <x v="0"/>
    <x v="0"/>
    <n v="5666107.2640000004"/>
    <x v="3"/>
    <n v="751"/>
    <n v="7544.7500190000001"/>
    <s v="Debit Card"/>
    <n v="0"/>
    <n v="5.0000000000000001E-3"/>
    <n v="0.11942051619246814"/>
  </r>
  <r>
    <s v="cust_5254"/>
    <n v="202"/>
    <n v="202"/>
    <s v="Long-term User"/>
    <s v="Long-term (&gt;3 months)"/>
    <x v="0"/>
    <x v="0"/>
    <n v="14624796.460000001"/>
    <x v="1"/>
    <n v="983"/>
    <n v="14877.71767"/>
    <s v="Debit Card"/>
    <n v="0"/>
    <n v="0"/>
    <n v="0.30049313819043522"/>
  </r>
  <r>
    <s v="cust_5255"/>
    <n v="276"/>
    <n v="276"/>
    <s v="Long-term User"/>
    <s v="Long-term (&gt;3 months)"/>
    <x v="0"/>
    <x v="0"/>
    <n v="10395862.699999999"/>
    <x v="1"/>
    <n v="624"/>
    <n v="16660.036380000001"/>
    <s v="UPI"/>
    <n v="0"/>
    <n v="0"/>
    <n v="0.2136019749378372"/>
  </r>
  <r>
    <s v="cust_5256"/>
    <n v="207"/>
    <n v="207"/>
    <s v="Long-term User"/>
    <s v="Long-term (&gt;3 months)"/>
    <x v="0"/>
    <x v="0"/>
    <n v="68932.293309999994"/>
    <x v="2"/>
    <n v="228"/>
    <n v="302.33461979999998"/>
    <s v="Credit Card"/>
    <n v="0"/>
    <n v="5.0000000000000001E-3"/>
    <n v="4.4163397894828168E-3"/>
  </r>
  <r>
    <s v="cust_5257"/>
    <n v="40"/>
    <n v="40"/>
    <s v="Long-term User"/>
    <s v="Medium (1-3 months)"/>
    <x v="1"/>
    <x v="1"/>
    <n v="6283923.0539999995"/>
    <x v="3"/>
    <n v="954"/>
    <n v="6586.9214400000001"/>
    <s v="Debit Card"/>
    <n v="1"/>
    <n v="0.99"/>
    <n v="0.72311466930895552"/>
  </r>
  <r>
    <s v="cust_5258"/>
    <n v="365"/>
    <n v="365"/>
    <s v="Long-term User"/>
    <s v="Long-term (&gt;3 months)"/>
    <x v="0"/>
    <x v="0"/>
    <n v="144346.90909999999"/>
    <x v="2"/>
    <n v="17"/>
    <n v="8490.9946540000001"/>
    <s v="Credit Card"/>
    <n v="0"/>
    <n v="5.0000000000000001E-3"/>
    <n v="5.9658707266240125E-3"/>
  </r>
  <r>
    <s v="cust_5259"/>
    <n v="321"/>
    <n v="321"/>
    <s v="Long-term User"/>
    <s v="Long-term (&gt;3 months)"/>
    <x v="0"/>
    <x v="0"/>
    <n v="10660773.76"/>
    <x v="1"/>
    <n v="585"/>
    <n v="18223.544890000001"/>
    <s v="UPI"/>
    <n v="0"/>
    <n v="0"/>
    <n v="0.21904505621274439"/>
  </r>
  <r>
    <s v="cust_5260"/>
    <n v="346"/>
    <n v="346"/>
    <s v="Long-term User"/>
    <s v="Long-term (&gt;3 months)"/>
    <x v="0"/>
    <x v="0"/>
    <n v="120397.4051"/>
    <x v="2"/>
    <n v="12"/>
    <n v="10033.11709"/>
    <s v="Debit Card"/>
    <n v="0"/>
    <n v="0.01"/>
    <n v="8.4737844514578709E-3"/>
  </r>
  <r>
    <s v="cust_5261"/>
    <n v="319"/>
    <n v="319"/>
    <s v="Long-term User"/>
    <s v="Long-term (&gt;3 months)"/>
    <x v="0"/>
    <x v="0"/>
    <n v="3229988.3420000002"/>
    <x v="0"/>
    <n v="598"/>
    <n v="5401.3182969999998"/>
    <s v="Wallet Balance"/>
    <n v="0"/>
    <n v="0"/>
    <n v="6.6366006245676026E-2"/>
  </r>
  <r>
    <s v="cust_5262"/>
    <n v="56"/>
    <n v="56"/>
    <s v="Long-term User"/>
    <s v="Medium (1-3 months)"/>
    <x v="1"/>
    <x v="1"/>
    <n v="3895713.375"/>
    <x v="3"/>
    <n v="499"/>
    <n v="7807.040833"/>
    <s v="UPI"/>
    <n v="1"/>
    <n v="1"/>
    <n v="0.68004454220925281"/>
  </r>
  <r>
    <s v="cust_5263"/>
    <n v="160"/>
    <n v="160"/>
    <s v="Long-term User"/>
    <s v="Long-term (&gt;3 months)"/>
    <x v="0"/>
    <x v="0"/>
    <n v="6044152.5439999998"/>
    <x v="3"/>
    <n v="692"/>
    <n v="8734.3244849999992"/>
    <s v="Credit Card"/>
    <n v="0"/>
    <n v="0"/>
    <n v="0.12418814652332347"/>
  </r>
  <r>
    <s v="cust_5264"/>
    <n v="322"/>
    <n v="322"/>
    <s v="Long-term User"/>
    <s v="Long-term (&gt;3 months)"/>
    <x v="0"/>
    <x v="0"/>
    <n v="8497639.9030000009"/>
    <x v="1"/>
    <n v="634"/>
    <n v="13403.21751"/>
    <s v="Wallet Balance"/>
    <n v="0"/>
    <n v="0"/>
    <n v="0.1745995227112197"/>
  </r>
  <r>
    <s v="cust_5265"/>
    <n v="96"/>
    <n v="96"/>
    <s v="Long-term User"/>
    <s v="Long-term (&gt;3 months)"/>
    <x v="0"/>
    <x v="0"/>
    <n v="595242.86360000004"/>
    <x v="2"/>
    <n v="716"/>
    <n v="831.34478149999995"/>
    <s v="Wallet Balance"/>
    <n v="0"/>
    <n v="5.0000000000000001E-3"/>
    <n v="1.5230351140806588E-2"/>
  </r>
  <r>
    <s v="cust_5266"/>
    <n v="116"/>
    <n v="116"/>
    <s v="Long-term User"/>
    <s v="Long-term (&gt;3 months)"/>
    <x v="0"/>
    <x v="0"/>
    <n v="3913159.6490000002"/>
    <x v="3"/>
    <n v="502"/>
    <n v="7795.1387439999999"/>
    <s v="Wallet Balance"/>
    <n v="0"/>
    <n v="0"/>
    <n v="8.040300775359932E-2"/>
  </r>
  <r>
    <s v="cust_5267"/>
    <n v="212"/>
    <n v="212"/>
    <s v="Long-term User"/>
    <s v="Long-term (&gt;3 months)"/>
    <x v="0"/>
    <x v="0"/>
    <n v="905423.90339999995"/>
    <x v="2"/>
    <n v="70"/>
    <n v="12934.627189999999"/>
    <s v="Debit Card"/>
    <n v="0"/>
    <n v="0"/>
    <n v="1.860358678286176E-2"/>
  </r>
  <r>
    <s v="cust_5268"/>
    <n v="87"/>
    <n v="87"/>
    <s v="Long-term User"/>
    <s v="Medium (1-3 months)"/>
    <x v="1"/>
    <x v="1"/>
    <n v="612750.21310000005"/>
    <x v="2"/>
    <n v="108"/>
    <n v="5673.6130839999996"/>
    <s v="Debit Card"/>
    <n v="1"/>
    <n v="1"/>
    <n v="0.61259007159278278"/>
  </r>
  <r>
    <s v="cust_5269"/>
    <n v="307"/>
    <n v="307"/>
    <s v="Long-term User"/>
    <s v="Long-term (&gt;3 months)"/>
    <x v="0"/>
    <x v="0"/>
    <n v="2379659.6269999999"/>
    <x v="0"/>
    <n v="201"/>
    <n v="11839.10262"/>
    <s v="Debit Card"/>
    <n v="0"/>
    <n v="0"/>
    <n v="4.8894450674789799E-2"/>
  </r>
  <r>
    <s v="cust_5270"/>
    <n v="268"/>
    <n v="268"/>
    <s v="Long-term User"/>
    <s v="Long-term (&gt;3 months)"/>
    <x v="0"/>
    <x v="0"/>
    <n v="371904.30229999998"/>
    <x v="2"/>
    <n v="52"/>
    <n v="7152.0058129999998"/>
    <s v="Wallet Balance"/>
    <n v="0"/>
    <n v="0"/>
    <n v="7.6414527347651905E-3"/>
  </r>
  <r>
    <s v="cust_5271"/>
    <n v="44"/>
    <n v="44"/>
    <s v="Long-term User"/>
    <s v="Medium (1-3 months)"/>
    <x v="1"/>
    <x v="1"/>
    <n v="8332079.7479999997"/>
    <x v="1"/>
    <n v="549"/>
    <n v="15176.83014"/>
    <s v="Debit Card"/>
    <n v="1"/>
    <n v="0.995"/>
    <n v="0.76819778712663811"/>
  </r>
  <r>
    <s v="cust_5272"/>
    <n v="83"/>
    <n v="83"/>
    <s v="Long-term User"/>
    <s v="Medium (1-3 months)"/>
    <x v="1"/>
    <x v="1"/>
    <n v="768227.86199999996"/>
    <x v="2"/>
    <n v="629"/>
    <n v="1221.3479520000001"/>
    <s v="Wallet Balance"/>
    <n v="1"/>
    <n v="0.97499999999999998"/>
    <n v="0.60078464368574935"/>
  </r>
  <r>
    <s v="cust_5273"/>
    <n v="211"/>
    <n v="211"/>
    <s v="Long-term User"/>
    <s v="Long-term (&gt;3 months)"/>
    <x v="0"/>
    <x v="0"/>
    <n v="4755255.5389999999"/>
    <x v="3"/>
    <n v="259"/>
    <n v="18360.059990000002"/>
    <s v="UPI"/>
    <n v="0"/>
    <n v="5.0000000000000001E-3"/>
    <n v="0.10070540490732816"/>
  </r>
  <r>
    <s v="cust_5274"/>
    <n v="346"/>
    <n v="346"/>
    <s v="Long-term User"/>
    <s v="Long-term (&gt;3 months)"/>
    <x v="0"/>
    <x v="0"/>
    <n v="1658337.79"/>
    <x v="0"/>
    <n v="482"/>
    <n v="3440.534834"/>
    <s v="UPI"/>
    <n v="0"/>
    <n v="0"/>
    <n v="3.407357689112693E-2"/>
  </r>
  <r>
    <s v="cust_5275"/>
    <n v="9"/>
    <n v="9"/>
    <s v="Regular User"/>
    <s v="New (&lt;30 days)"/>
    <x v="1"/>
    <x v="1"/>
    <n v="839350.05370000005"/>
    <x v="2"/>
    <n v="264"/>
    <n v="3179.356264"/>
    <s v="Credit Card"/>
    <n v="1"/>
    <n v="0.995"/>
    <n v="0.61424597893491795"/>
  </r>
  <r>
    <s v="cust_5276"/>
    <n v="157"/>
    <n v="157"/>
    <s v="Long-term User"/>
    <s v="Long-term (&gt;3 months)"/>
    <x v="0"/>
    <x v="0"/>
    <n v="15233893.93"/>
    <x v="1"/>
    <n v="906"/>
    <n v="16814.45247"/>
    <s v="Debit Card"/>
    <n v="0"/>
    <n v="5.0000000000000001E-3"/>
    <n v="0.3160081575088069"/>
  </r>
  <r>
    <s v="cust_5277"/>
    <n v="348"/>
    <n v="348"/>
    <s v="Long-term User"/>
    <s v="Long-term (&gt;3 months)"/>
    <x v="0"/>
    <x v="0"/>
    <n v="5268250.5860000001"/>
    <x v="3"/>
    <n v="303"/>
    <n v="17386.965629999999"/>
    <s v="Wallet Balance"/>
    <n v="0"/>
    <n v="0"/>
    <n v="0.10824582452758041"/>
  </r>
  <r>
    <s v="cust_5278"/>
    <n v="189"/>
    <n v="189"/>
    <s v="Long-term User"/>
    <s v="Long-term (&gt;3 months)"/>
    <x v="0"/>
    <x v="0"/>
    <n v="1750818.7339999999"/>
    <x v="0"/>
    <n v="937"/>
    <n v="1868.5365360000001"/>
    <s v="Wallet Balance"/>
    <n v="0"/>
    <n v="0"/>
    <n v="3.5973766692836744E-2"/>
  </r>
  <r>
    <s v="cust_5279"/>
    <n v="320"/>
    <n v="320"/>
    <s v="Long-term User"/>
    <s v="Long-term (&gt;3 months)"/>
    <x v="0"/>
    <x v="0"/>
    <n v="10468967.83"/>
    <x v="1"/>
    <n v="576"/>
    <n v="18175.291369999999"/>
    <s v="Credit Card"/>
    <n v="0"/>
    <n v="0"/>
    <n v="0.21510405327387444"/>
  </r>
  <r>
    <s v="cust_5280"/>
    <n v="131"/>
    <n v="131"/>
    <s v="Long-term User"/>
    <s v="Long-term (&gt;3 months)"/>
    <x v="0"/>
    <x v="0"/>
    <n v="3032166.2930000001"/>
    <x v="0"/>
    <n v="554"/>
    <n v="5473.2243559999997"/>
    <s v="UPI"/>
    <n v="0"/>
    <n v="0"/>
    <n v="6.2301391160614387E-2"/>
  </r>
  <r>
    <s v="cust_5281"/>
    <n v="215"/>
    <n v="215"/>
    <s v="Long-term User"/>
    <s v="Long-term (&gt;3 months)"/>
    <x v="0"/>
    <x v="0"/>
    <n v="6868817.358"/>
    <x v="3"/>
    <n v="555"/>
    <n v="12376.24749"/>
    <s v="Credit Card"/>
    <n v="0"/>
    <n v="0"/>
    <n v="0.14113239040335704"/>
  </r>
  <r>
    <s v="cust_5282"/>
    <n v="115"/>
    <n v="115"/>
    <s v="Long-term User"/>
    <s v="Long-term (&gt;3 months)"/>
    <x v="0"/>
    <x v="0"/>
    <n v="172647.98420000001"/>
    <x v="2"/>
    <n v="125"/>
    <n v="1381.1838729999999"/>
    <s v="Wallet Balance"/>
    <n v="0"/>
    <n v="0"/>
    <n v="3.5473679730453271E-3"/>
  </r>
  <r>
    <s v="cust_5283"/>
    <n v="123"/>
    <n v="123"/>
    <s v="Long-term User"/>
    <s v="Long-term (&gt;3 months)"/>
    <x v="0"/>
    <x v="0"/>
    <n v="6895570.9469999997"/>
    <x v="3"/>
    <n v="905"/>
    <n v="7619.4154120000003"/>
    <s v="Wallet Balance"/>
    <n v="0"/>
    <n v="0"/>
    <n v="0.14168209172319798"/>
  </r>
  <r>
    <s v="cust_5284"/>
    <n v="358"/>
    <n v="358"/>
    <s v="Long-term User"/>
    <s v="Long-term (&gt;3 months)"/>
    <x v="0"/>
    <x v="0"/>
    <n v="2435395.9330000002"/>
    <x v="0"/>
    <n v="270"/>
    <n v="9019.9849360000007"/>
    <s v="UPI"/>
    <n v="0"/>
    <n v="0"/>
    <n v="5.0039654818101513E-2"/>
  </r>
  <r>
    <s v="cust_5285"/>
    <n v="333"/>
    <n v="333"/>
    <s v="Long-term User"/>
    <s v="Long-term (&gt;3 months)"/>
    <x v="0"/>
    <x v="0"/>
    <n v="11964531.52"/>
    <x v="1"/>
    <n v="997"/>
    <n v="12000.53312"/>
    <s v="Debit Card"/>
    <n v="0"/>
    <n v="5.0000000000000001E-3"/>
    <n v="0.24883313916583408"/>
  </r>
  <r>
    <s v="cust_5286"/>
    <n v="319"/>
    <n v="319"/>
    <s v="Long-term User"/>
    <s v="Long-term (&gt;3 months)"/>
    <x v="0"/>
    <x v="0"/>
    <n v="9028250.3829999994"/>
    <x v="1"/>
    <n v="859"/>
    <n v="10510.18671"/>
    <s v="Credit Card"/>
    <n v="0"/>
    <n v="0"/>
    <n v="0.18550188355624256"/>
  </r>
  <r>
    <s v="cust_5287"/>
    <n v="364"/>
    <n v="364"/>
    <s v="Long-term User"/>
    <s v="Long-term (&gt;3 months)"/>
    <x v="0"/>
    <x v="0"/>
    <n v="6880257.0039999997"/>
    <x v="3"/>
    <n v="745"/>
    <n v="9235.2443000000003"/>
    <s v="Debit Card"/>
    <n v="0"/>
    <n v="0"/>
    <n v="0.14136743881143093"/>
  </r>
  <r>
    <s v="cust_5288"/>
    <n v="192"/>
    <n v="192"/>
    <s v="Long-term User"/>
    <s v="Long-term (&gt;3 months)"/>
    <x v="0"/>
    <x v="0"/>
    <n v="9212739.7599999998"/>
    <x v="1"/>
    <n v="480"/>
    <n v="19193.207829999999"/>
    <s v="UPI"/>
    <n v="0"/>
    <n v="0"/>
    <n v="0.18929255455868388"/>
  </r>
  <r>
    <s v="cust_5289"/>
    <n v="148"/>
    <n v="148"/>
    <s v="Long-term User"/>
    <s v="Long-term (&gt;3 months)"/>
    <x v="0"/>
    <x v="0"/>
    <n v="489535.90120000002"/>
    <x v="2"/>
    <n v="132"/>
    <n v="3708.6053120000001"/>
    <s v="Credit Card"/>
    <n v="0"/>
    <n v="0"/>
    <n v="1.0058408649365289E-2"/>
  </r>
  <r>
    <s v="cust_5290"/>
    <n v="28"/>
    <n v="28"/>
    <s v="Regular User"/>
    <s v="New (&lt;30 days)"/>
    <x v="1"/>
    <x v="1"/>
    <n v="6336.6093410000003"/>
    <x v="2"/>
    <n v="2"/>
    <n v="3168.3046709999999"/>
    <s v="Credit Card"/>
    <n v="1"/>
    <n v="0.95"/>
    <n v="0.5701301972052446"/>
  </r>
  <r>
    <s v="cust_5291"/>
    <n v="124"/>
    <n v="124"/>
    <s v="Long-term User"/>
    <s v="Long-term (&gt;3 months)"/>
    <x v="0"/>
    <x v="0"/>
    <n v="1641193.4080000001"/>
    <x v="0"/>
    <n v="115"/>
    <n v="14271.24703"/>
    <s v="Debit Card"/>
    <n v="0"/>
    <n v="0"/>
    <n v="3.3721314268969682E-2"/>
  </r>
  <r>
    <s v="cust_5292"/>
    <n v="77"/>
    <n v="77"/>
    <s v="Long-term User"/>
    <s v="Medium (1-3 months)"/>
    <x v="1"/>
    <x v="1"/>
    <n v="721640.5379"/>
    <x v="2"/>
    <n v="481"/>
    <n v="1500.292179"/>
    <s v="Wallet Balance"/>
    <n v="1"/>
    <n v="1"/>
    <n v="0.61482742207538421"/>
  </r>
  <r>
    <s v="cust_5293"/>
    <n v="75"/>
    <n v="75"/>
    <s v="Long-term User"/>
    <s v="Medium (1-3 months)"/>
    <x v="1"/>
    <x v="1"/>
    <n v="9479403.2009999994"/>
    <x v="1"/>
    <n v="981"/>
    <n v="9663.0002050000003"/>
    <s v="Debit Card"/>
    <n v="1"/>
    <n v="0.96499999999999997"/>
    <n v="0.77377164169989043"/>
  </r>
  <r>
    <s v="cust_5294"/>
    <n v="358"/>
    <n v="358"/>
    <s v="Long-term User"/>
    <s v="Long-term (&gt;3 months)"/>
    <x v="0"/>
    <x v="0"/>
    <n v="9686.2218520000006"/>
    <x v="2"/>
    <n v="1"/>
    <n v="9686.2218520000006"/>
    <s v="Debit Card"/>
    <n v="0"/>
    <n v="0.03"/>
    <n v="1.8199021108394709E-2"/>
  </r>
  <r>
    <s v="cust_5295"/>
    <n v="186"/>
    <n v="186"/>
    <s v="Long-term User"/>
    <s v="Long-term (&gt;3 months)"/>
    <x v="0"/>
    <x v="0"/>
    <n v="2054651.507"/>
    <x v="0"/>
    <n v="331"/>
    <n v="6207.4063660000002"/>
    <s v="Wallet Balance"/>
    <n v="0"/>
    <n v="0"/>
    <n v="4.2216565605873529E-2"/>
  </r>
  <r>
    <s v="cust_5296"/>
    <n v="39"/>
    <n v="39"/>
    <s v="Long-term User"/>
    <s v="Medium (1-3 months)"/>
    <x v="1"/>
    <x v="1"/>
    <n v="10737722.119999999"/>
    <x v="1"/>
    <n v="577"/>
    <n v="18609.570400000001"/>
    <s v="Credit Card"/>
    <n v="1"/>
    <n v="1"/>
    <n v="0.82062610072425257"/>
  </r>
  <r>
    <s v="cust_5297"/>
    <n v="234"/>
    <n v="234"/>
    <s v="Long-term User"/>
    <s v="Long-term (&gt;3 months)"/>
    <x v="0"/>
    <x v="0"/>
    <n v="5329876.7580000004"/>
    <x v="3"/>
    <n v="942"/>
    <n v="5658.0432680000004"/>
    <s v="Wallet Balance"/>
    <n v="0"/>
    <n v="5.0000000000000001E-3"/>
    <n v="0.1125120467187468"/>
  </r>
  <r>
    <s v="cust_5298"/>
    <n v="248"/>
    <n v="248"/>
    <s v="Long-term User"/>
    <s v="Long-term (&gt;3 months)"/>
    <x v="0"/>
    <x v="0"/>
    <n v="5516036.6670000004"/>
    <x v="3"/>
    <n v="955"/>
    <n v="5775.9546250000003"/>
    <s v="Wallet Balance"/>
    <n v="0"/>
    <n v="0.01"/>
    <n v="0.11933704185038202"/>
  </r>
  <r>
    <s v="cust_5299"/>
    <n v="329"/>
    <n v="329"/>
    <s v="Long-term User"/>
    <s v="Long-term (&gt;3 months)"/>
    <x v="0"/>
    <x v="0"/>
    <n v="4557540.2529999996"/>
    <x v="3"/>
    <n v="971"/>
    <n v="4693.656285"/>
    <s v="UPI"/>
    <n v="0"/>
    <n v="0"/>
    <n v="9.3642983462978044E-2"/>
  </r>
  <r>
    <s v="cust_5300"/>
    <n v="131"/>
    <n v="131"/>
    <s v="Long-term User"/>
    <s v="Long-term (&gt;3 months)"/>
    <x v="0"/>
    <x v="0"/>
    <n v="1862780.899"/>
    <x v="0"/>
    <n v="637"/>
    <n v="2924.3028239999999"/>
    <s v="Debit Card"/>
    <n v="0"/>
    <n v="0"/>
    <n v="3.8274233739435587E-2"/>
  </r>
  <r>
    <s v="cust_5301"/>
    <n v="5"/>
    <n v="5"/>
    <s v="New User"/>
    <s v="New (&lt;30 days)"/>
    <x v="1"/>
    <x v="1"/>
    <n v="5596094.2050000001"/>
    <x v="3"/>
    <n v="768"/>
    <n v="7286.5809959999997"/>
    <s v="Debit Card"/>
    <n v="1"/>
    <n v="0.995"/>
    <n v="0.7119819700991421"/>
  </r>
  <r>
    <s v="cust_5302"/>
    <n v="348"/>
    <n v="348"/>
    <s v="Long-term User"/>
    <s v="Long-term (&gt;3 months)"/>
    <x v="0"/>
    <x v="0"/>
    <n v="5325786.1040000003"/>
    <x v="3"/>
    <n v="391"/>
    <n v="13620.93633"/>
    <s v="UPI"/>
    <n v="0"/>
    <n v="0"/>
    <n v="0.10942799676556808"/>
  </r>
  <r>
    <s v="cust_5303"/>
    <n v="259"/>
    <n v="259"/>
    <s v="Long-term User"/>
    <s v="Long-term (&gt;3 months)"/>
    <x v="0"/>
    <x v="0"/>
    <n v="12381426.91"/>
    <x v="1"/>
    <n v="834"/>
    <n v="14845.83563"/>
    <s v="Wallet Balance"/>
    <n v="0"/>
    <n v="0"/>
    <n v="0.25439901592048569"/>
  </r>
  <r>
    <s v="cust_5304"/>
    <n v="245"/>
    <n v="245"/>
    <s v="Long-term User"/>
    <s v="Long-term (&gt;3 months)"/>
    <x v="0"/>
    <x v="0"/>
    <n v="2326644.912"/>
    <x v="0"/>
    <n v="143"/>
    <n v="16270.244140000001"/>
    <s v="Credit Card"/>
    <n v="0"/>
    <n v="0"/>
    <n v="4.7805166586345017E-2"/>
  </r>
  <r>
    <s v="cust_5305"/>
    <n v="350"/>
    <n v="350"/>
    <s v="Long-term User"/>
    <s v="Long-term (&gt;3 months)"/>
    <x v="0"/>
    <x v="0"/>
    <n v="1298519.9650000001"/>
    <x v="2"/>
    <n v="328"/>
    <n v="3958.9023320000001"/>
    <s v="Credit Card"/>
    <n v="0"/>
    <n v="0"/>
    <n v="2.6680462894167631E-2"/>
  </r>
  <r>
    <s v="cust_5306"/>
    <n v="78"/>
    <n v="78"/>
    <s v="Long-term User"/>
    <s v="Medium (1-3 months)"/>
    <x v="1"/>
    <x v="1"/>
    <n v="547501.45790000004"/>
    <x v="2"/>
    <n v="758"/>
    <n v="722.29743789999998"/>
    <s v="UPI"/>
    <n v="1"/>
    <n v="0.97499999999999998"/>
    <n v="0.59624941681740229"/>
  </r>
  <r>
    <s v="cust_5307"/>
    <n v="336"/>
    <n v="336"/>
    <s v="Long-term User"/>
    <s v="Long-term (&gt;3 months)"/>
    <x v="0"/>
    <x v="0"/>
    <n v="12242213.359999999"/>
    <x v="1"/>
    <n v="628"/>
    <n v="19493.970310000001"/>
    <s v="Wallet Balance"/>
    <n v="0"/>
    <n v="0.01"/>
    <n v="0.2575386194265894"/>
  </r>
  <r>
    <s v="cust_5308"/>
    <n v="115"/>
    <n v="115"/>
    <s v="Long-term User"/>
    <s v="Long-term (&gt;3 months)"/>
    <x v="0"/>
    <x v="0"/>
    <n v="111783.1618"/>
    <x v="2"/>
    <n v="377"/>
    <n v="296.50706050000002"/>
    <s v="Debit Card"/>
    <n v="0"/>
    <n v="0"/>
    <n v="2.2967890991168831E-3"/>
  </r>
  <r>
    <s v="cust_5309"/>
    <n v="4"/>
    <n v="4"/>
    <s v="New User"/>
    <s v="New (&lt;30 days)"/>
    <x v="1"/>
    <x v="1"/>
    <n v="15659385.529999999"/>
    <x v="1"/>
    <n v="815"/>
    <n v="19213.969969999998"/>
    <s v="Wallet Balance"/>
    <n v="1"/>
    <n v="0.98499999999999999"/>
    <n v="0.91275065908873443"/>
  </r>
  <r>
    <s v="cust_5310"/>
    <n v="131"/>
    <n v="131"/>
    <s v="Long-term User"/>
    <s v="Long-term (&gt;3 months)"/>
    <x v="0"/>
    <x v="0"/>
    <n v="1492020.0209999999"/>
    <x v="0"/>
    <n v="90"/>
    <n v="16578.000230000001"/>
    <s v="Credit Card"/>
    <n v="0"/>
    <n v="0"/>
    <n v="3.0656274744028062E-2"/>
  </r>
  <r>
    <s v="cust_5311"/>
    <n v="227"/>
    <n v="227"/>
    <s v="Long-term User"/>
    <s v="Long-term (&gt;3 months)"/>
    <x v="0"/>
    <x v="0"/>
    <n v="14739838.57"/>
    <x v="1"/>
    <n v="808"/>
    <n v="18242.374469999999"/>
    <s v="Debit Card"/>
    <n v="0"/>
    <n v="0"/>
    <n v="0.30285688832894136"/>
  </r>
  <r>
    <s v="cust_5312"/>
    <n v="128"/>
    <n v="128"/>
    <s v="Long-term User"/>
    <s v="Long-term (&gt;3 months)"/>
    <x v="0"/>
    <x v="0"/>
    <n v="325493.38059999997"/>
    <x v="2"/>
    <n v="42"/>
    <n v="7749.8423949999997"/>
    <s v="Wallet Balance"/>
    <n v="0"/>
    <n v="0"/>
    <n v="6.6878556336986937E-3"/>
  </r>
  <r>
    <s v="cust_5313"/>
    <n v="9"/>
    <n v="9"/>
    <s v="Regular User"/>
    <s v="New (&lt;30 days)"/>
    <x v="1"/>
    <x v="1"/>
    <n v="3742608.355"/>
    <x v="0"/>
    <n v="947"/>
    <n v="3952.0679570000002"/>
    <s v="Debit Card"/>
    <n v="1"/>
    <n v="0.995"/>
    <n v="0.67389872010784158"/>
  </r>
  <r>
    <s v="cust_5314"/>
    <n v="324"/>
    <n v="324"/>
    <s v="Long-term User"/>
    <s v="Long-term (&gt;3 months)"/>
    <x v="0"/>
    <x v="0"/>
    <n v="424662.3173"/>
    <x v="2"/>
    <n v="35"/>
    <n v="12133.209070000001"/>
    <s v="UPI"/>
    <n v="0"/>
    <n v="0"/>
    <n v="8.7254624531505672E-3"/>
  </r>
  <r>
    <s v="cust_5315"/>
    <n v="118"/>
    <n v="118"/>
    <s v="Long-term User"/>
    <s v="Long-term (&gt;3 months)"/>
    <x v="0"/>
    <x v="0"/>
    <n v="7324839.7860000003"/>
    <x v="3"/>
    <n v="494"/>
    <n v="14827.6109"/>
    <s v="Wallet Balance"/>
    <n v="0"/>
    <n v="0"/>
    <n v="0.15050220357304692"/>
  </r>
  <r>
    <s v="cust_5316"/>
    <n v="344"/>
    <n v="344"/>
    <s v="Long-term User"/>
    <s v="Long-term (&gt;3 months)"/>
    <x v="0"/>
    <x v="0"/>
    <n v="1452129.7320000001"/>
    <x v="0"/>
    <n v="553"/>
    <n v="2625.9127159999998"/>
    <s v="Wallet Balance"/>
    <n v="0"/>
    <n v="0"/>
    <n v="2.9836655944018221E-2"/>
  </r>
  <r>
    <s v="cust_5317"/>
    <n v="188"/>
    <n v="188"/>
    <s v="Long-term User"/>
    <s v="Long-term (&gt;3 months)"/>
    <x v="0"/>
    <x v="0"/>
    <n v="13609149.33"/>
    <x v="1"/>
    <n v="853"/>
    <n v="15954.45408"/>
    <s v="Credit Card"/>
    <n v="0"/>
    <n v="0"/>
    <n v="0.27962481402452"/>
  </r>
  <r>
    <s v="cust_5318"/>
    <n v="139"/>
    <n v="139"/>
    <s v="Long-term User"/>
    <s v="Long-term (&gt;3 months)"/>
    <x v="0"/>
    <x v="0"/>
    <n v="518292.77789999999"/>
    <x v="2"/>
    <n v="124"/>
    <n v="4179.7804669999996"/>
    <s v="UPI"/>
    <n v="0"/>
    <n v="5.0000000000000001E-3"/>
    <n v="1.3649271171641948E-2"/>
  </r>
  <r>
    <s v="cust_5319"/>
    <n v="125"/>
    <n v="125"/>
    <s v="Long-term User"/>
    <s v="Long-term (&gt;3 months)"/>
    <x v="0"/>
    <x v="0"/>
    <n v="560801.85789999994"/>
    <x v="2"/>
    <n v="57"/>
    <n v="9838.6290850000005"/>
    <s v="Credit Card"/>
    <n v="0"/>
    <n v="5.0000000000000001E-3"/>
    <n v="1.452269781287592E-2"/>
  </r>
  <r>
    <s v="cust_5320"/>
    <n v="223"/>
    <n v="223"/>
    <s v="Long-term User"/>
    <s v="Long-term (&gt;3 months)"/>
    <x v="0"/>
    <x v="0"/>
    <n v="13807653.84"/>
    <x v="1"/>
    <n v="806"/>
    <n v="17131.084169999998"/>
    <s v="Debit Card"/>
    <n v="0"/>
    <n v="0"/>
    <n v="0.2837034515165357"/>
  </r>
  <r>
    <s v="cust_5321"/>
    <n v="328"/>
    <n v="328"/>
    <s v="Long-term User"/>
    <s v="Long-term (&gt;3 months)"/>
    <x v="0"/>
    <x v="0"/>
    <n v="1767709.5249999999"/>
    <x v="0"/>
    <n v="456"/>
    <n v="3876.5559760000001"/>
    <s v="Wallet Balance"/>
    <n v="0"/>
    <n v="0"/>
    <n v="3.6320818825014506E-2"/>
  </r>
  <r>
    <s v="cust_5322"/>
    <n v="306"/>
    <n v="306"/>
    <s v="Long-term User"/>
    <s v="Long-term (&gt;3 months)"/>
    <x v="0"/>
    <x v="0"/>
    <n v="1138639.4169999999"/>
    <x v="2"/>
    <n v="235"/>
    <n v="4845.2741130000004"/>
    <s v="Debit Card"/>
    <n v="0"/>
    <n v="0"/>
    <n v="2.3395425202495948E-2"/>
  </r>
  <r>
    <s v="cust_5323"/>
    <n v="259"/>
    <n v="259"/>
    <s v="Long-term User"/>
    <s v="Long-term (&gt;3 months)"/>
    <x v="0"/>
    <x v="0"/>
    <n v="768995.61439999996"/>
    <x v="2"/>
    <n v="608"/>
    <n v="1264.7954179999999"/>
    <s v="Credit Card"/>
    <n v="0"/>
    <n v="1.4999999999999999E-2"/>
    <n v="2.4800418560200446E-2"/>
  </r>
  <r>
    <s v="cust_5324"/>
    <n v="67"/>
    <n v="67"/>
    <s v="Long-term User"/>
    <s v="Medium (1-3 months)"/>
    <x v="1"/>
    <x v="1"/>
    <n v="1152799.909"/>
    <x v="2"/>
    <n v="392"/>
    <n v="2940.8160950000001"/>
    <s v="Wallet Balance"/>
    <n v="1"/>
    <n v="1"/>
    <n v="0.62368637835805185"/>
  </r>
  <r>
    <s v="cust_5325"/>
    <n v="85"/>
    <n v="85"/>
    <s v="Long-term User"/>
    <s v="Medium (1-3 months)"/>
    <x v="1"/>
    <x v="1"/>
    <n v="1446013.16"/>
    <x v="0"/>
    <n v="492"/>
    <n v="2939.0511369999999"/>
    <s v="Credit Card"/>
    <n v="1"/>
    <n v="0.995"/>
    <n v="0.62671097980758272"/>
  </r>
  <r>
    <s v="cust_5326"/>
    <n v="62"/>
    <n v="62"/>
    <s v="Long-term User"/>
    <s v="Medium (1-3 months)"/>
    <x v="1"/>
    <x v="1"/>
    <n v="3954220.2949999999"/>
    <x v="3"/>
    <n v="970"/>
    <n v="4076.5157680000002"/>
    <s v="Debit Card"/>
    <n v="1"/>
    <n v="0.995"/>
    <n v="0.67824667367444902"/>
  </r>
  <r>
    <s v="cust_5327"/>
    <n v="14"/>
    <n v="14"/>
    <s v="Regular User"/>
    <s v="New (&lt;30 days)"/>
    <x v="1"/>
    <x v="1"/>
    <n v="4762582.2740000002"/>
    <x v="3"/>
    <n v="831"/>
    <n v="5731.1459370000002"/>
    <s v="Debit Card"/>
    <n v="1"/>
    <n v="0.995"/>
    <n v="0.69485594605153223"/>
  </r>
  <r>
    <s v="cust_5328"/>
    <n v="122"/>
    <n v="122"/>
    <s v="Long-term User"/>
    <s v="Long-term (&gt;3 months)"/>
    <x v="0"/>
    <x v="0"/>
    <n v="5591420.4869999997"/>
    <x v="3"/>
    <n v="343"/>
    <n v="16301.517459999999"/>
    <s v="UPI"/>
    <n v="0"/>
    <n v="0"/>
    <n v="0.11488594003180551"/>
  </r>
  <r>
    <s v="cust_5329"/>
    <n v="279"/>
    <n v="279"/>
    <s v="Long-term User"/>
    <s v="Long-term (&gt;3 months)"/>
    <x v="0"/>
    <x v="0"/>
    <n v="11795581.050000001"/>
    <x v="1"/>
    <n v="644"/>
    <n v="18316.119640000001"/>
    <s v="Debit Card"/>
    <n v="0"/>
    <n v="5.0000000000000001E-3"/>
    <n v="0.24536174337117089"/>
  </r>
  <r>
    <s v="cust_5330"/>
    <n v="123"/>
    <n v="123"/>
    <s v="Long-term User"/>
    <s v="Long-term (&gt;3 months)"/>
    <x v="0"/>
    <x v="0"/>
    <n v="1431152.6910000001"/>
    <x v="0"/>
    <n v="176"/>
    <n v="8131.5493779999997"/>
    <s v="Wallet Balance"/>
    <n v="0"/>
    <n v="0"/>
    <n v="2.940564434688045E-2"/>
  </r>
  <r>
    <s v="cust_5331"/>
    <n v="77"/>
    <n v="77"/>
    <s v="Long-term User"/>
    <s v="Medium (1-3 months)"/>
    <x v="1"/>
    <x v="1"/>
    <n v="133790.64139999999"/>
    <x v="2"/>
    <n v="52"/>
    <n v="2572.8969499999998"/>
    <s v="Debit Card"/>
    <n v="1"/>
    <n v="0.99"/>
    <n v="0.59674897293817086"/>
  </r>
  <r>
    <s v="cust_5332"/>
    <n v="272"/>
    <n v="272"/>
    <s v="Long-term User"/>
    <s v="Long-term (&gt;3 months)"/>
    <x v="0"/>
    <x v="0"/>
    <n v="2466178.2209999999"/>
    <x v="0"/>
    <n v="550"/>
    <n v="4483.960403"/>
    <s v="Credit Card"/>
    <n v="0"/>
    <n v="0"/>
    <n v="5.0672133112558519E-2"/>
  </r>
  <r>
    <s v="cust_5333"/>
    <n v="146"/>
    <n v="146"/>
    <s v="Long-term User"/>
    <s v="Long-term (&gt;3 months)"/>
    <x v="0"/>
    <x v="0"/>
    <n v="7039390.074"/>
    <x v="3"/>
    <n v="478"/>
    <n v="14726.75748"/>
    <s v="Wallet Balance"/>
    <n v="0"/>
    <n v="0"/>
    <n v="0.14463711820320677"/>
  </r>
  <r>
    <s v="cust_5334"/>
    <n v="269"/>
    <n v="269"/>
    <s v="Long-term User"/>
    <s v="Long-term (&gt;3 months)"/>
    <x v="0"/>
    <x v="0"/>
    <n v="6626798.9670000002"/>
    <x v="3"/>
    <n v="489"/>
    <n v="13551.736129999999"/>
    <s v="Wallet Balance"/>
    <n v="0"/>
    <n v="0"/>
    <n v="0.13615968079947993"/>
  </r>
  <r>
    <s v="cust_5335"/>
    <n v="56"/>
    <n v="56"/>
    <s v="Long-term User"/>
    <s v="Medium (1-3 months)"/>
    <x v="1"/>
    <x v="1"/>
    <n v="16539525.24"/>
    <x v="1"/>
    <n v="855"/>
    <n v="19344.473959999999"/>
    <s v="UPI"/>
    <n v="1"/>
    <n v="0.98"/>
    <n v="0.92783473596647315"/>
  </r>
  <r>
    <s v="cust_5336"/>
    <n v="218"/>
    <n v="218"/>
    <s v="Long-term User"/>
    <s v="Long-term (&gt;3 months)"/>
    <x v="0"/>
    <x v="0"/>
    <n v="1498.1436249999999"/>
    <x v="2"/>
    <n v="5"/>
    <n v="299.6287251"/>
    <s v="UPI"/>
    <n v="0"/>
    <n v="5.0000000000000001E-3"/>
    <n v="3.0307820953657393E-3"/>
  </r>
  <r>
    <s v="cust_5337"/>
    <n v="173"/>
    <n v="173"/>
    <s v="Long-term User"/>
    <s v="Long-term (&gt;3 months)"/>
    <x v="0"/>
    <x v="0"/>
    <n v="10887809.02"/>
    <x v="1"/>
    <n v="725"/>
    <n v="15017.66762"/>
    <s v="Credit Card"/>
    <n v="0"/>
    <n v="0"/>
    <n v="0.22370991004123186"/>
  </r>
  <r>
    <s v="cust_5338"/>
    <n v="40"/>
    <n v="40"/>
    <s v="Long-term User"/>
    <s v="Medium (1-3 months)"/>
    <x v="1"/>
    <x v="1"/>
    <n v="6396354.4939999999"/>
    <x v="3"/>
    <n v="632"/>
    <n v="10120.81407"/>
    <s v="Wallet Balance"/>
    <n v="1"/>
    <n v="1"/>
    <n v="0.73142477846700593"/>
  </r>
  <r>
    <s v="cust_5339"/>
    <n v="359"/>
    <n v="359"/>
    <s v="Long-term User"/>
    <s v="Long-term (&gt;3 months)"/>
    <x v="0"/>
    <x v="0"/>
    <n v="15129949.74"/>
    <x v="1"/>
    <n v="838"/>
    <n v="18054.832630000001"/>
    <s v="Credit Card"/>
    <n v="0"/>
    <n v="0"/>
    <n v="0.31087243439394568"/>
  </r>
  <r>
    <s v="cust_5340"/>
    <n v="159"/>
    <n v="159"/>
    <s v="Long-term User"/>
    <s v="Long-term (&gt;3 months)"/>
    <x v="0"/>
    <x v="0"/>
    <n v="10155790.77"/>
    <x v="1"/>
    <n v="881"/>
    <n v="11527.571819999999"/>
    <s v="UPI"/>
    <n v="0"/>
    <n v="0.01"/>
    <n v="0.2146692589281175"/>
  </r>
  <r>
    <s v="cust_5341"/>
    <n v="360"/>
    <n v="360"/>
    <s v="Long-term User"/>
    <s v="Long-term (&gt;3 months)"/>
    <x v="0"/>
    <x v="0"/>
    <n v="1868227.5530000001"/>
    <x v="0"/>
    <n v="209"/>
    <n v="8938.8878120000008"/>
    <s v="Credit Card"/>
    <n v="0"/>
    <n v="0"/>
    <n v="3.8386145187746946E-2"/>
  </r>
  <r>
    <s v="cust_5342"/>
    <n v="32"/>
    <n v="32"/>
    <s v="Long-term User"/>
    <s v="Medium (1-3 months)"/>
    <x v="1"/>
    <x v="1"/>
    <n v="2890516.7489999998"/>
    <x v="0"/>
    <n v="217"/>
    <n v="13320.35368"/>
    <s v="Credit Card"/>
    <n v="1"/>
    <n v="1"/>
    <n v="0.65939094272352183"/>
  </r>
  <r>
    <s v="cust_5343"/>
    <n v="248"/>
    <n v="248"/>
    <s v="Long-term User"/>
    <s v="Long-term (&gt;3 months)"/>
    <x v="0"/>
    <x v="0"/>
    <n v="8936263.6150000002"/>
    <x v="1"/>
    <n v="536"/>
    <n v="16672.133610000001"/>
    <s v="UPI"/>
    <n v="0"/>
    <n v="0"/>
    <n v="0.18361184750248161"/>
  </r>
  <r>
    <s v="cust_5344"/>
    <n v="129"/>
    <n v="129"/>
    <s v="Long-term User"/>
    <s v="Long-term (&gt;3 months)"/>
    <x v="0"/>
    <x v="0"/>
    <n v="1934743.9380000001"/>
    <x v="0"/>
    <n v="342"/>
    <n v="5657.1460180000004"/>
    <s v="Wallet Balance"/>
    <n v="0"/>
    <n v="5.0000000000000001E-3"/>
    <n v="4.2752845731197336E-2"/>
  </r>
  <r>
    <s v="cust_5345"/>
    <n v="291"/>
    <n v="291"/>
    <s v="Long-term User"/>
    <s v="Long-term (&gt;3 months)"/>
    <x v="0"/>
    <x v="0"/>
    <n v="1548336.8389999999"/>
    <x v="0"/>
    <n v="717"/>
    <n v="2159.4656049999999"/>
    <s v="Credit Card"/>
    <n v="0"/>
    <n v="0"/>
    <n v="3.1813406565999389E-2"/>
  </r>
  <r>
    <s v="cust_5346"/>
    <n v="36"/>
    <n v="36"/>
    <s v="Long-term User"/>
    <s v="Medium (1-3 months)"/>
    <x v="1"/>
    <x v="1"/>
    <n v="3475078.906"/>
    <x v="0"/>
    <n v="401"/>
    <n v="8666.032185"/>
    <s v="Credit Card"/>
    <n v="1"/>
    <n v="0.995"/>
    <n v="0.66840183925153407"/>
  </r>
  <r>
    <s v="cust_5347"/>
    <n v="348"/>
    <n v="348"/>
    <s v="Long-term User"/>
    <s v="Long-term (&gt;3 months)"/>
    <x v="0"/>
    <x v="0"/>
    <n v="1985792.5430000001"/>
    <x v="0"/>
    <n v="462"/>
    <n v="4298.2522580000004"/>
    <s v="Wallet Balance"/>
    <n v="0"/>
    <n v="0"/>
    <n v="4.0801732500914047E-2"/>
  </r>
  <r>
    <s v="cust_5348"/>
    <n v="66"/>
    <n v="66"/>
    <s v="Long-term User"/>
    <s v="Medium (1-3 months)"/>
    <x v="1"/>
    <x v="1"/>
    <n v="6344237.7350000003"/>
    <x v="3"/>
    <n v="738"/>
    <n v="8596.528096"/>
    <s v="UPI"/>
    <n v="1"/>
    <n v="0.995"/>
    <n v="0.72735394452363744"/>
  </r>
  <r>
    <s v="cust_5349"/>
    <n v="285"/>
    <n v="285"/>
    <s v="Long-term User"/>
    <s v="Long-term (&gt;3 months)"/>
    <x v="0"/>
    <x v="0"/>
    <n v="14469368.67"/>
    <x v="1"/>
    <n v="730"/>
    <n v="19821.052970000001"/>
    <s v="Wallet Balance"/>
    <n v="0"/>
    <n v="0"/>
    <n v="0.29729959053957761"/>
  </r>
  <r>
    <s v="cust_5350"/>
    <n v="157"/>
    <n v="157"/>
    <s v="Long-term User"/>
    <s v="Long-term (&gt;3 months)"/>
    <x v="0"/>
    <x v="0"/>
    <n v="2423693.838"/>
    <x v="0"/>
    <n v="211"/>
    <n v="11486.700650000001"/>
    <s v="UPI"/>
    <n v="0"/>
    <n v="0"/>
    <n v="4.9799213916269458E-2"/>
  </r>
  <r>
    <s v="cust_5351"/>
    <n v="43"/>
    <n v="43"/>
    <s v="Long-term User"/>
    <s v="Medium (1-3 months)"/>
    <x v="1"/>
    <x v="1"/>
    <n v="360751.77980000002"/>
    <x v="2"/>
    <n v="26"/>
    <n v="13875.068450000001"/>
    <s v="Credit Card"/>
    <n v="1"/>
    <n v="0.995"/>
    <n v="0.60441230380309074"/>
  </r>
  <r>
    <s v="cust_5352"/>
    <n v="275"/>
    <n v="275"/>
    <s v="Long-term User"/>
    <s v="Long-term (&gt;3 months)"/>
    <x v="0"/>
    <x v="0"/>
    <n v="3417570.87"/>
    <x v="0"/>
    <n v="252"/>
    <n v="13561.78917"/>
    <s v="Wallet Balance"/>
    <n v="0"/>
    <n v="0"/>
    <n v="7.022023168139982E-2"/>
  </r>
  <r>
    <s v="cust_5353"/>
    <n v="121"/>
    <n v="121"/>
    <s v="Long-term User"/>
    <s v="Long-term (&gt;3 months)"/>
    <x v="0"/>
    <x v="0"/>
    <n v="49247.429150000004"/>
    <x v="2"/>
    <n v="3"/>
    <n v="16415.809720000001"/>
    <s v="Debit Card"/>
    <n v="0"/>
    <n v="0.06"/>
    <n v="3.7011878324157858E-2"/>
  </r>
  <r>
    <s v="cust_5354"/>
    <n v="192"/>
    <n v="192"/>
    <s v="Long-term User"/>
    <s v="Long-term (&gt;3 months)"/>
    <x v="0"/>
    <x v="0"/>
    <n v="37766.26139"/>
    <x v="2"/>
    <n v="2"/>
    <n v="18883.130690000002"/>
    <s v="Debit Card"/>
    <n v="0"/>
    <n v="3.5000000000000003E-2"/>
    <n v="2.1775976775734313E-2"/>
  </r>
  <r>
    <s v="cust_5355"/>
    <n v="354"/>
    <n v="354"/>
    <s v="Long-term User"/>
    <s v="Long-term (&gt;3 months)"/>
    <x v="0"/>
    <x v="0"/>
    <n v="7960583.3650000002"/>
    <x v="1"/>
    <n v="604"/>
    <n v="13179.77378"/>
    <s v="Credit Card"/>
    <n v="0"/>
    <n v="0"/>
    <n v="0.16356471583847429"/>
  </r>
  <r>
    <s v="cust_5356"/>
    <n v="31"/>
    <n v="31"/>
    <s v="Long-term User"/>
    <s v="Medium (1-3 months)"/>
    <x v="1"/>
    <x v="1"/>
    <n v="19054.263900000002"/>
    <x v="2"/>
    <n v="2"/>
    <n v="9527.1319490000005"/>
    <s v="Credit Card"/>
    <n v="1"/>
    <n v="0.97"/>
    <n v="0.58239150463193656"/>
  </r>
  <r>
    <s v="cust_5357"/>
    <n v="357"/>
    <n v="357"/>
    <s v="Long-term User"/>
    <s v="Long-term (&gt;3 months)"/>
    <x v="0"/>
    <x v="0"/>
    <n v="954516.09279999998"/>
    <x v="2"/>
    <n v="150"/>
    <n v="6363.440619"/>
    <s v="Debit Card"/>
    <n v="0"/>
    <n v="0"/>
    <n v="1.9612275422993795E-2"/>
  </r>
  <r>
    <s v="cust_5358"/>
    <n v="19"/>
    <n v="19"/>
    <s v="Regular User"/>
    <s v="New (&lt;30 days)"/>
    <x v="1"/>
    <x v="1"/>
    <n v="4204527.9400000004"/>
    <x v="3"/>
    <n v="583"/>
    <n v="7211.8832590000002"/>
    <s v="Wallet Balance"/>
    <n v="1"/>
    <n v="1"/>
    <n v="0.68638970113228948"/>
  </r>
  <r>
    <s v="cust_5359"/>
    <n v="285"/>
    <n v="285"/>
    <s v="Long-term User"/>
    <s v="Long-term (&gt;3 months)"/>
    <x v="0"/>
    <x v="0"/>
    <n v="26785.06943"/>
    <x v="2"/>
    <n v="4"/>
    <n v="6696.2673560000003"/>
    <s v="Wallet Balance"/>
    <n v="0"/>
    <n v="1.4999999999999999E-2"/>
    <n v="9.5503481427371174E-3"/>
  </r>
  <r>
    <s v="cust_5360"/>
    <n v="73"/>
    <n v="73"/>
    <s v="Long-term User"/>
    <s v="Medium (1-3 months)"/>
    <x v="1"/>
    <x v="1"/>
    <n v="3228544.39"/>
    <x v="0"/>
    <n v="497"/>
    <n v="6496.0651710000002"/>
    <s v="Wallet Balance"/>
    <n v="1"/>
    <n v="1"/>
    <n v="0.66633633761616284"/>
  </r>
  <r>
    <s v="cust_5361"/>
    <n v="76"/>
    <n v="76"/>
    <s v="Long-term User"/>
    <s v="Medium (1-3 months)"/>
    <x v="1"/>
    <x v="1"/>
    <n v="7642554.6109999996"/>
    <x v="3"/>
    <n v="550"/>
    <n v="13895.55384"/>
    <s v="UPI"/>
    <n v="1"/>
    <n v="1"/>
    <n v="0.75703023458359775"/>
  </r>
  <r>
    <s v="cust_5362"/>
    <n v="188"/>
    <n v="188"/>
    <s v="Long-term User"/>
    <s v="Long-term (&gt;3 months)"/>
    <x v="0"/>
    <x v="0"/>
    <n v="10241482.359999999"/>
    <x v="1"/>
    <n v="871"/>
    <n v="11758.30351"/>
    <s v="Debit Card"/>
    <n v="0"/>
    <n v="0"/>
    <n v="0.21042994905916004"/>
  </r>
  <r>
    <s v="cust_5363"/>
    <n v="179"/>
    <n v="179"/>
    <s v="Long-term User"/>
    <s v="Long-term (&gt;3 months)"/>
    <x v="0"/>
    <x v="0"/>
    <n v="1894408.284"/>
    <x v="0"/>
    <n v="468"/>
    <n v="4047.880948"/>
    <s v="Debit Card"/>
    <n v="0"/>
    <n v="0"/>
    <n v="3.8924076094329262E-2"/>
  </r>
  <r>
    <s v="cust_5364"/>
    <n v="338"/>
    <n v="338"/>
    <s v="Long-term User"/>
    <s v="Long-term (&gt;3 months)"/>
    <x v="0"/>
    <x v="0"/>
    <n v="1357497.689"/>
    <x v="2"/>
    <n v="70"/>
    <n v="19392.824120000001"/>
    <s v="UPI"/>
    <n v="0"/>
    <n v="0"/>
    <n v="2.7892267886911393E-2"/>
  </r>
  <r>
    <s v="cust_5365"/>
    <n v="306"/>
    <n v="306"/>
    <s v="Long-term User"/>
    <s v="Long-term (&gt;3 months)"/>
    <x v="0"/>
    <x v="0"/>
    <n v="1720606.8430000001"/>
    <x v="0"/>
    <n v="201"/>
    <n v="8560.2330519999996"/>
    <s v="Credit Card"/>
    <n v="0"/>
    <n v="0"/>
    <n v="3.5353008245901256E-2"/>
  </r>
  <r>
    <s v="cust_5366"/>
    <n v="137"/>
    <n v="137"/>
    <s v="Long-term User"/>
    <s v="Long-term (&gt;3 months)"/>
    <x v="0"/>
    <x v="0"/>
    <n v="3488428.6839999999"/>
    <x v="0"/>
    <n v="308"/>
    <n v="11326.067160000001"/>
    <s v="UPI"/>
    <n v="0"/>
    <n v="0"/>
    <n v="7.1676134808148301E-2"/>
  </r>
  <r>
    <s v="cust_5367"/>
    <n v="162"/>
    <n v="162"/>
    <s v="Long-term User"/>
    <s v="Long-term (&gt;3 months)"/>
    <x v="0"/>
    <x v="0"/>
    <n v="3541858.318"/>
    <x v="0"/>
    <n v="252"/>
    <n v="14054.993329999999"/>
    <s v="Wallet Balance"/>
    <n v="0"/>
    <n v="0"/>
    <n v="7.2773944164807633E-2"/>
  </r>
  <r>
    <s v="cust_5368"/>
    <n v="290"/>
    <n v="290"/>
    <s v="Long-term User"/>
    <s v="Long-term (&gt;3 months)"/>
    <x v="0"/>
    <x v="0"/>
    <n v="3523616.8879999998"/>
    <x v="0"/>
    <n v="287"/>
    <n v="12277.410760000001"/>
    <s v="Credit Card"/>
    <n v="0"/>
    <n v="0"/>
    <n v="7.2399140689027752E-2"/>
  </r>
  <r>
    <s v="cust_5369"/>
    <n v="47"/>
    <n v="47"/>
    <s v="Long-term User"/>
    <s v="Medium (1-3 months)"/>
    <x v="1"/>
    <x v="1"/>
    <n v="5742146.7249999996"/>
    <x v="3"/>
    <n v="922"/>
    <n v="6227.9248639999996"/>
    <s v="Credit Card"/>
    <n v="1"/>
    <n v="0.98499999999999999"/>
    <n v="0.70898288571499068"/>
  </r>
  <r>
    <s v="cust_5370"/>
    <n v="24"/>
    <n v="24"/>
    <s v="Regular User"/>
    <s v="New (&lt;30 days)"/>
    <x v="1"/>
    <x v="1"/>
    <n v="4659197.0860000001"/>
    <x v="3"/>
    <n v="292"/>
    <n v="15956.154399999999"/>
    <s v="Debit Card"/>
    <n v="1"/>
    <n v="0.98499999999999999"/>
    <n v="0.68673170865311794"/>
  </r>
  <r>
    <s v="cust_5371"/>
    <n v="336"/>
    <n v="336"/>
    <s v="Long-term User"/>
    <s v="Long-term (&gt;3 months)"/>
    <x v="0"/>
    <x v="0"/>
    <n v="340643.57329999999"/>
    <x v="2"/>
    <n v="154"/>
    <n v="2211.9712549999999"/>
    <s v="UPI"/>
    <n v="0"/>
    <n v="0"/>
    <n v="6.9991439966557009E-3"/>
  </r>
  <r>
    <s v="cust_5372"/>
    <n v="284"/>
    <n v="284"/>
    <s v="Long-term User"/>
    <s v="Long-term (&gt;3 months)"/>
    <x v="0"/>
    <x v="0"/>
    <n v="10519025.5"/>
    <x v="1"/>
    <n v="924"/>
    <n v="11384.22674"/>
    <s v="Credit Card"/>
    <n v="0"/>
    <n v="5.0000000000000001E-3"/>
    <n v="0.21913257947524362"/>
  </r>
  <r>
    <s v="cust_5373"/>
    <n v="174"/>
    <n v="174"/>
    <s v="Long-term User"/>
    <s v="Long-term (&gt;3 months)"/>
    <x v="0"/>
    <x v="0"/>
    <n v="727990.30130000005"/>
    <x v="2"/>
    <n v="133"/>
    <n v="5473.6112880000001"/>
    <s v="UPI"/>
    <n v="0"/>
    <n v="5.0000000000000001E-3"/>
    <n v="1.7957889554781364E-2"/>
  </r>
  <r>
    <s v="cust_5374"/>
    <n v="307"/>
    <n v="307"/>
    <s v="Long-term User"/>
    <s v="Long-term (&gt;3 months)"/>
    <x v="0"/>
    <x v="0"/>
    <n v="10877756.23"/>
    <x v="1"/>
    <n v="883"/>
    <n v="12319.08973"/>
    <s v="Credit Card"/>
    <n v="0"/>
    <n v="0"/>
    <n v="0.22350335712113273"/>
  </r>
  <r>
    <s v="cust_5375"/>
    <n v="262"/>
    <n v="262"/>
    <s v="Long-term User"/>
    <s v="Long-term (&gt;3 months)"/>
    <x v="0"/>
    <x v="0"/>
    <n v="2559466.1570000001"/>
    <x v="0"/>
    <n v="586"/>
    <n v="4367.689687"/>
    <s v="Wallet Balance"/>
    <n v="0"/>
    <n v="5.0000000000000001E-3"/>
    <n v="5.5588904037926226E-2"/>
  </r>
  <r>
    <s v="cust_5376"/>
    <n v="230"/>
    <n v="230"/>
    <s v="Long-term User"/>
    <s v="Long-term (&gt;3 months)"/>
    <x v="0"/>
    <x v="0"/>
    <n v="4232278.2829999998"/>
    <x v="3"/>
    <n v="274"/>
    <n v="15446.27111"/>
    <s v="UPI"/>
    <n v="0"/>
    <n v="0"/>
    <n v="8.6959882582454531E-2"/>
  </r>
  <r>
    <s v="cust_5377"/>
    <n v="191"/>
    <n v="191"/>
    <s v="Long-term User"/>
    <s v="Long-term (&gt;3 months)"/>
    <x v="0"/>
    <x v="0"/>
    <n v="3569267.338"/>
    <x v="0"/>
    <n v="783"/>
    <n v="4558.4512619999996"/>
    <s v="Wallet Balance"/>
    <n v="0"/>
    <n v="0"/>
    <n v="7.3337112510914279E-2"/>
  </r>
  <r>
    <s v="cust_5378"/>
    <n v="118"/>
    <n v="118"/>
    <s v="Long-term User"/>
    <s v="Long-term (&gt;3 months)"/>
    <x v="0"/>
    <x v="0"/>
    <n v="12412830.33"/>
    <x v="1"/>
    <n v="697"/>
    <n v="17808.93878"/>
    <s v="UPI"/>
    <n v="0"/>
    <n v="0"/>
    <n v="0.25504425650564677"/>
  </r>
  <r>
    <s v="cust_5379"/>
    <n v="53"/>
    <n v="53"/>
    <s v="Long-term User"/>
    <s v="Medium (1-3 months)"/>
    <x v="1"/>
    <x v="1"/>
    <n v="8771333.6150000002"/>
    <x v="1"/>
    <n v="509"/>
    <n v="17232.482540000001"/>
    <s v="Credit Card"/>
    <n v="1"/>
    <n v="0.995"/>
    <n v="0.77722305960260896"/>
  </r>
  <r>
    <s v="cust_5380"/>
    <n v="192"/>
    <n v="192"/>
    <s v="Long-term User"/>
    <s v="Long-term (&gt;3 months)"/>
    <x v="0"/>
    <x v="0"/>
    <n v="2560748.5219999999"/>
    <x v="0"/>
    <n v="353"/>
    <n v="7254.2451060000003"/>
    <s v="UPI"/>
    <n v="0"/>
    <n v="0"/>
    <n v="5.2615252567576501E-2"/>
  </r>
  <r>
    <s v="cust_5381"/>
    <n v="60"/>
    <n v="60"/>
    <s v="Long-term User"/>
    <s v="Medium (1-3 months)"/>
    <x v="1"/>
    <x v="1"/>
    <n v="38612.737869999997"/>
    <x v="2"/>
    <n v="5"/>
    <n v="7722.5475749999996"/>
    <s v="Credit Card"/>
    <n v="1"/>
    <n v="0.93500000000000005"/>
    <n v="0.56179336918010558"/>
  </r>
  <r>
    <s v="cust_5382"/>
    <n v="11"/>
    <n v="11"/>
    <s v="Regular User"/>
    <s v="New (&lt;30 days)"/>
    <x v="1"/>
    <x v="1"/>
    <n v="4111684.8569999998"/>
    <x v="3"/>
    <n v="293"/>
    <n v="14033.054120000001"/>
    <s v="Credit Card"/>
    <n v="1"/>
    <n v="0.995"/>
    <n v="0.68148207052380549"/>
  </r>
  <r>
    <s v="cust_5383"/>
    <n v="260"/>
    <n v="260"/>
    <s v="Long-term User"/>
    <s v="Long-term (&gt;3 months)"/>
    <x v="0"/>
    <x v="0"/>
    <n v="653964.1287"/>
    <x v="2"/>
    <n v="360"/>
    <n v="1816.5670239999999"/>
    <s v="UPI"/>
    <n v="0"/>
    <n v="0"/>
    <n v="1.3436886717330536E-2"/>
  </r>
  <r>
    <s v="cust_5384"/>
    <n v="270"/>
    <n v="270"/>
    <s v="Long-term User"/>
    <s v="Long-term (&gt;3 months)"/>
    <x v="0"/>
    <x v="0"/>
    <n v="973292.27150000003"/>
    <x v="2"/>
    <n v="598"/>
    <n v="1627.5790489999999"/>
    <s v="Debit Card"/>
    <n v="0"/>
    <n v="0"/>
    <n v="1.9998066286902164E-2"/>
  </r>
  <r>
    <s v="cust_5385"/>
    <n v="141"/>
    <n v="141"/>
    <s v="Long-term User"/>
    <s v="Long-term (&gt;3 months)"/>
    <x v="0"/>
    <x v="0"/>
    <n v="585315.82869999995"/>
    <x v="2"/>
    <n v="214"/>
    <n v="2735.1206950000001"/>
    <s v="Wallet Balance"/>
    <n v="0"/>
    <n v="0"/>
    <n v="1.202638208878007E-2"/>
  </r>
  <r>
    <s v="cust_5386"/>
    <n v="143"/>
    <n v="143"/>
    <s v="Long-term User"/>
    <s v="Long-term (&gt;3 months)"/>
    <x v="0"/>
    <x v="0"/>
    <n v="4569076.074"/>
    <x v="3"/>
    <n v="406"/>
    <n v="11253.881960000001"/>
    <s v="UPI"/>
    <n v="0"/>
    <n v="0"/>
    <n v="9.3880007961976999E-2"/>
  </r>
  <r>
    <s v="cust_5387"/>
    <n v="113"/>
    <n v="113"/>
    <s v="Long-term User"/>
    <s v="Long-term (&gt;3 months)"/>
    <x v="0"/>
    <x v="0"/>
    <n v="1303010.4480000001"/>
    <x v="2"/>
    <n v="436"/>
    <n v="2988.5560740000001"/>
    <s v="Credit Card"/>
    <n v="0"/>
    <n v="0"/>
    <n v="2.6772728063966841E-2"/>
  </r>
  <r>
    <s v="cust_5388"/>
    <n v="264"/>
    <n v="264"/>
    <s v="Long-term User"/>
    <s v="Long-term (&gt;3 months)"/>
    <x v="0"/>
    <x v="0"/>
    <n v="83393.541939999996"/>
    <x v="2"/>
    <n v="15"/>
    <n v="5559.5694629999998"/>
    <s v="Credit Card"/>
    <n v="0"/>
    <n v="0"/>
    <n v="1.7134725389789302E-3"/>
  </r>
  <r>
    <s v="cust_5389"/>
    <n v="344"/>
    <n v="344"/>
    <s v="Long-term User"/>
    <s v="Long-term (&gt;3 months)"/>
    <x v="0"/>
    <x v="0"/>
    <n v="3533100.2170000002"/>
    <x v="0"/>
    <n v="273"/>
    <n v="12941.759040000001"/>
    <s v="Wallet Balance"/>
    <n v="0"/>
    <n v="0"/>
    <n v="7.2593992993433942E-2"/>
  </r>
  <r>
    <s v="cust_5390"/>
    <n v="11"/>
    <n v="11"/>
    <s v="Regular User"/>
    <s v="New (&lt;30 days)"/>
    <x v="1"/>
    <x v="1"/>
    <n v="181465.77660000001"/>
    <x v="2"/>
    <n v="563"/>
    <n v="322.31931900000001"/>
    <s v="Credit Card"/>
    <n v="1"/>
    <n v="0.995"/>
    <n v="0.60072854561318789"/>
  </r>
  <r>
    <s v="cust_5391"/>
    <n v="99"/>
    <n v="99"/>
    <s v="Long-term User"/>
    <s v="Long-term (&gt;3 months)"/>
    <x v="0"/>
    <x v="0"/>
    <n v="2763891.2919999999"/>
    <x v="0"/>
    <n v="765"/>
    <n v="3612.9297929999998"/>
    <s v="UPI"/>
    <n v="0"/>
    <n v="0"/>
    <n v="5.6789191577596591E-2"/>
  </r>
  <r>
    <s v="cust_5392"/>
    <n v="23"/>
    <n v="23"/>
    <s v="Regular User"/>
    <s v="New (&lt;30 days)"/>
    <x v="1"/>
    <x v="1"/>
    <n v="836969.12780000002"/>
    <x v="2"/>
    <n v="45"/>
    <n v="18599.31395"/>
    <s v="Debit Card"/>
    <n v="1"/>
    <n v="0.995"/>
    <n v="0.61419705846635309"/>
  </r>
  <r>
    <s v="cust_5393"/>
    <n v="239"/>
    <n v="239"/>
    <s v="Long-term User"/>
    <s v="Long-term (&gt;3 months)"/>
    <x v="0"/>
    <x v="0"/>
    <n v="9332266.4340000004"/>
    <x v="1"/>
    <n v="703"/>
    <n v="13274.91669"/>
    <s v="Debit Card"/>
    <n v="0"/>
    <n v="0"/>
    <n v="0.19174844825033019"/>
  </r>
  <r>
    <s v="cust_5394"/>
    <n v="109"/>
    <n v="109"/>
    <s v="Long-term User"/>
    <s v="Long-term (&gt;3 months)"/>
    <x v="0"/>
    <x v="0"/>
    <n v="3878790.9339999999"/>
    <x v="3"/>
    <n v="634"/>
    <n v="6117.9667730000001"/>
    <s v="Wallet Balance"/>
    <n v="0"/>
    <n v="0"/>
    <n v="7.9696839770053748E-2"/>
  </r>
  <r>
    <s v="cust_5395"/>
    <n v="263"/>
    <n v="263"/>
    <s v="Long-term User"/>
    <s v="Long-term (&gt;3 months)"/>
    <x v="0"/>
    <x v="0"/>
    <n v="377233.56420000002"/>
    <x v="2"/>
    <n v="412"/>
    <n v="915.61544700000002"/>
    <s v="Credit Card"/>
    <n v="0"/>
    <n v="0"/>
    <n v="7.7509521481040171E-3"/>
  </r>
  <r>
    <s v="cust_5396"/>
    <n v="325"/>
    <n v="325"/>
    <s v="Long-term User"/>
    <s v="Long-term (&gt;3 months)"/>
    <x v="0"/>
    <x v="0"/>
    <n v="2192596.6320000002"/>
    <x v="0"/>
    <n v="187"/>
    <n v="11725.115680000001"/>
    <s v="Wallet Balance"/>
    <n v="0"/>
    <n v="0"/>
    <n v="4.5050899992864504E-2"/>
  </r>
  <r>
    <s v="cust_5397"/>
    <n v="160"/>
    <n v="160"/>
    <s v="Long-term User"/>
    <s v="Long-term (&gt;3 months)"/>
    <x v="0"/>
    <x v="0"/>
    <n v="3241660.81"/>
    <x v="0"/>
    <n v="726"/>
    <n v="4465.0975349999999"/>
    <s v="Wallet Balance"/>
    <n v="0"/>
    <n v="0"/>
    <n v="6.6605838406714343E-2"/>
  </r>
  <r>
    <s v="cust_5398"/>
    <n v="220"/>
    <n v="220"/>
    <s v="Long-term User"/>
    <s v="Long-term (&gt;3 months)"/>
    <x v="0"/>
    <x v="0"/>
    <n v="12693782.539999999"/>
    <x v="1"/>
    <n v="661"/>
    <n v="19203.907019999999"/>
    <s v="Credit Card"/>
    <n v="0"/>
    <n v="0"/>
    <n v="0.2608169324875208"/>
  </r>
  <r>
    <s v="cust_5399"/>
    <n v="172"/>
    <n v="172"/>
    <s v="Long-term User"/>
    <s v="Long-term (&gt;3 months)"/>
    <x v="0"/>
    <x v="0"/>
    <n v="2336199.4130000002"/>
    <x v="0"/>
    <n v="170"/>
    <n v="13742.349490000001"/>
    <s v="Debit Card"/>
    <n v="0"/>
    <n v="0"/>
    <n v="4.8001481249402816E-2"/>
  </r>
  <r>
    <s v="cust_5400"/>
    <n v="94"/>
    <n v="94"/>
    <s v="Long-term User"/>
    <s v="Long-term (&gt;3 months)"/>
    <x v="0"/>
    <x v="0"/>
    <n v="14047053.01"/>
    <x v="1"/>
    <n v="721"/>
    <n v="19482.736489999999"/>
    <s v="Credit Card"/>
    <n v="0"/>
    <n v="0.01"/>
    <n v="0.29462234444405383"/>
  </r>
  <r>
    <s v="cust_5401"/>
    <n v="122"/>
    <n v="122"/>
    <s v="Long-term User"/>
    <s v="Long-term (&gt;3 months)"/>
    <x v="0"/>
    <x v="0"/>
    <n v="16385206.85"/>
    <x v="1"/>
    <n v="965"/>
    <n v="16979.488959999999"/>
    <s v="Wallet Balance"/>
    <n v="0"/>
    <n v="0"/>
    <n v="0.33666398296362443"/>
  </r>
  <r>
    <s v="cust_5402"/>
    <n v="300"/>
    <n v="300"/>
    <s v="Long-term User"/>
    <s v="Long-term (&gt;3 months)"/>
    <x v="0"/>
    <x v="0"/>
    <n v="5741436.5099999998"/>
    <x v="3"/>
    <n v="594"/>
    <n v="9665.71803"/>
    <s v="Credit Card"/>
    <n v="0"/>
    <n v="0"/>
    <n v="0.11796829305144668"/>
  </r>
  <r>
    <s v="cust_5403"/>
    <n v="197"/>
    <n v="197"/>
    <s v="Long-term User"/>
    <s v="Long-term (&gt;3 months)"/>
    <x v="0"/>
    <x v="0"/>
    <n v="5371221.4960000003"/>
    <x v="3"/>
    <n v="401"/>
    <n v="13394.56732"/>
    <s v="Wallet Balance"/>
    <n v="0"/>
    <n v="0"/>
    <n v="0.11036154982829512"/>
  </r>
  <r>
    <s v="cust_5404"/>
    <n v="51"/>
    <n v="51"/>
    <s v="Long-term User"/>
    <s v="Medium (1-3 months)"/>
    <x v="1"/>
    <x v="1"/>
    <n v="11500768.17"/>
    <x v="1"/>
    <n v="708"/>
    <n v="16244.02284"/>
    <s v="Credit Card"/>
    <n v="1"/>
    <n v="1"/>
    <n v="0.8363042746240017"/>
  </r>
  <r>
    <s v="cust_5405"/>
    <n v="317"/>
    <n v="317"/>
    <s v="Long-term User"/>
    <s v="Long-term (&gt;3 months)"/>
    <x v="0"/>
    <x v="0"/>
    <n v="2845675.8110000002"/>
    <x v="0"/>
    <n v="246"/>
    <n v="11567.787850000001"/>
    <s v="Credit Card"/>
    <n v="0"/>
    <n v="5.0000000000000001E-3"/>
    <n v="6.1469603803292985E-2"/>
  </r>
  <r>
    <s v="cust_5406"/>
    <n v="307"/>
    <n v="307"/>
    <s v="Long-term User"/>
    <s v="Long-term (&gt;3 months)"/>
    <x v="0"/>
    <x v="0"/>
    <n v="1118939.0349999999"/>
    <x v="2"/>
    <n v="903"/>
    <n v="1239.1351440000001"/>
    <s v="Wallet Balance"/>
    <n v="0"/>
    <n v="0"/>
    <n v="2.2990644894823185E-2"/>
  </r>
  <r>
    <s v="cust_5407"/>
    <n v="20"/>
    <n v="20"/>
    <s v="Regular User"/>
    <s v="New (&lt;30 days)"/>
    <x v="1"/>
    <x v="1"/>
    <n v="8067988.0949999997"/>
    <x v="1"/>
    <n v="857"/>
    <n v="9414.2218140000004"/>
    <s v="Debit Card"/>
    <n v="1"/>
    <n v="0.995"/>
    <n v="0.76277154206422515"/>
  </r>
  <r>
    <s v="cust_5408"/>
    <n v="30"/>
    <n v="30"/>
    <s v="Regular User"/>
    <s v="New (&lt;30 days)"/>
    <x v="1"/>
    <x v="1"/>
    <n v="2276919.807"/>
    <x v="0"/>
    <n v="869"/>
    <n v="2620.1608820000001"/>
    <s v="Debit Card"/>
    <n v="1"/>
    <n v="0.99"/>
    <n v="0.64078347353993803"/>
  </r>
  <r>
    <s v="cust_5409"/>
    <n v="300"/>
    <n v="300"/>
    <s v="Long-term User"/>
    <s v="Long-term (&gt;3 months)"/>
    <x v="0"/>
    <x v="0"/>
    <n v="7893482.4440000001"/>
    <x v="1"/>
    <n v="552"/>
    <n v="14299.787039999999"/>
    <s v="Debit Card"/>
    <n v="0"/>
    <n v="5.0000000000000001E-3"/>
    <n v="0.16518600493593921"/>
  </r>
  <r>
    <s v="cust_5410"/>
    <n v="86"/>
    <n v="86"/>
    <s v="Long-term User"/>
    <s v="Medium (1-3 months)"/>
    <x v="1"/>
    <x v="1"/>
    <n v="9258724.9759999998"/>
    <x v="1"/>
    <n v="680"/>
    <n v="13615.77202"/>
    <s v="Wallet Balance"/>
    <n v="1"/>
    <n v="1"/>
    <n v="0.7902374047590951"/>
  </r>
  <r>
    <s v="cust_5411"/>
    <n v="230"/>
    <n v="230"/>
    <s v="Long-term User"/>
    <s v="Long-term (&gt;3 months)"/>
    <x v="0"/>
    <x v="0"/>
    <n v="853904.09459999995"/>
    <x v="2"/>
    <n v="43"/>
    <n v="19858.234759999999"/>
    <s v="Wallet Balance"/>
    <n v="0"/>
    <n v="0"/>
    <n v="1.7545018270976761E-2"/>
  </r>
  <r>
    <s v="cust_5412"/>
    <n v="157"/>
    <n v="157"/>
    <s v="Long-term User"/>
    <s v="Long-term (&gt;3 months)"/>
    <x v="0"/>
    <x v="0"/>
    <n v="10579702.58"/>
    <x v="1"/>
    <n v="841"/>
    <n v="12579.907939999999"/>
    <s v="UPI"/>
    <n v="0"/>
    <n v="0"/>
    <n v="0.2173793008388743"/>
  </r>
  <r>
    <s v="cust_5413"/>
    <n v="181"/>
    <n v="181"/>
    <s v="Long-term User"/>
    <s v="Long-term (&gt;3 months)"/>
    <x v="0"/>
    <x v="0"/>
    <n v="11571439.65"/>
    <x v="1"/>
    <n v="723"/>
    <n v="16004.75747"/>
    <s v="Debit Card"/>
    <n v="0"/>
    <n v="0"/>
    <n v="0.23775634917860122"/>
  </r>
  <r>
    <s v="cust_5414"/>
    <n v="112"/>
    <n v="112"/>
    <s v="Long-term User"/>
    <s v="Long-term (&gt;3 months)"/>
    <x v="0"/>
    <x v="0"/>
    <n v="961780.2709"/>
    <x v="2"/>
    <n v="179"/>
    <n v="5373.0741390000003"/>
    <s v="Credit Card"/>
    <n v="0"/>
    <n v="0"/>
    <n v="1.9761531221501042E-2"/>
  </r>
  <r>
    <s v="cust_5415"/>
    <n v="139"/>
    <n v="139"/>
    <s v="Long-term User"/>
    <s v="Long-term (&gt;3 months)"/>
    <x v="0"/>
    <x v="0"/>
    <n v="3110836.6860000002"/>
    <x v="0"/>
    <n v="457"/>
    <n v="6807.0824650000004"/>
    <s v="UPI"/>
    <n v="0"/>
    <n v="0"/>
    <n v="6.3917817983367237E-2"/>
  </r>
  <r>
    <s v="cust_5416"/>
    <n v="10"/>
    <n v="10"/>
    <s v="Regular User"/>
    <s v="New (&lt;30 days)"/>
    <x v="1"/>
    <x v="1"/>
    <n v="9812603.4210000001"/>
    <x v="1"/>
    <n v="535"/>
    <n v="18341.31481"/>
    <s v="Wallet Balance"/>
    <n v="1"/>
    <n v="0.98499999999999999"/>
    <n v="0.79261784841650296"/>
  </r>
  <r>
    <s v="cust_5417"/>
    <n v="291"/>
    <n v="291"/>
    <s v="Long-term User"/>
    <s v="Long-term (&gt;3 months)"/>
    <x v="0"/>
    <x v="0"/>
    <n v="9169520.0150000006"/>
    <x v="1"/>
    <n v="607"/>
    <n v="15106.29327"/>
    <s v="Credit Card"/>
    <n v="0"/>
    <n v="0"/>
    <n v="0.18840452600783453"/>
  </r>
  <r>
    <s v="cust_5418"/>
    <n v="238"/>
    <n v="238"/>
    <s v="Long-term User"/>
    <s v="Long-term (&gt;3 months)"/>
    <x v="0"/>
    <x v="0"/>
    <n v="8809134.3000000007"/>
    <x v="1"/>
    <n v="672"/>
    <n v="13108.8308"/>
    <s v="Wallet Balance"/>
    <n v="0"/>
    <n v="0"/>
    <n v="0.18099974367424482"/>
  </r>
  <r>
    <s v="cust_5419"/>
    <n v="132"/>
    <n v="132"/>
    <s v="Long-term User"/>
    <s v="Long-term (&gt;3 months)"/>
    <x v="0"/>
    <x v="0"/>
    <n v="1241475.3119999999"/>
    <x v="2"/>
    <n v="244"/>
    <n v="5088.0135749999999"/>
    <s v="Credit Card"/>
    <n v="0"/>
    <n v="0"/>
    <n v="2.5508376373590203E-2"/>
  </r>
  <r>
    <s v="cust_5420"/>
    <n v="330"/>
    <n v="330"/>
    <s v="Long-term User"/>
    <s v="Long-term (&gt;3 months)"/>
    <x v="0"/>
    <x v="0"/>
    <n v="12954428.98"/>
    <x v="1"/>
    <n v="927"/>
    <n v="13974.5728"/>
    <s v="UPI"/>
    <n v="0"/>
    <n v="0.01"/>
    <n v="0.27217238936023586"/>
  </r>
  <r>
    <s v="cust_5421"/>
    <n v="185"/>
    <n v="185"/>
    <s v="Long-term User"/>
    <s v="Long-term (&gt;3 months)"/>
    <x v="0"/>
    <x v="0"/>
    <n v="301518.88949999999"/>
    <x v="2"/>
    <n v="17"/>
    <n v="17736.40526"/>
    <s v="Credit Card"/>
    <n v="0"/>
    <n v="5.0000000000000001E-3"/>
    <n v="9.1952559529536217E-3"/>
  </r>
  <r>
    <s v="cust_5422"/>
    <n v="295"/>
    <n v="295"/>
    <s v="Long-term User"/>
    <s v="Long-term (&gt;3 months)"/>
    <x v="0"/>
    <x v="0"/>
    <n v="517848.2536"/>
    <x v="2"/>
    <n v="112"/>
    <n v="4623.6451209999996"/>
    <s v="Credit Card"/>
    <n v="0"/>
    <n v="5.0000000000000001E-3"/>
    <n v="1.3640137608499771E-2"/>
  </r>
  <r>
    <s v="cust_5423"/>
    <n v="208"/>
    <n v="208"/>
    <s v="Long-term User"/>
    <s v="Long-term (&gt;3 months)"/>
    <x v="0"/>
    <x v="0"/>
    <n v="8687131.8969999999"/>
    <x v="1"/>
    <n v="615"/>
    <n v="14125.417719999999"/>
    <s v="UPI"/>
    <n v="0"/>
    <n v="0"/>
    <n v="0.17849298161129815"/>
  </r>
  <r>
    <s v="cust_5424"/>
    <n v="250"/>
    <n v="250"/>
    <s v="Long-term User"/>
    <s v="Long-term (&gt;3 months)"/>
    <x v="0"/>
    <x v="0"/>
    <n v="6508832.1979999999"/>
    <x v="3"/>
    <n v="826"/>
    <n v="7879.9421279999997"/>
    <s v="Wallet Balance"/>
    <n v="0"/>
    <n v="0"/>
    <n v="0.13373583820338297"/>
  </r>
  <r>
    <s v="cust_5425"/>
    <n v="350"/>
    <n v="350"/>
    <s v="Long-term User"/>
    <s v="Long-term (&gt;3 months)"/>
    <x v="0"/>
    <x v="0"/>
    <n v="1425728.03"/>
    <x v="0"/>
    <n v="598"/>
    <n v="2384.1605850000001"/>
    <s v="Debit Card"/>
    <n v="0"/>
    <n v="0"/>
    <n v="2.9294184784898328E-2"/>
  </r>
  <r>
    <s v="cust_5426"/>
    <n v="323"/>
    <n v="323"/>
    <s v="Long-term User"/>
    <s v="Long-term (&gt;3 months)"/>
    <x v="0"/>
    <x v="0"/>
    <n v="8353553.6710000001"/>
    <x v="1"/>
    <n v="547"/>
    <n v="15271.57892"/>
    <s v="Wallet Balance"/>
    <n v="0"/>
    <n v="0"/>
    <n v="0.17163900807143406"/>
  </r>
  <r>
    <s v="cust_5427"/>
    <n v="89"/>
    <n v="89"/>
    <s v="Long-term User"/>
    <s v="Medium (1-3 months)"/>
    <x v="1"/>
    <x v="1"/>
    <n v="100531.9325"/>
    <x v="2"/>
    <n v="30"/>
    <n v="3351.0644160000002"/>
    <s v="Wallet Balance"/>
    <n v="1"/>
    <n v="0.98499999999999999"/>
    <n v="0.59306561205606501"/>
  </r>
  <r>
    <s v="cust_5428"/>
    <n v="358"/>
    <n v="358"/>
    <s v="Long-term User"/>
    <s v="Long-term (&gt;3 months)"/>
    <x v="0"/>
    <x v="0"/>
    <n v="972556.12939999998"/>
    <x v="2"/>
    <n v="192"/>
    <n v="5065.3965070000004"/>
    <s v="Wallet Balance"/>
    <n v="0"/>
    <n v="0"/>
    <n v="1.9982940903763454E-2"/>
  </r>
  <r>
    <s v="cust_5429"/>
    <n v="362"/>
    <n v="362"/>
    <s v="Long-term User"/>
    <s v="Long-term (&gt;3 months)"/>
    <x v="0"/>
    <x v="0"/>
    <n v="6843861.9809999997"/>
    <x v="3"/>
    <n v="437"/>
    <n v="15661.011399999999"/>
    <s v="Credit Card"/>
    <n v="0"/>
    <n v="0"/>
    <n v="0.14061963663136673"/>
  </r>
  <r>
    <s v="cust_5430"/>
    <n v="36"/>
    <n v="36"/>
    <s v="Long-term User"/>
    <s v="Medium (1-3 months)"/>
    <x v="1"/>
    <x v="1"/>
    <n v="2657296.9550000001"/>
    <x v="0"/>
    <n v="179"/>
    <n v="14845.23438"/>
    <s v="Debit Card"/>
    <n v="1"/>
    <n v="1"/>
    <n v="0.65459901635525652"/>
  </r>
  <r>
    <s v="cust_5431"/>
    <n v="4"/>
    <n v="4"/>
    <s v="New User"/>
    <s v="New (&lt;30 days)"/>
    <x v="1"/>
    <x v="1"/>
    <n v="3136129.6060000001"/>
    <x v="0"/>
    <n v="616"/>
    <n v="5091.11949"/>
    <s v="Credit Card"/>
    <n v="1"/>
    <n v="1"/>
    <n v="0.66443750719241623"/>
  </r>
  <r>
    <s v="cust_5432"/>
    <n v="234"/>
    <n v="234"/>
    <s v="Long-term User"/>
    <s v="Long-term (&gt;3 months)"/>
    <x v="0"/>
    <x v="0"/>
    <n v="12741060.550000001"/>
    <x v="1"/>
    <n v="677"/>
    <n v="18819.88264"/>
    <s v="Credit Card"/>
    <n v="0"/>
    <n v="0"/>
    <n v="0.26178834550042362"/>
  </r>
  <r>
    <s v="cust_5433"/>
    <n v="330"/>
    <n v="330"/>
    <s v="Long-term User"/>
    <s v="Long-term (&gt;3 months)"/>
    <x v="0"/>
    <x v="0"/>
    <n v="2044623.4820000001"/>
    <x v="0"/>
    <n v="474"/>
    <n v="4313.551649"/>
    <s v="Wallet Balance"/>
    <n v="0"/>
    <n v="0"/>
    <n v="4.2010521527903355E-2"/>
  </r>
  <r>
    <s v="cust_5434"/>
    <n v="269"/>
    <n v="269"/>
    <s v="Long-term User"/>
    <s v="Long-term (&gt;3 months)"/>
    <x v="0"/>
    <x v="0"/>
    <n v="12599170.119999999"/>
    <x v="1"/>
    <n v="634"/>
    <n v="19872.50808"/>
    <s v="Credit Card"/>
    <n v="0"/>
    <n v="0"/>
    <n v="0.25887294762076718"/>
  </r>
  <r>
    <s v="cust_5435"/>
    <n v="70"/>
    <n v="70"/>
    <s v="Long-term User"/>
    <s v="Medium (1-3 months)"/>
    <x v="1"/>
    <x v="1"/>
    <n v="1977922.871"/>
    <x v="0"/>
    <n v="134"/>
    <n v="14760.61844"/>
    <s v="Wallet Balance"/>
    <n v="1"/>
    <n v="0.995"/>
    <n v="0.63764003572501171"/>
  </r>
  <r>
    <s v="cust_5436"/>
    <n v="7"/>
    <n v="7"/>
    <s v="New User"/>
    <s v="New (&lt;30 days)"/>
    <x v="1"/>
    <x v="1"/>
    <n v="6300695.4450000003"/>
    <x v="3"/>
    <n v="802"/>
    <n v="7856.2287340000003"/>
    <s v="UPI"/>
    <n v="1"/>
    <n v="1"/>
    <n v="0.72945928869701548"/>
  </r>
  <r>
    <s v="cust_5437"/>
    <n v="156"/>
    <n v="156"/>
    <s v="Long-term User"/>
    <s v="Long-term (&gt;3 months)"/>
    <x v="0"/>
    <x v="0"/>
    <n v="816092.36"/>
    <x v="2"/>
    <n v="312"/>
    <n v="2615.6806409999999"/>
    <s v="Debit Card"/>
    <n v="0"/>
    <n v="0"/>
    <n v="1.6768107165139882E-2"/>
  </r>
  <r>
    <s v="cust_5438"/>
    <n v="293"/>
    <n v="293"/>
    <s v="Long-term User"/>
    <s v="Long-term (&gt;3 months)"/>
    <x v="0"/>
    <x v="0"/>
    <n v="4722907.5870000003"/>
    <x v="3"/>
    <n v="736"/>
    <n v="6416.9940040000001"/>
    <s v="Wallet Balance"/>
    <n v="0"/>
    <n v="0"/>
    <n v="9.7040757188154803E-2"/>
  </r>
  <r>
    <s v="cust_5439"/>
    <n v="286"/>
    <n v="286"/>
    <s v="Long-term User"/>
    <s v="Long-term (&gt;3 months)"/>
    <x v="0"/>
    <x v="0"/>
    <n v="97070.821100000001"/>
    <x v="2"/>
    <n v="25"/>
    <n v="3882.832844"/>
    <s v="Wallet Balance"/>
    <n v="0"/>
    <n v="0"/>
    <n v="1.9944972047194779E-3"/>
  </r>
  <r>
    <s v="cust_5440"/>
    <n v="360"/>
    <n v="360"/>
    <s v="Long-term User"/>
    <s v="Long-term (&gt;3 months)"/>
    <x v="0"/>
    <x v="0"/>
    <n v="4615452.7070000004"/>
    <x v="3"/>
    <n v="371"/>
    <n v="12440.573329999999"/>
    <s v="Credit Card"/>
    <n v="0"/>
    <n v="0"/>
    <n v="9.4832900539114195E-2"/>
  </r>
  <r>
    <s v="cust_5441"/>
    <n v="74"/>
    <n v="74"/>
    <s v="Long-term User"/>
    <s v="Medium (1-3 months)"/>
    <x v="1"/>
    <x v="1"/>
    <n v="3750355.6179999998"/>
    <x v="0"/>
    <n v="525"/>
    <n v="7143.5345109999998"/>
    <s v="Wallet Balance"/>
    <n v="1"/>
    <n v="1"/>
    <n v="0.67705790176740344"/>
  </r>
  <r>
    <s v="cust_5442"/>
    <n v="12"/>
    <n v="12"/>
    <s v="Regular User"/>
    <s v="New (&lt;30 days)"/>
    <x v="1"/>
    <x v="1"/>
    <n v="1884395.254"/>
    <x v="0"/>
    <n v="319"/>
    <n v="5907.1951520000002"/>
    <s v="Debit Card"/>
    <n v="1"/>
    <n v="0.99"/>
    <n v="0.6327183401160047"/>
  </r>
  <r>
    <s v="cust_5443"/>
    <n v="337"/>
    <n v="337"/>
    <s v="Long-term User"/>
    <s v="Long-term (&gt;3 months)"/>
    <x v="0"/>
    <x v="0"/>
    <n v="3483371.2760000001"/>
    <x v="0"/>
    <n v="230"/>
    <n v="15145.092500000001"/>
    <s v="Wallet Balance"/>
    <n v="0"/>
    <n v="5.0000000000000001E-3"/>
    <n v="7.4572221129405078E-2"/>
  </r>
  <r>
    <s v="cust_5444"/>
    <n v="112"/>
    <n v="112"/>
    <s v="Long-term User"/>
    <s v="Long-term (&gt;3 months)"/>
    <x v="0"/>
    <x v="0"/>
    <n v="471207.63569999998"/>
    <x v="2"/>
    <n v="102"/>
    <n v="4619.6827030000004"/>
    <s v="Credit Card"/>
    <n v="0"/>
    <n v="0"/>
    <n v="9.6818209797354237E-3"/>
  </r>
  <r>
    <s v="cust_5445"/>
    <n v="30"/>
    <n v="30"/>
    <s v="Regular User"/>
    <s v="New (&lt;30 days)"/>
    <x v="1"/>
    <x v="1"/>
    <n v="5283862.8550000004"/>
    <x v="3"/>
    <n v="450"/>
    <n v="11741.917460000001"/>
    <s v="UPI"/>
    <n v="1"/>
    <n v="1"/>
    <n v="0.70856660709155761"/>
  </r>
  <r>
    <s v="cust_5446"/>
    <n v="36"/>
    <n v="36"/>
    <s v="Long-term User"/>
    <s v="Medium (1-3 months)"/>
    <x v="1"/>
    <x v="1"/>
    <n v="1474190.889"/>
    <x v="0"/>
    <n v="378"/>
    <n v="3899.9758959999999"/>
    <s v="Debit Card"/>
    <n v="1"/>
    <n v="1"/>
    <n v="0.63028994268323357"/>
  </r>
  <r>
    <s v="cust_5447"/>
    <n v="344"/>
    <n v="344"/>
    <s v="Long-term User"/>
    <s v="Long-term (&gt;3 months)"/>
    <x v="0"/>
    <x v="0"/>
    <n v="12697355.859999999"/>
    <x v="1"/>
    <n v="888"/>
    <n v="14298.82417"/>
    <s v="Wallet Balance"/>
    <n v="0"/>
    <n v="0"/>
    <n v="0.2608903528693699"/>
  </r>
  <r>
    <s v="cust_5448"/>
    <n v="230"/>
    <n v="230"/>
    <s v="Long-term User"/>
    <s v="Long-term (&gt;3 months)"/>
    <x v="0"/>
    <x v="0"/>
    <n v="11268066.789999999"/>
    <x v="1"/>
    <n v="901"/>
    <n v="12506.178459999999"/>
    <s v="UPI"/>
    <n v="0"/>
    <n v="0"/>
    <n v="0.23152300001763737"/>
  </r>
  <r>
    <s v="cust_5449"/>
    <n v="277"/>
    <n v="277"/>
    <s v="Long-term User"/>
    <s v="Long-term (&gt;3 months)"/>
    <x v="0"/>
    <x v="0"/>
    <n v="3240913.02"/>
    <x v="0"/>
    <n v="203"/>
    <n v="15965.08877"/>
    <s v="Debit Card"/>
    <n v="0"/>
    <n v="0"/>
    <n v="6.6590473696209004E-2"/>
  </r>
  <r>
    <s v="cust_5450"/>
    <n v="106"/>
    <n v="106"/>
    <s v="Long-term User"/>
    <s v="Long-term (&gt;3 months)"/>
    <x v="0"/>
    <x v="0"/>
    <n v="368261.49200000003"/>
    <x v="2"/>
    <n v="267"/>
    <n v="1379.256525"/>
    <s v="Debit Card"/>
    <n v="0"/>
    <n v="0"/>
    <n v="7.5666045478606173E-3"/>
  </r>
  <r>
    <s v="cust_5451"/>
    <n v="288"/>
    <n v="288"/>
    <s v="Long-term User"/>
    <s v="Long-term (&gt;3 months)"/>
    <x v="0"/>
    <x v="0"/>
    <n v="4142647.8089999999"/>
    <x v="3"/>
    <n v="984"/>
    <n v="4210.007936"/>
    <s v="Wallet Balance"/>
    <n v="0"/>
    <n v="0"/>
    <n v="8.5118260889911937E-2"/>
  </r>
  <r>
    <s v="cust_5452"/>
    <n v="250"/>
    <n v="250"/>
    <s v="Long-term User"/>
    <s v="Long-term (&gt;3 months)"/>
    <x v="0"/>
    <x v="0"/>
    <n v="1431120.125"/>
    <x v="0"/>
    <n v="462"/>
    <n v="3097.6626070000002"/>
    <s v="Debit Card"/>
    <n v="0"/>
    <n v="0"/>
    <n v="2.9404975218967108E-2"/>
  </r>
  <r>
    <s v="cust_5453"/>
    <n v="63"/>
    <n v="63"/>
    <s v="Long-term User"/>
    <s v="Medium (1-3 months)"/>
    <x v="1"/>
    <x v="1"/>
    <n v="1394051.5060000001"/>
    <x v="0"/>
    <n v="365"/>
    <n v="3819.3191929999998"/>
    <s v="Credit Card"/>
    <n v="1"/>
    <n v="1"/>
    <n v="0.62864333277955531"/>
  </r>
  <r>
    <s v="cust_5454"/>
    <n v="44"/>
    <n v="44"/>
    <s v="Long-term User"/>
    <s v="Medium (1-3 months)"/>
    <x v="1"/>
    <x v="1"/>
    <n v="1518830.558"/>
    <x v="0"/>
    <n v="734"/>
    <n v="2069.2514420000002"/>
    <s v="UPI"/>
    <n v="1"/>
    <n v="0.99"/>
    <n v="0.62520714616447726"/>
  </r>
  <r>
    <s v="cust_5455"/>
    <n v="149"/>
    <n v="149"/>
    <s v="Long-term User"/>
    <s v="Long-term (&gt;3 months)"/>
    <x v="0"/>
    <x v="0"/>
    <n v="1169585.79"/>
    <x v="2"/>
    <n v="104"/>
    <n v="11246.01721"/>
    <s v="Wallet Balance"/>
    <n v="0"/>
    <n v="0"/>
    <n v="2.4031274922785444E-2"/>
  </r>
  <r>
    <s v="cust_5456"/>
    <n v="46"/>
    <n v="46"/>
    <s v="Long-term User"/>
    <s v="Medium (1-3 months)"/>
    <x v="1"/>
    <x v="1"/>
    <n v="1317869.0149999999"/>
    <x v="2"/>
    <n v="111"/>
    <n v="11872.69383"/>
    <s v="Credit Card"/>
    <n v="1"/>
    <n v="1"/>
    <n v="0.62707802444460736"/>
  </r>
  <r>
    <s v="cust_5457"/>
    <n v="175"/>
    <n v="175"/>
    <s v="Long-term User"/>
    <s v="Long-term (&gt;3 months)"/>
    <x v="0"/>
    <x v="0"/>
    <n v="7220942.1720000003"/>
    <x v="3"/>
    <n v="428"/>
    <n v="16871.360209999999"/>
    <s v="Credit Card"/>
    <n v="0"/>
    <n v="0"/>
    <n v="0.14836743744712175"/>
  </r>
  <r>
    <s v="cust_5458"/>
    <n v="154"/>
    <n v="154"/>
    <s v="Long-term User"/>
    <s v="Long-term (&gt;3 months)"/>
    <x v="0"/>
    <x v="0"/>
    <n v="8318783.216"/>
    <x v="1"/>
    <n v="995"/>
    <n v="8360.586147"/>
    <s v="UPI"/>
    <n v="0"/>
    <n v="5.0000000000000001E-3"/>
    <n v="0.17392458560628479"/>
  </r>
  <r>
    <s v="cust_5459"/>
    <n v="261"/>
    <n v="261"/>
    <s v="Long-term User"/>
    <s v="Long-term (&gt;3 months)"/>
    <x v="0"/>
    <x v="0"/>
    <n v="4995961.7240000004"/>
    <x v="3"/>
    <n v="469"/>
    <n v="10652.37041"/>
    <s v="Debit Card"/>
    <n v="0"/>
    <n v="0"/>
    <n v="0.10265115284374063"/>
  </r>
  <r>
    <s v="cust_5460"/>
    <n v="133"/>
    <n v="133"/>
    <s v="Long-term User"/>
    <s v="Long-term (&gt;3 months)"/>
    <x v="0"/>
    <x v="0"/>
    <n v="11519003.689999999"/>
    <x v="1"/>
    <n v="581"/>
    <n v="19826.168150000001"/>
    <s v="UPI"/>
    <n v="0"/>
    <n v="0"/>
    <n v="0.23667895666804398"/>
  </r>
  <r>
    <s v="cust_5461"/>
    <n v="287"/>
    <n v="287"/>
    <s v="Long-term User"/>
    <s v="Long-term (&gt;3 months)"/>
    <x v="0"/>
    <x v="0"/>
    <n v="9258177.398"/>
    <x v="1"/>
    <n v="870"/>
    <n v="10641.58322"/>
    <s v="Credit Card"/>
    <n v="0"/>
    <n v="5.0000000000000001E-3"/>
    <n v="0.19322615376958058"/>
  </r>
  <r>
    <s v="cust_5462"/>
    <n v="156"/>
    <n v="156"/>
    <s v="Long-term User"/>
    <s v="Long-term (&gt;3 months)"/>
    <x v="0"/>
    <x v="0"/>
    <n v="8836355.216"/>
    <x v="1"/>
    <n v="770"/>
    <n v="11475.78599"/>
    <s v="Wallet Balance"/>
    <n v="0"/>
    <n v="0"/>
    <n v="0.18155904708032161"/>
  </r>
  <r>
    <s v="cust_5463"/>
    <n v="333"/>
    <n v="333"/>
    <s v="Long-term User"/>
    <s v="Long-term (&gt;3 months)"/>
    <x v="0"/>
    <x v="0"/>
    <n v="13544504.6"/>
    <x v="1"/>
    <n v="680"/>
    <n v="19918.38912"/>
    <s v="Credit Card"/>
    <n v="0"/>
    <n v="0"/>
    <n v="0.27829657004941216"/>
  </r>
  <r>
    <s v="cust_5464"/>
    <n v="241"/>
    <n v="241"/>
    <s v="Long-term User"/>
    <s v="Long-term (&gt;3 months)"/>
    <x v="0"/>
    <x v="0"/>
    <n v="16005530.300000001"/>
    <x v="1"/>
    <n v="805"/>
    <n v="19882.646339999999"/>
    <s v="Debit Card"/>
    <n v="0"/>
    <n v="5.0000000000000001E-3"/>
    <n v="0.33186283521303095"/>
  </r>
  <r>
    <s v="cust_5465"/>
    <n v="331"/>
    <n v="331"/>
    <s v="Long-term User"/>
    <s v="Long-term (&gt;3 months)"/>
    <x v="0"/>
    <x v="0"/>
    <n v="7518922.5860000001"/>
    <x v="3"/>
    <n v="886"/>
    <n v="8486.3686070000003"/>
    <s v="Wallet Balance"/>
    <n v="0"/>
    <n v="0"/>
    <n v="0.15448998896208108"/>
  </r>
  <r>
    <s v="cust_5466"/>
    <n v="127"/>
    <n v="127"/>
    <s v="Long-term User"/>
    <s v="Long-term (&gt;3 months)"/>
    <x v="0"/>
    <x v="0"/>
    <n v="7126151.3760000002"/>
    <x v="3"/>
    <n v="561"/>
    <n v="12702.58712"/>
    <s v="Credit Card"/>
    <n v="0"/>
    <n v="0"/>
    <n v="0.14641978751985504"/>
  </r>
  <r>
    <s v="cust_5467"/>
    <n v="193"/>
    <n v="193"/>
    <s v="Long-term User"/>
    <s v="Long-term (&gt;3 months)"/>
    <x v="0"/>
    <x v="0"/>
    <n v="2405310.5329999998"/>
    <x v="0"/>
    <n v="250"/>
    <n v="9621.2421319999994"/>
    <s v="Credit Card"/>
    <n v="0"/>
    <n v="5.0000000000000001E-3"/>
    <n v="5.2421495359647442E-2"/>
  </r>
  <r>
    <s v="cust_5468"/>
    <n v="269"/>
    <n v="269"/>
    <s v="Long-term User"/>
    <s v="Long-term (&gt;3 months)"/>
    <x v="0"/>
    <x v="0"/>
    <n v="6949043.1050000004"/>
    <x v="3"/>
    <n v="482"/>
    <n v="14417.10188"/>
    <s v="Wallet Balance"/>
    <n v="0"/>
    <n v="0"/>
    <n v="0.14278077481305718"/>
  </r>
  <r>
    <s v="cust_5469"/>
    <n v="122"/>
    <n v="122"/>
    <s v="Long-term User"/>
    <s v="Long-term (&gt;3 months)"/>
    <x v="0"/>
    <x v="0"/>
    <n v="6212322.7110000001"/>
    <x v="3"/>
    <n v="331"/>
    <n v="18768.346560000002"/>
    <s v="Wallet Balance"/>
    <n v="0"/>
    <n v="0"/>
    <n v="0.12764350956854972"/>
  </r>
  <r>
    <s v="cust_5470"/>
    <n v="146"/>
    <n v="146"/>
    <s v="Long-term User"/>
    <s v="Long-term (&gt;3 months)"/>
    <x v="0"/>
    <x v="0"/>
    <n v="5778483.483"/>
    <x v="3"/>
    <n v="932"/>
    <n v="6200.0895739999996"/>
    <s v="Credit Card"/>
    <n v="0"/>
    <n v="0.01"/>
    <n v="0.12472949073427764"/>
  </r>
  <r>
    <s v="cust_5471"/>
    <n v="152"/>
    <n v="152"/>
    <s v="Long-term User"/>
    <s v="Long-term (&gt;3 months)"/>
    <x v="0"/>
    <x v="0"/>
    <n v="9614657.7039999999"/>
    <x v="1"/>
    <n v="587"/>
    <n v="16379.31466"/>
    <s v="Credit Card"/>
    <n v="0"/>
    <n v="0"/>
    <n v="0.19755069234664782"/>
  </r>
  <r>
    <s v="cust_5472"/>
    <n v="157"/>
    <n v="157"/>
    <s v="Long-term User"/>
    <s v="Long-term (&gt;3 months)"/>
    <x v="0"/>
    <x v="0"/>
    <n v="2633186.463"/>
    <x v="0"/>
    <n v="201"/>
    <n v="13100.43017"/>
    <s v="Credit Card"/>
    <n v="0"/>
    <n v="0"/>
    <n v="5.4103622287775911E-2"/>
  </r>
  <r>
    <s v="cust_5473"/>
    <n v="156"/>
    <n v="156"/>
    <s v="Long-term User"/>
    <s v="Long-term (&gt;3 months)"/>
    <x v="0"/>
    <x v="0"/>
    <n v="2547345.9569999999"/>
    <x v="0"/>
    <n v="454"/>
    <n v="5610.8941770000001"/>
    <s v="Wallet Balance"/>
    <n v="0"/>
    <n v="0"/>
    <n v="5.2339872405694148E-2"/>
  </r>
  <r>
    <s v="cust_5474"/>
    <n v="102"/>
    <n v="102"/>
    <s v="Long-term User"/>
    <s v="Long-term (&gt;3 months)"/>
    <x v="0"/>
    <x v="0"/>
    <n v="8037802.1639999999"/>
    <x v="1"/>
    <n v="504"/>
    <n v="15948.02017"/>
    <s v="Credit Card"/>
    <n v="0"/>
    <n v="0"/>
    <n v="0.16515131701287492"/>
  </r>
  <r>
    <s v="cust_5475"/>
    <n v="340"/>
    <n v="340"/>
    <s v="Long-term User"/>
    <s v="Long-term (&gt;3 months)"/>
    <x v="0"/>
    <x v="0"/>
    <n v="4667420.4230000004"/>
    <x v="3"/>
    <n v="546"/>
    <n v="8548.3890539999993"/>
    <s v="UPI"/>
    <n v="0"/>
    <n v="0"/>
    <n v="9.5900672121996738E-2"/>
  </r>
  <r>
    <s v="cust_5476"/>
    <n v="252"/>
    <n v="252"/>
    <s v="Long-term User"/>
    <s v="Long-term (&gt;3 months)"/>
    <x v="0"/>
    <x v="0"/>
    <n v="1996226.858"/>
    <x v="0"/>
    <n v="826"/>
    <n v="2416.7395379999998"/>
    <s v="Credit Card"/>
    <n v="0"/>
    <n v="0"/>
    <n v="4.1016124548543101E-2"/>
  </r>
  <r>
    <s v="cust_5477"/>
    <n v="267"/>
    <n v="267"/>
    <s v="Long-term User"/>
    <s v="Long-term (&gt;3 months)"/>
    <x v="0"/>
    <x v="0"/>
    <n v="2205391.6209999998"/>
    <x v="0"/>
    <n v="111"/>
    <n v="19868.392980000001"/>
    <s v="Debit Card"/>
    <n v="0"/>
    <n v="5.0000000000000001E-3"/>
    <n v="4.8313796396806802E-2"/>
  </r>
  <r>
    <s v="cust_5478"/>
    <n v="307"/>
    <n v="307"/>
    <s v="Long-term User"/>
    <s v="Long-term (&gt;3 months)"/>
    <x v="0"/>
    <x v="0"/>
    <n v="7947919.2929999996"/>
    <x v="1"/>
    <n v="933"/>
    <n v="8518.6701959999991"/>
    <s v="Wallet Balance"/>
    <n v="0"/>
    <n v="0"/>
    <n v="0.16330450936326227"/>
  </r>
  <r>
    <s v="cust_5479"/>
    <n v="59"/>
    <n v="59"/>
    <s v="Long-term User"/>
    <s v="Medium (1-3 months)"/>
    <x v="1"/>
    <x v="1"/>
    <n v="9361989.0050000008"/>
    <x v="1"/>
    <n v="864"/>
    <n v="10835.635420000001"/>
    <s v="Debit Card"/>
    <n v="1"/>
    <n v="1"/>
    <n v="0.79235915272470048"/>
  </r>
  <r>
    <s v="cust_5480"/>
    <n v="340"/>
    <n v="340"/>
    <s v="Long-term User"/>
    <s v="Long-term (&gt;3 months)"/>
    <x v="0"/>
    <x v="0"/>
    <n v="13381436.34"/>
    <x v="1"/>
    <n v="828"/>
    <n v="16161.155000000001"/>
    <s v="UPI"/>
    <n v="0"/>
    <n v="0"/>
    <n v="0.27494603499610898"/>
  </r>
  <r>
    <s v="cust_5481"/>
    <n v="105"/>
    <n v="105"/>
    <s v="Long-term User"/>
    <s v="Long-term (&gt;3 months)"/>
    <x v="0"/>
    <x v="0"/>
    <n v="17449865.859999999"/>
    <x v="1"/>
    <n v="908"/>
    <n v="19217.913939999999"/>
    <s v="Credit Card"/>
    <n v="0"/>
    <n v="5.0000000000000001E-3"/>
    <n v="0.3615393456664584"/>
  </r>
  <r>
    <s v="cust_5482"/>
    <n v="269"/>
    <n v="269"/>
    <s v="Long-term User"/>
    <s v="Long-term (&gt;3 months)"/>
    <x v="0"/>
    <x v="0"/>
    <n v="13076812.060000001"/>
    <x v="1"/>
    <n v="749"/>
    <n v="17459.028119999999"/>
    <s v="Wallet Balance"/>
    <n v="0"/>
    <n v="0"/>
    <n v="0.26868697312700446"/>
  </r>
  <r>
    <s v="cust_5483"/>
    <n v="47"/>
    <n v="47"/>
    <s v="Long-term User"/>
    <s v="Medium (1-3 months)"/>
    <x v="1"/>
    <x v="1"/>
    <n v="5715162.6109999996"/>
    <x v="3"/>
    <n v="544"/>
    <n v="10505.813620000001"/>
    <s v="UPI"/>
    <n v="1"/>
    <n v="1"/>
    <n v="0.717428447838243"/>
  </r>
  <r>
    <s v="cust_5484"/>
    <n v="88"/>
    <n v="88"/>
    <s v="Long-term User"/>
    <s v="Medium (1-3 months)"/>
    <x v="1"/>
    <x v="1"/>
    <n v="2281959.091"/>
    <x v="0"/>
    <n v="209"/>
    <n v="10918.464550000001"/>
    <s v="UPI"/>
    <n v="1"/>
    <n v="0.995"/>
    <n v="0.64388701482801913"/>
  </r>
  <r>
    <s v="cust_5485"/>
    <n v="171"/>
    <n v="171"/>
    <s v="Long-term User"/>
    <s v="Long-term (&gt;3 months)"/>
    <x v="0"/>
    <x v="0"/>
    <n v="3622454.8319999999"/>
    <x v="0"/>
    <n v="644"/>
    <n v="5624.9298630000003"/>
    <s v="Debit Card"/>
    <n v="0"/>
    <n v="0"/>
    <n v="7.4429946659290855E-2"/>
  </r>
  <r>
    <s v="cust_5486"/>
    <n v="152"/>
    <n v="152"/>
    <s v="Long-term User"/>
    <s v="Long-term (&gt;3 months)"/>
    <x v="0"/>
    <x v="0"/>
    <n v="5723563.4519999996"/>
    <x v="3"/>
    <n v="618"/>
    <n v="9261.4295340000008"/>
    <s v="Debit Card"/>
    <n v="0"/>
    <n v="0"/>
    <n v="0.11760105845080322"/>
  </r>
  <r>
    <s v="cust_5487"/>
    <n v="176"/>
    <n v="176"/>
    <s v="Long-term User"/>
    <s v="Long-term (&gt;3 months)"/>
    <x v="0"/>
    <x v="0"/>
    <n v="624931.20539999998"/>
    <x v="2"/>
    <n v="33"/>
    <n v="18937.309249999998"/>
    <s v="Wallet Balance"/>
    <n v="0"/>
    <n v="0"/>
    <n v="1.2840352313783752E-2"/>
  </r>
  <r>
    <s v="cust_5488"/>
    <n v="319"/>
    <n v="319"/>
    <s v="Long-term User"/>
    <s v="Long-term (&gt;3 months)"/>
    <x v="0"/>
    <x v="0"/>
    <n v="8070559.9550000001"/>
    <x v="1"/>
    <n v="555"/>
    <n v="14541.54947"/>
    <s v="UPI"/>
    <n v="0"/>
    <n v="0"/>
    <n v="0.16582438562239021"/>
  </r>
  <r>
    <s v="cust_5489"/>
    <n v="145"/>
    <n v="145"/>
    <s v="Long-term User"/>
    <s v="Long-term (&gt;3 months)"/>
    <x v="0"/>
    <x v="0"/>
    <n v="217730.51949999999"/>
    <x v="2"/>
    <n v="880"/>
    <n v="247.4210449"/>
    <s v="Credit Card"/>
    <n v="0"/>
    <n v="5.0000000000000001E-3"/>
    <n v="7.4736709507948083E-3"/>
  </r>
  <r>
    <s v="cust_5490"/>
    <n v="325"/>
    <n v="325"/>
    <s v="Long-term User"/>
    <s v="Long-term (&gt;3 months)"/>
    <x v="0"/>
    <x v="0"/>
    <n v="250269.85079999999"/>
    <x v="2"/>
    <n v="107"/>
    <n v="2338.9705690000001"/>
    <s v="Debit Card"/>
    <n v="0"/>
    <n v="0"/>
    <n v="5.1422509070149476E-3"/>
  </r>
  <r>
    <s v="cust_5491"/>
    <n v="310"/>
    <n v="310"/>
    <s v="Long-term User"/>
    <s v="Long-term (&gt;3 months)"/>
    <x v="0"/>
    <x v="0"/>
    <n v="4896401.6310000001"/>
    <x v="3"/>
    <n v="265"/>
    <n v="18476.987290000001"/>
    <s v="Credit Card"/>
    <n v="0"/>
    <n v="0"/>
    <n v="0.1006055090041202"/>
  </r>
  <r>
    <s v="cust_5492"/>
    <n v="222"/>
    <n v="222"/>
    <s v="Long-term User"/>
    <s v="Long-term (&gt;3 months)"/>
    <x v="0"/>
    <x v="0"/>
    <n v="3836553.2609999999"/>
    <x v="3"/>
    <n v="226"/>
    <n v="16975.899389999999"/>
    <s v="Credit Card"/>
    <n v="0"/>
    <n v="0"/>
    <n v="7.8828989681039144E-2"/>
  </r>
  <r>
    <s v="cust_5493"/>
    <n v="15"/>
    <n v="15"/>
    <s v="Regular User"/>
    <s v="New (&lt;30 days)"/>
    <x v="1"/>
    <x v="1"/>
    <n v="4737744.2750000004"/>
    <x v="3"/>
    <n v="487"/>
    <n v="9728.4276699999991"/>
    <s v="Wallet Balance"/>
    <n v="1"/>
    <n v="1"/>
    <n v="0.69734560402480417"/>
  </r>
  <r>
    <s v="cust_5494"/>
    <n v="138"/>
    <n v="138"/>
    <s v="Long-term User"/>
    <s v="Long-term (&gt;3 months)"/>
    <x v="0"/>
    <x v="0"/>
    <n v="2209467.8539999998"/>
    <x v="0"/>
    <n v="179"/>
    <n v="12343.395829999999"/>
    <s v="UPI"/>
    <n v="0"/>
    <n v="0"/>
    <n v="4.539755004421759E-2"/>
  </r>
  <r>
    <s v="cust_5495"/>
    <n v="250"/>
    <n v="250"/>
    <s v="Long-term User"/>
    <s v="Long-term (&gt;3 months)"/>
    <x v="0"/>
    <x v="0"/>
    <n v="1287605.2720000001"/>
    <x v="2"/>
    <n v="222"/>
    <n v="5800.0237479999996"/>
    <s v="UPI"/>
    <n v="0"/>
    <n v="0"/>
    <n v="2.6456200603685455E-2"/>
  </r>
  <r>
    <s v="cust_5496"/>
    <n v="150"/>
    <n v="150"/>
    <s v="Long-term User"/>
    <s v="Long-term (&gt;3 months)"/>
    <x v="0"/>
    <x v="0"/>
    <n v="5867714.0920000002"/>
    <x v="3"/>
    <n v="370"/>
    <n v="15858.686729999999"/>
    <s v="Credit Card"/>
    <n v="0"/>
    <n v="5.0000000000000001E-3"/>
    <n v="0.12356289647051402"/>
  </r>
  <r>
    <s v="cust_5497"/>
    <n v="351"/>
    <n v="351"/>
    <s v="Long-term User"/>
    <s v="Long-term (&gt;3 months)"/>
    <x v="0"/>
    <x v="0"/>
    <n v="7688791.1409999998"/>
    <x v="1"/>
    <n v="637"/>
    <n v="12070.315759999999"/>
    <s v="Wallet Balance"/>
    <n v="0"/>
    <n v="0"/>
    <n v="0.1579802484888673"/>
  </r>
  <r>
    <s v="cust_5498"/>
    <n v="269"/>
    <n v="269"/>
    <s v="Long-term User"/>
    <s v="Long-term (&gt;3 months)"/>
    <x v="0"/>
    <x v="0"/>
    <n v="10952857.890000001"/>
    <x v="1"/>
    <n v="788"/>
    <n v="13899.565850000001"/>
    <s v="Debit Card"/>
    <n v="0"/>
    <n v="0"/>
    <n v="0.22504645781032417"/>
  </r>
  <r>
    <s v="cust_5499"/>
    <n v="81"/>
    <n v="81"/>
    <s v="Long-term User"/>
    <s v="Medium (1-3 months)"/>
    <x v="1"/>
    <x v="1"/>
    <n v="1253242.76"/>
    <x v="2"/>
    <n v="167"/>
    <n v="7504.4476619999996"/>
    <s v="Debit Card"/>
    <n v="1"/>
    <n v="1"/>
    <n v="0.62575016007209727"/>
  </r>
  <r>
    <s v="cust_5500"/>
    <n v="65"/>
    <n v="65"/>
    <s v="Long-term User"/>
    <s v="Medium (1-3 months)"/>
    <x v="1"/>
    <x v="1"/>
    <n v="5711384.1619999995"/>
    <x v="3"/>
    <n v="663"/>
    <n v="8614.4557499999992"/>
    <s v="Debit Card"/>
    <n v="1"/>
    <n v="0.995"/>
    <n v="0.71435081270666301"/>
  </r>
  <r>
    <s v="cust_5501"/>
    <n v="142"/>
    <n v="142"/>
    <s v="Long-term User"/>
    <s v="Long-term (&gt;3 months)"/>
    <x v="0"/>
    <x v="0"/>
    <n v="2301345.3560000001"/>
    <x v="0"/>
    <n v="553"/>
    <n v="4161.5648380000002"/>
    <s v="Debit Card"/>
    <n v="0"/>
    <n v="0"/>
    <n v="4.7285341028563237E-2"/>
  </r>
  <r>
    <s v="cust_5502"/>
    <n v="300"/>
    <n v="300"/>
    <s v="Long-term User"/>
    <s v="Long-term (&gt;3 months)"/>
    <x v="0"/>
    <x v="0"/>
    <n v="5688471.0999999996"/>
    <x v="3"/>
    <n v="300"/>
    <n v="18961.570329999999"/>
    <s v="Credit Card"/>
    <n v="0"/>
    <n v="0"/>
    <n v="0.11688002202422426"/>
  </r>
  <r>
    <s v="cust_5503"/>
    <n v="247"/>
    <n v="247"/>
    <s v="Long-term User"/>
    <s v="Long-term (&gt;3 months)"/>
    <x v="0"/>
    <x v="0"/>
    <n v="7212968.1129999999"/>
    <x v="3"/>
    <n v="381"/>
    <n v="18931.67484"/>
    <s v="Debit Card"/>
    <n v="0"/>
    <n v="0"/>
    <n v="0.14820359584976484"/>
  </r>
  <r>
    <s v="cust_5504"/>
    <n v="193"/>
    <n v="193"/>
    <s v="Long-term User"/>
    <s v="Long-term (&gt;3 months)"/>
    <x v="0"/>
    <x v="0"/>
    <n v="572489.66009999998"/>
    <x v="2"/>
    <n v="35"/>
    <n v="16356.84743"/>
    <s v="Debit Card"/>
    <n v="0"/>
    <n v="0"/>
    <n v="1.1762845043043051E-2"/>
  </r>
  <r>
    <s v="cust_5505"/>
    <n v="283"/>
    <n v="283"/>
    <s v="Long-term User"/>
    <s v="Long-term (&gt;3 months)"/>
    <x v="0"/>
    <x v="0"/>
    <n v="7615680.9610000001"/>
    <x v="3"/>
    <n v="407"/>
    <n v="18711.74683"/>
    <s v="UPI"/>
    <n v="0"/>
    <n v="0"/>
    <n v="0.15647806639136222"/>
  </r>
  <r>
    <s v="cust_5506"/>
    <n v="254"/>
    <n v="254"/>
    <s v="Long-term User"/>
    <s v="Long-term (&gt;3 months)"/>
    <x v="0"/>
    <x v="0"/>
    <n v="6681573.7010000004"/>
    <x v="3"/>
    <n v="502"/>
    <n v="13309.90777"/>
    <s v="Debit Card"/>
    <n v="0"/>
    <n v="0.01"/>
    <n v="0.14328512769087595"/>
  </r>
  <r>
    <s v="cust_5507"/>
    <n v="173"/>
    <n v="173"/>
    <s v="Long-term User"/>
    <s v="Long-term (&gt;3 months)"/>
    <x v="0"/>
    <x v="0"/>
    <n v="1476016.932"/>
    <x v="0"/>
    <n v="314"/>
    <n v="4700.6908670000003"/>
    <s v="UPI"/>
    <n v="0"/>
    <n v="0"/>
    <n v="3.0327462069779682E-2"/>
  </r>
  <r>
    <s v="cust_5508"/>
    <n v="313"/>
    <n v="313"/>
    <s v="Long-term User"/>
    <s v="Long-term (&gt;3 months)"/>
    <x v="0"/>
    <x v="0"/>
    <n v="12408592.4"/>
    <x v="1"/>
    <n v="816"/>
    <n v="15206.608340000001"/>
    <s v="Debit Card"/>
    <n v="0"/>
    <n v="0"/>
    <n v="0.25495718049822241"/>
  </r>
  <r>
    <s v="cust_5509"/>
    <n v="278"/>
    <n v="278"/>
    <s v="Long-term User"/>
    <s v="Long-term (&gt;3 months)"/>
    <x v="0"/>
    <x v="0"/>
    <n v="4838617.6670000004"/>
    <x v="3"/>
    <n v="743"/>
    <n v="6512.2714230000001"/>
    <s v="UPI"/>
    <n v="0"/>
    <n v="0"/>
    <n v="9.9418231989569339E-2"/>
  </r>
  <r>
    <s v="cust_5510"/>
    <n v="290"/>
    <n v="290"/>
    <s v="Long-term User"/>
    <s v="Long-term (&gt;3 months)"/>
    <x v="0"/>
    <x v="0"/>
    <n v="6408671.4610000001"/>
    <x v="3"/>
    <n v="727"/>
    <n v="8815.2289689999998"/>
    <s v="Credit Card"/>
    <n v="0"/>
    <n v="5.0000000000000001E-3"/>
    <n v="0.13467785303641561"/>
  </r>
  <r>
    <s v="cust_5511"/>
    <n v="306"/>
    <n v="306"/>
    <s v="Long-term User"/>
    <s v="Long-term (&gt;3 months)"/>
    <x v="0"/>
    <x v="0"/>
    <n v="4538258.5750000002"/>
    <x v="3"/>
    <n v="826"/>
    <n v="5494.2597750000004"/>
    <s v="Debit Card"/>
    <n v="0"/>
    <n v="0"/>
    <n v="9.3246806193253692E-2"/>
  </r>
  <r>
    <s v="cust_5512"/>
    <n v="310"/>
    <n v="310"/>
    <s v="Long-term User"/>
    <s v="Long-term (&gt;3 months)"/>
    <x v="0"/>
    <x v="0"/>
    <n v="856298.41570000001"/>
    <x v="2"/>
    <n v="101"/>
    <n v="8478.2021349999995"/>
    <s v="Wallet Balance"/>
    <n v="0"/>
    <n v="0"/>
    <n v="1.7594213968376203E-2"/>
  </r>
  <r>
    <s v="cust_5513"/>
    <n v="186"/>
    <n v="186"/>
    <s v="Long-term User"/>
    <s v="Long-term (&gt;3 months)"/>
    <x v="0"/>
    <x v="0"/>
    <n v="7732456.3049999997"/>
    <x v="1"/>
    <n v="569"/>
    <n v="13589.55414"/>
    <s v="Wallet Balance"/>
    <n v="0"/>
    <n v="0"/>
    <n v="0.15887742898610344"/>
  </r>
  <r>
    <s v="cust_5514"/>
    <n v="356"/>
    <n v="356"/>
    <s v="Long-term User"/>
    <s v="Long-term (&gt;3 months)"/>
    <x v="0"/>
    <x v="0"/>
    <n v="477537.60090000002"/>
    <x v="2"/>
    <n v="215"/>
    <n v="2221.1051200000002"/>
    <s v="UPI"/>
    <n v="0"/>
    <n v="0"/>
    <n v="9.811881668975557E-3"/>
  </r>
  <r>
    <s v="cust_5515"/>
    <n v="224"/>
    <n v="224"/>
    <s v="Long-term User"/>
    <s v="Long-term (&gt;3 months)"/>
    <x v="0"/>
    <x v="0"/>
    <n v="1975735.8870000001"/>
    <x v="0"/>
    <n v="935"/>
    <n v="2113.086511"/>
    <s v="Debit Card"/>
    <n v="0"/>
    <n v="5.0000000000000001E-3"/>
    <n v="4.359510014678817E-2"/>
  </r>
  <r>
    <s v="cust_5516"/>
    <n v="62"/>
    <n v="62"/>
    <s v="Long-term User"/>
    <s v="Medium (1-3 months)"/>
    <x v="1"/>
    <x v="1"/>
    <n v="9137279.7780000009"/>
    <x v="1"/>
    <n v="668"/>
    <n v="13678.562540000001"/>
    <s v="Credit Card"/>
    <n v="1"/>
    <n v="0.99"/>
    <n v="0.78174209148995044"/>
  </r>
  <r>
    <s v="cust_5517"/>
    <n v="84"/>
    <n v="84"/>
    <s v="Long-term User"/>
    <s v="Medium (1-3 months)"/>
    <x v="1"/>
    <x v="1"/>
    <n v="8982044.6539999992"/>
    <x v="1"/>
    <n v="576"/>
    <n v="15593.827520000001"/>
    <s v="Credit Card"/>
    <n v="1"/>
    <n v="1"/>
    <n v="0.78455250251373965"/>
  </r>
  <r>
    <s v="cust_5518"/>
    <n v="27"/>
    <n v="27"/>
    <s v="Regular User"/>
    <s v="New (&lt;30 days)"/>
    <x v="1"/>
    <x v="1"/>
    <n v="684096.77969999996"/>
    <x v="2"/>
    <n v="62"/>
    <n v="11033.819030000001"/>
    <s v="Credit Card"/>
    <n v="1"/>
    <n v="1"/>
    <n v="0.61405601703382773"/>
  </r>
  <r>
    <s v="cust_5519"/>
    <n v="320"/>
    <n v="320"/>
    <s v="Long-term User"/>
    <s v="Long-term (&gt;3 months)"/>
    <x v="0"/>
    <x v="0"/>
    <n v="3098494.2940000002"/>
    <x v="0"/>
    <n v="851"/>
    <n v="3641.0038709999999"/>
    <s v="Credit Card"/>
    <n v="0"/>
    <n v="0"/>
    <n v="6.3664221010923866E-2"/>
  </r>
  <r>
    <s v="cust_5520"/>
    <n v="131"/>
    <n v="131"/>
    <s v="Long-term User"/>
    <s v="Long-term (&gt;3 months)"/>
    <x v="0"/>
    <x v="0"/>
    <n v="3181086.048"/>
    <x v="0"/>
    <n v="369"/>
    <n v="8620.8293990000002"/>
    <s v="Debit Card"/>
    <n v="0"/>
    <n v="0.01"/>
    <n v="7.1361219353156688E-2"/>
  </r>
  <r>
    <s v="cust_5521"/>
    <n v="127"/>
    <n v="127"/>
    <s v="Long-term User"/>
    <s v="Long-term (&gt;3 months)"/>
    <x v="0"/>
    <x v="0"/>
    <n v="5581061.7589999996"/>
    <x v="3"/>
    <n v="368"/>
    <n v="15165.928690000001"/>
    <s v="Credit Card"/>
    <n v="0"/>
    <n v="0"/>
    <n v="0.11467310105706184"/>
  </r>
  <r>
    <s v="cust_5522"/>
    <n v="11"/>
    <n v="11"/>
    <s v="Regular User"/>
    <s v="New (&lt;30 days)"/>
    <x v="1"/>
    <x v="1"/>
    <n v="7874019.898"/>
    <x v="1"/>
    <n v="574"/>
    <n v="13717.804700000001"/>
    <s v="Debit Card"/>
    <n v="1"/>
    <n v="0.98499999999999999"/>
    <n v="0.75278611140301299"/>
  </r>
  <r>
    <s v="cust_5523"/>
    <n v="280"/>
    <n v="280"/>
    <s v="Long-term User"/>
    <s v="Long-term (&gt;3 months)"/>
    <x v="0"/>
    <x v="0"/>
    <n v="207383.8248"/>
    <x v="2"/>
    <n v="94"/>
    <n v="2206.2109019999998"/>
    <s v="Credit Card"/>
    <n v="0"/>
    <n v="5.0000000000000001E-3"/>
    <n v="7.2610792221642585E-3"/>
  </r>
  <r>
    <s v="cust_5524"/>
    <n v="285"/>
    <n v="285"/>
    <s v="Long-term User"/>
    <s v="Long-term (&gt;3 months)"/>
    <x v="0"/>
    <x v="0"/>
    <n v="9090745.2569999993"/>
    <x v="1"/>
    <n v="469"/>
    <n v="19383.25215"/>
    <s v="Wallet Balance"/>
    <n v="0"/>
    <n v="5.0000000000000001E-3"/>
    <n v="0.18978595481565727"/>
  </r>
  <r>
    <s v="cust_5525"/>
    <n v="197"/>
    <n v="197"/>
    <s v="Long-term User"/>
    <s v="Long-term (&gt;3 months)"/>
    <x v="0"/>
    <x v="0"/>
    <n v="4403443.2750000004"/>
    <x v="3"/>
    <n v="984"/>
    <n v="4475.043979"/>
    <s v="Debit Card"/>
    <n v="0"/>
    <n v="0.01"/>
    <n v="9.6476779773816954E-2"/>
  </r>
  <r>
    <s v="cust_5526"/>
    <n v="225"/>
    <n v="225"/>
    <s v="Long-term User"/>
    <s v="Long-term (&gt;3 months)"/>
    <x v="0"/>
    <x v="0"/>
    <n v="3766495.0260000001"/>
    <x v="3"/>
    <n v="853"/>
    <n v="4415.5861969999996"/>
    <s v="Credit Card"/>
    <n v="0"/>
    <n v="0"/>
    <n v="7.7389515364332459E-2"/>
  </r>
  <r>
    <s v="cust_5527"/>
    <n v="264"/>
    <n v="264"/>
    <s v="Long-term User"/>
    <s v="Long-term (&gt;3 months)"/>
    <x v="0"/>
    <x v="0"/>
    <n v="239266.2059"/>
    <x v="2"/>
    <n v="26"/>
    <n v="9202.5463820000004"/>
    <s v="Credit Card"/>
    <n v="0"/>
    <n v="0.02"/>
    <n v="1.6916160937381675E-2"/>
  </r>
  <r>
    <s v="cust_5528"/>
    <n v="275"/>
    <n v="275"/>
    <s v="Long-term User"/>
    <s v="Long-term (&gt;3 months)"/>
    <x v="0"/>
    <x v="0"/>
    <n v="2849941.7149999999"/>
    <x v="0"/>
    <n v="435"/>
    <n v="6551.5901489999997"/>
    <s v="UPI"/>
    <n v="0"/>
    <n v="0"/>
    <n v="5.8557254587608853E-2"/>
  </r>
  <r>
    <s v="cust_5529"/>
    <n v="68"/>
    <n v="68"/>
    <s v="Long-term User"/>
    <s v="Medium (1-3 months)"/>
    <x v="1"/>
    <x v="1"/>
    <n v="2381265.469"/>
    <x v="0"/>
    <n v="121"/>
    <n v="19679.87991"/>
    <s v="Credit Card"/>
    <n v="1"/>
    <n v="0.99"/>
    <n v="0.64292744562985382"/>
  </r>
  <r>
    <s v="cust_5530"/>
    <n v="233"/>
    <n v="233"/>
    <s v="Long-term User"/>
    <s v="Long-term (&gt;3 months)"/>
    <x v="0"/>
    <x v="0"/>
    <n v="76951.52837"/>
    <x v="2"/>
    <n v="50"/>
    <n v="1539.030567"/>
    <s v="Wallet Balance"/>
    <n v="0"/>
    <n v="0"/>
    <n v="1.5811096114531225E-3"/>
  </r>
  <r>
    <s v="cust_5531"/>
    <n v="99"/>
    <n v="99"/>
    <s v="Long-term User"/>
    <s v="Long-term (&gt;3 months)"/>
    <x v="0"/>
    <x v="0"/>
    <n v="5417840.2539999997"/>
    <x v="3"/>
    <n v="883"/>
    <n v="6135.719427"/>
    <s v="Debit Card"/>
    <n v="0"/>
    <n v="0"/>
    <n v="0.11131941730551267"/>
  </r>
  <r>
    <s v="cust_5532"/>
    <n v="222"/>
    <n v="222"/>
    <s v="Long-term User"/>
    <s v="Long-term (&gt;3 months)"/>
    <x v="0"/>
    <x v="0"/>
    <n v="5852710.6140000001"/>
    <x v="3"/>
    <n v="764"/>
    <n v="7660.6159870000001"/>
    <s v="UPI"/>
    <n v="0"/>
    <n v="0"/>
    <n v="0.12025462262886966"/>
  </r>
  <r>
    <s v="cust_5533"/>
    <n v="124"/>
    <n v="124"/>
    <s v="Long-term User"/>
    <s v="Long-term (&gt;3 months)"/>
    <x v="0"/>
    <x v="0"/>
    <n v="355472.83020000003"/>
    <x v="2"/>
    <n v="36"/>
    <n v="9874.2452850000009"/>
    <s v="Credit Card"/>
    <n v="0"/>
    <n v="0"/>
    <n v="7.3038381477914735E-3"/>
  </r>
  <r>
    <s v="cust_5534"/>
    <n v="304"/>
    <n v="304"/>
    <s v="Long-term User"/>
    <s v="Long-term (&gt;3 months)"/>
    <x v="0"/>
    <x v="0"/>
    <n v="138565.4492"/>
    <x v="2"/>
    <n v="410"/>
    <n v="337.96451029999997"/>
    <s v="Credit Card"/>
    <n v="0"/>
    <n v="0.01"/>
    <n v="8.847080079969559E-3"/>
  </r>
  <r>
    <s v="cust_5535"/>
    <n v="102"/>
    <n v="102"/>
    <s v="Long-term User"/>
    <s v="Long-term (&gt;3 months)"/>
    <x v="0"/>
    <x v="0"/>
    <n v="478705.09529999999"/>
    <x v="2"/>
    <n v="289"/>
    <n v="1656.4190149999999"/>
    <s v="UPI"/>
    <n v="0"/>
    <n v="5.0000000000000001E-3"/>
    <n v="1.2835869972473338E-2"/>
  </r>
  <r>
    <s v="cust_5536"/>
    <n v="320"/>
    <n v="320"/>
    <s v="Long-term User"/>
    <s v="Long-term (&gt;3 months)"/>
    <x v="0"/>
    <x v="0"/>
    <n v="1957009.993"/>
    <x v="0"/>
    <n v="379"/>
    <n v="5163.6147579999997"/>
    <s v="Debit Card"/>
    <n v="0"/>
    <n v="0"/>
    <n v="4.0210342473826925E-2"/>
  </r>
  <r>
    <s v="cust_5537"/>
    <n v="264"/>
    <n v="264"/>
    <s v="Long-term User"/>
    <s v="Long-term (&gt;3 months)"/>
    <x v="0"/>
    <x v="0"/>
    <n v="1108450.1610000001"/>
    <x v="2"/>
    <n v="100"/>
    <n v="11084.501609999999"/>
    <s v="Wallet Balance"/>
    <n v="0"/>
    <n v="0"/>
    <n v="2.2775131832951552E-2"/>
  </r>
  <r>
    <s v="cust_5538"/>
    <n v="365"/>
    <n v="365"/>
    <s v="Long-term User"/>
    <s v="Long-term (&gt;3 months)"/>
    <x v="0"/>
    <x v="0"/>
    <n v="4975912.1950000003"/>
    <x v="3"/>
    <n v="324"/>
    <n v="15357.75369"/>
    <s v="UPI"/>
    <n v="0"/>
    <n v="0"/>
    <n v="0.1022391986736482"/>
  </r>
  <r>
    <s v="cust_5539"/>
    <n v="230"/>
    <n v="230"/>
    <s v="Long-term User"/>
    <s v="Long-term (&gt;3 months)"/>
    <x v="0"/>
    <x v="0"/>
    <n v="4518170.8260000004"/>
    <x v="3"/>
    <n v="329"/>
    <n v="13733.042020000001"/>
    <s v="UPI"/>
    <n v="0"/>
    <n v="0"/>
    <n v="9.283406672349756E-2"/>
  </r>
  <r>
    <s v="cust_5540"/>
    <n v="123"/>
    <n v="123"/>
    <s v="Long-term User"/>
    <s v="Long-term (&gt;3 months)"/>
    <x v="0"/>
    <x v="0"/>
    <n v="7351448.5470000003"/>
    <x v="3"/>
    <n v="648"/>
    <n v="11344.828009999999"/>
    <s v="Credit Card"/>
    <n v="0"/>
    <n v="0"/>
    <n v="0.15104892913727053"/>
  </r>
  <r>
    <s v="cust_5541"/>
    <n v="227"/>
    <n v="227"/>
    <s v="Long-term User"/>
    <s v="Long-term (&gt;3 months)"/>
    <x v="0"/>
    <x v="0"/>
    <n v="5613183.233"/>
    <x v="3"/>
    <n v="706"/>
    <n v="7950.6844659999997"/>
    <s v="Wallet Balance"/>
    <n v="0"/>
    <n v="0"/>
    <n v="0.11533309537233059"/>
  </r>
  <r>
    <s v="cust_5542"/>
    <n v="228"/>
    <n v="228"/>
    <s v="Long-term User"/>
    <s v="Long-term (&gt;3 months)"/>
    <x v="0"/>
    <x v="0"/>
    <n v="3848755.4649999999"/>
    <x v="3"/>
    <n v="221"/>
    <n v="17415.183099999998"/>
    <s v="Debit Card"/>
    <n v="0"/>
    <n v="0"/>
    <n v="7.9079706235134689E-2"/>
  </r>
  <r>
    <s v="cust_5543"/>
    <n v="153"/>
    <n v="153"/>
    <s v="Long-term User"/>
    <s v="Long-term (&gt;3 months)"/>
    <x v="0"/>
    <x v="0"/>
    <n v="7277874.8339999998"/>
    <x v="3"/>
    <n v="791"/>
    <n v="9200.8531399999993"/>
    <s v="Debit Card"/>
    <n v="0"/>
    <n v="0"/>
    <n v="0.14953722290818483"/>
  </r>
  <r>
    <s v="cust_5544"/>
    <n v="309"/>
    <n v="309"/>
    <s v="Long-term User"/>
    <s v="Long-term (&gt;3 months)"/>
    <x v="0"/>
    <x v="0"/>
    <n v="5021349.2829999998"/>
    <x v="3"/>
    <n v="838"/>
    <n v="5992.0635840000004"/>
    <s v="Wallet Balance"/>
    <n v="0"/>
    <n v="0"/>
    <n v="0.10317278658379098"/>
  </r>
  <r>
    <s v="cust_5545"/>
    <n v="305"/>
    <n v="305"/>
    <s v="Long-term User"/>
    <s v="Long-term (&gt;3 months)"/>
    <x v="0"/>
    <x v="0"/>
    <n v="7138761.8720000004"/>
    <x v="3"/>
    <n v="567"/>
    <n v="12590.408949999999"/>
    <s v="UPI"/>
    <n v="0"/>
    <n v="0"/>
    <n v="0.14667889317835375"/>
  </r>
  <r>
    <s v="cust_5546"/>
    <n v="328"/>
    <n v="328"/>
    <s v="Long-term User"/>
    <s v="Long-term (&gt;3 months)"/>
    <x v="0"/>
    <x v="0"/>
    <n v="13000810.68"/>
    <x v="1"/>
    <n v="939"/>
    <n v="13845.378779999999"/>
    <s v="Wallet Balance"/>
    <n v="0"/>
    <n v="0"/>
    <n v="0.26712538604813685"/>
  </r>
  <r>
    <s v="cust_5547"/>
    <n v="149"/>
    <n v="149"/>
    <s v="Long-term User"/>
    <s v="Long-term (&gt;3 months)"/>
    <x v="0"/>
    <x v="0"/>
    <n v="7943518.5140000004"/>
    <x v="1"/>
    <n v="996"/>
    <n v="7975.4201949999997"/>
    <s v="UPI"/>
    <n v="0"/>
    <n v="0"/>
    <n v="0.1632140873258815"/>
  </r>
  <r>
    <s v="cust_5548"/>
    <n v="307"/>
    <n v="307"/>
    <s v="Long-term User"/>
    <s v="Long-term (&gt;3 months)"/>
    <x v="0"/>
    <x v="0"/>
    <n v="62984.260690000003"/>
    <x v="2"/>
    <n v="110"/>
    <n v="572.58418810000001"/>
    <s v="Credit Card"/>
    <n v="0"/>
    <n v="0"/>
    <n v="1.2941266022476025E-3"/>
  </r>
  <r>
    <s v="cust_5549"/>
    <n v="9"/>
    <n v="9"/>
    <s v="Regular User"/>
    <s v="New (&lt;30 days)"/>
    <x v="1"/>
    <x v="1"/>
    <n v="281861.61479999998"/>
    <x v="2"/>
    <n v="149"/>
    <n v="1891.68869"/>
    <s v="Wallet Balance"/>
    <n v="1"/>
    <n v="0.995"/>
    <n v="0.60279136136344391"/>
  </r>
  <r>
    <s v="cust_5550"/>
    <n v="320"/>
    <n v="320"/>
    <s v="Long-term User"/>
    <s v="Long-term (&gt;3 months)"/>
    <x v="0"/>
    <x v="0"/>
    <n v="6866889.8710000003"/>
    <x v="3"/>
    <n v="406"/>
    <n v="16913.521850000001"/>
    <s v="Wallet Balance"/>
    <n v="0"/>
    <n v="0"/>
    <n v="0.14109278666466327"/>
  </r>
  <r>
    <s v="cust_5551"/>
    <n v="224"/>
    <n v="224"/>
    <s v="Long-term User"/>
    <s v="Long-term (&gt;3 months)"/>
    <x v="0"/>
    <x v="0"/>
    <n v="886085.31790000002"/>
    <x v="2"/>
    <n v="777"/>
    <n v="1140.3929439999999"/>
    <s v="Credit Card"/>
    <n v="0"/>
    <n v="5.0000000000000001E-3"/>
    <n v="2.1206240244675541E-2"/>
  </r>
  <r>
    <s v="cust_5552"/>
    <n v="23"/>
    <n v="23"/>
    <s v="Regular User"/>
    <s v="New (&lt;30 days)"/>
    <x v="1"/>
    <x v="1"/>
    <n v="7983174.8990000002"/>
    <x v="1"/>
    <n v="674"/>
    <n v="11844.47314"/>
    <s v="UPI"/>
    <n v="1"/>
    <n v="1"/>
    <n v="0.7640289001412619"/>
  </r>
  <r>
    <s v="cust_5553"/>
    <n v="192"/>
    <n v="192"/>
    <s v="Long-term User"/>
    <s v="Long-term (&gt;3 months)"/>
    <x v="0"/>
    <x v="0"/>
    <n v="2573963.08"/>
    <x v="0"/>
    <n v="699"/>
    <n v="3682.3506149999998"/>
    <s v="UPI"/>
    <n v="0"/>
    <n v="0"/>
    <n v="5.2886769782471088E-2"/>
  </r>
  <r>
    <s v="cust_5554"/>
    <n v="227"/>
    <n v="227"/>
    <s v="Long-term User"/>
    <s v="Long-term (&gt;3 months)"/>
    <x v="0"/>
    <x v="0"/>
    <n v="1880356.99"/>
    <x v="0"/>
    <n v="410"/>
    <n v="4586.236562"/>
    <s v="Wallet Balance"/>
    <n v="0"/>
    <n v="0"/>
    <n v="3.8635366611004501E-2"/>
  </r>
  <r>
    <s v="cust_5555"/>
    <n v="54"/>
    <n v="54"/>
    <s v="Long-term User"/>
    <s v="Medium (1-3 months)"/>
    <x v="1"/>
    <x v="1"/>
    <n v="706139.01529999997"/>
    <x v="2"/>
    <n v="129"/>
    <n v="5473.9458549999999"/>
    <s v="Wallet Balance"/>
    <n v="1"/>
    <n v="0.995"/>
    <n v="0.61150891499834248"/>
  </r>
  <r>
    <s v="cust_5556"/>
    <n v="92"/>
    <n v="92"/>
    <s v="Long-term User"/>
    <s v="Long-term (&gt;3 months)"/>
    <x v="0"/>
    <x v="0"/>
    <n v="375315.28810000001"/>
    <x v="2"/>
    <n v="484"/>
    <n v="775.44481010000004"/>
    <s v="Debit Card"/>
    <n v="0"/>
    <n v="1.4999999999999999E-2"/>
    <n v="1.6711537664163587E-2"/>
  </r>
  <r>
    <s v="cust_5557"/>
    <n v="15"/>
    <n v="15"/>
    <s v="Regular User"/>
    <s v="New (&lt;30 days)"/>
    <x v="1"/>
    <x v="1"/>
    <n v="383716.77799999999"/>
    <x v="2"/>
    <n v="108"/>
    <n v="3552.9331299999999"/>
    <s v="UPI"/>
    <n v="1"/>
    <n v="0.99"/>
    <n v="0.60188416160955871"/>
  </r>
  <r>
    <s v="cust_5558"/>
    <n v="308"/>
    <n v="308"/>
    <s v="Long-term User"/>
    <s v="Long-term (&gt;3 months)"/>
    <x v="0"/>
    <x v="0"/>
    <n v="5062249.4349999996"/>
    <x v="3"/>
    <n v="389"/>
    <n v="13013.49469"/>
    <s v="Credit Card"/>
    <n v="0"/>
    <n v="0"/>
    <n v="0.10401315486245799"/>
  </r>
  <r>
    <s v="cust_5559"/>
    <n v="179"/>
    <n v="179"/>
    <s v="Long-term User"/>
    <s v="Long-term (&gt;3 months)"/>
    <x v="0"/>
    <x v="0"/>
    <n v="4241226.1100000003"/>
    <x v="3"/>
    <n v="425"/>
    <n v="9979.3555529999994"/>
    <s v="UPI"/>
    <n v="0"/>
    <n v="0"/>
    <n v="8.7143732020808717E-2"/>
  </r>
  <r>
    <s v="cust_5560"/>
    <n v="4"/>
    <n v="4"/>
    <s v="New User"/>
    <s v="New (&lt;30 days)"/>
    <x v="1"/>
    <x v="1"/>
    <n v="7129027.9649999999"/>
    <x v="3"/>
    <n v="447"/>
    <n v="15948.60842"/>
    <s v="Debit Card"/>
    <n v="1"/>
    <n v="0.99"/>
    <n v="0.74047889229155273"/>
  </r>
  <r>
    <s v="cust_5561"/>
    <n v="101"/>
    <n v="101"/>
    <s v="Long-term User"/>
    <s v="Long-term (&gt;3 months)"/>
    <x v="0"/>
    <x v="0"/>
    <n v="1133022.8740000001"/>
    <x v="2"/>
    <n v="918"/>
    <n v="1234.2297100000001"/>
    <s v="Debit Card"/>
    <n v="0"/>
    <n v="0.01"/>
    <n v="2.9280023074577964E-2"/>
  </r>
  <r>
    <s v="cust_5562"/>
    <n v="130"/>
    <n v="130"/>
    <s v="Long-term User"/>
    <s v="Long-term (&gt;3 months)"/>
    <x v="0"/>
    <x v="0"/>
    <n v="1208977.2320000001"/>
    <x v="2"/>
    <n v="68"/>
    <n v="17779.076939999999"/>
    <s v="Wallet Balance"/>
    <n v="0"/>
    <n v="0"/>
    <n v="2.4840644000625349E-2"/>
  </r>
  <r>
    <s v="cust_5563"/>
    <n v="7"/>
    <n v="7"/>
    <s v="New User"/>
    <s v="New (&lt;30 days)"/>
    <x v="1"/>
    <x v="1"/>
    <n v="18812038.280000001"/>
    <x v="1"/>
    <n v="944"/>
    <n v="19928.006649999999"/>
    <s v="Debit Card"/>
    <n v="1"/>
    <n v="0.95"/>
    <n v="0.95652766443464032"/>
  </r>
  <r>
    <s v="cust_5564"/>
    <n v="184"/>
    <n v="184"/>
    <s v="Long-term User"/>
    <s v="Long-term (&gt;3 months)"/>
    <x v="0"/>
    <x v="0"/>
    <n v="21426.37499"/>
    <x v="2"/>
    <n v="66"/>
    <n v="324.64204530000001"/>
    <s v="Debit Card"/>
    <n v="0"/>
    <n v="5.0000000000000001E-3"/>
    <n v="3.4402439841402181E-3"/>
  </r>
  <r>
    <s v="cust_5565"/>
    <n v="331"/>
    <n v="331"/>
    <s v="Long-term User"/>
    <s v="Long-term (&gt;3 months)"/>
    <x v="0"/>
    <x v="0"/>
    <n v="12695649.939999999"/>
    <x v="1"/>
    <n v="656"/>
    <n v="19353.124909999999"/>
    <s v="Debit Card"/>
    <n v="0"/>
    <n v="0"/>
    <n v="0.26085530162912163"/>
  </r>
  <r>
    <s v="cust_5566"/>
    <n v="332"/>
    <n v="332"/>
    <s v="Long-term User"/>
    <s v="Long-term (&gt;3 months)"/>
    <x v="0"/>
    <x v="0"/>
    <n v="4611498.1370000001"/>
    <x v="3"/>
    <n v="976"/>
    <n v="4724.8956319999998"/>
    <s v="Credit Card"/>
    <n v="0"/>
    <n v="0"/>
    <n v="9.4751646680112198E-2"/>
  </r>
  <r>
    <s v="cust_5567"/>
    <n v="35"/>
    <n v="35"/>
    <s v="Long-term User"/>
    <s v="Medium (1-3 months)"/>
    <x v="1"/>
    <x v="1"/>
    <n v="7827474.5930000003"/>
    <x v="1"/>
    <n v="565"/>
    <n v="13853.937330000001"/>
    <s v="Wallet Balance"/>
    <n v="1"/>
    <n v="1"/>
    <n v="0.76082975315175561"/>
  </r>
  <r>
    <s v="cust_5568"/>
    <n v="232"/>
    <n v="232"/>
    <s v="Long-term User"/>
    <s v="Long-term (&gt;3 months)"/>
    <x v="0"/>
    <x v="0"/>
    <n v="3748316.1779999998"/>
    <x v="0"/>
    <n v="640"/>
    <n v="5856.7440280000001"/>
    <s v="Debit Card"/>
    <n v="0"/>
    <n v="0"/>
    <n v="7.7015997749974696E-2"/>
  </r>
  <r>
    <s v="cust_5569"/>
    <n v="154"/>
    <n v="154"/>
    <s v="Long-term User"/>
    <s v="Long-term (&gt;3 months)"/>
    <x v="0"/>
    <x v="0"/>
    <n v="5262283.8810000001"/>
    <x v="3"/>
    <n v="504"/>
    <n v="10441.03945"/>
    <s v="Credit Card"/>
    <n v="0"/>
    <n v="0"/>
    <n v="0.10812322768221505"/>
  </r>
  <r>
    <s v="cust_5570"/>
    <n v="64"/>
    <n v="64"/>
    <s v="Long-term User"/>
    <s v="Medium (1-3 months)"/>
    <x v="1"/>
    <x v="1"/>
    <n v="5147486.07"/>
    <x v="3"/>
    <n v="504"/>
    <n v="10213.266009999999"/>
    <s v="Wallet Balance"/>
    <n v="1"/>
    <n v="1"/>
    <n v="0.70576449711258749"/>
  </r>
  <r>
    <s v="cust_5571"/>
    <n v="247"/>
    <n v="247"/>
    <s v="Long-term User"/>
    <s v="Long-term (&gt;3 months)"/>
    <x v="0"/>
    <x v="0"/>
    <n v="7098385.5609999998"/>
    <x v="3"/>
    <n v="982"/>
    <n v="7228.4985340000003"/>
    <s v="Wallet Balance"/>
    <n v="0"/>
    <n v="0"/>
    <n v="0.14584928816920867"/>
  </r>
  <r>
    <s v="cust_5572"/>
    <n v="56"/>
    <n v="56"/>
    <s v="Long-term User"/>
    <s v="Medium (1-3 months)"/>
    <x v="1"/>
    <x v="1"/>
    <n v="4607556.9270000001"/>
    <x v="3"/>
    <n v="321"/>
    <n v="14353.759899999999"/>
    <s v="Credit Card"/>
    <n v="1"/>
    <n v="1"/>
    <n v="0.69467066732669647"/>
  </r>
  <r>
    <s v="cust_5573"/>
    <n v="229"/>
    <n v="229"/>
    <s v="Long-term User"/>
    <s v="Long-term (&gt;3 months)"/>
    <x v="0"/>
    <x v="0"/>
    <n v="8625651.2229999993"/>
    <x v="1"/>
    <n v="719"/>
    <n v="11996.733270000001"/>
    <s v="Debit Card"/>
    <n v="0"/>
    <n v="0"/>
    <n v="0.17722974894212204"/>
  </r>
  <r>
    <s v="cust_5574"/>
    <n v="311"/>
    <n v="311"/>
    <s v="Long-term User"/>
    <s v="Long-term (&gt;3 months)"/>
    <x v="0"/>
    <x v="0"/>
    <n v="8461820.4810000006"/>
    <x v="1"/>
    <n v="832"/>
    <n v="10170.45731"/>
    <s v="Debit Card"/>
    <n v="0"/>
    <n v="0"/>
    <n v="0.17386354730435599"/>
  </r>
  <r>
    <s v="cust_5575"/>
    <n v="253"/>
    <n v="253"/>
    <s v="Long-term User"/>
    <s v="Long-term (&gt;3 months)"/>
    <x v="0"/>
    <x v="0"/>
    <n v="14310265.310000001"/>
    <x v="1"/>
    <n v="728"/>
    <n v="19656.957849999999"/>
    <s v="Wallet Balance"/>
    <n v="0"/>
    <n v="0"/>
    <n v="0.29403052159398196"/>
  </r>
  <r>
    <s v="cust_5576"/>
    <n v="293"/>
    <n v="293"/>
    <s v="Long-term User"/>
    <s v="Long-term (&gt;3 months)"/>
    <x v="0"/>
    <x v="0"/>
    <n v="10904456.130000001"/>
    <x v="1"/>
    <n v="580"/>
    <n v="18800.78643"/>
    <s v="Credit Card"/>
    <n v="0"/>
    <n v="0"/>
    <n v="0.2240519553024691"/>
  </r>
  <r>
    <s v="cust_5577"/>
    <n v="52"/>
    <n v="52"/>
    <s v="Long-term User"/>
    <s v="Medium (1-3 months)"/>
    <x v="1"/>
    <x v="1"/>
    <n v="8541795.6630000006"/>
    <x v="1"/>
    <n v="447"/>
    <n v="19109.162560000001"/>
    <s v="Wallet Balance"/>
    <n v="1"/>
    <n v="0.995"/>
    <n v="0.77250678339876999"/>
  </r>
  <r>
    <s v="cust_5578"/>
    <n v="15"/>
    <n v="15"/>
    <s v="Regular User"/>
    <s v="New (&lt;30 days)"/>
    <x v="1"/>
    <x v="1"/>
    <n v="10118280.26"/>
    <x v="1"/>
    <n v="574"/>
    <n v="17627.665959999998"/>
    <s v="Credit Card"/>
    <n v="1"/>
    <n v="1"/>
    <n v="0.80789853703151859"/>
  </r>
  <r>
    <s v="cust_5579"/>
    <n v="342"/>
    <n v="342"/>
    <s v="Long-term User"/>
    <s v="Long-term (&gt;3 months)"/>
    <x v="0"/>
    <x v="0"/>
    <n v="1073216.5970000001"/>
    <x v="2"/>
    <n v="210"/>
    <n v="5110.555222"/>
    <s v="Debit Card"/>
    <n v="0"/>
    <n v="0"/>
    <n v="2.2051193948075611E-2"/>
  </r>
  <r>
    <s v="cust_5580"/>
    <n v="340"/>
    <n v="340"/>
    <s v="Long-term User"/>
    <s v="Long-term (&gt;3 months)"/>
    <x v="0"/>
    <x v="0"/>
    <n v="5948111.71"/>
    <x v="3"/>
    <n v="849"/>
    <n v="7006.0208590000002"/>
    <s v="Wallet Balance"/>
    <n v="0"/>
    <n v="5.0000000000000001E-3"/>
    <n v="0.12521481228362857"/>
  </r>
  <r>
    <s v="cust_5581"/>
    <n v="363"/>
    <n v="363"/>
    <s v="Long-term User"/>
    <s v="Long-term (&gt;3 months)"/>
    <x v="0"/>
    <x v="0"/>
    <n v="3883547.9679999999"/>
    <x v="3"/>
    <n v="839"/>
    <n v="4628.7818450000004"/>
    <s v="Credit Card"/>
    <n v="0"/>
    <n v="0"/>
    <n v="7.9794581716688573E-2"/>
  </r>
  <r>
    <s v="cust_5582"/>
    <n v="180"/>
    <n v="180"/>
    <s v="Long-term User"/>
    <s v="Long-term (&gt;3 months)"/>
    <x v="0"/>
    <x v="0"/>
    <n v="7297760.1109999996"/>
    <x v="3"/>
    <n v="370"/>
    <n v="19723.67598"/>
    <s v="UPI"/>
    <n v="0"/>
    <n v="0"/>
    <n v="0.14994580222112497"/>
  </r>
  <r>
    <s v="cust_5583"/>
    <n v="77"/>
    <n v="77"/>
    <s v="Long-term User"/>
    <s v="Medium (1-3 months)"/>
    <x v="1"/>
    <x v="1"/>
    <n v="2881069.841"/>
    <x v="0"/>
    <n v="941"/>
    <n v="3061.7107769999998"/>
    <s v="UPI"/>
    <n v="1"/>
    <n v="1"/>
    <n v="0.65919683875504054"/>
  </r>
  <r>
    <s v="cust_5584"/>
    <n v="215"/>
    <n v="215"/>
    <s v="Long-term User"/>
    <s v="Long-term (&gt;3 months)"/>
    <x v="0"/>
    <x v="0"/>
    <n v="4137825.4759999998"/>
    <x v="3"/>
    <n v="564"/>
    <n v="7336.5699940000004"/>
    <s v="Credit Card"/>
    <n v="0"/>
    <n v="0"/>
    <n v="8.501917725613059E-2"/>
  </r>
  <r>
    <s v="cust_5585"/>
    <n v="223"/>
    <n v="223"/>
    <s v="Long-term User"/>
    <s v="Long-term (&gt;3 months)"/>
    <x v="0"/>
    <x v="0"/>
    <n v="2505027.9750000001"/>
    <x v="0"/>
    <n v="628"/>
    <n v="3988.8980499999998"/>
    <s v="Credit Card"/>
    <n v="0"/>
    <n v="0"/>
    <n v="5.147037222168499E-2"/>
  </r>
  <r>
    <s v="cust_5586"/>
    <n v="154"/>
    <n v="154"/>
    <s v="Long-term User"/>
    <s v="Long-term (&gt;3 months)"/>
    <x v="0"/>
    <x v="0"/>
    <n v="3997819.6430000002"/>
    <x v="3"/>
    <n v="893"/>
    <n v="4476.8417060000002"/>
    <s v="Credit Card"/>
    <n v="0"/>
    <n v="0"/>
    <n v="8.2142501861830031E-2"/>
  </r>
  <r>
    <s v="cust_5587"/>
    <n v="45"/>
    <n v="45"/>
    <s v="Long-term User"/>
    <s v="Medium (1-3 months)"/>
    <x v="1"/>
    <x v="1"/>
    <n v="2266773.3620000002"/>
    <x v="0"/>
    <n v="458"/>
    <n v="4949.2868170000002"/>
    <s v="UPI"/>
    <n v="1"/>
    <n v="0.98"/>
    <n v="0.63457499630691361"/>
  </r>
  <r>
    <s v="cust_5588"/>
    <n v="352"/>
    <n v="352"/>
    <s v="Long-term User"/>
    <s v="Long-term (&gt;3 months)"/>
    <x v="0"/>
    <x v="0"/>
    <n v="11453330.039999999"/>
    <x v="1"/>
    <n v="895"/>
    <n v="12797.016799999999"/>
    <s v="Credit Card"/>
    <n v="0"/>
    <n v="0"/>
    <n v="0.23532957165342883"/>
  </r>
  <r>
    <s v="cust_5589"/>
    <n v="21"/>
    <n v="21"/>
    <s v="Regular User"/>
    <s v="New (&lt;30 days)"/>
    <x v="1"/>
    <x v="1"/>
    <n v="882940.92709999997"/>
    <x v="2"/>
    <n v="577"/>
    <n v="1530.2269100000001"/>
    <s v="Debit Card"/>
    <n v="1"/>
    <n v="0.99"/>
    <n v="0.61214163299617308"/>
  </r>
  <r>
    <s v="cust_5590"/>
    <n v="81"/>
    <n v="81"/>
    <s v="Long-term User"/>
    <s v="Medium (1-3 months)"/>
    <x v="1"/>
    <x v="1"/>
    <n v="7354027.9359999998"/>
    <x v="3"/>
    <n v="642"/>
    <n v="11454.872170000001"/>
    <s v="UPI"/>
    <n v="1"/>
    <n v="0.995"/>
    <n v="0.74810192739248338"/>
  </r>
  <r>
    <s v="cust_5591"/>
    <n v="53"/>
    <n v="53"/>
    <s v="Long-term User"/>
    <s v="Medium (1-3 months)"/>
    <x v="1"/>
    <x v="1"/>
    <n v="11291009.449999999"/>
    <x v="1"/>
    <n v="689"/>
    <n v="16387.531859999999"/>
    <s v="Credit Card"/>
    <n v="1"/>
    <n v="1"/>
    <n v="0.83199439884501203"/>
  </r>
  <r>
    <s v="cust_5592"/>
    <n v="157"/>
    <n v="157"/>
    <s v="Long-term User"/>
    <s v="Long-term (&gt;3 months)"/>
    <x v="0"/>
    <x v="0"/>
    <n v="12112920.130000001"/>
    <x v="1"/>
    <n v="790"/>
    <n v="15332.810289999999"/>
    <s v="UPI"/>
    <n v="0"/>
    <n v="0"/>
    <n v="0.24888205401484231"/>
  </r>
  <r>
    <s v="cust_5593"/>
    <n v="147"/>
    <n v="147"/>
    <s v="Long-term User"/>
    <s v="Long-term (&gt;3 months)"/>
    <x v="0"/>
    <x v="0"/>
    <n v="3007666.8709999998"/>
    <x v="0"/>
    <n v="992"/>
    <n v="3031.9222490000002"/>
    <s v="UPI"/>
    <n v="0"/>
    <n v="1.4999999999999999E-2"/>
    <n v="7.0798005816362433E-2"/>
  </r>
  <r>
    <s v="cust_5594"/>
    <n v="182"/>
    <n v="182"/>
    <s v="Long-term User"/>
    <s v="Long-term (&gt;3 months)"/>
    <x v="0"/>
    <x v="0"/>
    <n v="16923325.82"/>
    <x v="1"/>
    <n v="925"/>
    <n v="18295.487379999999"/>
    <s v="UPI"/>
    <n v="0"/>
    <n v="5.0000000000000001E-3"/>
    <n v="0.35072061944108729"/>
  </r>
  <r>
    <s v="cust_5595"/>
    <n v="78"/>
    <n v="78"/>
    <s v="Long-term User"/>
    <s v="Medium (1-3 months)"/>
    <x v="1"/>
    <x v="1"/>
    <n v="2510869.3960000002"/>
    <x v="0"/>
    <n v="163"/>
    <n v="15404.10672"/>
    <s v="Debit Card"/>
    <n v="1"/>
    <n v="0.995"/>
    <n v="0.64859039487858705"/>
  </r>
  <r>
    <s v="cust_5596"/>
    <n v="119"/>
    <n v="119"/>
    <s v="Long-term User"/>
    <s v="Long-term (&gt;3 months)"/>
    <x v="0"/>
    <x v="0"/>
    <n v="113329.25810000001"/>
    <x v="2"/>
    <n v="977"/>
    <n v="115.99719349999999"/>
    <s v="Debit Card"/>
    <n v="0"/>
    <n v="0.01"/>
    <n v="8.3285564697194291E-3"/>
  </r>
  <r>
    <s v="cust_5597"/>
    <n v="359"/>
    <n v="359"/>
    <s v="Long-term User"/>
    <s v="Long-term (&gt;3 months)"/>
    <x v="0"/>
    <x v="0"/>
    <n v="4897032.8459999999"/>
    <x v="3"/>
    <n v="332"/>
    <n v="14750.09893"/>
    <s v="Wallet Balance"/>
    <n v="0"/>
    <n v="0"/>
    <n v="0.10061847846846397"/>
  </r>
  <r>
    <s v="cust_5598"/>
    <n v="343"/>
    <n v="343"/>
    <s v="Long-term User"/>
    <s v="Long-term (&gt;3 months)"/>
    <x v="0"/>
    <x v="0"/>
    <n v="9794703.4120000005"/>
    <x v="1"/>
    <n v="664"/>
    <n v="14751.059359999999"/>
    <s v="Debit Card"/>
    <n v="0"/>
    <n v="0.01"/>
    <n v="0.20725006005837043"/>
  </r>
  <r>
    <s v="cust_5599"/>
    <n v="105"/>
    <n v="105"/>
    <s v="Long-term User"/>
    <s v="Long-term (&gt;3 months)"/>
    <x v="0"/>
    <x v="0"/>
    <n v="3479473.7069999999"/>
    <x v="0"/>
    <n v="350"/>
    <n v="9941.3534500000005"/>
    <s v="UPI"/>
    <n v="0"/>
    <n v="0"/>
    <n v="7.1492138459993082E-2"/>
  </r>
  <r>
    <s v="cust_5600"/>
    <n v="2"/>
    <n v="2"/>
    <s v="New User"/>
    <s v="New (&lt;30 days)"/>
    <x v="1"/>
    <x v="1"/>
    <n v="695032.995"/>
    <x v="2"/>
    <n v="748"/>
    <n v="929.18849599999999"/>
    <s v="Credit Card"/>
    <n v="1"/>
    <n v="1"/>
    <n v="0.61428072153924851"/>
  </r>
  <r>
    <s v="cust_5601"/>
    <n v="115"/>
    <n v="115"/>
    <s v="Long-term User"/>
    <s v="Long-term (&gt;3 months)"/>
    <x v="0"/>
    <x v="0"/>
    <n v="7773554.2029999997"/>
    <x v="1"/>
    <n v="670"/>
    <n v="11602.31971"/>
    <s v="Wallet Balance"/>
    <n v="0"/>
    <n v="0.01"/>
    <n v="0.16572186031729"/>
  </r>
  <r>
    <s v="cust_5602"/>
    <n v="32"/>
    <n v="32"/>
    <s v="Long-term User"/>
    <s v="Medium (1-3 months)"/>
    <x v="1"/>
    <x v="1"/>
    <n v="7168485.9790000003"/>
    <x v="3"/>
    <n v="468"/>
    <n v="15317.27773"/>
    <s v="UPI"/>
    <n v="1"/>
    <n v="1"/>
    <n v="0.74728962921264774"/>
  </r>
  <r>
    <s v="cust_5603"/>
    <n v="358"/>
    <n v="358"/>
    <s v="Long-term User"/>
    <s v="Long-term (&gt;3 months)"/>
    <x v="0"/>
    <x v="0"/>
    <n v="2310953.0279999999"/>
    <x v="0"/>
    <n v="426"/>
    <n v="5424.7723660000001"/>
    <s v="Credit Card"/>
    <n v="0"/>
    <n v="0"/>
    <n v="4.7482748186870059E-2"/>
  </r>
  <r>
    <s v="cust_5604"/>
    <n v="62"/>
    <n v="62"/>
    <s v="Long-term User"/>
    <s v="Medium (1-3 months)"/>
    <x v="1"/>
    <x v="1"/>
    <n v="4363714.8339999998"/>
    <x v="3"/>
    <n v="327"/>
    <n v="13344.69368"/>
    <s v="Wallet Balance"/>
    <n v="1"/>
    <n v="0.995"/>
    <n v="0.68666048643639133"/>
  </r>
  <r>
    <s v="cust_5605"/>
    <n v="97"/>
    <n v="97"/>
    <s v="Long-term User"/>
    <s v="Long-term (&gt;3 months)"/>
    <x v="0"/>
    <x v="0"/>
    <n v="751008.37170000002"/>
    <x v="2"/>
    <n v="106"/>
    <n v="7084.9846390000002"/>
    <s v="Wallet Balance"/>
    <n v="0"/>
    <n v="0"/>
    <n v="1.5430837826472003E-2"/>
  </r>
  <r>
    <s v="cust_5606"/>
    <n v="135"/>
    <n v="135"/>
    <s v="Long-term User"/>
    <s v="Long-term (&gt;3 months)"/>
    <x v="0"/>
    <x v="0"/>
    <n v="9391750.9340000004"/>
    <x v="1"/>
    <n v="818"/>
    <n v="11481.358109999999"/>
    <s v="Credit Card"/>
    <n v="0"/>
    <n v="0"/>
    <n v="0.19297066588102185"/>
  </r>
  <r>
    <s v="cust_5607"/>
    <n v="98"/>
    <n v="98"/>
    <s v="Long-term User"/>
    <s v="Long-term (&gt;3 months)"/>
    <x v="0"/>
    <x v="0"/>
    <n v="1962854.679"/>
    <x v="0"/>
    <n v="255"/>
    <n v="7697.4693310000002"/>
    <s v="Wallet Balance"/>
    <n v="0"/>
    <n v="0"/>
    <n v="4.0330432216113682E-2"/>
  </r>
  <r>
    <s v="cust_5608"/>
    <n v="215"/>
    <n v="215"/>
    <s v="Long-term User"/>
    <s v="Long-term (&gt;3 months)"/>
    <x v="0"/>
    <x v="0"/>
    <n v="2177424.6310000001"/>
    <x v="0"/>
    <n v="358"/>
    <n v="6082.1917059999996"/>
    <s v="Debit Card"/>
    <n v="0"/>
    <n v="0"/>
    <n v="4.473916353857689E-2"/>
  </r>
  <r>
    <s v="cust_5609"/>
    <n v="84"/>
    <n v="84"/>
    <s v="Long-term User"/>
    <s v="Medium (1-3 months)"/>
    <x v="1"/>
    <x v="1"/>
    <n v="16554779.26"/>
    <x v="1"/>
    <n v="967"/>
    <n v="17119.730360000001"/>
    <s v="Credit Card"/>
    <n v="1"/>
    <n v="0.98"/>
    <n v="0.92814815765082659"/>
  </r>
  <r>
    <s v="cust_5610"/>
    <n v="157"/>
    <n v="157"/>
    <s v="Long-term User"/>
    <s v="Long-term (&gt;3 months)"/>
    <x v="0"/>
    <x v="0"/>
    <n v="6695176.7000000002"/>
    <x v="3"/>
    <n v="444"/>
    <n v="15079.2268"/>
    <s v="Credit Card"/>
    <n v="0"/>
    <n v="0"/>
    <n v="0.13756462613514431"/>
  </r>
  <r>
    <s v="cust_5611"/>
    <n v="107"/>
    <n v="107"/>
    <s v="Long-term User"/>
    <s v="Long-term (&gt;3 months)"/>
    <x v="0"/>
    <x v="0"/>
    <n v="781454.68530000001"/>
    <x v="2"/>
    <n v="113"/>
    <n v="6915.5281880000002"/>
    <s v="Debit Card"/>
    <n v="0"/>
    <n v="0"/>
    <n v="1.6056412913620539E-2"/>
  </r>
  <r>
    <s v="cust_5612"/>
    <n v="357"/>
    <n v="357"/>
    <s v="Long-term User"/>
    <s v="Long-term (&gt;3 months)"/>
    <x v="0"/>
    <x v="0"/>
    <n v="260948.5955"/>
    <x v="2"/>
    <n v="30"/>
    <n v="8698.2865160000001"/>
    <s v="Credit Card"/>
    <n v="0"/>
    <n v="0"/>
    <n v="5.3616652089926919E-3"/>
  </r>
  <r>
    <s v="cust_5613"/>
    <n v="131"/>
    <n v="131"/>
    <s v="Long-term User"/>
    <s v="Long-term (&gt;3 months)"/>
    <x v="0"/>
    <x v="0"/>
    <n v="7250667.2929999996"/>
    <x v="3"/>
    <n v="524"/>
    <n v="13837.151320000001"/>
    <s v="Debit Card"/>
    <n v="0"/>
    <n v="0"/>
    <n v="0.14897819431589665"/>
  </r>
  <r>
    <s v="cust_5614"/>
    <n v="22"/>
    <n v="22"/>
    <s v="Regular User"/>
    <s v="New (&lt;30 days)"/>
    <x v="1"/>
    <x v="1"/>
    <n v="11177967.26"/>
    <x v="1"/>
    <n v="689"/>
    <n v="16223.464819999999"/>
    <s v="Wallet Balance"/>
    <n v="1"/>
    <n v="1"/>
    <n v="0.829671740713398"/>
  </r>
  <r>
    <s v="cust_5615"/>
    <n v="84"/>
    <n v="84"/>
    <s v="Long-term User"/>
    <s v="Medium (1-3 months)"/>
    <x v="1"/>
    <x v="1"/>
    <n v="13566772.01"/>
    <x v="1"/>
    <n v="991"/>
    <n v="13689.98184"/>
    <s v="UPI"/>
    <n v="1"/>
    <n v="0.97499999999999998"/>
    <n v="0.86375409463299002"/>
  </r>
  <r>
    <s v="cust_5616"/>
    <n v="89"/>
    <n v="89"/>
    <s v="Long-term User"/>
    <s v="Medium (1-3 months)"/>
    <x v="1"/>
    <x v="1"/>
    <n v="9199738.9529999997"/>
    <x v="1"/>
    <n v="850"/>
    <n v="10823.222299999999"/>
    <s v="Credit Card"/>
    <n v="1"/>
    <n v="0.995"/>
    <n v="0.78602542924824803"/>
  </r>
  <r>
    <s v="cust_5617"/>
    <n v="226"/>
    <n v="226"/>
    <s v="Long-term User"/>
    <s v="Long-term (&gt;3 months)"/>
    <x v="0"/>
    <x v="0"/>
    <n v="878055.94790000003"/>
    <x v="2"/>
    <n v="46"/>
    <n v="19088.172780000001"/>
    <s v="Debit Card"/>
    <n v="0"/>
    <n v="0.01"/>
    <n v="2.4041262181863442E-2"/>
  </r>
  <r>
    <s v="cust_5618"/>
    <n v="106"/>
    <n v="106"/>
    <s v="Long-term User"/>
    <s v="Long-term (&gt;3 months)"/>
    <x v="0"/>
    <x v="0"/>
    <n v="2647957.3939999999"/>
    <x v="0"/>
    <n v="171"/>
    <n v="15485.13096"/>
    <s v="UPI"/>
    <n v="0"/>
    <n v="5.0000000000000001E-3"/>
    <n v="5.7407118026832807E-2"/>
  </r>
  <r>
    <s v="cust_5619"/>
    <n v="349"/>
    <n v="349"/>
    <s v="Long-term User"/>
    <s v="Long-term (&gt;3 months)"/>
    <x v="0"/>
    <x v="0"/>
    <n v="301688.56760000001"/>
    <x v="2"/>
    <n v="130"/>
    <n v="2320.6812890000001"/>
    <s v="UPI"/>
    <n v="0"/>
    <n v="0"/>
    <n v="6.1987422992347925E-3"/>
  </r>
  <r>
    <s v="cust_5620"/>
    <n v="359"/>
    <n v="359"/>
    <s v="Long-term User"/>
    <s v="Long-term (&gt;3 months)"/>
    <x v="0"/>
    <x v="0"/>
    <n v="8453570.8430000003"/>
    <x v="1"/>
    <n v="757"/>
    <n v="11167.200580000001"/>
    <s v="Debit Card"/>
    <n v="0"/>
    <n v="0"/>
    <n v="0.17369404343342451"/>
  </r>
  <r>
    <s v="cust_5621"/>
    <n v="101"/>
    <n v="101"/>
    <s v="Long-term User"/>
    <s v="Long-term (&gt;3 months)"/>
    <x v="0"/>
    <x v="0"/>
    <n v="2893554.1529999999"/>
    <x v="0"/>
    <n v="353"/>
    <n v="8197.0372609999995"/>
    <s v="Credit Card"/>
    <n v="0"/>
    <n v="0"/>
    <n v="5.945335173293323E-2"/>
  </r>
  <r>
    <s v="cust_5622"/>
    <n v="296"/>
    <n v="296"/>
    <s v="Long-term User"/>
    <s v="Long-term (&gt;3 months)"/>
    <x v="0"/>
    <x v="0"/>
    <n v="3227854.966"/>
    <x v="0"/>
    <n v="203"/>
    <n v="15900.76338"/>
    <s v="Credit Card"/>
    <n v="0"/>
    <n v="0"/>
    <n v="6.6322172141664151E-2"/>
  </r>
  <r>
    <s v="cust_5623"/>
    <n v="148"/>
    <n v="148"/>
    <s v="Long-term User"/>
    <s v="Long-term (&gt;3 months)"/>
    <x v="0"/>
    <x v="0"/>
    <n v="204035.97459999999"/>
    <x v="2"/>
    <n v="226"/>
    <n v="902.81404680000003"/>
    <s v="Credit Card"/>
    <n v="0"/>
    <n v="0"/>
    <n v="4.1922915289104761E-3"/>
  </r>
  <r>
    <s v="cust_5624"/>
    <n v="230"/>
    <n v="230"/>
    <s v="Long-term User"/>
    <s v="Long-term (&gt;3 months)"/>
    <x v="0"/>
    <x v="0"/>
    <n v="657629.13309999998"/>
    <x v="2"/>
    <n v="80"/>
    <n v="8220.3641640000005"/>
    <s v="Wallet Balance"/>
    <n v="0"/>
    <n v="0"/>
    <n v="1.3512190922530923E-2"/>
  </r>
  <r>
    <s v="cust_5625"/>
    <n v="87"/>
    <n v="87"/>
    <s v="Long-term User"/>
    <s v="Medium (1-3 months)"/>
    <x v="1"/>
    <x v="1"/>
    <n v="1975426.4990000001"/>
    <x v="0"/>
    <n v="310"/>
    <n v="6372.3435440000003"/>
    <s v="Credit Card"/>
    <n v="1"/>
    <n v="0.995"/>
    <n v="0.63758874320559633"/>
  </r>
  <r>
    <s v="cust_5626"/>
    <n v="11"/>
    <n v="11"/>
    <s v="Regular User"/>
    <s v="New (&lt;30 days)"/>
    <x v="1"/>
    <x v="1"/>
    <n v="99130.774109999998"/>
    <x v="2"/>
    <n v="35"/>
    <n v="2832.307832"/>
    <s v="Debit Card"/>
    <n v="1"/>
    <n v="1"/>
    <n v="0.60203682269938141"/>
  </r>
  <r>
    <s v="cust_5627"/>
    <n v="136"/>
    <n v="136"/>
    <s v="Long-term User"/>
    <s v="Long-term (&gt;3 months)"/>
    <x v="0"/>
    <x v="0"/>
    <n v="4276413.966"/>
    <x v="3"/>
    <n v="564"/>
    <n v="7582.2942650000005"/>
    <s v="UPI"/>
    <n v="0"/>
    <n v="0"/>
    <n v="8.7866730751392966E-2"/>
  </r>
  <r>
    <s v="cust_5628"/>
    <n v="93"/>
    <n v="93"/>
    <s v="Long-term User"/>
    <s v="Long-term (&gt;3 months)"/>
    <x v="0"/>
    <x v="0"/>
    <n v="2166943.6869999999"/>
    <x v="0"/>
    <n v="161"/>
    <n v="13459.27756"/>
    <s v="Credit Card"/>
    <n v="0"/>
    <n v="5.0000000000000001E-3"/>
    <n v="4.7523813413030032E-2"/>
  </r>
  <r>
    <s v="cust_5629"/>
    <n v="292"/>
    <n v="292"/>
    <s v="Long-term User"/>
    <s v="Long-term (&gt;3 months)"/>
    <x v="0"/>
    <x v="0"/>
    <n v="7102382.0439999998"/>
    <x v="3"/>
    <n v="981"/>
    <n v="7239.9409219999998"/>
    <s v="Wallet Balance"/>
    <n v="0"/>
    <n v="0"/>
    <n v="0.14593140320730025"/>
  </r>
  <r>
    <s v="cust_5630"/>
    <n v="153"/>
    <n v="153"/>
    <s v="Long-term User"/>
    <s v="Long-term (&gt;3 months)"/>
    <x v="0"/>
    <x v="0"/>
    <n v="6916181.5389999999"/>
    <x v="3"/>
    <n v="596"/>
    <n v="11604.33144"/>
    <s v="Debit Card"/>
    <n v="0"/>
    <n v="0"/>
    <n v="0.14210557395674439"/>
  </r>
  <r>
    <s v="cust_5631"/>
    <n v="354"/>
    <n v="354"/>
    <s v="Long-term User"/>
    <s v="Long-term (&gt;3 months)"/>
    <x v="0"/>
    <x v="0"/>
    <n v="9962658.5529999994"/>
    <x v="1"/>
    <n v="840"/>
    <n v="11860.3078"/>
    <s v="Debit Card"/>
    <n v="0"/>
    <n v="0"/>
    <n v="0.20470100500193561"/>
  </r>
  <r>
    <s v="cust_5632"/>
    <n v="96"/>
    <n v="96"/>
    <s v="Long-term User"/>
    <s v="Long-term (&gt;3 months)"/>
    <x v="0"/>
    <x v="0"/>
    <n v="5109662.8720000004"/>
    <x v="3"/>
    <n v="435"/>
    <n v="11746.351430000001"/>
    <s v="Wallet Balance"/>
    <n v="0"/>
    <n v="0"/>
    <n v="0.10498735047027329"/>
  </r>
  <r>
    <s v="cust_5633"/>
    <n v="62"/>
    <n v="62"/>
    <s v="Long-term User"/>
    <s v="Medium (1-3 months)"/>
    <x v="1"/>
    <x v="1"/>
    <n v="5700294.1900000004"/>
    <x v="3"/>
    <n v="538"/>
    <n v="10595.342360000001"/>
    <s v="Credit Card"/>
    <n v="1"/>
    <n v="1"/>
    <n v="0.71712294898918572"/>
  </r>
  <r>
    <s v="cust_5634"/>
    <n v="361"/>
    <n v="361"/>
    <s v="Long-term User"/>
    <s v="Long-term (&gt;3 months)"/>
    <x v="0"/>
    <x v="0"/>
    <n v="528433.83700000006"/>
    <x v="2"/>
    <n v="225"/>
    <n v="2348.5948309999999"/>
    <s v="Credit Card"/>
    <n v="0"/>
    <n v="0"/>
    <n v="1.085763774151992E-2"/>
  </r>
  <r>
    <s v="cust_5635"/>
    <n v="87"/>
    <n v="87"/>
    <s v="Long-term User"/>
    <s v="Medium (1-3 months)"/>
    <x v="1"/>
    <x v="1"/>
    <n v="1952112.5589999999"/>
    <x v="0"/>
    <n v="446"/>
    <n v="4376.9339890000001"/>
    <s v="UPI"/>
    <n v="1"/>
    <n v="0.995"/>
    <n v="0.6371097157529173"/>
  </r>
  <r>
    <s v="cust_5636"/>
    <n v="211"/>
    <n v="211"/>
    <s v="Long-term User"/>
    <s v="Long-term (&gt;3 months)"/>
    <x v="0"/>
    <x v="0"/>
    <n v="5073059.051"/>
    <x v="3"/>
    <n v="317"/>
    <n v="16003.340850000001"/>
    <s v="Debit Card"/>
    <n v="0"/>
    <n v="0"/>
    <n v="0.10423525815417611"/>
  </r>
  <r>
    <s v="cust_5637"/>
    <n v="83"/>
    <n v="83"/>
    <s v="Long-term User"/>
    <s v="Medium (1-3 months)"/>
    <x v="1"/>
    <x v="1"/>
    <n v="6694822.5580000002"/>
    <x v="3"/>
    <n v="666"/>
    <n v="10052.286120000001"/>
    <s v="Debit Card"/>
    <n v="1"/>
    <n v="1"/>
    <n v="0.73755734964133213"/>
  </r>
  <r>
    <s v="cust_5638"/>
    <n v="227"/>
    <n v="227"/>
    <s v="Long-term User"/>
    <s v="Long-term (&gt;3 months)"/>
    <x v="0"/>
    <x v="0"/>
    <n v="11370194.77"/>
    <x v="1"/>
    <n v="805"/>
    <n v="14124.465550000001"/>
    <s v="UPI"/>
    <n v="0"/>
    <n v="0"/>
    <n v="0.23362140578288593"/>
  </r>
  <r>
    <s v="cust_5639"/>
    <n v="12"/>
    <n v="12"/>
    <s v="Regular User"/>
    <s v="New (&lt;30 days)"/>
    <x v="1"/>
    <x v="1"/>
    <n v="4720627.7609999999"/>
    <x v="3"/>
    <n v="414"/>
    <n v="11402.48251"/>
    <s v="Credit Card"/>
    <n v="1"/>
    <n v="0.995"/>
    <n v="0.69399391400157495"/>
  </r>
  <r>
    <s v="cust_5640"/>
    <n v="359"/>
    <n v="359"/>
    <s v="Long-term User"/>
    <s v="Long-term (&gt;3 months)"/>
    <x v="0"/>
    <x v="0"/>
    <n v="74424.727809999997"/>
    <x v="2"/>
    <n v="95"/>
    <n v="783.41818750000004"/>
    <s v="Credit Card"/>
    <n v="0"/>
    <n v="0"/>
    <n v="1.5291918817306983E-3"/>
  </r>
  <r>
    <s v="cust_5641"/>
    <n v="153"/>
    <n v="153"/>
    <s v="Long-term User"/>
    <s v="Long-term (&gt;3 months)"/>
    <x v="0"/>
    <x v="0"/>
    <n v="3583420.48"/>
    <x v="0"/>
    <n v="225"/>
    <n v="15926.313239999999"/>
    <s v="Credit Card"/>
    <n v="0"/>
    <n v="0"/>
    <n v="7.362791464730413E-2"/>
  </r>
  <r>
    <s v="cust_5642"/>
    <n v="5"/>
    <n v="5"/>
    <s v="New User"/>
    <s v="New (&lt;30 days)"/>
    <x v="1"/>
    <x v="1"/>
    <n v="1009459.865"/>
    <x v="2"/>
    <n v="779"/>
    <n v="1295.840649"/>
    <s v="Credit Card"/>
    <n v="1"/>
    <n v="0.995"/>
    <n v="0.61774119551275741"/>
  </r>
  <r>
    <s v="cust_5643"/>
    <n v="76"/>
    <n v="76"/>
    <s v="Long-term User"/>
    <s v="Medium (1-3 months)"/>
    <x v="1"/>
    <x v="1"/>
    <n v="17901982.77"/>
    <x v="1"/>
    <n v="949"/>
    <n v="18864.049279999999"/>
    <s v="UPI"/>
    <n v="1"/>
    <n v="0.98499999999999999"/>
    <n v="0.95882891284002181"/>
  </r>
  <r>
    <s v="cust_5644"/>
    <n v="4"/>
    <n v="4"/>
    <s v="New User"/>
    <s v="New (&lt;30 days)"/>
    <x v="1"/>
    <x v="1"/>
    <n v="2386407.7200000002"/>
    <x v="0"/>
    <n v="553"/>
    <n v="4315.3846649999996"/>
    <s v="Wallet Balance"/>
    <n v="1"/>
    <n v="0.995"/>
    <n v="0.64603310256289759"/>
  </r>
  <r>
    <s v="cust_5645"/>
    <n v="83"/>
    <n v="83"/>
    <s v="Long-term User"/>
    <s v="Medium (1-3 months)"/>
    <x v="1"/>
    <x v="1"/>
    <n v="6613184.2309999997"/>
    <x v="3"/>
    <n v="645"/>
    <n v="10252.998809999999"/>
    <s v="Wallet Balance"/>
    <n v="1"/>
    <n v="0.99"/>
    <n v="0.72987994119712285"/>
  </r>
  <r>
    <s v="cust_5646"/>
    <n v="362"/>
    <n v="362"/>
    <s v="Long-term User"/>
    <s v="Long-term (&gt;3 months)"/>
    <x v="0"/>
    <x v="0"/>
    <n v="84554.247950000004"/>
    <x v="2"/>
    <n v="66"/>
    <n v="1281.124969"/>
    <s v="Debit Card"/>
    <n v="0"/>
    <n v="0"/>
    <n v="1.7373213626131843E-3"/>
  </r>
  <r>
    <s v="cust_5647"/>
    <n v="35"/>
    <n v="35"/>
    <s v="Long-term User"/>
    <s v="Medium (1-3 months)"/>
    <x v="1"/>
    <x v="1"/>
    <n v="7106180.2050000001"/>
    <x v="3"/>
    <n v="397"/>
    <n v="17899.698250000001"/>
    <s v="Credit Card"/>
    <n v="1"/>
    <n v="1"/>
    <n v="0.74600944335790098"/>
  </r>
  <r>
    <s v="cust_5648"/>
    <n v="242"/>
    <n v="242"/>
    <s v="Long-term User"/>
    <s v="Long-term (&gt;3 months)"/>
    <x v="0"/>
    <x v="0"/>
    <n v="18795446.460000001"/>
    <x v="1"/>
    <n v="959"/>
    <n v="19599.005690000002"/>
    <s v="UPI"/>
    <n v="0"/>
    <n v="5.0000000000000001E-3"/>
    <n v="0.38918675520737511"/>
  </r>
  <r>
    <s v="cust_5649"/>
    <n v="144"/>
    <n v="144"/>
    <s v="Long-term User"/>
    <s v="Long-term (&gt;3 months)"/>
    <x v="0"/>
    <x v="0"/>
    <n v="616221.29720000003"/>
    <x v="2"/>
    <n v="210"/>
    <n v="2934.3871290000002"/>
    <s v="Wallet Balance"/>
    <n v="0"/>
    <n v="0"/>
    <n v="1.26613913514533E-2"/>
  </r>
  <r>
    <s v="cust_5650"/>
    <n v="80"/>
    <n v="80"/>
    <s v="Long-term User"/>
    <s v="Medium (1-3 months)"/>
    <x v="1"/>
    <x v="1"/>
    <n v="2807394.395"/>
    <x v="0"/>
    <n v="474"/>
    <n v="5922.7729840000002"/>
    <s v="Wallet Balance"/>
    <n v="1"/>
    <n v="1"/>
    <n v="0.65768304223577467"/>
  </r>
  <r>
    <s v="cust_5651"/>
    <n v="75"/>
    <n v="75"/>
    <s v="Long-term User"/>
    <s v="Medium (1-3 months)"/>
    <x v="1"/>
    <x v="1"/>
    <n v="217674.245"/>
    <x v="2"/>
    <n v="665"/>
    <n v="327.32969170000001"/>
    <s v="UPI"/>
    <n v="1"/>
    <n v="0.995"/>
    <n v="0.6014725146884734"/>
  </r>
  <r>
    <s v="cust_5652"/>
    <n v="299"/>
    <n v="299"/>
    <s v="Long-term User"/>
    <s v="Long-term (&gt;3 months)"/>
    <x v="0"/>
    <x v="0"/>
    <n v="10767145.09"/>
    <x v="1"/>
    <n v="684"/>
    <n v="15741.44018"/>
    <s v="Debit Card"/>
    <n v="0"/>
    <n v="0"/>
    <n v="0.22123064934921055"/>
  </r>
  <r>
    <s v="cust_5653"/>
    <n v="284"/>
    <n v="284"/>
    <s v="Long-term User"/>
    <s v="Long-term (&gt;3 months)"/>
    <x v="0"/>
    <x v="0"/>
    <n v="5674916.5290000001"/>
    <x v="3"/>
    <n v="910"/>
    <n v="6236.1720100000002"/>
    <s v="UPI"/>
    <n v="0"/>
    <n v="0"/>
    <n v="0.11660151862161246"/>
  </r>
  <r>
    <s v="cust_5654"/>
    <n v="215"/>
    <n v="215"/>
    <s v="Long-term User"/>
    <s v="Long-term (&gt;3 months)"/>
    <x v="0"/>
    <x v="0"/>
    <n v="9860580.6669999994"/>
    <x v="1"/>
    <n v="837"/>
    <n v="11780.861010000001"/>
    <s v="Debit Card"/>
    <n v="0"/>
    <n v="0"/>
    <n v="0.20260362850935462"/>
  </r>
  <r>
    <s v="cust_5655"/>
    <n v="246"/>
    <n v="246"/>
    <s v="Long-term User"/>
    <s v="Long-term (&gt;3 months)"/>
    <x v="0"/>
    <x v="0"/>
    <n v="453361.34700000001"/>
    <x v="2"/>
    <n v="571"/>
    <n v="793.97784060000004"/>
    <s v="Credit Card"/>
    <n v="0"/>
    <n v="0"/>
    <n v="9.3151364032229983E-3"/>
  </r>
  <r>
    <s v="cust_5656"/>
    <n v="238"/>
    <n v="238"/>
    <s v="Long-term User"/>
    <s v="Long-term (&gt;3 months)"/>
    <x v="0"/>
    <x v="0"/>
    <n v="9961187.3090000004"/>
    <x v="1"/>
    <n v="696"/>
    <n v="14312.050730000001"/>
    <s v="Debit Card"/>
    <n v="0"/>
    <n v="0"/>
    <n v="0.20467077560846592"/>
  </r>
  <r>
    <s v="cust_5657"/>
    <n v="337"/>
    <n v="337"/>
    <s v="Long-term User"/>
    <s v="Long-term (&gt;3 months)"/>
    <x v="0"/>
    <x v="0"/>
    <n v="5190464.7609999999"/>
    <x v="3"/>
    <n v="490"/>
    <n v="10592.78523"/>
    <s v="Credit Card"/>
    <n v="0"/>
    <n v="0"/>
    <n v="0.10664757276900638"/>
  </r>
  <r>
    <s v="cust_5658"/>
    <n v="19"/>
    <n v="19"/>
    <s v="Regular User"/>
    <s v="New (&lt;30 days)"/>
    <x v="1"/>
    <x v="1"/>
    <n v="2610423.9210000001"/>
    <x v="0"/>
    <n v="180"/>
    <n v="14502.35512"/>
    <s v="Credit Card"/>
    <n v="1"/>
    <n v="1"/>
    <n v="0.65363592431348416"/>
  </r>
  <r>
    <s v="cust_5659"/>
    <n v="74"/>
    <n v="74"/>
    <s v="Long-term User"/>
    <s v="Medium (1-3 months)"/>
    <x v="1"/>
    <x v="1"/>
    <n v="13171687.779999999"/>
    <x v="1"/>
    <n v="834"/>
    <n v="15793.39062"/>
    <s v="Credit Card"/>
    <n v="1"/>
    <n v="1"/>
    <n v="0.87063636797286448"/>
  </r>
  <r>
    <s v="cust_5660"/>
    <n v="55"/>
    <n v="55"/>
    <s v="Long-term User"/>
    <s v="Medium (1-3 months)"/>
    <x v="1"/>
    <x v="1"/>
    <n v="1499754.652"/>
    <x v="0"/>
    <n v="836"/>
    <n v="1793.9648950000001"/>
    <s v="UPI"/>
    <n v="1"/>
    <n v="1"/>
    <n v="0.63081519685609244"/>
  </r>
  <r>
    <s v="cust_5661"/>
    <n v="83"/>
    <n v="83"/>
    <s v="Long-term User"/>
    <s v="Medium (1-3 months)"/>
    <x v="1"/>
    <x v="1"/>
    <n v="6060616.2230000002"/>
    <x v="3"/>
    <n v="524"/>
    <n v="11566.06149"/>
    <s v="Wallet Balance"/>
    <n v="1"/>
    <n v="0.99"/>
    <n v="0.71852642285984558"/>
  </r>
  <r>
    <s v="cust_5662"/>
    <n v="164"/>
    <n v="164"/>
    <s v="Long-term User"/>
    <s v="Long-term (&gt;3 months)"/>
    <x v="0"/>
    <x v="0"/>
    <n v="5968092.9879999999"/>
    <x v="3"/>
    <n v="459"/>
    <n v="13002.381240000001"/>
    <s v="UPI"/>
    <n v="0"/>
    <n v="0"/>
    <n v="0.12262536411234617"/>
  </r>
  <r>
    <s v="cust_5663"/>
    <n v="318"/>
    <n v="318"/>
    <s v="Long-term User"/>
    <s v="Long-term (&gt;3 months)"/>
    <x v="0"/>
    <x v="0"/>
    <n v="703066.13659999997"/>
    <x v="2"/>
    <n v="68"/>
    <n v="10339.20789"/>
    <s v="UPI"/>
    <n v="0"/>
    <n v="0"/>
    <n v="1.4445777096466966E-2"/>
  </r>
  <r>
    <s v="cust_5664"/>
    <n v="363"/>
    <n v="363"/>
    <s v="Long-term User"/>
    <s v="Long-term (&gt;3 months)"/>
    <x v="0"/>
    <x v="0"/>
    <n v="3433325.6749999998"/>
    <x v="0"/>
    <n v="939"/>
    <n v="3656.363871"/>
    <s v="Wallet Balance"/>
    <n v="0"/>
    <n v="0"/>
    <n v="7.0543942907670673E-2"/>
  </r>
  <r>
    <s v="cust_5665"/>
    <n v="167"/>
    <n v="167"/>
    <s v="Long-term User"/>
    <s v="Long-term (&gt;3 months)"/>
    <x v="0"/>
    <x v="0"/>
    <n v="5235702.6140000001"/>
    <x v="3"/>
    <n v="329"/>
    <n v="15913.98971"/>
    <s v="Wallet Balance"/>
    <n v="0"/>
    <n v="5.0000000000000001E-3"/>
    <n v="0.11057706703240673"/>
  </r>
  <r>
    <s v="cust_5666"/>
    <n v="116"/>
    <n v="116"/>
    <s v="Long-term User"/>
    <s v="Long-term (&gt;3 months)"/>
    <x v="0"/>
    <x v="0"/>
    <n v="4029736.7829999998"/>
    <x v="3"/>
    <n v="202"/>
    <n v="19949.191989999999"/>
    <s v="Wallet Balance"/>
    <n v="0"/>
    <n v="0.01"/>
    <n v="8.8798297762094039E-2"/>
  </r>
  <r>
    <s v="cust_5667"/>
    <n v="297"/>
    <n v="297"/>
    <s v="Long-term User"/>
    <s v="Long-term (&gt;3 months)"/>
    <x v="0"/>
    <x v="0"/>
    <n v="9208213.3640000001"/>
    <x v="1"/>
    <n v="475"/>
    <n v="19385.712350000002"/>
    <s v="Wallet Balance"/>
    <n v="0"/>
    <n v="5.0000000000000001E-3"/>
    <n v="0.19219955149074697"/>
  </r>
  <r>
    <s v="cust_5668"/>
    <n v="188"/>
    <n v="188"/>
    <s v="Long-term User"/>
    <s v="Long-term (&gt;3 months)"/>
    <x v="0"/>
    <x v="0"/>
    <n v="8056358.6900000004"/>
    <x v="1"/>
    <n v="518"/>
    <n v="15552.816000000001"/>
    <s v="Credit Card"/>
    <n v="0"/>
    <n v="0"/>
    <n v="0.16553259471112555"/>
  </r>
  <r>
    <s v="cust_5669"/>
    <n v="255"/>
    <n v="255"/>
    <s v="Long-term User"/>
    <s v="Long-term (&gt;3 months)"/>
    <x v="0"/>
    <x v="0"/>
    <n v="125519.6007"/>
    <x v="2"/>
    <n v="15"/>
    <n v="8367.9733789999991"/>
    <s v="Wallet Balance"/>
    <n v="0"/>
    <n v="0"/>
    <n v="2.5790293097011311E-3"/>
  </r>
  <r>
    <s v="cust_5670"/>
    <n v="342"/>
    <n v="342"/>
    <s v="Long-term User"/>
    <s v="Long-term (&gt;3 months)"/>
    <x v="0"/>
    <x v="0"/>
    <n v="283610.75199999998"/>
    <x v="2"/>
    <n v="42"/>
    <n v="6752.6369519999998"/>
    <s v="UPI"/>
    <n v="0"/>
    <n v="0"/>
    <n v="5.8273005799514034E-3"/>
  </r>
  <r>
    <s v="cust_5671"/>
    <n v="322"/>
    <n v="322"/>
    <s v="Long-term User"/>
    <s v="Long-term (&gt;3 months)"/>
    <x v="0"/>
    <x v="0"/>
    <n v="749465.17449999996"/>
    <x v="2"/>
    <n v="543"/>
    <n v="1380.2305240000001"/>
    <s v="Credit Card"/>
    <n v="0"/>
    <n v="0"/>
    <n v="1.5399130023170738E-2"/>
  </r>
  <r>
    <s v="cust_5672"/>
    <n v="353"/>
    <n v="353"/>
    <s v="Long-term User"/>
    <s v="Long-term (&gt;3 months)"/>
    <x v="0"/>
    <x v="0"/>
    <n v="8181595.074"/>
    <x v="1"/>
    <n v="982"/>
    <n v="8331.5632119999991"/>
    <s v="UPI"/>
    <n v="0"/>
    <n v="0"/>
    <n v="0.16810580481676432"/>
  </r>
  <r>
    <s v="cust_5673"/>
    <n v="19"/>
    <n v="19"/>
    <s v="Regular User"/>
    <s v="New (&lt;30 days)"/>
    <x v="1"/>
    <x v="1"/>
    <n v="2168682.148"/>
    <x v="0"/>
    <n v="693"/>
    <n v="3129.4114690000001"/>
    <s v="Credit Card"/>
    <n v="1"/>
    <n v="0.995"/>
    <n v="0.64155953326752102"/>
  </r>
  <r>
    <s v="cust_5674"/>
    <n v="311"/>
    <n v="311"/>
    <s v="Long-term User"/>
    <s v="Long-term (&gt;3 months)"/>
    <x v="0"/>
    <x v="0"/>
    <n v="3942872.8139999998"/>
    <x v="3"/>
    <n v="774"/>
    <n v="5094.1509230000001"/>
    <s v="Credit Card"/>
    <n v="0"/>
    <n v="0"/>
    <n v="8.101351896453074E-2"/>
  </r>
  <r>
    <s v="cust_5675"/>
    <n v="302"/>
    <n v="302"/>
    <s v="Long-term User"/>
    <s v="Long-term (&gt;3 months)"/>
    <x v="0"/>
    <x v="0"/>
    <n v="5155417.9960000003"/>
    <x v="3"/>
    <n v="289"/>
    <n v="17838.816599999998"/>
    <s v="Debit Card"/>
    <n v="0"/>
    <n v="0"/>
    <n v="0.10592747301055323"/>
  </r>
  <r>
    <s v="cust_5676"/>
    <n v="4"/>
    <n v="4"/>
    <s v="New User"/>
    <s v="New (&lt;30 days)"/>
    <x v="1"/>
    <x v="1"/>
    <n v="17918015.32"/>
    <x v="1"/>
    <n v="925"/>
    <n v="19370.827369999999"/>
    <s v="Credit Card"/>
    <n v="1"/>
    <n v="0.995"/>
    <n v="0.96515833084429092"/>
  </r>
  <r>
    <s v="cust_5677"/>
    <n v="190"/>
    <n v="190"/>
    <s v="Long-term User"/>
    <s v="Long-term (&gt;3 months)"/>
    <x v="0"/>
    <x v="0"/>
    <n v="10111913.130000001"/>
    <x v="1"/>
    <n v="533"/>
    <n v="18971.69442"/>
    <s v="Debit Card"/>
    <n v="0"/>
    <n v="0"/>
    <n v="0.20776771272362488"/>
  </r>
  <r>
    <s v="cust_5678"/>
    <n v="281"/>
    <n v="281"/>
    <s v="Long-term User"/>
    <s v="Long-term (&gt;3 months)"/>
    <x v="0"/>
    <x v="0"/>
    <n v="3456660.7030000002"/>
    <x v="0"/>
    <n v="892"/>
    <n v="3875.1801599999999"/>
    <s v="Debit Card"/>
    <n v="0"/>
    <n v="0"/>
    <n v="7.1023403651802069E-2"/>
  </r>
  <r>
    <s v="cust_5679"/>
    <n v="63"/>
    <n v="63"/>
    <s v="Long-term User"/>
    <s v="Medium (1-3 months)"/>
    <x v="1"/>
    <x v="1"/>
    <n v="12505099.4"/>
    <x v="1"/>
    <n v="694"/>
    <n v="18018.875220000002"/>
    <s v="Credit Card"/>
    <n v="1"/>
    <n v="0.995"/>
    <n v="0.85394009296928897"/>
  </r>
  <r>
    <s v="cust_5680"/>
    <n v="269"/>
    <n v="269"/>
    <s v="Long-term User"/>
    <s v="Long-term (&gt;3 months)"/>
    <x v="0"/>
    <x v="0"/>
    <n v="1975728.912"/>
    <x v="0"/>
    <n v="696"/>
    <n v="2838.6909649999998"/>
    <s v="Wallet Balance"/>
    <n v="0"/>
    <n v="0"/>
    <n v="4.0594956832681571E-2"/>
  </r>
  <r>
    <s v="cust_5681"/>
    <n v="254"/>
    <n v="254"/>
    <s v="Long-term User"/>
    <s v="Long-term (&gt;3 months)"/>
    <x v="0"/>
    <x v="0"/>
    <n v="2478583.1239999998"/>
    <x v="0"/>
    <n v="244"/>
    <n v="10158.127560000001"/>
    <s v="Wallet Balance"/>
    <n v="0"/>
    <n v="0"/>
    <n v="5.0927014487599412E-2"/>
  </r>
  <r>
    <s v="cust_5682"/>
    <n v="115"/>
    <n v="115"/>
    <s v="Long-term User"/>
    <s v="Long-term (&gt;3 months)"/>
    <x v="0"/>
    <x v="0"/>
    <n v="11099828.07"/>
    <x v="1"/>
    <n v="862"/>
    <n v="12876.83071"/>
    <s v="UPI"/>
    <n v="0"/>
    <n v="0.01"/>
    <n v="0.23406622842589508"/>
  </r>
  <r>
    <s v="cust_5683"/>
    <n v="342"/>
    <n v="342"/>
    <s v="Long-term User"/>
    <s v="Long-term (&gt;3 months)"/>
    <x v="0"/>
    <x v="0"/>
    <n v="6117365.1560000004"/>
    <x v="3"/>
    <n v="661"/>
    <n v="9254.7127930000006"/>
    <s v="UPI"/>
    <n v="0"/>
    <n v="0"/>
    <n v="0.12569243327323962"/>
  </r>
  <r>
    <s v="cust_5684"/>
    <n v="260"/>
    <n v="260"/>
    <s v="Long-term User"/>
    <s v="Long-term (&gt;3 months)"/>
    <x v="0"/>
    <x v="0"/>
    <n v="14620592.9"/>
    <x v="1"/>
    <n v="768"/>
    <n v="19037.230329999999"/>
    <s v="Debit Card"/>
    <n v="0"/>
    <n v="5.0000000000000001E-3"/>
    <n v="0.303406768377397"/>
  </r>
  <r>
    <s v="cust_5685"/>
    <n v="2"/>
    <n v="2"/>
    <s v="New User"/>
    <s v="New (&lt;30 days)"/>
    <x v="1"/>
    <x v="1"/>
    <n v="4082604.469"/>
    <x v="3"/>
    <n v="612"/>
    <n v="6670.9223350000002"/>
    <s v="Credit Card"/>
    <n v="1"/>
    <n v="1"/>
    <n v="0.68388456087135896"/>
  </r>
  <r>
    <s v="cust_5686"/>
    <n v="67"/>
    <n v="67"/>
    <s v="Long-term User"/>
    <s v="Medium (1-3 months)"/>
    <x v="1"/>
    <x v="1"/>
    <n v="5983142.4680000003"/>
    <x v="3"/>
    <n v="567"/>
    <n v="10552.279490000001"/>
    <s v="Credit Card"/>
    <n v="1"/>
    <n v="0.995"/>
    <n v="0.7199345831490489"/>
  </r>
  <r>
    <s v="cust_5687"/>
    <n v="286"/>
    <n v="286"/>
    <s v="Long-term User"/>
    <s v="Long-term (&gt;3 months)"/>
    <x v="0"/>
    <x v="0"/>
    <n v="1059734.459"/>
    <x v="2"/>
    <n v="698"/>
    <n v="1518.2442100000001"/>
    <s v="Credit Card"/>
    <n v="0"/>
    <n v="0"/>
    <n v="2.1774178813662143E-2"/>
  </r>
  <r>
    <s v="cust_5688"/>
    <n v="132"/>
    <n v="132"/>
    <s v="Long-term User"/>
    <s v="Long-term (&gt;3 months)"/>
    <x v="0"/>
    <x v="0"/>
    <n v="14182246.5"/>
    <x v="1"/>
    <n v="832"/>
    <n v="17045.969359999999"/>
    <s v="Debit Card"/>
    <n v="0"/>
    <n v="0"/>
    <n v="0.29140014146735793"/>
  </r>
  <r>
    <s v="cust_5689"/>
    <n v="48"/>
    <n v="48"/>
    <s v="Long-term User"/>
    <s v="Medium (1-3 months)"/>
    <x v="1"/>
    <x v="1"/>
    <n v="4947334.3020000001"/>
    <x v="3"/>
    <n v="598"/>
    <n v="8273.1342850000001"/>
    <s v="Credit Card"/>
    <n v="1"/>
    <n v="0.995"/>
    <n v="0.69865201369819041"/>
  </r>
  <r>
    <s v="cust_5690"/>
    <n v="43"/>
    <n v="43"/>
    <s v="Long-term User"/>
    <s v="Medium (1-3 months)"/>
    <x v="1"/>
    <x v="1"/>
    <n v="2438372.8360000001"/>
    <x v="0"/>
    <n v="174"/>
    <n v="14013.636990000001"/>
    <s v="UPI"/>
    <n v="1"/>
    <n v="1"/>
    <n v="0.6501008207240343"/>
  </r>
  <r>
    <s v="cust_5691"/>
    <n v="93"/>
    <n v="93"/>
    <s v="Long-term User"/>
    <s v="Long-term (&gt;3 months)"/>
    <x v="0"/>
    <x v="0"/>
    <n v="13375128.359999999"/>
    <x v="1"/>
    <n v="980"/>
    <n v="13648.09016"/>
    <s v="Wallet Balance"/>
    <n v="0"/>
    <n v="5.0000000000000001E-3"/>
    <n v="0.27781642603293288"/>
  </r>
  <r>
    <s v="cust_5692"/>
    <n v="141"/>
    <n v="141"/>
    <s v="Long-term User"/>
    <s v="Long-term (&gt;3 months)"/>
    <x v="0"/>
    <x v="0"/>
    <n v="7224216.4519999996"/>
    <x v="3"/>
    <n v="534"/>
    <n v="13528.49523"/>
    <s v="Debit Card"/>
    <n v="0"/>
    <n v="0"/>
    <n v="0.14843471350632739"/>
  </r>
  <r>
    <s v="cust_5693"/>
    <n v="47"/>
    <n v="47"/>
    <s v="Long-term User"/>
    <s v="Medium (1-3 months)"/>
    <x v="1"/>
    <x v="1"/>
    <n v="5163141.3619999997"/>
    <x v="3"/>
    <n v="509"/>
    <n v="10143.696190000001"/>
    <s v="Wallet Balance"/>
    <n v="1"/>
    <n v="1"/>
    <n v="0.70608616366263033"/>
  </r>
  <r>
    <s v="cust_5694"/>
    <n v="231"/>
    <n v="231"/>
    <s v="Long-term User"/>
    <s v="Long-term (&gt;3 months)"/>
    <x v="0"/>
    <x v="0"/>
    <n v="1356054.5519999999"/>
    <x v="2"/>
    <n v="244"/>
    <n v="5557.6006230000003"/>
    <s v="Debit Card"/>
    <n v="0"/>
    <n v="0"/>
    <n v="2.7862616003060919E-2"/>
  </r>
  <r>
    <s v="cust_5695"/>
    <n v="224"/>
    <n v="224"/>
    <s v="Long-term User"/>
    <s v="Long-term (&gt;3 months)"/>
    <x v="0"/>
    <x v="0"/>
    <n v="750338.41350000002"/>
    <x v="2"/>
    <n v="60"/>
    <n v="12505.640230000001"/>
    <s v="Wallet Balance"/>
    <n v="0"/>
    <n v="0"/>
    <n v="1.541707231236553E-2"/>
  </r>
  <r>
    <s v="cust_5696"/>
    <n v="284"/>
    <n v="284"/>
    <s v="Long-term User"/>
    <s v="Long-term (&gt;3 months)"/>
    <x v="0"/>
    <x v="0"/>
    <n v="2000566.0649999999"/>
    <x v="0"/>
    <n v="104"/>
    <n v="19236.212159999999"/>
    <s v="Debit Card"/>
    <n v="0"/>
    <n v="5.0000000000000001E-3"/>
    <n v="4.4105281476795349E-2"/>
  </r>
  <r>
    <s v="cust_5697"/>
    <n v="37"/>
    <n v="37"/>
    <s v="Long-term User"/>
    <s v="Medium (1-3 months)"/>
    <x v="1"/>
    <x v="1"/>
    <n v="10859100.300000001"/>
    <x v="1"/>
    <n v="651"/>
    <n v="16680.645629999999"/>
    <s v="Wallet Balance"/>
    <n v="1"/>
    <n v="1"/>
    <n v="0.82312003698625813"/>
  </r>
  <r>
    <s v="cust_5698"/>
    <n v="28"/>
    <n v="28"/>
    <s v="Regular User"/>
    <s v="New (&lt;30 days)"/>
    <x v="1"/>
    <x v="1"/>
    <n v="661835.9155"/>
    <x v="2"/>
    <n v="303"/>
    <n v="2184.2769490000001"/>
    <s v="UPI"/>
    <n v="1"/>
    <n v="1"/>
    <n v="0.61359862694565903"/>
  </r>
  <r>
    <s v="cust_5699"/>
    <n v="158"/>
    <n v="158"/>
    <s v="Long-term User"/>
    <s v="Long-term (&gt;3 months)"/>
    <x v="0"/>
    <x v="0"/>
    <n v="317729.34179999999"/>
    <x v="2"/>
    <n v="671"/>
    <n v="473.51615770000001"/>
    <s v="UPI"/>
    <n v="0"/>
    <n v="5.0000000000000001E-3"/>
    <n v="9.5283292847046855E-3"/>
  </r>
  <r>
    <s v="cust_5700"/>
    <n v="222"/>
    <n v="222"/>
    <s v="Long-term User"/>
    <s v="Long-term (&gt;3 months)"/>
    <x v="0"/>
    <x v="0"/>
    <n v="7428421.443"/>
    <x v="3"/>
    <n v="744"/>
    <n v="9984.4374239999997"/>
    <s v="Debit Card"/>
    <n v="0"/>
    <n v="0"/>
    <n v="0.15263047778568475"/>
  </r>
  <r>
    <s v="cust_5701"/>
    <n v="9"/>
    <n v="9"/>
    <s v="Regular User"/>
    <s v="New (&lt;30 days)"/>
    <x v="1"/>
    <x v="1"/>
    <n v="1194949.8130000001"/>
    <x v="2"/>
    <n v="77"/>
    <n v="15518.828740000001"/>
    <s v="UPI"/>
    <n v="1"/>
    <n v="0.995"/>
    <n v="0.6215524250727551"/>
  </r>
  <r>
    <s v="cust_5702"/>
    <n v="70"/>
    <n v="70"/>
    <s v="Long-term User"/>
    <s v="Medium (1-3 months)"/>
    <x v="1"/>
    <x v="1"/>
    <n v="113128.4167"/>
    <x v="2"/>
    <n v="18"/>
    <n v="6284.9120380000004"/>
    <s v="Wallet Balance"/>
    <n v="1"/>
    <n v="0.99"/>
    <n v="0.59632442981655676"/>
  </r>
  <r>
    <s v="cust_5703"/>
    <n v="342"/>
    <n v="342"/>
    <s v="Long-term User"/>
    <s v="Long-term (&gt;3 months)"/>
    <x v="0"/>
    <x v="0"/>
    <n v="7490820.1960000005"/>
    <x v="3"/>
    <n v="534"/>
    <n v="14027.75318"/>
    <s v="UPI"/>
    <n v="0"/>
    <n v="0"/>
    <n v="0.15391257406370296"/>
  </r>
  <r>
    <s v="cust_5704"/>
    <n v="66"/>
    <n v="66"/>
    <s v="Long-term User"/>
    <s v="Medium (1-3 months)"/>
    <x v="1"/>
    <x v="1"/>
    <n v="3429595.517"/>
    <x v="0"/>
    <n v="184"/>
    <n v="18639.106070000002"/>
    <s v="UPI"/>
    <n v="1"/>
    <n v="0.995"/>
    <n v="0.66746730000283216"/>
  </r>
  <r>
    <s v="cust_5705"/>
    <n v="95"/>
    <n v="95"/>
    <s v="Long-term User"/>
    <s v="Long-term (&gt;3 months)"/>
    <x v="0"/>
    <x v="0"/>
    <n v="6034610.8930000002"/>
    <x v="3"/>
    <n v="657"/>
    <n v="9185.1002939999998"/>
    <s v="Wallet Balance"/>
    <n v="0"/>
    <n v="0.01"/>
    <n v="0.12999209588697103"/>
  </r>
  <r>
    <s v="cust_5706"/>
    <n v="181"/>
    <n v="181"/>
    <s v="Long-term User"/>
    <s v="Long-term (&gt;3 months)"/>
    <x v="0"/>
    <x v="0"/>
    <n v="2689913.34"/>
    <x v="0"/>
    <n v="550"/>
    <n v="4890.7515279999998"/>
    <s v="Wallet Balance"/>
    <n v="0"/>
    <n v="0"/>
    <n v="5.5269179520390746E-2"/>
  </r>
  <r>
    <s v="cust_5707"/>
    <n v="70"/>
    <n v="70"/>
    <s v="Long-term User"/>
    <s v="Medium (1-3 months)"/>
    <x v="1"/>
    <x v="1"/>
    <n v="5158030.2850000001"/>
    <x v="3"/>
    <n v="281"/>
    <n v="18355.979660000001"/>
    <s v="Credit Card"/>
    <n v="1"/>
    <n v="0.99"/>
    <n v="0.6999811472563191"/>
  </r>
  <r>
    <s v="cust_5708"/>
    <n v="234"/>
    <n v="234"/>
    <s v="Long-term User"/>
    <s v="Long-term (&gt;3 months)"/>
    <x v="0"/>
    <x v="0"/>
    <n v="2721760.3119999999"/>
    <x v="0"/>
    <n v="288"/>
    <n v="9450.5566400000007"/>
    <s v="Credit Card"/>
    <n v="0"/>
    <n v="0"/>
    <n v="5.5923533691015763E-2"/>
  </r>
  <r>
    <s v="cust_5709"/>
    <n v="261"/>
    <n v="261"/>
    <s v="Long-term User"/>
    <s v="Long-term (&gt;3 months)"/>
    <x v="0"/>
    <x v="0"/>
    <n v="5346573.57"/>
    <x v="3"/>
    <n v="655"/>
    <n v="8162.7077399999998"/>
    <s v="Debit Card"/>
    <n v="0"/>
    <n v="0"/>
    <n v="0.10985511319829599"/>
  </r>
  <r>
    <s v="cust_5710"/>
    <n v="20"/>
    <n v="20"/>
    <s v="Regular User"/>
    <s v="New (&lt;30 days)"/>
    <x v="1"/>
    <x v="1"/>
    <n v="3713691.3530000001"/>
    <x v="0"/>
    <n v="525"/>
    <n v="7073.6978150000004"/>
    <s v="Debit Card"/>
    <n v="1"/>
    <n v="0.99"/>
    <n v="0.6703045675189967"/>
  </r>
  <r>
    <s v="cust_5711"/>
    <n v="358"/>
    <n v="358"/>
    <s v="Long-term User"/>
    <s v="Long-term (&gt;3 months)"/>
    <x v="0"/>
    <x v="0"/>
    <n v="5909343.9979999997"/>
    <x v="3"/>
    <n v="698"/>
    <n v="8466.1088789999994"/>
    <s v="Credit Card"/>
    <n v="0"/>
    <n v="0"/>
    <n v="0.12141825887714493"/>
  </r>
  <r>
    <s v="cust_5712"/>
    <n v="358"/>
    <n v="358"/>
    <s v="Long-term User"/>
    <s v="Long-term (&gt;3 months)"/>
    <x v="0"/>
    <x v="0"/>
    <n v="6387823.3190000001"/>
    <x v="3"/>
    <n v="474"/>
    <n v="13476.42051"/>
    <s v="Wallet Balance"/>
    <n v="0"/>
    <n v="0"/>
    <n v="0.13124948990451465"/>
  </r>
  <r>
    <s v="cust_5713"/>
    <n v="186"/>
    <n v="186"/>
    <s v="Long-term User"/>
    <s v="Long-term (&gt;3 months)"/>
    <x v="0"/>
    <x v="0"/>
    <n v="8211332.3590000002"/>
    <x v="1"/>
    <n v="946"/>
    <n v="8680.0553479999999"/>
    <s v="Debit Card"/>
    <n v="0"/>
    <n v="0"/>
    <n v="0.16871681161712246"/>
  </r>
  <r>
    <s v="cust_5714"/>
    <n v="305"/>
    <n v="305"/>
    <s v="Long-term User"/>
    <s v="Long-term (&gt;3 months)"/>
    <x v="0"/>
    <x v="0"/>
    <n v="1733159.8870000001"/>
    <x v="0"/>
    <n v="267"/>
    <n v="6491.2355319999997"/>
    <s v="Wallet Balance"/>
    <n v="0"/>
    <n v="0"/>
    <n v="3.5610933448191738E-2"/>
  </r>
  <r>
    <s v="cust_5715"/>
    <n v="64"/>
    <n v="64"/>
    <s v="Long-term User"/>
    <s v="Medium (1-3 months)"/>
    <x v="1"/>
    <x v="1"/>
    <n v="11617622.529999999"/>
    <x v="1"/>
    <n v="781"/>
    <n v="14875.316930000001"/>
    <s v="Credit Card"/>
    <n v="1"/>
    <n v="1"/>
    <n v="0.83870526074669227"/>
  </r>
  <r>
    <s v="cust_5716"/>
    <n v="178"/>
    <n v="178"/>
    <s v="Long-term User"/>
    <s v="Long-term (&gt;3 months)"/>
    <x v="0"/>
    <x v="0"/>
    <n v="2477045.8849999998"/>
    <x v="0"/>
    <n v="609"/>
    <n v="4067.3988260000001"/>
    <s v="Credit Card"/>
    <n v="0"/>
    <n v="5.0000000000000001E-3"/>
    <n v="5.3895429106392757E-2"/>
  </r>
  <r>
    <s v="cust_5717"/>
    <n v="235"/>
    <n v="235"/>
    <s v="Long-term User"/>
    <s v="Long-term (&gt;3 months)"/>
    <x v="0"/>
    <x v="0"/>
    <n v="3828135.7769999998"/>
    <x v="3"/>
    <n v="946"/>
    <n v="4046.6551559999998"/>
    <s v="Debit Card"/>
    <n v="0"/>
    <n v="0.01"/>
    <n v="8.4656037107665158E-2"/>
  </r>
  <r>
    <s v="cust_5718"/>
    <n v="353"/>
    <n v="353"/>
    <s v="Long-term User"/>
    <s v="Long-term (&gt;3 months)"/>
    <x v="0"/>
    <x v="0"/>
    <n v="4973633.4560000002"/>
    <x v="3"/>
    <n v="357"/>
    <n v="13931.74638"/>
    <s v="Credit Card"/>
    <n v="0"/>
    <n v="0"/>
    <n v="0.10219237782146746"/>
  </r>
  <r>
    <s v="cust_5719"/>
    <n v="250"/>
    <n v="250"/>
    <s v="Long-term User"/>
    <s v="Long-term (&gt;3 months)"/>
    <x v="0"/>
    <x v="0"/>
    <n v="13972383.609999999"/>
    <x v="1"/>
    <n v="806"/>
    <n v="17335.463540000001"/>
    <s v="Debit Card"/>
    <n v="0"/>
    <n v="0"/>
    <n v="0.28708812532557476"/>
  </r>
  <r>
    <s v="cust_5720"/>
    <n v="295"/>
    <n v="295"/>
    <s v="Long-term User"/>
    <s v="Long-term (&gt;3 months)"/>
    <x v="0"/>
    <x v="0"/>
    <n v="4831.804682"/>
    <x v="2"/>
    <n v="1"/>
    <n v="4831.804682"/>
    <s v="UPI"/>
    <n v="0"/>
    <n v="0.01"/>
    <n v="6.0992782467768729E-3"/>
  </r>
  <r>
    <s v="cust_5721"/>
    <n v="40"/>
    <n v="40"/>
    <s v="Long-term User"/>
    <s v="Medium (1-3 months)"/>
    <x v="1"/>
    <x v="1"/>
    <n v="3091284.7179999999"/>
    <x v="0"/>
    <n v="807"/>
    <n v="3830.5882499999998"/>
    <s v="Wallet Balance"/>
    <n v="1"/>
    <n v="0.995"/>
    <n v="0.66051608711222731"/>
  </r>
  <r>
    <s v="cust_5722"/>
    <n v="287"/>
    <n v="287"/>
    <s v="Long-term User"/>
    <s v="Long-term (&gt;3 months)"/>
    <x v="0"/>
    <x v="0"/>
    <n v="362054.19329999998"/>
    <x v="2"/>
    <n v="27"/>
    <n v="13409.414570000001"/>
    <s v="Wallet Balance"/>
    <n v="0"/>
    <n v="0"/>
    <n v="7.4390642657684849E-3"/>
  </r>
  <r>
    <s v="cust_5723"/>
    <n v="259"/>
    <n v="259"/>
    <s v="Long-term User"/>
    <s v="Long-term (&gt;3 months)"/>
    <x v="0"/>
    <x v="0"/>
    <n v="6806073.6409999998"/>
    <x v="3"/>
    <n v="548"/>
    <n v="12419.842409999999"/>
    <s v="Wallet Balance"/>
    <n v="0"/>
    <n v="0"/>
    <n v="0.13984320621028945"/>
  </r>
  <r>
    <s v="cust_5724"/>
    <n v="240"/>
    <n v="240"/>
    <s v="Long-term User"/>
    <s v="Long-term (&gt;3 months)"/>
    <x v="0"/>
    <x v="0"/>
    <n v="1432091.905"/>
    <x v="0"/>
    <n v="160"/>
    <n v="8950.5744070000001"/>
    <s v="UPI"/>
    <n v="0"/>
    <n v="5.0000000000000001E-3"/>
    <n v="3.2424942212875667E-2"/>
  </r>
  <r>
    <s v="cust_5725"/>
    <n v="72"/>
    <n v="72"/>
    <s v="Long-term User"/>
    <s v="Medium (1-3 months)"/>
    <x v="1"/>
    <x v="1"/>
    <n v="1804900.1769999999"/>
    <x v="0"/>
    <n v="937"/>
    <n v="1926.254191"/>
    <s v="Credit Card"/>
    <n v="1"/>
    <n v="0.98"/>
    <n v="0.6250849686551605"/>
  </r>
  <r>
    <s v="cust_5726"/>
    <n v="30"/>
    <n v="30"/>
    <s v="Regular User"/>
    <s v="New (&lt;30 days)"/>
    <x v="1"/>
    <x v="1"/>
    <n v="736071.51540000003"/>
    <x v="2"/>
    <n v="399"/>
    <n v="1844.790765"/>
    <s v="Credit Card"/>
    <n v="1"/>
    <n v="0.99"/>
    <n v="0.60912393284925992"/>
  </r>
  <r>
    <s v="cust_5727"/>
    <n v="351"/>
    <n v="351"/>
    <s v="Long-term User"/>
    <s v="Long-term (&gt;3 months)"/>
    <x v="0"/>
    <x v="0"/>
    <n v="8443140.8629999999"/>
    <x v="1"/>
    <n v="543"/>
    <n v="15549.06236"/>
    <s v="UPI"/>
    <n v="0"/>
    <n v="0"/>
    <n v="0.1734797404562832"/>
  </r>
  <r>
    <s v="cust_5728"/>
    <n v="29"/>
    <n v="29"/>
    <s v="Regular User"/>
    <s v="New (&lt;30 days)"/>
    <x v="1"/>
    <x v="1"/>
    <n v="1148189.811"/>
    <x v="2"/>
    <n v="127"/>
    <n v="9040.8646570000001"/>
    <s v="UPI"/>
    <n v="1"/>
    <n v="0.995"/>
    <n v="0.62059165547974215"/>
  </r>
  <r>
    <s v="cust_5729"/>
    <n v="312"/>
    <n v="312"/>
    <s v="Long-term User"/>
    <s v="Long-term (&gt;3 months)"/>
    <x v="0"/>
    <x v="0"/>
    <n v="13282429.91"/>
    <x v="1"/>
    <n v="774"/>
    <n v="17160.762149999999"/>
    <s v="Credit Card"/>
    <n v="0"/>
    <n v="0"/>
    <n v="0.27291176717343524"/>
  </r>
  <r>
    <s v="cust_5730"/>
    <n v="87"/>
    <n v="87"/>
    <s v="Long-term User"/>
    <s v="Medium (1-3 months)"/>
    <x v="1"/>
    <x v="1"/>
    <n v="9854579.3200000003"/>
    <x v="1"/>
    <n v="857"/>
    <n v="11498.92569"/>
    <s v="UPI"/>
    <n v="1"/>
    <n v="1"/>
    <n v="0.80248031988086654"/>
  </r>
  <r>
    <s v="cust_5731"/>
    <n v="108"/>
    <n v="108"/>
    <s v="Long-term User"/>
    <s v="Long-term (&gt;3 months)"/>
    <x v="0"/>
    <x v="0"/>
    <n v="11734889.52"/>
    <x v="1"/>
    <n v="948"/>
    <n v="12378.575440000001"/>
    <s v="Credit Card"/>
    <n v="0"/>
    <n v="0"/>
    <n v="0.24111472510591436"/>
  </r>
  <r>
    <s v="cust_5732"/>
    <n v="319"/>
    <n v="319"/>
    <s v="Long-term User"/>
    <s v="Long-term (&gt;3 months)"/>
    <x v="0"/>
    <x v="0"/>
    <n v="3923754.8480000002"/>
    <x v="3"/>
    <n v="210"/>
    <n v="18684.546890000001"/>
    <s v="UPI"/>
    <n v="0"/>
    <n v="0.01"/>
    <n v="8.6620705456673011E-2"/>
  </r>
  <r>
    <s v="cust_5733"/>
    <n v="30"/>
    <n v="30"/>
    <s v="Regular User"/>
    <s v="New (&lt;30 days)"/>
    <x v="1"/>
    <x v="1"/>
    <n v="495100.75829999999"/>
    <x v="2"/>
    <n v="150"/>
    <n v="3300.671722"/>
    <s v="UPI"/>
    <n v="1"/>
    <n v="0.995"/>
    <n v="0.60717274879612448"/>
  </r>
  <r>
    <s v="cust_5734"/>
    <n v="309"/>
    <n v="309"/>
    <s v="Long-term User"/>
    <s v="Long-term (&gt;3 months)"/>
    <x v="0"/>
    <x v="0"/>
    <n v="336816.68469999998"/>
    <x v="2"/>
    <n v="31"/>
    <n v="10865.054340000001"/>
    <s v="Credit Card"/>
    <n v="0"/>
    <n v="5.0000000000000001E-3"/>
    <n v="9.9205135850759969E-3"/>
  </r>
  <r>
    <s v="cust_5735"/>
    <n v="46"/>
    <n v="46"/>
    <s v="Long-term User"/>
    <s v="Medium (1-3 months)"/>
    <x v="1"/>
    <x v="1"/>
    <n v="717380.65540000005"/>
    <x v="2"/>
    <n v="612"/>
    <n v="1172.190613"/>
    <s v="Credit Card"/>
    <n v="1"/>
    <n v="1"/>
    <n v="0.6147398950137769"/>
  </r>
  <r>
    <s v="cust_5736"/>
    <n v="359"/>
    <n v="359"/>
    <s v="Long-term User"/>
    <s v="Long-term (&gt;3 months)"/>
    <x v="0"/>
    <x v="0"/>
    <n v="6042510.7460000003"/>
    <x v="3"/>
    <n v="841"/>
    <n v="7184.9117070000002"/>
    <s v="Credit Card"/>
    <n v="0"/>
    <n v="0"/>
    <n v="0.12415441278660828"/>
  </r>
  <r>
    <s v="cust_5737"/>
    <n v="137"/>
    <n v="137"/>
    <s v="Long-term User"/>
    <s v="Long-term (&gt;3 months)"/>
    <x v="0"/>
    <x v="0"/>
    <n v="897087.68130000005"/>
    <x v="2"/>
    <n v="302"/>
    <n v="2970.4890110000001"/>
    <s v="Credit Card"/>
    <n v="0"/>
    <n v="0"/>
    <n v="1.843230388355217E-2"/>
  </r>
  <r>
    <s v="cust_5738"/>
    <n v="263"/>
    <n v="263"/>
    <s v="Long-term User"/>
    <s v="Long-term (&gt;3 months)"/>
    <x v="0"/>
    <x v="0"/>
    <n v="3625541.773"/>
    <x v="0"/>
    <n v="963"/>
    <n v="3764.840886"/>
    <s v="Debit Card"/>
    <n v="0"/>
    <n v="0"/>
    <n v="7.4493373496788098E-2"/>
  </r>
  <r>
    <s v="cust_5739"/>
    <n v="63"/>
    <n v="63"/>
    <s v="Long-term User"/>
    <s v="Medium (1-3 months)"/>
    <x v="1"/>
    <x v="1"/>
    <n v="16172512.68"/>
    <x v="1"/>
    <n v="865"/>
    <n v="18696.546450000002"/>
    <s v="Debit Card"/>
    <n v="1"/>
    <n v="0.98"/>
    <n v="0.9202937930062518"/>
  </r>
  <r>
    <s v="cust_5740"/>
    <n v="44"/>
    <n v="44"/>
    <s v="Long-term User"/>
    <s v="Medium (1-3 months)"/>
    <x v="1"/>
    <x v="1"/>
    <n v="8931024.4729999993"/>
    <x v="1"/>
    <n v="731"/>
    <n v="12217.543739999999"/>
    <s v="Credit Card"/>
    <n v="1"/>
    <n v="1"/>
    <n v="0.78350419976698582"/>
  </r>
  <r>
    <s v="cust_5741"/>
    <n v="251"/>
    <n v="251"/>
    <s v="Long-term User"/>
    <s v="Long-term (&gt;3 months)"/>
    <x v="0"/>
    <x v="0"/>
    <n v="13650844.43"/>
    <x v="1"/>
    <n v="765"/>
    <n v="17844.24108"/>
    <s v="Wallet Balance"/>
    <n v="0"/>
    <n v="0"/>
    <n v="0.28048151596088078"/>
  </r>
  <r>
    <s v="cust_5742"/>
    <n v="335"/>
    <n v="335"/>
    <s v="Long-term User"/>
    <s v="Long-term (&gt;3 months)"/>
    <x v="0"/>
    <x v="0"/>
    <n v="6062286.4759999998"/>
    <x v="3"/>
    <n v="683"/>
    <n v="8875.9684859999998"/>
    <s v="Wallet Balance"/>
    <n v="0"/>
    <n v="0"/>
    <n v="0.12456074125647519"/>
  </r>
  <r>
    <s v="cust_5743"/>
    <n v="207"/>
    <n v="207"/>
    <s v="Long-term User"/>
    <s v="Long-term (&gt;3 months)"/>
    <x v="0"/>
    <x v="0"/>
    <n v="3072920.858"/>
    <x v="0"/>
    <n v="257"/>
    <n v="11956.8905"/>
    <s v="Debit Card"/>
    <n v="0"/>
    <n v="0"/>
    <n v="6.313876808862369E-2"/>
  </r>
  <r>
    <s v="cust_5744"/>
    <n v="59"/>
    <n v="59"/>
    <s v="Long-term User"/>
    <s v="Medium (1-3 months)"/>
    <x v="1"/>
    <x v="1"/>
    <n v="612475.14080000005"/>
    <x v="2"/>
    <n v="940"/>
    <n v="651.56929869999999"/>
    <s v="UPI"/>
    <n v="1"/>
    <n v="0.97"/>
    <n v="0.59458441973028453"/>
  </r>
  <r>
    <s v="cust_5745"/>
    <n v="206"/>
    <n v="206"/>
    <s v="Long-term User"/>
    <s v="Long-term (&gt;3 months)"/>
    <x v="0"/>
    <x v="0"/>
    <n v="535534.92850000004"/>
    <x v="2"/>
    <n v="57"/>
    <n v="9395.3496230000001"/>
    <s v="Credit Card"/>
    <n v="0"/>
    <n v="5.0000000000000001E-3"/>
    <n v="1.4003542628145085E-2"/>
  </r>
  <r>
    <s v="cust_5746"/>
    <n v="331"/>
    <n v="331"/>
    <s v="Long-term User"/>
    <s v="Long-term (&gt;3 months)"/>
    <x v="0"/>
    <x v="0"/>
    <n v="101569.43610000001"/>
    <x v="2"/>
    <n v="9"/>
    <n v="11285.492899999999"/>
    <s v="Debit Card"/>
    <n v="0"/>
    <n v="5.0000000000000001E-3"/>
    <n v="5.0869294613021835E-3"/>
  </r>
  <r>
    <s v="cust_5747"/>
    <n v="84"/>
    <n v="84"/>
    <s v="Long-term User"/>
    <s v="Medium (1-3 months)"/>
    <x v="1"/>
    <x v="1"/>
    <n v="1726.9325409999999"/>
    <x v="2"/>
    <n v="5"/>
    <n v="345.38650819999998"/>
    <s v="Wallet Balance"/>
    <n v="1"/>
    <n v="0.95499999999999996"/>
    <n v="0.57303548298125773"/>
  </r>
  <r>
    <s v="cust_5748"/>
    <n v="13"/>
    <n v="13"/>
    <s v="Regular User"/>
    <s v="New (&lt;30 days)"/>
    <x v="1"/>
    <x v="1"/>
    <n v="13375729.68"/>
    <x v="1"/>
    <n v="847"/>
    <n v="15791.888639999999"/>
    <s v="Credit Card"/>
    <n v="1"/>
    <n v="1"/>
    <n v="0.8748287812499338"/>
  </r>
  <r>
    <s v="cust_5749"/>
    <n v="237"/>
    <n v="237"/>
    <s v="Long-term User"/>
    <s v="Long-term (&gt;3 months)"/>
    <x v="0"/>
    <x v="0"/>
    <n v="674367.62190000003"/>
    <x v="2"/>
    <n v="114"/>
    <n v="5915.5054559999999"/>
    <s v="UPI"/>
    <n v="0"/>
    <n v="0"/>
    <n v="1.3856113728009576E-2"/>
  </r>
  <r>
    <s v="cust_5750"/>
    <n v="158"/>
    <n v="158"/>
    <s v="Long-term User"/>
    <s v="Long-term (&gt;3 months)"/>
    <x v="0"/>
    <x v="0"/>
    <n v="7035903.3200000003"/>
    <x v="3"/>
    <n v="777"/>
    <n v="9055.2166280000001"/>
    <s v="UPI"/>
    <n v="0"/>
    <n v="0"/>
    <n v="0.14456547647783821"/>
  </r>
  <r>
    <s v="cust_5751"/>
    <n v="104"/>
    <n v="104"/>
    <s v="Long-term User"/>
    <s v="Long-term (&gt;3 months)"/>
    <x v="0"/>
    <x v="0"/>
    <n v="7341315.841"/>
    <x v="3"/>
    <n v="685"/>
    <n v="10717.249400000001"/>
    <s v="Wallet Balance"/>
    <n v="0"/>
    <n v="0"/>
    <n v="0.15084073419707913"/>
  </r>
  <r>
    <s v="cust_5752"/>
    <n v="359"/>
    <n v="359"/>
    <s v="Long-term User"/>
    <s v="Long-term (&gt;3 months)"/>
    <x v="0"/>
    <x v="0"/>
    <n v="14525823.439999999"/>
    <x v="1"/>
    <n v="732"/>
    <n v="19844.021089999998"/>
    <s v="Wallet Balance"/>
    <n v="0"/>
    <n v="0"/>
    <n v="0.29845955683719527"/>
  </r>
  <r>
    <s v="cust_5753"/>
    <n v="340"/>
    <n v="340"/>
    <s v="Long-term User"/>
    <s v="Long-term (&gt;3 months)"/>
    <x v="0"/>
    <x v="0"/>
    <n v="408501.67469999997"/>
    <x v="2"/>
    <n v="205"/>
    <n v="1992.691096"/>
    <s v="Credit Card"/>
    <n v="0"/>
    <n v="0"/>
    <n v="8.3934125526045986E-3"/>
  </r>
  <r>
    <s v="cust_5754"/>
    <n v="365"/>
    <n v="365"/>
    <s v="Long-term User"/>
    <s v="Long-term (&gt;3 months)"/>
    <x v="0"/>
    <x v="0"/>
    <n v="266640.9228"/>
    <x v="2"/>
    <n v="24"/>
    <n v="11110.03845"/>
    <s v="Debit Card"/>
    <n v="0"/>
    <n v="5.0000000000000001E-3"/>
    <n v="8.478624463684711E-3"/>
  </r>
  <r>
    <s v="cust_5755"/>
    <n v="43"/>
    <n v="43"/>
    <s v="Long-term User"/>
    <s v="Medium (1-3 months)"/>
    <x v="1"/>
    <x v="1"/>
    <n v="5233972.4479999999"/>
    <x v="3"/>
    <n v="493"/>
    <n v="10616.57697"/>
    <s v="Credit Card"/>
    <n v="1"/>
    <n v="1"/>
    <n v="0.70754151761383177"/>
  </r>
  <r>
    <s v="cust_5756"/>
    <n v="179"/>
    <n v="179"/>
    <s v="Long-term User"/>
    <s v="Long-term (&gt;3 months)"/>
    <x v="0"/>
    <x v="0"/>
    <n v="1345879.6710000001"/>
    <x v="2"/>
    <n v="970"/>
    <n v="1387.504815"/>
    <s v="Credit Card"/>
    <n v="0"/>
    <n v="0"/>
    <n v="2.7653554500511691E-2"/>
  </r>
  <r>
    <s v="cust_5757"/>
    <n v="358"/>
    <n v="358"/>
    <s v="Long-term User"/>
    <s v="Long-term (&gt;3 months)"/>
    <x v="0"/>
    <x v="0"/>
    <n v="8649415.773"/>
    <x v="1"/>
    <n v="682"/>
    <n v="12682.427820000001"/>
    <s v="UPI"/>
    <n v="0"/>
    <n v="0"/>
    <n v="0.17771803499975813"/>
  </r>
  <r>
    <s v="cust_5758"/>
    <n v="264"/>
    <n v="264"/>
    <s v="Long-term User"/>
    <s v="Long-term (&gt;3 months)"/>
    <x v="0"/>
    <x v="0"/>
    <n v="2332153.3739999998"/>
    <x v="0"/>
    <n v="406"/>
    <n v="5744.2201340000001"/>
    <s v="Credit Card"/>
    <n v="0"/>
    <n v="0"/>
    <n v="4.7918347992835703E-2"/>
  </r>
  <r>
    <s v="cust_5759"/>
    <n v="243"/>
    <n v="243"/>
    <s v="Long-term User"/>
    <s v="Long-term (&gt;3 months)"/>
    <x v="0"/>
    <x v="0"/>
    <n v="214685.1293"/>
    <x v="2"/>
    <n v="103"/>
    <n v="2084.3216440000001"/>
    <s v="Debit Card"/>
    <n v="0"/>
    <n v="0"/>
    <n v="4.4110978503270294E-3"/>
  </r>
  <r>
    <s v="cust_5760"/>
    <n v="37"/>
    <n v="37"/>
    <s v="Long-term User"/>
    <s v="Medium (1-3 months)"/>
    <x v="1"/>
    <x v="1"/>
    <n v="214863.13190000001"/>
    <x v="2"/>
    <n v="60"/>
    <n v="3581.0521990000002"/>
    <s v="Credit Card"/>
    <n v="1"/>
    <n v="1"/>
    <n v="0.60441475523865551"/>
  </r>
  <r>
    <s v="cust_5761"/>
    <n v="362"/>
    <n v="362"/>
    <s v="Long-term User"/>
    <s v="Long-term (&gt;3 months)"/>
    <x v="0"/>
    <x v="0"/>
    <n v="1416749.2620000001"/>
    <x v="0"/>
    <n v="86"/>
    <n v="16473.82863"/>
    <s v="Wallet Balance"/>
    <n v="0"/>
    <n v="5.0000000000000001E-3"/>
    <n v="3.2109699607221959E-2"/>
  </r>
  <r>
    <s v="cust_5762"/>
    <n v="353"/>
    <n v="353"/>
    <s v="Long-term User"/>
    <s v="Long-term (&gt;3 months)"/>
    <x v="0"/>
    <x v="0"/>
    <n v="1604145.219"/>
    <x v="0"/>
    <n v="767"/>
    <n v="2091.4540010000001"/>
    <s v="Credit Card"/>
    <n v="0"/>
    <n v="0"/>
    <n v="3.2960091601199143E-2"/>
  </r>
  <r>
    <s v="cust_5763"/>
    <n v="346"/>
    <n v="346"/>
    <s v="Long-term User"/>
    <s v="Long-term (&gt;3 months)"/>
    <x v="0"/>
    <x v="0"/>
    <n v="6325805.7379999999"/>
    <x v="3"/>
    <n v="677"/>
    <n v="9343.8784909999995"/>
    <s v="Wallet Balance"/>
    <n v="0"/>
    <n v="0"/>
    <n v="0.12997522550099694"/>
  </r>
  <r>
    <s v="cust_5764"/>
    <n v="364"/>
    <n v="364"/>
    <s v="Long-term User"/>
    <s v="Long-term (&gt;3 months)"/>
    <x v="0"/>
    <x v="0"/>
    <n v="1455825.6059999999"/>
    <x v="0"/>
    <n v="372"/>
    <n v="3913.5096920000001"/>
    <s v="UPI"/>
    <n v="0"/>
    <n v="0"/>
    <n v="2.9912594421497476E-2"/>
  </r>
  <r>
    <s v="cust_5765"/>
    <n v="250"/>
    <n v="250"/>
    <s v="Long-term User"/>
    <s v="Long-term (&gt;3 months)"/>
    <x v="0"/>
    <x v="0"/>
    <n v="2209991.5750000002"/>
    <x v="0"/>
    <n v="679"/>
    <n v="3254.7740429999999"/>
    <s v="UPI"/>
    <n v="0"/>
    <n v="0"/>
    <n v="4.5408310848120526E-2"/>
  </r>
  <r>
    <s v="cust_5766"/>
    <n v="120"/>
    <n v="120"/>
    <s v="Long-term User"/>
    <s v="Long-term (&gt;3 months)"/>
    <x v="0"/>
    <x v="0"/>
    <n v="2456818.13"/>
    <x v="0"/>
    <n v="596"/>
    <n v="4122.1780710000003"/>
    <s v="UPI"/>
    <n v="0"/>
    <n v="0.01"/>
    <n v="5.6479812957811008E-2"/>
  </r>
  <r>
    <s v="cust_5767"/>
    <n v="192"/>
    <n v="192"/>
    <s v="Long-term User"/>
    <s v="Long-term (&gt;3 months)"/>
    <x v="0"/>
    <x v="0"/>
    <n v="9564908.9350000005"/>
    <x v="1"/>
    <n v="970"/>
    <n v="9860.730861"/>
    <s v="UPI"/>
    <n v="0"/>
    <n v="0"/>
    <n v="0.19652851308016656"/>
  </r>
  <r>
    <s v="cust_5768"/>
    <n v="295"/>
    <n v="295"/>
    <s v="Long-term User"/>
    <s v="Long-term (&gt;3 months)"/>
    <x v="0"/>
    <x v="0"/>
    <n v="962204.88870000001"/>
    <x v="2"/>
    <n v="202"/>
    <n v="4763.3905379999997"/>
    <s v="Debit Card"/>
    <n v="0"/>
    <n v="0"/>
    <n v="1.9770255769265006E-2"/>
  </r>
  <r>
    <s v="cust_5769"/>
    <n v="62"/>
    <n v="62"/>
    <s v="Long-term User"/>
    <s v="Medium (1-3 months)"/>
    <x v="1"/>
    <x v="1"/>
    <n v="1170102.3899999999"/>
    <x v="2"/>
    <n v="602"/>
    <n v="1943.6916779999999"/>
    <s v="UPI"/>
    <n v="1"/>
    <n v="0.99"/>
    <n v="0.61804188941274529"/>
  </r>
  <r>
    <s v="cust_5770"/>
    <n v="210"/>
    <n v="210"/>
    <s v="Long-term User"/>
    <s v="Long-term (&gt;3 months)"/>
    <x v="0"/>
    <x v="0"/>
    <n v="1426670.3"/>
    <x v="0"/>
    <n v="89"/>
    <n v="16030.00338"/>
    <s v="Credit Card"/>
    <n v="0"/>
    <n v="0"/>
    <n v="2.9313545441991717E-2"/>
  </r>
  <r>
    <s v="cust_5771"/>
    <n v="295"/>
    <n v="295"/>
    <s v="Long-term User"/>
    <s v="Long-term (&gt;3 months)"/>
    <x v="0"/>
    <x v="0"/>
    <n v="4720050.0439999998"/>
    <x v="3"/>
    <n v="437"/>
    <n v="10801.029850000001"/>
    <s v="UPI"/>
    <n v="0"/>
    <n v="0"/>
    <n v="9.6982043751292088E-2"/>
  </r>
  <r>
    <s v="cust_5772"/>
    <n v="52"/>
    <n v="52"/>
    <s v="Long-term User"/>
    <s v="Medium (1-3 months)"/>
    <x v="1"/>
    <x v="1"/>
    <n v="377460.54129999998"/>
    <x v="2"/>
    <n v="120"/>
    <n v="3145.5045110000001"/>
    <s v="Wallet Balance"/>
    <n v="1"/>
    <n v="1"/>
    <n v="0.60775561580692916"/>
  </r>
  <r>
    <s v="cust_5773"/>
    <n v="210"/>
    <n v="210"/>
    <s v="Long-term User"/>
    <s v="Long-term (&gt;3 months)"/>
    <x v="0"/>
    <x v="0"/>
    <n v="1471685.6969999999"/>
    <x v="0"/>
    <n v="156"/>
    <n v="9433.8826740000004"/>
    <s v="Wallet Balance"/>
    <n v="0"/>
    <n v="0"/>
    <n v="3.0238468940818882E-2"/>
  </r>
  <r>
    <s v="cust_5774"/>
    <n v="313"/>
    <n v="313"/>
    <s v="Long-term User"/>
    <s v="Long-term (&gt;3 months)"/>
    <x v="0"/>
    <x v="0"/>
    <n v="1339399.08"/>
    <x v="2"/>
    <n v="973"/>
    <n v="1376.566372"/>
    <s v="Debit Card"/>
    <n v="0"/>
    <n v="0"/>
    <n v="2.7520398929270419E-2"/>
  </r>
  <r>
    <s v="cust_5775"/>
    <n v="279"/>
    <n v="279"/>
    <s v="Long-term User"/>
    <s v="Long-term (&gt;3 months)"/>
    <x v="0"/>
    <x v="0"/>
    <n v="4633504.3969999999"/>
    <x v="3"/>
    <n v="399"/>
    <n v="11612.79297"/>
    <s v="Debit Card"/>
    <n v="0"/>
    <n v="0"/>
    <n v="9.5203805460258015E-2"/>
  </r>
  <r>
    <s v="cust_5776"/>
    <n v="202"/>
    <n v="202"/>
    <s v="Long-term User"/>
    <s v="Long-term (&gt;3 months)"/>
    <x v="0"/>
    <x v="0"/>
    <n v="4768885.341"/>
    <x v="3"/>
    <n v="700"/>
    <n v="6812.6933440000003"/>
    <s v="UPI"/>
    <n v="0"/>
    <n v="0"/>
    <n v="9.7985454068155536E-2"/>
  </r>
  <r>
    <s v="cust_5777"/>
    <n v="139"/>
    <n v="139"/>
    <s v="Long-term User"/>
    <s v="Long-term (&gt;3 months)"/>
    <x v="0"/>
    <x v="0"/>
    <n v="390952.63780000003"/>
    <x v="2"/>
    <n v="188"/>
    <n v="2079.5353070000001"/>
    <s v="UPI"/>
    <n v="0"/>
    <n v="0"/>
    <n v="8.0328355569025522E-3"/>
  </r>
  <r>
    <s v="cust_5778"/>
    <n v="340"/>
    <n v="340"/>
    <s v="Long-term User"/>
    <s v="Long-term (&gt;3 months)"/>
    <x v="0"/>
    <x v="0"/>
    <n v="2849125.3930000002"/>
    <x v="0"/>
    <n v="774"/>
    <n v="3681.040559"/>
    <s v="Wallet Balance"/>
    <n v="0"/>
    <n v="0"/>
    <n v="5.8540481762070766E-2"/>
  </r>
  <r>
    <s v="cust_5779"/>
    <n v="19"/>
    <n v="19"/>
    <s v="Regular User"/>
    <s v="New (&lt;30 days)"/>
    <x v="1"/>
    <x v="1"/>
    <n v="359871.04759999999"/>
    <x v="2"/>
    <n v="52"/>
    <n v="6920.5970699999998"/>
    <s v="UPI"/>
    <n v="1"/>
    <n v="0.99"/>
    <n v="0.60139420755242445"/>
  </r>
  <r>
    <s v="cust_5780"/>
    <n v="321"/>
    <n v="321"/>
    <s v="Long-term User"/>
    <s v="Long-term (&gt;3 months)"/>
    <x v="0"/>
    <x v="0"/>
    <n v="10516815.43"/>
    <x v="1"/>
    <n v="652"/>
    <n v="16130.085010000001"/>
    <s v="UPI"/>
    <n v="0"/>
    <n v="0"/>
    <n v="0.21608716955301072"/>
  </r>
  <r>
    <s v="cust_5781"/>
    <n v="95"/>
    <n v="95"/>
    <s v="Long-term User"/>
    <s v="Long-term (&gt;3 months)"/>
    <x v="0"/>
    <x v="0"/>
    <n v="1849672.851"/>
    <x v="0"/>
    <n v="531"/>
    <n v="3483.3763680000002"/>
    <s v="Credit Card"/>
    <n v="0"/>
    <n v="0.01"/>
    <n v="4.4004904966905727E-2"/>
  </r>
  <r>
    <s v="cust_5782"/>
    <n v="130"/>
    <n v="130"/>
    <s v="Long-term User"/>
    <s v="Long-term (&gt;3 months)"/>
    <x v="0"/>
    <x v="0"/>
    <n v="1057050.138"/>
    <x v="2"/>
    <n v="480"/>
    <n v="2202.1877880000002"/>
    <s v="Credit Card"/>
    <n v="0"/>
    <n v="0"/>
    <n v="2.1719024538974854E-2"/>
  </r>
  <r>
    <s v="cust_5783"/>
    <n v="105"/>
    <n v="105"/>
    <s v="Long-term User"/>
    <s v="Long-term (&gt;3 months)"/>
    <x v="0"/>
    <x v="0"/>
    <n v="6059965.3739999998"/>
    <x v="3"/>
    <n v="587"/>
    <n v="10323.62074"/>
    <s v="Debit Card"/>
    <n v="0"/>
    <n v="0"/>
    <n v="0.12451304997913347"/>
  </r>
  <r>
    <s v="cust_5784"/>
    <n v="197"/>
    <n v="197"/>
    <s v="Long-term User"/>
    <s v="Long-term (&gt;3 months)"/>
    <x v="0"/>
    <x v="0"/>
    <n v="2571021.031"/>
    <x v="0"/>
    <n v="230"/>
    <n v="11178.35231"/>
    <s v="UPI"/>
    <n v="0"/>
    <n v="0"/>
    <n v="5.2826320015587971E-2"/>
  </r>
  <r>
    <s v="cust_5785"/>
    <n v="260"/>
    <n v="260"/>
    <s v="Long-term User"/>
    <s v="Long-term (&gt;3 months)"/>
    <x v="0"/>
    <x v="0"/>
    <n v="872497.41520000005"/>
    <x v="2"/>
    <n v="481"/>
    <n v="1813.9239399999999"/>
    <s v="UPI"/>
    <n v="0"/>
    <n v="0"/>
    <n v="1.7927051981446254E-2"/>
  </r>
  <r>
    <s v="cust_5786"/>
    <n v="39"/>
    <n v="39"/>
    <s v="Long-term User"/>
    <s v="Medium (1-3 months)"/>
    <x v="1"/>
    <x v="1"/>
    <n v="740589.81610000005"/>
    <x v="2"/>
    <n v="130"/>
    <n v="5696.8447390000001"/>
    <s v="Wallet Balance"/>
    <n v="1"/>
    <n v="1"/>
    <n v="0.6152167695844819"/>
  </r>
  <r>
    <s v="cust_5787"/>
    <n v="305"/>
    <n v="305"/>
    <s v="Long-term User"/>
    <s v="Long-term (&gt;3 months)"/>
    <x v="0"/>
    <x v="0"/>
    <n v="289445.9215"/>
    <x v="2"/>
    <n v="55"/>
    <n v="5262.6531180000002"/>
    <s v="Credit Card"/>
    <n v="0"/>
    <n v="5.0000000000000001E-3"/>
    <n v="8.9471947883750132E-3"/>
  </r>
  <r>
    <s v="cust_5788"/>
    <n v="131"/>
    <n v="131"/>
    <s v="Long-term User"/>
    <s v="Long-term (&gt;3 months)"/>
    <x v="0"/>
    <x v="0"/>
    <n v="1011526.463"/>
    <x v="2"/>
    <n v="271"/>
    <n v="3732.5699730000001"/>
    <s v="UPI"/>
    <n v="0"/>
    <n v="0"/>
    <n v="2.078365754086817E-2"/>
  </r>
  <r>
    <s v="cust_5789"/>
    <n v="154"/>
    <n v="154"/>
    <s v="Long-term User"/>
    <s v="Long-term (&gt;3 months)"/>
    <x v="0"/>
    <x v="0"/>
    <n v="6066821.9160000002"/>
    <x v="3"/>
    <n v="960"/>
    <n v="6319.6061630000004"/>
    <s v="Credit Card"/>
    <n v="0"/>
    <n v="0"/>
    <n v="0.12465393014990028"/>
  </r>
  <r>
    <s v="cust_5790"/>
    <n v="41"/>
    <n v="41"/>
    <s v="Long-term User"/>
    <s v="Medium (1-3 months)"/>
    <x v="1"/>
    <x v="1"/>
    <n v="75179.914569999994"/>
    <x v="2"/>
    <n v="100"/>
    <n v="751.79914570000005"/>
    <s v="Debit Card"/>
    <n v="1"/>
    <n v="1"/>
    <n v="0.60154470857217168"/>
  </r>
  <r>
    <s v="cust_5791"/>
    <n v="321"/>
    <n v="321"/>
    <s v="Long-term User"/>
    <s v="Long-term (&gt;3 months)"/>
    <x v="0"/>
    <x v="0"/>
    <n v="899379.1311"/>
    <x v="2"/>
    <n v="69"/>
    <n v="13034.480159999999"/>
    <s v="Wallet Balance"/>
    <n v="0"/>
    <n v="0.01"/>
    <n v="2.4479385902320162E-2"/>
  </r>
  <r>
    <s v="cust_5792"/>
    <n v="122"/>
    <n v="122"/>
    <s v="Long-term User"/>
    <s v="Long-term (&gt;3 months)"/>
    <x v="0"/>
    <x v="0"/>
    <n v="18010340.66"/>
    <x v="1"/>
    <n v="911"/>
    <n v="19769.858029999999"/>
    <s v="Debit Card"/>
    <n v="0"/>
    <n v="2.5000000000000001E-2"/>
    <n v="0.38505532347779386"/>
  </r>
  <r>
    <s v="cust_5793"/>
    <n v="244"/>
    <n v="244"/>
    <s v="Long-term User"/>
    <s v="Long-term (&gt;3 months)"/>
    <x v="0"/>
    <x v="0"/>
    <n v="3792693.87"/>
    <x v="3"/>
    <n v="299"/>
    <n v="12684.594880000001"/>
    <s v="UPI"/>
    <n v="0"/>
    <n v="0"/>
    <n v="7.7927818435561777E-2"/>
  </r>
  <r>
    <s v="cust_5794"/>
    <n v="245"/>
    <n v="245"/>
    <s v="Long-term User"/>
    <s v="Long-term (&gt;3 months)"/>
    <x v="0"/>
    <x v="0"/>
    <n v="7011080.699"/>
    <x v="3"/>
    <n v="970"/>
    <n v="7227.9182460000002"/>
    <s v="UPI"/>
    <n v="0"/>
    <n v="0"/>
    <n v="0.14405545042018997"/>
  </r>
  <r>
    <s v="cust_5795"/>
    <n v="144"/>
    <n v="144"/>
    <s v="Long-term User"/>
    <s v="Long-term (&gt;3 months)"/>
    <x v="0"/>
    <x v="0"/>
    <n v="7068247.7410000004"/>
    <x v="3"/>
    <n v="529"/>
    <n v="13361.52692"/>
    <s v="UPI"/>
    <n v="0"/>
    <n v="0"/>
    <n v="0.14523005164617139"/>
  </r>
  <r>
    <s v="cust_5796"/>
    <n v="186"/>
    <n v="186"/>
    <s v="Long-term User"/>
    <s v="Long-term (&gt;3 months)"/>
    <x v="0"/>
    <x v="0"/>
    <n v="4047849.554"/>
    <x v="3"/>
    <n v="354"/>
    <n v="11434.60326"/>
    <s v="Credit Card"/>
    <n v="0"/>
    <n v="0"/>
    <n v="8.3170457703875184E-2"/>
  </r>
  <r>
    <s v="cust_5797"/>
    <n v="35"/>
    <n v="35"/>
    <s v="Long-term User"/>
    <s v="Medium (1-3 months)"/>
    <x v="1"/>
    <x v="1"/>
    <n v="10636241.970000001"/>
    <x v="1"/>
    <n v="628"/>
    <n v="16936.691030000002"/>
    <s v="Credit Card"/>
    <n v="1"/>
    <n v="1"/>
    <n v="0.81854100580885047"/>
  </r>
  <r>
    <s v="cust_5798"/>
    <n v="211"/>
    <n v="211"/>
    <s v="Long-term User"/>
    <s v="Long-term (&gt;3 months)"/>
    <x v="0"/>
    <x v="0"/>
    <n v="1891073.416"/>
    <x v="0"/>
    <n v="152"/>
    <n v="12441.27247"/>
    <s v="Debit Card"/>
    <n v="0"/>
    <n v="0"/>
    <n v="3.8855555144071137E-2"/>
  </r>
  <r>
    <s v="cust_5799"/>
    <n v="33"/>
    <n v="33"/>
    <s v="Long-term User"/>
    <s v="Medium (1-3 months)"/>
    <x v="1"/>
    <x v="1"/>
    <n v="4186111.4890000001"/>
    <x v="3"/>
    <n v="330"/>
    <n v="12685.18633"/>
    <s v="Credit Card"/>
    <n v="1"/>
    <n v="1"/>
    <n v="0.68601130153059553"/>
  </r>
  <r>
    <s v="cust_5800"/>
    <n v="159"/>
    <n v="159"/>
    <s v="Long-term User"/>
    <s v="Long-term (&gt;3 months)"/>
    <x v="0"/>
    <x v="0"/>
    <n v="515163.78629999998"/>
    <x v="2"/>
    <n v="116"/>
    <n v="4441.0671240000001"/>
    <s v="UPI"/>
    <n v="0"/>
    <n v="0"/>
    <n v="1.0584980327811942E-2"/>
  </r>
  <r>
    <s v="cust_5801"/>
    <n v="317"/>
    <n v="317"/>
    <s v="Long-term User"/>
    <s v="Long-term (&gt;3 months)"/>
    <x v="0"/>
    <x v="0"/>
    <n v="4508566.5659999996"/>
    <x v="3"/>
    <n v="542"/>
    <n v="8318.3884980000003"/>
    <s v="Debit Card"/>
    <n v="0"/>
    <n v="0"/>
    <n v="9.2636729670958706E-2"/>
  </r>
  <r>
    <s v="cust_5802"/>
    <n v="364"/>
    <n v="364"/>
    <s v="Long-term User"/>
    <s v="Long-term (&gt;3 months)"/>
    <x v="0"/>
    <x v="0"/>
    <n v="2227045.2850000001"/>
    <x v="0"/>
    <n v="323"/>
    <n v="6894.8770450000002"/>
    <s v="Wallet Balance"/>
    <n v="0"/>
    <n v="5.0000000000000001E-3"/>
    <n v="4.8758710448532444E-2"/>
  </r>
  <r>
    <s v="cust_5803"/>
    <n v="192"/>
    <n v="192"/>
    <s v="Long-term User"/>
    <s v="Long-term (&gt;3 months)"/>
    <x v="0"/>
    <x v="0"/>
    <n v="134213.28640000001"/>
    <x v="2"/>
    <n v="563"/>
    <n v="238.3894962"/>
    <s v="UPI"/>
    <n v="0"/>
    <n v="0"/>
    <n v="2.7576569511578459E-3"/>
  </r>
  <r>
    <s v="cust_5804"/>
    <n v="163"/>
    <n v="163"/>
    <s v="Long-term User"/>
    <s v="Long-term (&gt;3 months)"/>
    <x v="0"/>
    <x v="0"/>
    <n v="3587859.5780000002"/>
    <x v="0"/>
    <n v="572"/>
    <n v="6272.4817800000001"/>
    <s v="Credit Card"/>
    <n v="0"/>
    <n v="0"/>
    <n v="7.3719124018484336E-2"/>
  </r>
  <r>
    <s v="cust_5805"/>
    <n v="252"/>
    <n v="252"/>
    <s v="Long-term User"/>
    <s v="Long-term (&gt;3 months)"/>
    <x v="0"/>
    <x v="0"/>
    <n v="2227341.4470000002"/>
    <x v="0"/>
    <n v="229"/>
    <n v="9726.3818649999994"/>
    <s v="Credit Card"/>
    <n v="0"/>
    <n v="5.0000000000000001E-3"/>
    <n v="4.8764795637412581E-2"/>
  </r>
  <r>
    <s v="cust_5806"/>
    <n v="39"/>
    <n v="39"/>
    <s v="Long-term User"/>
    <s v="Medium (1-3 months)"/>
    <x v="1"/>
    <x v="1"/>
    <n v="9252751.091"/>
    <x v="1"/>
    <n v="771"/>
    <n v="12000.974179999999"/>
    <s v="UPI"/>
    <n v="1"/>
    <n v="0.98499999999999999"/>
    <n v="0.78111466038752397"/>
  </r>
  <r>
    <s v="cust_5807"/>
    <n v="131"/>
    <n v="131"/>
    <s v="Long-term User"/>
    <s v="Long-term (&gt;3 months)"/>
    <x v="0"/>
    <x v="0"/>
    <n v="6729131.9680000003"/>
    <x v="3"/>
    <n v="360"/>
    <n v="18692.033240000001"/>
    <s v="UPI"/>
    <n v="0"/>
    <n v="0"/>
    <n v="0.13826229909540219"/>
  </r>
  <r>
    <s v="cust_5808"/>
    <n v="96"/>
    <n v="96"/>
    <s v="Long-term User"/>
    <s v="Long-term (&gt;3 months)"/>
    <x v="0"/>
    <x v="0"/>
    <n v="23949.420249999999"/>
    <x v="2"/>
    <n v="5"/>
    <n v="4789.8840499999997"/>
    <s v="Debit Card"/>
    <n v="0"/>
    <n v="0.04"/>
    <n v="2.4492084554369523E-2"/>
  </r>
  <r>
    <s v="cust_5809"/>
    <n v="141"/>
    <n v="141"/>
    <s v="Long-term User"/>
    <s v="Long-term (&gt;3 months)"/>
    <x v="0"/>
    <x v="0"/>
    <n v="85597.554900000003"/>
    <x v="2"/>
    <n v="28"/>
    <n v="3057.0555319999999"/>
    <s v="Wallet Balance"/>
    <n v="0"/>
    <n v="0.01"/>
    <n v="7.7587580082689959E-3"/>
  </r>
  <r>
    <s v="cust_5810"/>
    <n v="270"/>
    <n v="270"/>
    <s v="Long-term User"/>
    <s v="Long-term (&gt;3 months)"/>
    <x v="0"/>
    <x v="0"/>
    <n v="13320908"/>
    <x v="1"/>
    <n v="766"/>
    <n v="17390.21932"/>
    <s v="Credit Card"/>
    <n v="0"/>
    <n v="0"/>
    <n v="0.2737023697672763"/>
  </r>
  <r>
    <s v="cust_5811"/>
    <n v="169"/>
    <n v="169"/>
    <s v="Long-term User"/>
    <s v="Long-term (&gt;3 months)"/>
    <x v="0"/>
    <x v="0"/>
    <n v="6856861.432"/>
    <x v="3"/>
    <n v="364"/>
    <n v="18837.53141"/>
    <s v="Credit Card"/>
    <n v="0"/>
    <n v="0"/>
    <n v="0.14088673408030741"/>
  </r>
  <r>
    <s v="cust_5812"/>
    <n v="275"/>
    <n v="275"/>
    <s v="Long-term User"/>
    <s v="Long-term (&gt;3 months)"/>
    <x v="0"/>
    <x v="0"/>
    <n v="4511062.9079999998"/>
    <x v="3"/>
    <n v="462"/>
    <n v="9764.2054289999996"/>
    <s v="Debit Card"/>
    <n v="0"/>
    <n v="0"/>
    <n v="9.268802157396934E-2"/>
  </r>
  <r>
    <s v="cust_5813"/>
    <n v="365"/>
    <n v="365"/>
    <s v="Long-term User"/>
    <s v="Long-term (&gt;3 months)"/>
    <x v="0"/>
    <x v="0"/>
    <n v="534344.36270000006"/>
    <x v="2"/>
    <n v="231"/>
    <n v="2313.1790590000001"/>
    <s v="Debit Card"/>
    <n v="0"/>
    <n v="0"/>
    <n v="1.0979080280621639E-2"/>
  </r>
  <r>
    <s v="cust_5814"/>
    <n v="99"/>
    <n v="99"/>
    <s v="Long-term User"/>
    <s v="Long-term (&gt;3 months)"/>
    <x v="0"/>
    <x v="0"/>
    <n v="3836600.281"/>
    <x v="3"/>
    <n v="395"/>
    <n v="9712.9121030000006"/>
    <s v="Wallet Balance"/>
    <n v="0"/>
    <n v="0"/>
    <n v="7.8829955792765638E-2"/>
  </r>
  <r>
    <s v="cust_5815"/>
    <n v="61"/>
    <n v="61"/>
    <s v="Long-term User"/>
    <s v="Medium (1-3 months)"/>
    <x v="1"/>
    <x v="1"/>
    <n v="2127443.4010000001"/>
    <x v="0"/>
    <n v="968"/>
    <n v="2197.772109"/>
    <s v="Wallet Balance"/>
    <n v="1"/>
    <n v="0.98"/>
    <n v="0.63171220793653504"/>
  </r>
  <r>
    <s v="cust_5816"/>
    <n v="323"/>
    <n v="323"/>
    <s v="Long-term User"/>
    <s v="Long-term (&gt;3 months)"/>
    <x v="0"/>
    <x v="0"/>
    <n v="15350780.48"/>
    <x v="1"/>
    <n v="869"/>
    <n v="17664.879720000001"/>
    <s v="Wallet Balance"/>
    <n v="0"/>
    <n v="0"/>
    <n v="0.31540980503380456"/>
  </r>
  <r>
    <s v="cust_5817"/>
    <n v="217"/>
    <n v="217"/>
    <s v="Long-term User"/>
    <s v="Long-term (&gt;3 months)"/>
    <x v="0"/>
    <x v="0"/>
    <n v="10086135.460000001"/>
    <x v="1"/>
    <n v="712"/>
    <n v="14165.92059"/>
    <s v="Credit Card"/>
    <n v="0"/>
    <n v="0"/>
    <n v="0.20723806344100248"/>
  </r>
  <r>
    <s v="cust_5818"/>
    <n v="77"/>
    <n v="77"/>
    <s v="Long-term User"/>
    <s v="Medium (1-3 months)"/>
    <x v="1"/>
    <x v="1"/>
    <n v="4076797.6630000002"/>
    <x v="3"/>
    <n v="844"/>
    <n v="4830.3289839999998"/>
    <s v="Debit Card"/>
    <n v="1"/>
    <n v="1"/>
    <n v="0.68376524944281525"/>
  </r>
  <r>
    <s v="cust_5819"/>
    <n v="208"/>
    <n v="208"/>
    <s v="Long-term User"/>
    <s v="Long-term (&gt;3 months)"/>
    <x v="0"/>
    <x v="0"/>
    <n v="4806170.6260000002"/>
    <x v="3"/>
    <n v="271"/>
    <n v="17734.946960000001"/>
    <s v="Credit Card"/>
    <n v="0"/>
    <n v="0"/>
    <n v="9.8751548306021925E-2"/>
  </r>
  <r>
    <s v="cust_5820"/>
    <n v="348"/>
    <n v="348"/>
    <s v="Long-term User"/>
    <s v="Long-term (&gt;3 months)"/>
    <x v="0"/>
    <x v="0"/>
    <n v="10860168.880000001"/>
    <x v="1"/>
    <n v="851"/>
    <n v="12761.655559999999"/>
    <s v="Credit Card"/>
    <n v="0"/>
    <n v="0"/>
    <n v="0.22314199291285752"/>
  </r>
  <r>
    <s v="cust_5821"/>
    <n v="45"/>
    <n v="45"/>
    <s v="Long-term User"/>
    <s v="Medium (1-3 months)"/>
    <x v="1"/>
    <x v="1"/>
    <n v="5795983.1670000004"/>
    <x v="3"/>
    <n v="304"/>
    <n v="19065.734100000001"/>
    <s v="Debit Card"/>
    <n v="1"/>
    <n v="0.995"/>
    <n v="0.71608905368456433"/>
  </r>
  <r>
    <s v="cust_5822"/>
    <n v="347"/>
    <n v="347"/>
    <s v="Long-term User"/>
    <s v="Long-term (&gt;3 months)"/>
    <x v="0"/>
    <x v="0"/>
    <n v="7510550.4060000004"/>
    <x v="3"/>
    <n v="383"/>
    <n v="19609.79218"/>
    <s v="Wallet Balance"/>
    <n v="0"/>
    <n v="5.0000000000000001E-3"/>
    <n v="0.15731796724208136"/>
  </r>
  <r>
    <s v="cust_5823"/>
    <n v="202"/>
    <n v="202"/>
    <s v="Long-term User"/>
    <s v="Long-term (&gt;3 months)"/>
    <x v="0"/>
    <x v="0"/>
    <n v="42186.45549"/>
    <x v="2"/>
    <n v="558"/>
    <n v="75.602966820000006"/>
    <s v="Debit Card"/>
    <n v="0"/>
    <n v="5.0000000000000001E-3"/>
    <n v="3.8667977317833535E-3"/>
  </r>
  <r>
    <s v="cust_5824"/>
    <n v="210"/>
    <n v="210"/>
    <s v="Long-term User"/>
    <s v="Long-term (&gt;3 months)"/>
    <x v="0"/>
    <x v="0"/>
    <n v="67566.297080000004"/>
    <x v="2"/>
    <n v="28"/>
    <n v="2413.082038"/>
    <s v="Debit Card"/>
    <n v="0"/>
    <n v="0"/>
    <n v="1.3882729035585113E-3"/>
  </r>
  <r>
    <s v="cust_5825"/>
    <n v="328"/>
    <n v="328"/>
    <s v="Long-term User"/>
    <s v="Long-term (&gt;3 months)"/>
    <x v="0"/>
    <x v="0"/>
    <n v="5679405.267"/>
    <x v="3"/>
    <n v="519"/>
    <n v="10942.97739"/>
    <s v="Credit Card"/>
    <n v="0"/>
    <n v="0"/>
    <n v="0.11669374793720147"/>
  </r>
  <r>
    <s v="cust_5826"/>
    <n v="135"/>
    <n v="135"/>
    <s v="Long-term User"/>
    <s v="Long-term (&gt;3 months)"/>
    <x v="0"/>
    <x v="0"/>
    <n v="14223419.23"/>
    <x v="1"/>
    <n v="744"/>
    <n v="19117.498960000001"/>
    <s v="Debit Card"/>
    <n v="0"/>
    <n v="1.4999999999999999E-2"/>
    <n v="0.30124611035857685"/>
  </r>
  <r>
    <s v="cust_5827"/>
    <n v="22"/>
    <n v="22"/>
    <s v="Regular User"/>
    <s v="New (&lt;30 days)"/>
    <x v="1"/>
    <x v="1"/>
    <n v="3957061.344"/>
    <x v="3"/>
    <n v="199"/>
    <n v="19884.730370000001"/>
    <s v="Credit Card"/>
    <n v="1"/>
    <n v="0.97"/>
    <n v="0.663305048211975"/>
  </r>
  <r>
    <s v="cust_5828"/>
    <n v="358"/>
    <n v="358"/>
    <s v="Long-term User"/>
    <s v="Long-term (&gt;3 months)"/>
    <x v="0"/>
    <x v="0"/>
    <n v="6879605.6840000004"/>
    <x v="3"/>
    <n v="606"/>
    <n v="11352.484630000001"/>
    <s v="Wallet Balance"/>
    <n v="0"/>
    <n v="0"/>
    <n v="0.14135405625316413"/>
  </r>
  <r>
    <s v="cust_5829"/>
    <n v="60"/>
    <n v="60"/>
    <s v="Long-term User"/>
    <s v="Medium (1-3 months)"/>
    <x v="1"/>
    <x v="1"/>
    <n v="285711.92460000003"/>
    <x v="2"/>
    <n v="82"/>
    <n v="3484.2917640000001"/>
    <s v="Wallet Balance"/>
    <n v="1"/>
    <n v="1"/>
    <n v="0.60587047300632879"/>
  </r>
  <r>
    <s v="cust_5830"/>
    <n v="298"/>
    <n v="298"/>
    <s v="Long-term User"/>
    <s v="Long-term (&gt;3 months)"/>
    <x v="0"/>
    <x v="0"/>
    <n v="287704.55119999999"/>
    <x v="2"/>
    <n v="88"/>
    <n v="3269.3699000000001"/>
    <s v="UPI"/>
    <n v="0"/>
    <n v="0"/>
    <n v="5.9114151570051135E-3"/>
  </r>
  <r>
    <s v="cust_5831"/>
    <n v="59"/>
    <n v="59"/>
    <s v="Long-term User"/>
    <s v="Medium (1-3 months)"/>
    <x v="1"/>
    <x v="1"/>
    <n v="5959011.4680000003"/>
    <x v="3"/>
    <n v="390"/>
    <n v="15279.51658"/>
    <s v="Debit Card"/>
    <n v="1"/>
    <n v="1"/>
    <n v="0.72243876770727455"/>
  </r>
  <r>
    <s v="cust_5832"/>
    <n v="231"/>
    <n v="231"/>
    <s v="Long-term User"/>
    <s v="Long-term (&gt;3 months)"/>
    <x v="0"/>
    <x v="0"/>
    <n v="8266298.2699999996"/>
    <x v="1"/>
    <n v="698"/>
    <n v="11842.834199999999"/>
    <s v="Wallet Balance"/>
    <n v="0"/>
    <n v="0"/>
    <n v="0.16984618658894246"/>
  </r>
  <r>
    <s v="cust_5833"/>
    <n v="285"/>
    <n v="285"/>
    <s v="Long-term User"/>
    <s v="Long-term (&gt;3 months)"/>
    <x v="0"/>
    <x v="0"/>
    <n v="8289892.6310000001"/>
    <x v="1"/>
    <n v="755"/>
    <n v="10979.990239999999"/>
    <s v="Credit Card"/>
    <n v="0"/>
    <n v="0"/>
    <n v="0.17033097580292433"/>
  </r>
  <r>
    <s v="cust_5834"/>
    <n v="183"/>
    <n v="183"/>
    <s v="Long-term User"/>
    <s v="Long-term (&gt;3 months)"/>
    <x v="0"/>
    <x v="0"/>
    <n v="5405971.6739999996"/>
    <x v="3"/>
    <n v="580"/>
    <n v="9320.6408169999995"/>
    <s v="Credit Card"/>
    <n v="0"/>
    <n v="0"/>
    <n v="0.11107555566546737"/>
  </r>
  <r>
    <s v="cust_5835"/>
    <n v="101"/>
    <n v="101"/>
    <s v="Long-term User"/>
    <s v="Long-term (&gt;3 months)"/>
    <x v="0"/>
    <x v="0"/>
    <n v="11937978.1"/>
    <x v="1"/>
    <n v="823"/>
    <n v="14505.44119"/>
    <s v="Credit Card"/>
    <n v="0"/>
    <n v="0"/>
    <n v="0.24528755068347041"/>
  </r>
  <r>
    <s v="cust_5836"/>
    <n v="114"/>
    <n v="114"/>
    <s v="Long-term User"/>
    <s v="Long-term (&gt;3 months)"/>
    <x v="0"/>
    <x v="0"/>
    <n v="7740288.8700000001"/>
    <x v="1"/>
    <n v="451"/>
    <n v="17162.50304"/>
    <s v="Wallet Balance"/>
    <n v="0"/>
    <n v="0"/>
    <n v="0.15903836333095864"/>
  </r>
  <r>
    <s v="cust_5837"/>
    <n v="42"/>
    <n v="42"/>
    <s v="Long-term User"/>
    <s v="Medium (1-3 months)"/>
    <x v="1"/>
    <x v="1"/>
    <n v="2626635.1749999998"/>
    <x v="0"/>
    <n v="433"/>
    <n v="6066.1320429999996"/>
    <s v="Debit Card"/>
    <n v="1"/>
    <n v="1"/>
    <n v="0.65396901411762498"/>
  </r>
  <r>
    <s v="cust_5838"/>
    <n v="29"/>
    <n v="29"/>
    <s v="Regular User"/>
    <s v="New (&lt;30 days)"/>
    <x v="1"/>
    <x v="1"/>
    <n v="1655378.666"/>
    <x v="0"/>
    <n v="374"/>
    <n v="4426.1461660000004"/>
    <s v="Debit Card"/>
    <n v="1"/>
    <n v="1"/>
    <n v="0.63401277628720143"/>
  </r>
  <r>
    <s v="cust_5839"/>
    <n v="277"/>
    <n v="277"/>
    <s v="Long-term User"/>
    <s v="Long-term (&gt;3 months)"/>
    <x v="0"/>
    <x v="0"/>
    <n v="5832167.3810000001"/>
    <x v="3"/>
    <n v="435"/>
    <n v="13407.28133"/>
    <s v="Wallet Balance"/>
    <n v="0"/>
    <n v="5.0000000000000001E-3"/>
    <n v="0.12283252440892989"/>
  </r>
  <r>
    <s v="cust_5840"/>
    <n v="97"/>
    <n v="97"/>
    <s v="Long-term User"/>
    <s v="Long-term (&gt;3 months)"/>
    <x v="0"/>
    <x v="0"/>
    <n v="3421258.716"/>
    <x v="0"/>
    <n v="187"/>
    <n v="18295.50116"/>
    <s v="Wallet Balance"/>
    <n v="0"/>
    <n v="0"/>
    <n v="7.0296005208965409E-2"/>
  </r>
  <r>
    <s v="cust_5841"/>
    <n v="191"/>
    <n v="191"/>
    <s v="Long-term User"/>
    <s v="Long-term (&gt;3 months)"/>
    <x v="0"/>
    <x v="0"/>
    <n v="5234220.0889999997"/>
    <x v="3"/>
    <n v="751"/>
    <n v="6969.6672280000003"/>
    <s v="UPI"/>
    <n v="0"/>
    <n v="0"/>
    <n v="0.10754660585020059"/>
  </r>
  <r>
    <s v="cust_5842"/>
    <n v="319"/>
    <n v="319"/>
    <s v="Long-term User"/>
    <s v="Long-term (&gt;3 months)"/>
    <x v="0"/>
    <x v="0"/>
    <n v="2127933.5619999999"/>
    <x v="0"/>
    <n v="390"/>
    <n v="5456.2399009999999"/>
    <s v="Debit Card"/>
    <n v="0"/>
    <n v="5.0000000000000001E-3"/>
    <n v="4.6722279188980316E-2"/>
  </r>
  <r>
    <s v="cust_5843"/>
    <n v="38"/>
    <n v="38"/>
    <s v="Long-term User"/>
    <s v="Medium (1-3 months)"/>
    <x v="1"/>
    <x v="1"/>
    <n v="987546.85789999994"/>
    <x v="2"/>
    <n v="218"/>
    <n v="4530.0314580000004"/>
    <s v="UPI"/>
    <n v="1"/>
    <n v="0.995"/>
    <n v="0.61729095278365842"/>
  </r>
  <r>
    <s v="cust_5844"/>
    <n v="207"/>
    <n v="207"/>
    <s v="Long-term User"/>
    <s v="Long-term (&gt;3 months)"/>
    <x v="0"/>
    <x v="0"/>
    <n v="550505.51040000003"/>
    <x v="2"/>
    <n v="108"/>
    <n v="5097.2732450000003"/>
    <s v="UPI"/>
    <n v="0"/>
    <n v="0"/>
    <n v="1.1311140559369076E-2"/>
  </r>
  <r>
    <s v="cust_5845"/>
    <n v="194"/>
    <n v="194"/>
    <s v="Long-term User"/>
    <s v="Long-term (&gt;3 months)"/>
    <x v="0"/>
    <x v="0"/>
    <n v="2217293.054"/>
    <x v="0"/>
    <n v="819"/>
    <n v="2707.3175259999998"/>
    <s v="UPI"/>
    <n v="0"/>
    <n v="0"/>
    <n v="4.5558333061704308E-2"/>
  </r>
  <r>
    <s v="cust_5846"/>
    <n v="140"/>
    <n v="140"/>
    <s v="Long-term User"/>
    <s v="Long-term (&gt;3 months)"/>
    <x v="0"/>
    <x v="0"/>
    <n v="6566778.2230000002"/>
    <x v="3"/>
    <n v="550"/>
    <n v="11939.59677"/>
    <s v="UPI"/>
    <n v="0"/>
    <n v="0"/>
    <n v="0.13492644505699189"/>
  </r>
  <r>
    <s v="cust_5847"/>
    <n v="289"/>
    <n v="289"/>
    <s v="Long-term User"/>
    <s v="Long-term (&gt;3 months)"/>
    <x v="0"/>
    <x v="0"/>
    <n v="5100707.7929999996"/>
    <x v="3"/>
    <n v="907"/>
    <n v="5623.7131129999998"/>
    <s v="Debit Card"/>
    <n v="0"/>
    <n v="0"/>
    <n v="0.10480335202634189"/>
  </r>
  <r>
    <s v="cust_5848"/>
    <n v="257"/>
    <n v="257"/>
    <s v="Long-term User"/>
    <s v="Long-term (&gt;3 months)"/>
    <x v="0"/>
    <x v="0"/>
    <n v="11662995.42"/>
    <x v="1"/>
    <n v="948"/>
    <n v="12302.737789999999"/>
    <s v="UPI"/>
    <n v="0"/>
    <n v="5.0000000000000001E-3"/>
    <n v="0.24263752959174334"/>
  </r>
  <r>
    <s v="cust_5849"/>
    <n v="225"/>
    <n v="225"/>
    <s v="Long-term User"/>
    <s v="Long-term (&gt;3 months)"/>
    <x v="0"/>
    <x v="0"/>
    <n v="582766.01670000004"/>
    <x v="2"/>
    <n v="349"/>
    <n v="1669.8166670000001"/>
    <s v="Debit Card"/>
    <n v="0"/>
    <n v="0"/>
    <n v="1.1973991547019627E-2"/>
  </r>
  <r>
    <s v="cust_5850"/>
    <n v="28"/>
    <n v="28"/>
    <s v="Regular User"/>
    <s v="New (&lt;30 days)"/>
    <x v="1"/>
    <x v="1"/>
    <n v="1826569.2439999999"/>
    <x v="0"/>
    <n v="788"/>
    <n v="2317.9812740000002"/>
    <s v="Wallet Balance"/>
    <n v="1"/>
    <n v="1"/>
    <n v="0.63753019918963649"/>
  </r>
  <r>
    <s v="cust_5851"/>
    <n v="190"/>
    <n v="190"/>
    <s v="Long-term User"/>
    <s v="Long-term (&gt;3 months)"/>
    <x v="0"/>
    <x v="0"/>
    <n v="5599743.0650000004"/>
    <x v="3"/>
    <n v="522"/>
    <n v="10727.477140000001"/>
    <s v="Debit Card"/>
    <n v="0"/>
    <n v="0"/>
    <n v="0.11505694258817577"/>
  </r>
  <r>
    <s v="cust_5852"/>
    <n v="245"/>
    <n v="245"/>
    <s v="Long-term User"/>
    <s v="Long-term (&gt;3 months)"/>
    <x v="0"/>
    <x v="0"/>
    <n v="266123.0931"/>
    <x v="2"/>
    <n v="26"/>
    <n v="10235.503580000001"/>
    <s v="Wallet Balance"/>
    <n v="0"/>
    <n v="5.0000000000000001E-3"/>
    <n v="8.4679847072937908E-3"/>
  </r>
  <r>
    <s v="cust_5853"/>
    <n v="334"/>
    <n v="334"/>
    <s v="Long-term User"/>
    <s v="Long-term (&gt;3 months)"/>
    <x v="0"/>
    <x v="0"/>
    <n v="260999.20490000001"/>
    <x v="2"/>
    <n v="48"/>
    <n v="5437.4834350000001"/>
    <s v="Debit Card"/>
    <n v="0"/>
    <n v="0"/>
    <n v="5.3627050714939945E-3"/>
  </r>
  <r>
    <s v="cust_5854"/>
    <n v="315"/>
    <n v="315"/>
    <s v="Long-term User"/>
    <s v="Long-term (&gt;3 months)"/>
    <x v="0"/>
    <x v="0"/>
    <n v="14211592.98"/>
    <x v="1"/>
    <n v="859"/>
    <n v="16544.345720000001"/>
    <s v="Debit Card"/>
    <n v="0"/>
    <n v="0"/>
    <n v="0.29200311846564725"/>
  </r>
  <r>
    <s v="cust_5855"/>
    <n v="49"/>
    <n v="49"/>
    <s v="Long-term User"/>
    <s v="Medium (1-3 months)"/>
    <x v="1"/>
    <x v="1"/>
    <n v="1387156.946"/>
    <x v="0"/>
    <n v="370"/>
    <n v="3749.0728260000001"/>
    <s v="Debit Card"/>
    <n v="1"/>
    <n v="1"/>
    <n v="0.62850167145958347"/>
  </r>
  <r>
    <s v="cust_5856"/>
    <n v="301"/>
    <n v="301"/>
    <s v="Long-term User"/>
    <s v="Long-term (&gt;3 months)"/>
    <x v="0"/>
    <x v="0"/>
    <n v="101074.6222"/>
    <x v="2"/>
    <n v="14"/>
    <n v="7219.6158720000003"/>
    <s v="Credit Card"/>
    <n v="0"/>
    <n v="0"/>
    <n v="2.0767626065334405E-3"/>
  </r>
  <r>
    <s v="cust_5857"/>
    <n v="204"/>
    <n v="204"/>
    <s v="Long-term User"/>
    <s v="Long-term (&gt;3 months)"/>
    <x v="0"/>
    <x v="0"/>
    <n v="6802183.551"/>
    <x v="3"/>
    <n v="612"/>
    <n v="11114.679"/>
    <s v="Debit Card"/>
    <n v="0"/>
    <n v="0"/>
    <n v="0.13976327721058404"/>
  </r>
  <r>
    <s v="cust_5858"/>
    <n v="115"/>
    <n v="115"/>
    <s v="Long-term User"/>
    <s v="Long-term (&gt;3 months)"/>
    <x v="0"/>
    <x v="0"/>
    <n v="3243617.8390000002"/>
    <x v="0"/>
    <n v="187"/>
    <n v="17345.549940000001"/>
    <s v="Wallet Balance"/>
    <n v="0"/>
    <n v="0"/>
    <n v="6.6646049139721691E-2"/>
  </r>
  <r>
    <s v="cust_5859"/>
    <n v="20"/>
    <n v="20"/>
    <s v="Regular User"/>
    <s v="New (&lt;30 days)"/>
    <x v="1"/>
    <x v="1"/>
    <n v="4389461.0130000003"/>
    <x v="3"/>
    <n v="524"/>
    <n v="8376.8339940000005"/>
    <s v="Debit Card"/>
    <n v="1"/>
    <n v="0.995"/>
    <n v="0.68718948867893759"/>
  </r>
  <r>
    <s v="cust_5860"/>
    <n v="85"/>
    <n v="85"/>
    <s v="Long-term User"/>
    <s v="Medium (1-3 months)"/>
    <x v="1"/>
    <x v="1"/>
    <n v="7052581.2599999998"/>
    <x v="3"/>
    <n v="884"/>
    <n v="7978.0330990000002"/>
    <s v="UPI"/>
    <n v="1"/>
    <n v="1"/>
    <n v="0.74490815519769993"/>
  </r>
  <r>
    <s v="cust_5861"/>
    <n v="253"/>
    <n v="253"/>
    <s v="Long-term User"/>
    <s v="Long-term (&gt;3 months)"/>
    <x v="0"/>
    <x v="0"/>
    <n v="10331103.289999999"/>
    <x v="1"/>
    <n v="891"/>
    <n v="11594.95319"/>
    <s v="Wallet Balance"/>
    <n v="0"/>
    <n v="0"/>
    <n v="0.21227137465280177"/>
  </r>
  <r>
    <s v="cust_5862"/>
    <n v="52"/>
    <n v="52"/>
    <s v="Long-term User"/>
    <s v="Medium (1-3 months)"/>
    <x v="1"/>
    <x v="1"/>
    <n v="1769066.838"/>
    <x v="0"/>
    <n v="279"/>
    <n v="6340.7413550000001"/>
    <s v="UPI"/>
    <n v="1"/>
    <n v="1"/>
    <n v="0.63634870729812876"/>
  </r>
  <r>
    <s v="cust_5863"/>
    <n v="148"/>
    <n v="148"/>
    <s v="Long-term User"/>
    <s v="Long-term (&gt;3 months)"/>
    <x v="0"/>
    <x v="0"/>
    <n v="4837553.3059999999"/>
    <x v="3"/>
    <n v="341"/>
    <n v="14186.37333"/>
    <s v="Wallet Balance"/>
    <n v="0"/>
    <n v="0"/>
    <n v="9.9396362750025891E-2"/>
  </r>
  <r>
    <s v="cust_5864"/>
    <n v="186"/>
    <n v="186"/>
    <s v="Long-term User"/>
    <s v="Long-term (&gt;3 months)"/>
    <x v="0"/>
    <x v="0"/>
    <n v="1633909.648"/>
    <x v="0"/>
    <n v="328"/>
    <n v="4981.4318540000004"/>
    <s v="UPI"/>
    <n v="0"/>
    <n v="0"/>
    <n v="3.3571656124583724E-2"/>
  </r>
  <r>
    <s v="cust_5865"/>
    <n v="173"/>
    <n v="173"/>
    <s v="Long-term User"/>
    <s v="Long-term (&gt;3 months)"/>
    <x v="0"/>
    <x v="0"/>
    <n v="11180202.140000001"/>
    <x v="1"/>
    <n v="679"/>
    <n v="16465.687979999999"/>
    <s v="Wallet Balance"/>
    <n v="0"/>
    <n v="0"/>
    <n v="0.22971766040236702"/>
  </r>
  <r>
    <s v="cust_5866"/>
    <n v="353"/>
    <n v="353"/>
    <s v="Long-term User"/>
    <s v="Long-term (&gt;3 months)"/>
    <x v="0"/>
    <x v="0"/>
    <n v="3458054.5580000002"/>
    <x v="0"/>
    <n v="634"/>
    <n v="5454.3447290000004"/>
    <s v="UPI"/>
    <n v="0"/>
    <n v="5.0000000000000001E-3"/>
    <n v="7.4052042947007166E-2"/>
  </r>
  <r>
    <s v="cust_5867"/>
    <n v="114"/>
    <n v="114"/>
    <s v="Long-term User"/>
    <s v="Long-term (&gt;3 months)"/>
    <x v="0"/>
    <x v="0"/>
    <n v="17967957.09"/>
    <x v="1"/>
    <n v="905"/>
    <n v="19854.096229999999"/>
    <s v="UPI"/>
    <n v="0"/>
    <n v="4.4999999999999998E-2"/>
    <n v="0.39618447566860565"/>
  </r>
  <r>
    <s v="cust_5868"/>
    <n v="2"/>
    <n v="2"/>
    <s v="New User"/>
    <s v="New (&lt;30 days)"/>
    <x v="1"/>
    <x v="1"/>
    <n v="6234707.5039999997"/>
    <x v="3"/>
    <n v="984"/>
    <n v="6336.0848619999997"/>
    <s v="Wallet Balance"/>
    <n v="1"/>
    <n v="1"/>
    <n v="0.728103446000124"/>
  </r>
  <r>
    <s v="cust_5869"/>
    <n v="34"/>
    <n v="34"/>
    <s v="Long-term User"/>
    <s v="Medium (1-3 months)"/>
    <x v="1"/>
    <x v="1"/>
    <n v="10669684.85"/>
    <x v="1"/>
    <n v="607"/>
    <n v="17577.734509999998"/>
    <s v="Wallet Balance"/>
    <n v="1"/>
    <n v="1"/>
    <n v="0.81922815082237688"/>
  </r>
  <r>
    <s v="cust_5870"/>
    <n v="282"/>
    <n v="282"/>
    <s v="Long-term User"/>
    <s v="Long-term (&gt;3 months)"/>
    <x v="0"/>
    <x v="0"/>
    <n v="198828.63810000001"/>
    <x v="2"/>
    <n v="25"/>
    <n v="7953.1455230000001"/>
    <s v="Wallet Balance"/>
    <n v="0"/>
    <n v="0"/>
    <n v="4.0852972954674082E-3"/>
  </r>
  <r>
    <s v="cust_5871"/>
    <n v="161"/>
    <n v="161"/>
    <s v="Long-term User"/>
    <s v="Long-term (&gt;3 months)"/>
    <x v="0"/>
    <x v="0"/>
    <n v="2607248.5989999999"/>
    <x v="0"/>
    <n v="529"/>
    <n v="4928.6362920000001"/>
    <s v="UPI"/>
    <n v="0"/>
    <n v="5.0000000000000001E-3"/>
    <n v="5.6570681527018364E-2"/>
  </r>
  <r>
    <s v="cust_5872"/>
    <n v="170"/>
    <n v="170"/>
    <s v="Long-term User"/>
    <s v="Long-term (&gt;3 months)"/>
    <x v="0"/>
    <x v="0"/>
    <n v="1930207.4380000001"/>
    <x v="0"/>
    <n v="426"/>
    <n v="4531.003377"/>
    <s v="Debit Card"/>
    <n v="0"/>
    <n v="0"/>
    <n v="3.965963505813741E-2"/>
  </r>
  <r>
    <s v="cust_5873"/>
    <n v="94"/>
    <n v="94"/>
    <s v="Long-term User"/>
    <s v="Long-term (&gt;3 months)"/>
    <x v="0"/>
    <x v="0"/>
    <n v="493154.38799999998"/>
    <x v="2"/>
    <n v="29"/>
    <n v="17005.32372"/>
    <s v="Wallet Balance"/>
    <n v="0"/>
    <n v="0.03"/>
    <n v="2.8132757065564212E-2"/>
  </r>
  <r>
    <s v="cust_5874"/>
    <n v="248"/>
    <n v="248"/>
    <s v="Long-term User"/>
    <s v="Long-term (&gt;3 months)"/>
    <x v="0"/>
    <x v="0"/>
    <n v="5909965.4199999999"/>
    <x v="3"/>
    <n v="956"/>
    <n v="6181.9721959999997"/>
    <s v="Wallet Balance"/>
    <n v="0"/>
    <n v="5.0000000000000001E-3"/>
    <n v="0.12443102712642835"/>
  </r>
  <r>
    <s v="cust_5875"/>
    <n v="321"/>
    <n v="321"/>
    <s v="Long-term User"/>
    <s v="Long-term (&gt;3 months)"/>
    <x v="0"/>
    <x v="0"/>
    <n v="2189253.4789999998"/>
    <x v="0"/>
    <n v="323"/>
    <n v="6777.8745490000001"/>
    <s v="Debit Card"/>
    <n v="0"/>
    <n v="0"/>
    <n v="4.4982208812158607E-2"/>
  </r>
  <r>
    <s v="cust_5876"/>
    <n v="8"/>
    <n v="8"/>
    <s v="Regular User"/>
    <s v="New (&lt;30 days)"/>
    <x v="1"/>
    <x v="1"/>
    <n v="3367551.182"/>
    <x v="0"/>
    <n v="853"/>
    <n v="3947.8911859999998"/>
    <s v="UPI"/>
    <n v="1"/>
    <n v="1"/>
    <n v="0.66919248588954994"/>
  </r>
  <r>
    <s v="cust_5877"/>
    <n v="321"/>
    <n v="321"/>
    <s v="Long-term User"/>
    <s v="Long-term (&gt;3 months)"/>
    <x v="0"/>
    <x v="0"/>
    <n v="6018013.7889999999"/>
    <x v="3"/>
    <n v="313"/>
    <n v="19226.881119999998"/>
    <s v="Credit Card"/>
    <n v="0"/>
    <n v="0"/>
    <n v="0.12365107809028075"/>
  </r>
  <r>
    <s v="cust_5878"/>
    <n v="110"/>
    <n v="110"/>
    <s v="Long-term User"/>
    <s v="Long-term (&gt;3 months)"/>
    <x v="0"/>
    <x v="0"/>
    <n v="2863019.9219999998"/>
    <x v="0"/>
    <n v="584"/>
    <n v="4902.4313730000003"/>
    <s v="Credit Card"/>
    <n v="0"/>
    <n v="5.0000000000000001E-3"/>
    <n v="6.1825970222324382E-2"/>
  </r>
  <r>
    <s v="cust_5879"/>
    <n v="32"/>
    <n v="32"/>
    <s v="Long-term User"/>
    <s v="Medium (1-3 months)"/>
    <x v="1"/>
    <x v="1"/>
    <n v="1338227.4450000001"/>
    <x v="2"/>
    <n v="270"/>
    <n v="4956.3979429999999"/>
    <s v="Debit Card"/>
    <n v="1"/>
    <n v="1"/>
    <n v="0.62749632554958767"/>
  </r>
  <r>
    <s v="cust_5880"/>
    <n v="51"/>
    <n v="51"/>
    <s v="Long-term User"/>
    <s v="Medium (1-3 months)"/>
    <x v="1"/>
    <x v="1"/>
    <n v="14385431.35"/>
    <x v="1"/>
    <n v="762"/>
    <n v="18878.518830000001"/>
    <s v="Debit Card"/>
    <n v="1"/>
    <n v="0.97499999999999998"/>
    <n v="0.88057494508778744"/>
  </r>
  <r>
    <s v="cust_5881"/>
    <n v="168"/>
    <n v="168"/>
    <s v="Long-term User"/>
    <s v="Long-term (&gt;3 months)"/>
    <x v="0"/>
    <x v="0"/>
    <n v="5315595.5930000003"/>
    <x v="3"/>
    <n v="295"/>
    <n v="18018.968110000002"/>
    <s v="Credit Card"/>
    <n v="0"/>
    <n v="0"/>
    <n v="0.10921861411613912"/>
  </r>
  <r>
    <s v="cust_5882"/>
    <n v="66"/>
    <n v="66"/>
    <s v="Long-term User"/>
    <s v="Medium (1-3 months)"/>
    <x v="1"/>
    <x v="1"/>
    <n v="3270637.932"/>
    <x v="0"/>
    <n v="656"/>
    <n v="4985.7285549999997"/>
    <s v="Credit Card"/>
    <n v="1"/>
    <n v="1"/>
    <n v="0.66720122627069745"/>
  </r>
  <r>
    <s v="cust_5883"/>
    <n v="31"/>
    <n v="31"/>
    <s v="Long-term User"/>
    <s v="Medium (1-3 months)"/>
    <x v="1"/>
    <x v="1"/>
    <n v="13594549.210000001"/>
    <x v="1"/>
    <n v="786"/>
    <n v="17295.864130000002"/>
    <s v="UPI"/>
    <n v="1"/>
    <n v="0.99"/>
    <n v="0.87332482790924271"/>
  </r>
  <r>
    <s v="cust_5884"/>
    <n v="324"/>
    <n v="324"/>
    <s v="Long-term User"/>
    <s v="Long-term (&gt;3 months)"/>
    <x v="0"/>
    <x v="0"/>
    <n v="1115884.425"/>
    <x v="2"/>
    <n v="223"/>
    <n v="5003.9660299999996"/>
    <s v="Credit Card"/>
    <n v="0"/>
    <n v="0"/>
    <n v="2.2927882356735332E-2"/>
  </r>
  <r>
    <s v="cust_5885"/>
    <n v="12"/>
    <n v="12"/>
    <s v="Regular User"/>
    <s v="New (&lt;30 days)"/>
    <x v="1"/>
    <x v="1"/>
    <n v="127382.8992"/>
    <x v="2"/>
    <n v="75"/>
    <n v="1698.4386549999999"/>
    <s v="UPI"/>
    <n v="1"/>
    <n v="0.98"/>
    <n v="0.59061731417849783"/>
  </r>
  <r>
    <s v="cust_5886"/>
    <n v="287"/>
    <n v="287"/>
    <s v="Long-term User"/>
    <s v="Long-term (&gt;3 months)"/>
    <x v="0"/>
    <x v="0"/>
    <n v="1673720.382"/>
    <x v="0"/>
    <n v="102"/>
    <n v="16409.023349999999"/>
    <s v="Wallet Balance"/>
    <n v="0"/>
    <n v="0"/>
    <n v="3.4389640321905307E-2"/>
  </r>
  <r>
    <s v="cust_5887"/>
    <n v="23"/>
    <n v="23"/>
    <s v="Regular User"/>
    <s v="New (&lt;30 days)"/>
    <x v="1"/>
    <x v="1"/>
    <n v="8210594.1100000003"/>
    <x v="1"/>
    <n v="532"/>
    <n v="15433.44757"/>
    <s v="Debit Card"/>
    <n v="1"/>
    <n v="1"/>
    <n v="0.76870164294387744"/>
  </r>
  <r>
    <s v="cust_5888"/>
    <n v="161"/>
    <n v="161"/>
    <s v="Long-term User"/>
    <s v="Long-term (&gt;3 months)"/>
    <x v="0"/>
    <x v="0"/>
    <n v="3711348.9350000001"/>
    <x v="0"/>
    <n v="629"/>
    <n v="5900.3957630000004"/>
    <s v="Wallet Balance"/>
    <n v="0"/>
    <n v="0"/>
    <n v="7.625643826552643E-2"/>
  </r>
  <r>
    <s v="cust_5889"/>
    <n v="264"/>
    <n v="264"/>
    <s v="Long-term User"/>
    <s v="Long-term (&gt;3 months)"/>
    <x v="0"/>
    <x v="0"/>
    <n v="1242948.5220000001"/>
    <x v="2"/>
    <n v="686"/>
    <n v="1811.8783129999999"/>
    <s v="Debit Card"/>
    <n v="0"/>
    <n v="0"/>
    <n v="2.5538646162118501E-2"/>
  </r>
  <r>
    <s v="cust_5890"/>
    <n v="190"/>
    <n v="190"/>
    <s v="Long-term User"/>
    <s v="Long-term (&gt;3 months)"/>
    <x v="0"/>
    <x v="0"/>
    <n v="3660991.2710000002"/>
    <x v="0"/>
    <n v="885"/>
    <n v="4136.7133009999998"/>
    <s v="Wallet Balance"/>
    <n v="0"/>
    <n v="0"/>
    <n v="7.5221748139842504E-2"/>
  </r>
  <r>
    <s v="cust_5891"/>
    <n v="241"/>
    <n v="241"/>
    <s v="Long-term User"/>
    <s v="Long-term (&gt;3 months)"/>
    <x v="0"/>
    <x v="0"/>
    <n v="2668251.807"/>
    <x v="0"/>
    <n v="173"/>
    <n v="15423.42085"/>
    <s v="UPI"/>
    <n v="0"/>
    <n v="0"/>
    <n v="5.482410378569668E-2"/>
  </r>
  <r>
    <s v="cust_5892"/>
    <n v="80"/>
    <n v="80"/>
    <s v="Long-term User"/>
    <s v="Medium (1-3 months)"/>
    <x v="1"/>
    <x v="1"/>
    <n v="77181.235279999994"/>
    <x v="2"/>
    <n v="4"/>
    <n v="19295.308819999998"/>
    <s v="Debit Card"/>
    <n v="1"/>
    <n v="0.97"/>
    <n v="0.58358582935920744"/>
  </r>
  <r>
    <s v="cust_5893"/>
    <n v="271"/>
    <n v="271"/>
    <s v="Long-term User"/>
    <s v="Long-term (&gt;3 months)"/>
    <x v="0"/>
    <x v="0"/>
    <n v="4419708.6059999997"/>
    <x v="3"/>
    <n v="852"/>
    <n v="5187.4514150000005"/>
    <s v="Wallet Balance"/>
    <n v="0"/>
    <n v="0"/>
    <n v="9.0810980688630638E-2"/>
  </r>
  <r>
    <s v="cust_5894"/>
    <n v="104"/>
    <n v="104"/>
    <s v="Long-term User"/>
    <s v="Long-term (&gt;3 months)"/>
    <x v="0"/>
    <x v="0"/>
    <n v="7839789.8540000003"/>
    <x v="1"/>
    <n v="479"/>
    <n v="16366.99343"/>
    <s v="Debit Card"/>
    <n v="0"/>
    <n v="0"/>
    <n v="0.16108279266828129"/>
  </r>
  <r>
    <s v="cust_5895"/>
    <n v="78"/>
    <n v="78"/>
    <s v="Long-term User"/>
    <s v="Medium (1-3 months)"/>
    <x v="1"/>
    <x v="1"/>
    <n v="3013806.7209999999"/>
    <x v="0"/>
    <n v="660"/>
    <n v="4566.3738199999998"/>
    <s v="UPI"/>
    <n v="1"/>
    <n v="0.995"/>
    <n v="0.65892416024179767"/>
  </r>
  <r>
    <s v="cust_5896"/>
    <n v="12"/>
    <n v="12"/>
    <s v="Regular User"/>
    <s v="New (&lt;30 days)"/>
    <x v="1"/>
    <x v="1"/>
    <n v="5370108.6739999996"/>
    <x v="3"/>
    <n v="395"/>
    <n v="13595.21183"/>
    <s v="Credit Card"/>
    <n v="1"/>
    <n v="1"/>
    <n v="0.71033868486904983"/>
  </r>
  <r>
    <s v="cust_5897"/>
    <n v="283"/>
    <n v="283"/>
    <s v="Long-term User"/>
    <s v="Long-term (&gt;3 months)"/>
    <x v="0"/>
    <x v="0"/>
    <n v="1052577.2120000001"/>
    <x v="2"/>
    <n v="626"/>
    <n v="1681.4332460000001"/>
    <s v="Wallet Balance"/>
    <n v="0"/>
    <n v="0"/>
    <n v="2.1627120109787772E-2"/>
  </r>
  <r>
    <s v="cust_5898"/>
    <n v="111"/>
    <n v="111"/>
    <s v="Long-term User"/>
    <s v="Long-term (&gt;3 months)"/>
    <x v="0"/>
    <x v="0"/>
    <n v="9754479.8560000006"/>
    <x v="1"/>
    <n v="833"/>
    <n v="11710.05985"/>
    <s v="Debit Card"/>
    <n v="0"/>
    <n v="0"/>
    <n v="0.200423593679527"/>
  </r>
  <r>
    <s v="cust_5899"/>
    <n v="260"/>
    <n v="260"/>
    <s v="Long-term User"/>
    <s v="Long-term (&gt;3 months)"/>
    <x v="0"/>
    <x v="0"/>
    <n v="4927470.8150000004"/>
    <x v="3"/>
    <n v="914"/>
    <n v="5391.1059249999998"/>
    <s v="Credit Card"/>
    <n v="0"/>
    <n v="0"/>
    <n v="0.10124388210057396"/>
  </r>
  <r>
    <s v="cust_5900"/>
    <n v="310"/>
    <n v="310"/>
    <s v="Long-term User"/>
    <s v="Long-term (&gt;3 months)"/>
    <x v="0"/>
    <x v="0"/>
    <n v="3092449.3059999999"/>
    <x v="0"/>
    <n v="167"/>
    <n v="18517.660520000001"/>
    <s v="Credit Card"/>
    <n v="0"/>
    <n v="0"/>
    <n v="6.354001569843204E-2"/>
  </r>
  <r>
    <s v="cust_5901"/>
    <n v="351"/>
    <n v="351"/>
    <s v="Long-term User"/>
    <s v="Long-term (&gt;3 months)"/>
    <x v="0"/>
    <x v="0"/>
    <n v="1740636.08"/>
    <x v="0"/>
    <n v="300"/>
    <n v="5802.1202670000002"/>
    <s v="Debit Card"/>
    <n v="0"/>
    <n v="5.0000000000000001E-3"/>
    <n v="3.8764545479814318E-2"/>
  </r>
  <r>
    <s v="cust_5902"/>
    <n v="196"/>
    <n v="196"/>
    <s v="Long-term User"/>
    <s v="Long-term (&gt;3 months)"/>
    <x v="0"/>
    <x v="0"/>
    <n v="7919005.6840000004"/>
    <x v="1"/>
    <n v="993"/>
    <n v="7974.8294900000001"/>
    <s v="Credit Card"/>
    <n v="0"/>
    <n v="5.0000000000000001E-3"/>
    <n v="0.16571042648979567"/>
  </r>
  <r>
    <s v="cust_5903"/>
    <n v="340"/>
    <n v="340"/>
    <s v="Long-term User"/>
    <s v="Long-term (&gt;3 months)"/>
    <x v="0"/>
    <x v="0"/>
    <n v="1984190.7009999999"/>
    <x v="0"/>
    <n v="118"/>
    <n v="16815.175429999999"/>
    <s v="Debit Card"/>
    <n v="0"/>
    <n v="0"/>
    <n v="4.0768819733151315E-2"/>
  </r>
  <r>
    <s v="cust_5904"/>
    <n v="184"/>
    <n v="184"/>
    <s v="Long-term User"/>
    <s v="Long-term (&gt;3 months)"/>
    <x v="0"/>
    <x v="0"/>
    <n v="4490807.7589999996"/>
    <x v="3"/>
    <n v="512"/>
    <n v="8771.1089049999991"/>
    <s v="Debit Card"/>
    <n v="0"/>
    <n v="0"/>
    <n v="9.2271842565654794E-2"/>
  </r>
  <r>
    <s v="cust_5905"/>
    <n v="146"/>
    <n v="146"/>
    <s v="Long-term User"/>
    <s v="Long-term (&gt;3 months)"/>
    <x v="0"/>
    <x v="0"/>
    <n v="2922826.8790000002"/>
    <x v="0"/>
    <n v="612"/>
    <n v="4775.8609130000004"/>
    <s v="UPI"/>
    <n v="0"/>
    <n v="0"/>
    <n v="6.0054813320667949E-2"/>
  </r>
  <r>
    <s v="cust_5906"/>
    <n v="175"/>
    <n v="175"/>
    <s v="Long-term User"/>
    <s v="Long-term (&gt;3 months)"/>
    <x v="0"/>
    <x v="0"/>
    <n v="8610953.0260000005"/>
    <x v="1"/>
    <n v="786"/>
    <n v="10955.410970000001"/>
    <s v="Debit Card"/>
    <n v="0"/>
    <n v="0"/>
    <n v="0.17692774765585795"/>
  </r>
  <r>
    <s v="cust_5907"/>
    <n v="200"/>
    <n v="200"/>
    <s v="Long-term User"/>
    <s v="Long-term (&gt;3 months)"/>
    <x v="0"/>
    <x v="0"/>
    <n v="2940249.2"/>
    <x v="0"/>
    <n v="175"/>
    <n v="16801.423999999999"/>
    <s v="Wallet Balance"/>
    <n v="0"/>
    <n v="0"/>
    <n v="6.0412786706907556E-2"/>
  </r>
  <r>
    <s v="cust_5908"/>
    <n v="188"/>
    <n v="188"/>
    <s v="Long-term User"/>
    <s v="Long-term (&gt;3 months)"/>
    <x v="0"/>
    <x v="0"/>
    <n v="1378406.054"/>
    <x v="0"/>
    <n v="159"/>
    <n v="8669.220464"/>
    <s v="UPI"/>
    <n v="0"/>
    <n v="0"/>
    <n v="2.8321868410273551E-2"/>
  </r>
  <r>
    <s v="cust_5909"/>
    <n v="106"/>
    <n v="106"/>
    <s v="Long-term User"/>
    <s v="Long-term (&gt;3 months)"/>
    <x v="0"/>
    <x v="0"/>
    <n v="1023913.3050000001"/>
    <x v="2"/>
    <n v="384"/>
    <n v="2666.4408990000002"/>
    <s v="UPI"/>
    <n v="0"/>
    <n v="5.0000000000000001E-3"/>
    <n v="2.4038167819696973E-2"/>
  </r>
  <r>
    <s v="cust_5910"/>
    <n v="73"/>
    <n v="73"/>
    <s v="Long-term User"/>
    <s v="Medium (1-3 months)"/>
    <x v="1"/>
    <x v="1"/>
    <n v="1740614.9779999999"/>
    <x v="0"/>
    <n v="227"/>
    <n v="7667.9073930000004"/>
    <s v="UPI"/>
    <n v="1"/>
    <n v="0.99"/>
    <n v="0.62976411190070636"/>
  </r>
  <r>
    <s v="cust_5911"/>
    <n v="272"/>
    <n v="272"/>
    <s v="Long-term User"/>
    <s v="Long-term (&gt;3 months)"/>
    <x v="0"/>
    <x v="0"/>
    <n v="17849110.649999999"/>
    <x v="1"/>
    <n v="935"/>
    <n v="19089.957910000001"/>
    <s v="UPI"/>
    <n v="0"/>
    <n v="0.02"/>
    <n v="0.37874255862613343"/>
  </r>
  <r>
    <s v="cust_5912"/>
    <n v="214"/>
    <n v="214"/>
    <s v="Long-term User"/>
    <s v="Long-term (&gt;3 months)"/>
    <x v="0"/>
    <x v="0"/>
    <n v="55089.063260000003"/>
    <x v="2"/>
    <n v="38"/>
    <n v="1449.7121910000001"/>
    <s v="Wallet Balance"/>
    <n v="0"/>
    <n v="5.0000000000000001E-3"/>
    <n v="4.1319053597938969E-3"/>
  </r>
  <r>
    <s v="cust_5913"/>
    <n v="186"/>
    <n v="186"/>
    <s v="Long-term User"/>
    <s v="Long-term (&gt;3 months)"/>
    <x v="0"/>
    <x v="0"/>
    <n v="3784941.196"/>
    <x v="3"/>
    <n v="463"/>
    <n v="8174.8189970000003"/>
    <s v="Wallet Balance"/>
    <n v="0"/>
    <n v="0"/>
    <n v="7.7768525597128144E-2"/>
  </r>
  <r>
    <s v="cust_5914"/>
    <n v="140"/>
    <n v="140"/>
    <s v="Long-term User"/>
    <s v="Long-term (&gt;3 months)"/>
    <x v="0"/>
    <x v="0"/>
    <n v="5587525.2000000002"/>
    <x v="3"/>
    <n v="431"/>
    <n v="12964.095590000001"/>
    <s v="UPI"/>
    <n v="0"/>
    <n v="0"/>
    <n v="0.11480590425024891"/>
  </r>
  <r>
    <s v="cust_5915"/>
    <n v="167"/>
    <n v="167"/>
    <s v="Long-term User"/>
    <s v="Long-term (&gt;3 months)"/>
    <x v="0"/>
    <x v="0"/>
    <n v="1121494.236"/>
    <x v="2"/>
    <n v="710"/>
    <n v="1579.5693470000001"/>
    <s v="Credit Card"/>
    <n v="0"/>
    <n v="0"/>
    <n v="2.3043146163425274E-2"/>
  </r>
  <r>
    <s v="cust_5916"/>
    <n v="143"/>
    <n v="143"/>
    <s v="Long-term User"/>
    <s v="Long-term (&gt;3 months)"/>
    <x v="0"/>
    <x v="0"/>
    <n v="4474829.7170000002"/>
    <x v="3"/>
    <n v="648"/>
    <n v="6905.6014150000001"/>
    <s v="Wallet Balance"/>
    <n v="0"/>
    <n v="0"/>
    <n v="9.1943544527740187E-2"/>
  </r>
  <r>
    <s v="cust_5917"/>
    <n v="72"/>
    <n v="72"/>
    <s v="Long-term User"/>
    <s v="Medium (1-3 months)"/>
    <x v="1"/>
    <x v="1"/>
    <n v="1956464.7749999999"/>
    <x v="0"/>
    <n v="104"/>
    <n v="18812.1613"/>
    <s v="Wallet Balance"/>
    <n v="1"/>
    <n v="0.99"/>
    <n v="0.63419913997482014"/>
  </r>
  <r>
    <s v="cust_5918"/>
    <n v="344"/>
    <n v="344"/>
    <s v="Long-term User"/>
    <s v="Long-term (&gt;3 months)"/>
    <x v="0"/>
    <x v="0"/>
    <n v="611204.15240000002"/>
    <x v="2"/>
    <n v="982"/>
    <n v="622.40748719999999"/>
    <s v="UPI"/>
    <n v="0"/>
    <n v="5.0000000000000001E-3"/>
    <n v="1.5558304953647267E-2"/>
  </r>
  <r>
    <s v="cust_5919"/>
    <n v="147"/>
    <n v="147"/>
    <s v="Long-term User"/>
    <s v="Long-term (&gt;3 months)"/>
    <x v="0"/>
    <x v="0"/>
    <n v="2902202.7930000001"/>
    <x v="0"/>
    <n v="193"/>
    <n v="15037.320170000001"/>
    <s v="Wallet Balance"/>
    <n v="0"/>
    <n v="0"/>
    <n v="5.9631053828260665E-2"/>
  </r>
  <r>
    <s v="cust_5920"/>
    <n v="101"/>
    <n v="101"/>
    <s v="Long-term User"/>
    <s v="Long-term (&gt;3 months)"/>
    <x v="0"/>
    <x v="0"/>
    <n v="4207271.3930000002"/>
    <x v="3"/>
    <n v="250"/>
    <n v="16829.085569999999"/>
    <s v="UPI"/>
    <n v="0"/>
    <n v="0"/>
    <n v="8.6446070381851592E-2"/>
  </r>
  <r>
    <s v="cust_5921"/>
    <n v="338"/>
    <n v="338"/>
    <s v="Long-term User"/>
    <s v="Long-term (&gt;3 months)"/>
    <x v="0"/>
    <x v="0"/>
    <n v="72129.770709999997"/>
    <x v="2"/>
    <n v="13"/>
    <n v="5548.4439009999996"/>
    <s v="Credit Card"/>
    <n v="0"/>
    <n v="0"/>
    <n v="1.4820377990822605E-3"/>
  </r>
  <r>
    <s v="cust_5922"/>
    <n v="85"/>
    <n v="85"/>
    <s v="Long-term User"/>
    <s v="Medium (1-3 months)"/>
    <x v="1"/>
    <x v="1"/>
    <n v="2439313.52"/>
    <x v="0"/>
    <n v="567"/>
    <n v="4302.1402470000003"/>
    <s v="UPI"/>
    <n v="1"/>
    <n v="0.99"/>
    <n v="0.6441201487938627"/>
  </r>
  <r>
    <s v="cust_5923"/>
    <n v="305"/>
    <n v="305"/>
    <s v="Long-term User"/>
    <s v="Long-term (&gt;3 months)"/>
    <x v="0"/>
    <x v="0"/>
    <n v="15662462.83"/>
    <x v="1"/>
    <n v="856"/>
    <n v="18297.269660000002"/>
    <s v="Credit Card"/>
    <n v="0"/>
    <n v="0"/>
    <n v="0.32181388783428888"/>
  </r>
  <r>
    <s v="cust_5924"/>
    <n v="295"/>
    <n v="295"/>
    <s v="Long-term User"/>
    <s v="Long-term (&gt;3 months)"/>
    <x v="0"/>
    <x v="0"/>
    <n v="9123589.1539999992"/>
    <x v="1"/>
    <n v="597"/>
    <n v="15282.393889999999"/>
    <s v="Wallet Balance"/>
    <n v="0"/>
    <n v="0"/>
    <n v="0.18746079263011348"/>
  </r>
  <r>
    <s v="cust_5925"/>
    <n v="334"/>
    <n v="334"/>
    <s v="Long-term User"/>
    <s v="Long-term (&gt;3 months)"/>
    <x v="0"/>
    <x v="0"/>
    <n v="1413694.3189999999"/>
    <x v="0"/>
    <n v="621"/>
    <n v="2276.4803849999998"/>
    <s v="Credit Card"/>
    <n v="0"/>
    <n v="0"/>
    <n v="2.904693022704127E-2"/>
  </r>
  <r>
    <s v="cust_5926"/>
    <n v="143"/>
    <n v="143"/>
    <s v="Long-term User"/>
    <s v="Long-term (&gt;3 months)"/>
    <x v="0"/>
    <x v="0"/>
    <n v="2359761.841"/>
    <x v="0"/>
    <n v="555"/>
    <n v="4251.8231379999997"/>
    <s v="UPI"/>
    <n v="0"/>
    <n v="5.0000000000000001E-3"/>
    <n v="5.1485614341611752E-2"/>
  </r>
  <r>
    <s v="cust_5927"/>
    <n v="311"/>
    <n v="311"/>
    <s v="Long-term User"/>
    <s v="Long-term (&gt;3 months)"/>
    <x v="0"/>
    <x v="0"/>
    <n v="4823185.1449999996"/>
    <x v="3"/>
    <n v="388"/>
    <n v="12430.88955"/>
    <s v="Debit Card"/>
    <n v="0"/>
    <n v="0"/>
    <n v="9.9101142655802749E-2"/>
  </r>
  <r>
    <s v="cust_5928"/>
    <n v="195"/>
    <n v="195"/>
    <s v="Long-term User"/>
    <s v="Long-term (&gt;3 months)"/>
    <x v="0"/>
    <x v="0"/>
    <n v="595984.25300000003"/>
    <x v="2"/>
    <n v="71"/>
    <n v="8394.1444090000005"/>
    <s v="Wallet Balance"/>
    <n v="0"/>
    <n v="0"/>
    <n v="1.2245584339301792E-2"/>
  </r>
  <r>
    <s v="cust_5929"/>
    <n v="184"/>
    <n v="184"/>
    <s v="Long-term User"/>
    <s v="Long-term (&gt;3 months)"/>
    <x v="0"/>
    <x v="0"/>
    <n v="9644554.0559999999"/>
    <x v="1"/>
    <n v="956"/>
    <n v="10088.445669999999"/>
    <s v="Debit Card"/>
    <n v="0"/>
    <n v="0"/>
    <n v="0.198164967468869"/>
  </r>
  <r>
    <s v="cust_5930"/>
    <n v="301"/>
    <n v="301"/>
    <s v="Long-term User"/>
    <s v="Long-term (&gt;3 months)"/>
    <x v="0"/>
    <x v="0"/>
    <n v="14844439.960000001"/>
    <x v="1"/>
    <n v="780"/>
    <n v="19031.333279999999"/>
    <s v="UPI"/>
    <n v="0"/>
    <n v="5.0000000000000001E-3"/>
    <n v="0.30800611481740231"/>
  </r>
  <r>
    <s v="cust_5931"/>
    <n v="67"/>
    <n v="67"/>
    <s v="Long-term User"/>
    <s v="Medium (1-3 months)"/>
    <x v="1"/>
    <x v="1"/>
    <n v="4802399.4450000003"/>
    <x v="3"/>
    <n v="571"/>
    <n v="8410.5069089999997"/>
    <s v="Debit Card"/>
    <n v="1"/>
    <n v="0.99"/>
    <n v="0.6926740625087684"/>
  </r>
  <r>
    <s v="cust_5932"/>
    <n v="222"/>
    <n v="222"/>
    <s v="Long-term User"/>
    <s v="Long-term (&gt;3 months)"/>
    <x v="0"/>
    <x v="0"/>
    <n v="17158682.870000001"/>
    <x v="1"/>
    <n v="973"/>
    <n v="17634.823100000001"/>
    <s v="Wallet Balance"/>
    <n v="0"/>
    <n v="0.01"/>
    <n v="0.35855645963504668"/>
  </r>
  <r>
    <s v="cust_5933"/>
    <n v="262"/>
    <n v="262"/>
    <s v="Long-term User"/>
    <s v="Long-term (&gt;3 months)"/>
    <x v="0"/>
    <x v="0"/>
    <n v="5789609.6739999996"/>
    <x v="3"/>
    <n v="438"/>
    <n v="13218.28693"/>
    <s v="UPI"/>
    <n v="0"/>
    <n v="0"/>
    <n v="0.11895809863722112"/>
  </r>
  <r>
    <s v="cust_5934"/>
    <n v="326"/>
    <n v="326"/>
    <s v="Long-term User"/>
    <s v="Long-term (&gt;3 months)"/>
    <x v="0"/>
    <x v="0"/>
    <n v="107411.61109999999"/>
    <x v="2"/>
    <n v="44"/>
    <n v="2441.1729799999998"/>
    <s v="UPI"/>
    <n v="0"/>
    <n v="0"/>
    <n v="2.2069676105105659E-3"/>
  </r>
  <r>
    <s v="cust_5935"/>
    <n v="22"/>
    <n v="22"/>
    <s v="Regular User"/>
    <s v="New (&lt;30 days)"/>
    <x v="1"/>
    <x v="1"/>
    <n v="4050813.22"/>
    <x v="3"/>
    <n v="272"/>
    <n v="14892.695659999999"/>
    <s v="Credit Card"/>
    <n v="1"/>
    <n v="1"/>
    <n v="0.68323135163148119"/>
  </r>
  <r>
    <s v="cust_5936"/>
    <n v="341"/>
    <n v="341"/>
    <s v="Long-term User"/>
    <s v="Long-term (&gt;3 months)"/>
    <x v="0"/>
    <x v="0"/>
    <n v="9388899.4079999998"/>
    <x v="1"/>
    <n v="902"/>
    <n v="10408.97939"/>
    <s v="UPI"/>
    <n v="0"/>
    <n v="0"/>
    <n v="0.19291207607440708"/>
  </r>
  <r>
    <s v="cust_5937"/>
    <n v="166"/>
    <n v="166"/>
    <s v="Long-term User"/>
    <s v="Long-term (&gt;3 months)"/>
    <x v="0"/>
    <x v="0"/>
    <n v="63135.716489999999"/>
    <x v="2"/>
    <n v="14"/>
    <n v="4509.6940350000004"/>
    <s v="UPI"/>
    <n v="0"/>
    <n v="0"/>
    <n v="1.2972385381137611E-3"/>
  </r>
  <r>
    <s v="cust_5938"/>
    <n v="102"/>
    <n v="102"/>
    <s v="Long-term User"/>
    <s v="Long-term (&gt;3 months)"/>
    <x v="0"/>
    <x v="0"/>
    <n v="2151091.7489999998"/>
    <x v="0"/>
    <n v="371"/>
    <n v="5798.0909680000004"/>
    <s v="Debit Card"/>
    <n v="0"/>
    <n v="0"/>
    <n v="4.4198106411975455E-2"/>
  </r>
  <r>
    <s v="cust_5939"/>
    <n v="314"/>
    <n v="314"/>
    <s v="Long-term User"/>
    <s v="Long-term (&gt;3 months)"/>
    <x v="0"/>
    <x v="0"/>
    <n v="1248920.419"/>
    <x v="2"/>
    <n v="112"/>
    <n v="11151.07517"/>
    <s v="Credit Card"/>
    <n v="0"/>
    <n v="0"/>
    <n v="2.5661349686600915E-2"/>
  </r>
  <r>
    <s v="cust_5940"/>
    <n v="110"/>
    <n v="110"/>
    <s v="Long-term User"/>
    <s v="Long-term (&gt;3 months)"/>
    <x v="0"/>
    <x v="0"/>
    <n v="4562414.4230000004"/>
    <x v="3"/>
    <n v="379"/>
    <n v="12038.03278"/>
    <s v="Credit Card"/>
    <n v="0"/>
    <n v="5.0000000000000001E-3"/>
    <n v="9.6743132182543476E-2"/>
  </r>
  <r>
    <s v="cust_5941"/>
    <n v="342"/>
    <n v="342"/>
    <s v="Long-term User"/>
    <s v="Long-term (&gt;3 months)"/>
    <x v="0"/>
    <x v="0"/>
    <n v="6080247.7429999998"/>
    <x v="3"/>
    <n v="314"/>
    <n v="19363.846320000001"/>
    <s v="Debit Card"/>
    <n v="0"/>
    <n v="0"/>
    <n v="0.12492978827203319"/>
  </r>
  <r>
    <s v="cust_5942"/>
    <n v="316"/>
    <n v="316"/>
    <s v="Long-term User"/>
    <s v="Long-term (&gt;3 months)"/>
    <x v="0"/>
    <x v="0"/>
    <n v="7094780.0439999998"/>
    <x v="3"/>
    <n v="415"/>
    <n v="17095.855530000001"/>
    <s v="UPI"/>
    <n v="0"/>
    <n v="0"/>
    <n v="0.14577520624122475"/>
  </r>
  <r>
    <s v="cust_5943"/>
    <n v="179"/>
    <n v="179"/>
    <s v="Long-term User"/>
    <s v="Long-term (&gt;3 months)"/>
    <x v="0"/>
    <x v="0"/>
    <n v="3052298.2370000002"/>
    <x v="0"/>
    <n v="740"/>
    <n v="4124.727347"/>
    <s v="Wallet Balance"/>
    <n v="0"/>
    <n v="0"/>
    <n v="6.2715038697315498E-2"/>
  </r>
  <r>
    <s v="cust_5944"/>
    <n v="167"/>
    <n v="167"/>
    <s v="Long-term User"/>
    <s v="Long-term (&gt;3 months)"/>
    <x v="0"/>
    <x v="0"/>
    <n v="7508819.2230000002"/>
    <x v="3"/>
    <n v="485"/>
    <n v="15482.101489999999"/>
    <s v="Credit Card"/>
    <n v="0"/>
    <n v="0"/>
    <n v="0.15428239692738502"/>
  </r>
  <r>
    <s v="cust_5945"/>
    <n v="134"/>
    <n v="134"/>
    <s v="Long-term User"/>
    <s v="Long-term (&gt;3 months)"/>
    <x v="0"/>
    <x v="0"/>
    <n v="29702.2984"/>
    <x v="2"/>
    <n v="169"/>
    <n v="175.75324499999999"/>
    <s v="Credit Card"/>
    <n v="0"/>
    <n v="0"/>
    <n v="6.1028793679941185E-4"/>
  </r>
  <r>
    <s v="cust_5946"/>
    <n v="30"/>
    <n v="30"/>
    <s v="Regular User"/>
    <s v="New (&lt;30 days)"/>
    <x v="1"/>
    <x v="1"/>
    <n v="2313125.571"/>
    <x v="0"/>
    <n v="888"/>
    <n v="2604.8711389999999"/>
    <s v="Wallet Balance"/>
    <n v="1"/>
    <n v="1"/>
    <n v="0.64752738704838919"/>
  </r>
  <r>
    <s v="cust_5947"/>
    <n v="363"/>
    <n v="363"/>
    <s v="Long-term User"/>
    <s v="Long-term (&gt;3 months)"/>
    <x v="0"/>
    <x v="0"/>
    <n v="3213615.088"/>
    <x v="0"/>
    <n v="803"/>
    <n v="4002.011317"/>
    <s v="Wallet Balance"/>
    <n v="0"/>
    <n v="0"/>
    <n v="6.6029587855833419E-2"/>
  </r>
  <r>
    <s v="cust_5948"/>
    <n v="86"/>
    <n v="86"/>
    <s v="Long-term User"/>
    <s v="Medium (1-3 months)"/>
    <x v="1"/>
    <x v="1"/>
    <n v="2939211.7050000001"/>
    <x v="0"/>
    <n v="246"/>
    <n v="11948.01506"/>
    <s v="Debit Card"/>
    <n v="1"/>
    <n v="1"/>
    <n v="0.66039146947837313"/>
  </r>
  <r>
    <s v="cust_5949"/>
    <n v="9"/>
    <n v="9"/>
    <s v="Regular User"/>
    <s v="New (&lt;30 days)"/>
    <x v="1"/>
    <x v="1"/>
    <n v="1037866.371"/>
    <x v="2"/>
    <n v="266"/>
    <n v="3901.7532759999999"/>
    <s v="Credit Card"/>
    <n v="1"/>
    <n v="1"/>
    <n v="0.62132485902946433"/>
  </r>
  <r>
    <s v="cust_5950"/>
    <n v="136"/>
    <n v="136"/>
    <s v="Long-term User"/>
    <s v="Long-term (&gt;3 months)"/>
    <x v="0"/>
    <x v="0"/>
    <n v="6207723.3880000003"/>
    <x v="3"/>
    <n v="849"/>
    <n v="7311.8061109999999"/>
    <s v="UPI"/>
    <n v="0"/>
    <n v="0"/>
    <n v="0.12754900808228278"/>
  </r>
  <r>
    <s v="cust_5951"/>
    <n v="290"/>
    <n v="290"/>
    <s v="Long-term User"/>
    <s v="Long-term (&gt;3 months)"/>
    <x v="0"/>
    <x v="0"/>
    <n v="1181749.7860000001"/>
    <x v="2"/>
    <n v="243"/>
    <n v="4863.1678449999999"/>
    <s v="Debit Card"/>
    <n v="0"/>
    <n v="5.0000000000000001E-3"/>
    <n v="2.7281206423779195E-2"/>
  </r>
  <r>
    <s v="cust_5952"/>
    <n v="136"/>
    <n v="136"/>
    <s v="Long-term User"/>
    <s v="Long-term (&gt;3 months)"/>
    <x v="0"/>
    <x v="0"/>
    <n v="4525822.0750000002"/>
    <x v="3"/>
    <n v="670"/>
    <n v="6754.9583210000001"/>
    <s v="Wallet Balance"/>
    <n v="0"/>
    <n v="0"/>
    <n v="9.2991275600173187E-2"/>
  </r>
  <r>
    <s v="cust_5953"/>
    <n v="140"/>
    <n v="140"/>
    <s v="Long-term User"/>
    <s v="Long-term (&gt;3 months)"/>
    <x v="0"/>
    <x v="0"/>
    <n v="5654881.3140000002"/>
    <x v="3"/>
    <n v="300"/>
    <n v="18849.604380000001"/>
    <s v="UPI"/>
    <n v="0"/>
    <n v="5.0000000000000001E-3"/>
    <n v="0.11918985855877764"/>
  </r>
  <r>
    <s v="cust_5954"/>
    <n v="43"/>
    <n v="43"/>
    <s v="Long-term User"/>
    <s v="Medium (1-3 months)"/>
    <x v="1"/>
    <x v="1"/>
    <n v="18970123.18"/>
    <x v="1"/>
    <n v="951"/>
    <n v="19947.55329"/>
    <s v="Wallet Balance"/>
    <n v="1"/>
    <n v="0.94499999999999995"/>
    <n v="0.95677580726052147"/>
  </r>
  <r>
    <s v="cust_5955"/>
    <n v="105"/>
    <n v="105"/>
    <s v="Long-term User"/>
    <s v="Long-term (&gt;3 months)"/>
    <x v="0"/>
    <x v="0"/>
    <n v="4485650.2640000004"/>
    <x v="3"/>
    <n v="327"/>
    <n v="13717.5849"/>
    <s v="Wallet Balance"/>
    <n v="0"/>
    <n v="0"/>
    <n v="9.2165872416805877E-2"/>
  </r>
  <r>
    <s v="cust_5956"/>
    <n v="312"/>
    <n v="312"/>
    <s v="Long-term User"/>
    <s v="Long-term (&gt;3 months)"/>
    <x v="0"/>
    <x v="0"/>
    <n v="6068730.2060000002"/>
    <x v="3"/>
    <n v="530"/>
    <n v="11450.43435"/>
    <s v="Credit Card"/>
    <n v="0"/>
    <n v="0"/>
    <n v="0.12469313945118839"/>
  </r>
  <r>
    <s v="cust_5957"/>
    <n v="31"/>
    <n v="31"/>
    <s v="Long-term User"/>
    <s v="Medium (1-3 months)"/>
    <x v="1"/>
    <x v="1"/>
    <n v="8432264.1009999998"/>
    <x v="1"/>
    <n v="595"/>
    <n v="14171.872439999999"/>
    <s v="Debit Card"/>
    <n v="1"/>
    <n v="0.995"/>
    <n v="0.77025625752743221"/>
  </r>
  <r>
    <s v="cust_5958"/>
    <n v="170"/>
    <n v="170"/>
    <s v="Long-term User"/>
    <s v="Long-term (&gt;3 months)"/>
    <x v="0"/>
    <x v="0"/>
    <n v="13073722.380000001"/>
    <x v="1"/>
    <n v="847"/>
    <n v="15435.32749"/>
    <s v="UPI"/>
    <n v="0"/>
    <n v="5.0000000000000001E-3"/>
    <n v="0.27162349001175268"/>
  </r>
  <r>
    <s v="cust_5959"/>
    <n v="161"/>
    <n v="161"/>
    <s v="Long-term User"/>
    <s v="Long-term (&gt;3 months)"/>
    <x v="0"/>
    <x v="0"/>
    <n v="10983668.51"/>
    <x v="1"/>
    <n v="743"/>
    <n v="14782.864740000001"/>
    <s v="Credit Card"/>
    <n v="0"/>
    <n v="0"/>
    <n v="0.22567951823743615"/>
  </r>
  <r>
    <s v="cust_5960"/>
    <n v="275"/>
    <n v="275"/>
    <s v="Long-term User"/>
    <s v="Long-term (&gt;3 months)"/>
    <x v="0"/>
    <x v="0"/>
    <n v="563284.82039999997"/>
    <x v="2"/>
    <n v="342"/>
    <n v="1647.031639"/>
    <s v="UPI"/>
    <n v="0"/>
    <n v="0"/>
    <n v="1.1573714809637196E-2"/>
  </r>
  <r>
    <s v="cust_5961"/>
    <n v="253"/>
    <n v="253"/>
    <s v="Long-term User"/>
    <s v="Long-term (&gt;3 months)"/>
    <x v="0"/>
    <x v="0"/>
    <n v="4752765.57"/>
    <x v="3"/>
    <n v="765"/>
    <n v="6212.7654519999996"/>
    <s v="UPI"/>
    <n v="0"/>
    <n v="0"/>
    <n v="9.7654243949235275E-2"/>
  </r>
  <r>
    <s v="cust_5962"/>
    <n v="219"/>
    <n v="219"/>
    <s v="Long-term User"/>
    <s v="Long-term (&gt;3 months)"/>
    <x v="0"/>
    <x v="0"/>
    <n v="4668256.2659999998"/>
    <x v="3"/>
    <n v="679"/>
    <n v="6875.1933220000001"/>
    <s v="Debit Card"/>
    <n v="0"/>
    <n v="5.0000000000000001E-3"/>
    <n v="9.8917846042111901E-2"/>
  </r>
  <r>
    <s v="cust_5963"/>
    <n v="113"/>
    <n v="113"/>
    <s v="Long-term User"/>
    <s v="Long-term (&gt;3 months)"/>
    <x v="0"/>
    <x v="0"/>
    <n v="4094833.9040000001"/>
    <x v="3"/>
    <n v="554"/>
    <n v="7391.3969379999999"/>
    <s v="UPI"/>
    <n v="0"/>
    <n v="0"/>
    <n v="8.4135836936054795E-2"/>
  </r>
  <r>
    <s v="cust_5964"/>
    <n v="220"/>
    <n v="220"/>
    <s v="Long-term User"/>
    <s v="Long-term (&gt;3 months)"/>
    <x v="0"/>
    <x v="0"/>
    <n v="1716315.2760000001"/>
    <x v="0"/>
    <n v="249"/>
    <n v="6892.8324350000003"/>
    <s v="Credit Card"/>
    <n v="0"/>
    <n v="0"/>
    <n v="3.5264830168407209E-2"/>
  </r>
  <r>
    <s v="cust_5965"/>
    <n v="183"/>
    <n v="183"/>
    <s v="Long-term User"/>
    <s v="Long-term (&gt;3 months)"/>
    <x v="0"/>
    <x v="0"/>
    <n v="11965421.02"/>
    <x v="1"/>
    <n v="760"/>
    <n v="15743.97503"/>
    <s v="Credit Card"/>
    <n v="0"/>
    <n v="0"/>
    <n v="0.24585141556695539"/>
  </r>
  <r>
    <s v="cust_5966"/>
    <n v="260"/>
    <n v="260"/>
    <s v="Long-term User"/>
    <s v="Long-term (&gt;3 months)"/>
    <x v="0"/>
    <x v="0"/>
    <n v="14206886.449999999"/>
    <x v="1"/>
    <n v="950"/>
    <n v="14954.61731"/>
    <s v="Credit Card"/>
    <n v="0"/>
    <n v="0"/>
    <n v="0.29190641421587832"/>
  </r>
  <r>
    <s v="cust_5967"/>
    <n v="12"/>
    <n v="12"/>
    <s v="Regular User"/>
    <s v="New (&lt;30 days)"/>
    <x v="1"/>
    <x v="1"/>
    <n v="38744.820829999997"/>
    <x v="2"/>
    <n v="380"/>
    <n v="101.96005479999999"/>
    <s v="Credit Card"/>
    <n v="1"/>
    <n v="0.995"/>
    <n v="0.59779608306561227"/>
  </r>
  <r>
    <s v="cust_5968"/>
    <n v="340"/>
    <n v="340"/>
    <s v="Long-term User"/>
    <s v="Long-term (&gt;3 months)"/>
    <x v="0"/>
    <x v="0"/>
    <n v="4735863.99"/>
    <x v="3"/>
    <n v="798"/>
    <n v="5934.666655"/>
    <s v="UPI"/>
    <n v="0"/>
    <n v="0"/>
    <n v="9.7306970137359158E-2"/>
  </r>
  <r>
    <s v="cust_5969"/>
    <n v="360"/>
    <n v="360"/>
    <s v="Long-term User"/>
    <s v="Long-term (&gt;3 months)"/>
    <x v="0"/>
    <x v="0"/>
    <n v="6637783.3219999997"/>
    <x v="3"/>
    <n v="532"/>
    <n v="12477.036319999999"/>
    <s v="Credit Card"/>
    <n v="0"/>
    <n v="0"/>
    <n v="0.13638537442290749"/>
  </r>
  <r>
    <s v="cust_5970"/>
    <n v="246"/>
    <n v="246"/>
    <s v="Long-term User"/>
    <s v="Long-term (&gt;3 months)"/>
    <x v="0"/>
    <x v="0"/>
    <n v="2158214.1460000002"/>
    <x v="0"/>
    <n v="894"/>
    <n v="2414.1097840000002"/>
    <s v="Debit Card"/>
    <n v="0"/>
    <n v="5.0000000000000001E-3"/>
    <n v="4.7344449058987464E-2"/>
  </r>
  <r>
    <s v="cust_5971"/>
    <n v="250"/>
    <n v="250"/>
    <s v="Long-term User"/>
    <s v="Long-term (&gt;3 months)"/>
    <x v="0"/>
    <x v="0"/>
    <n v="1238331.375"/>
    <x v="2"/>
    <n v="864"/>
    <n v="1433.253907"/>
    <s v="UPI"/>
    <n v="0"/>
    <n v="0"/>
    <n v="2.5443778449237071E-2"/>
  </r>
  <r>
    <s v="cust_5972"/>
    <n v="58"/>
    <n v="58"/>
    <s v="Long-term User"/>
    <s v="Medium (1-3 months)"/>
    <x v="1"/>
    <x v="1"/>
    <n v="6313047.4740000004"/>
    <x v="3"/>
    <n v="381"/>
    <n v="16569.67841"/>
    <s v="Debit Card"/>
    <n v="1"/>
    <n v="1"/>
    <n v="0.7297130836792145"/>
  </r>
  <r>
    <s v="cust_5973"/>
    <n v="304"/>
    <n v="304"/>
    <s v="Long-term User"/>
    <s v="Long-term (&gt;3 months)"/>
    <x v="0"/>
    <x v="0"/>
    <n v="380484.66119999997"/>
    <x v="2"/>
    <n v="42"/>
    <n v="9059.1586009999992"/>
    <s v="Credit Card"/>
    <n v="0"/>
    <n v="0"/>
    <n v="7.8177518702583371E-3"/>
  </r>
  <r>
    <s v="cust_5974"/>
    <n v="1"/>
    <n v="1"/>
    <s v="New User"/>
    <s v="New (&lt;30 days)"/>
    <x v="1"/>
    <x v="1"/>
    <n v="5904740.7170000002"/>
    <x v="3"/>
    <n v="345"/>
    <n v="17115.190480000001"/>
    <s v="Debit Card"/>
    <n v="1"/>
    <n v="1"/>
    <n v="0.72132367606654335"/>
  </r>
  <r>
    <s v="cust_5975"/>
    <n v="361"/>
    <n v="361"/>
    <s v="Long-term User"/>
    <s v="Long-term (&gt;3 months)"/>
    <x v="0"/>
    <x v="0"/>
    <n v="9867218.591"/>
    <x v="1"/>
    <n v="599"/>
    <n v="16472.819019999999"/>
    <s v="Wallet Balance"/>
    <n v="0"/>
    <n v="5.0000000000000001E-3"/>
    <n v="0.20574001677426382"/>
  </r>
  <r>
    <s v="cust_5976"/>
    <n v="203"/>
    <n v="203"/>
    <s v="Long-term User"/>
    <s v="Long-term (&gt;3 months)"/>
    <x v="0"/>
    <x v="0"/>
    <n v="4663672.4289999995"/>
    <x v="3"/>
    <n v="261"/>
    <n v="17868.476739999998"/>
    <s v="Credit Card"/>
    <n v="0"/>
    <n v="0.01"/>
    <n v="0.10182366274398184"/>
  </r>
  <r>
    <s v="cust_5977"/>
    <n v="44"/>
    <n v="44"/>
    <s v="Long-term User"/>
    <s v="Medium (1-3 months)"/>
    <x v="1"/>
    <x v="1"/>
    <n v="298352.60879999999"/>
    <x v="2"/>
    <n v="306"/>
    <n v="975.00852559999998"/>
    <s v="UPI"/>
    <n v="1"/>
    <n v="0.98"/>
    <n v="0.59413019893649954"/>
  </r>
  <r>
    <s v="cust_5978"/>
    <n v="319"/>
    <n v="319"/>
    <s v="Long-term User"/>
    <s v="Long-term (&gt;3 months)"/>
    <x v="0"/>
    <x v="0"/>
    <n v="3018168.6770000001"/>
    <x v="0"/>
    <n v="809"/>
    <n v="3730.740022"/>
    <s v="Debit Card"/>
    <n v="0"/>
    <n v="0"/>
    <n v="6.2013784589779103E-2"/>
  </r>
  <r>
    <s v="cust_5979"/>
    <n v="95"/>
    <n v="95"/>
    <s v="Long-term User"/>
    <s v="Long-term (&gt;3 months)"/>
    <x v="0"/>
    <x v="0"/>
    <n v="5111575.4000000004"/>
    <x v="3"/>
    <n v="862"/>
    <n v="5929.9018560000004"/>
    <s v="UPI"/>
    <n v="0"/>
    <n v="0.01"/>
    <n v="0.11102664684900709"/>
  </r>
  <r>
    <s v="cust_5980"/>
    <n v="294"/>
    <n v="294"/>
    <s v="Long-term User"/>
    <s v="Long-term (&gt;3 months)"/>
    <x v="0"/>
    <x v="0"/>
    <n v="655978.90870000003"/>
    <x v="2"/>
    <n v="240"/>
    <n v="2733.245453"/>
    <s v="Credit Card"/>
    <n v="0"/>
    <n v="5.0000000000000001E-3"/>
    <n v="1.6478284050046876E-2"/>
  </r>
  <r>
    <s v="cust_5981"/>
    <n v="9"/>
    <n v="9"/>
    <s v="Regular User"/>
    <s v="New (&lt;30 days)"/>
    <x v="1"/>
    <x v="1"/>
    <n v="6596173.8260000004"/>
    <x v="3"/>
    <n v="679"/>
    <n v="9714.5417180000004"/>
    <s v="UPI"/>
    <n v="1"/>
    <n v="0.995"/>
    <n v="0.73253043137698137"/>
  </r>
  <r>
    <s v="cust_5982"/>
    <n v="262"/>
    <n v="262"/>
    <s v="Long-term User"/>
    <s v="Long-term (&gt;3 months)"/>
    <x v="0"/>
    <x v="0"/>
    <n v="5002224.534"/>
    <x v="3"/>
    <n v="313"/>
    <n v="15981.54803"/>
    <s v="Debit Card"/>
    <n v="0"/>
    <n v="0"/>
    <n v="0.10277983370681709"/>
  </r>
  <r>
    <s v="cust_5983"/>
    <n v="326"/>
    <n v="326"/>
    <s v="Long-term User"/>
    <s v="Long-term (&gt;3 months)"/>
    <x v="0"/>
    <x v="0"/>
    <n v="13906634.939999999"/>
    <x v="1"/>
    <n v="731"/>
    <n v="19024.124400000001"/>
    <s v="Debit Card"/>
    <n v="0"/>
    <n v="0.01"/>
    <n v="0.29173719888812416"/>
  </r>
  <r>
    <s v="cust_5984"/>
    <n v="253"/>
    <n v="253"/>
    <s v="Long-term User"/>
    <s v="Long-term (&gt;3 months)"/>
    <x v="0"/>
    <x v="0"/>
    <n v="7846530.8439999996"/>
    <x v="1"/>
    <n v="441"/>
    <n v="17792.586950000001"/>
    <s v="Wallet Balance"/>
    <n v="0"/>
    <n v="5.0000000000000001E-3"/>
    <n v="0.16422129861228879"/>
  </r>
  <r>
    <s v="cust_5985"/>
    <n v="308"/>
    <n v="308"/>
    <s v="Long-term User"/>
    <s v="Long-term (&gt;3 months)"/>
    <x v="0"/>
    <x v="0"/>
    <n v="8538965.4979999997"/>
    <x v="1"/>
    <n v="933"/>
    <n v="9152.1602340000009"/>
    <s v="Wallet Balance"/>
    <n v="0"/>
    <n v="0"/>
    <n v="0.17544863249289092"/>
  </r>
  <r>
    <s v="cust_5986"/>
    <n v="323"/>
    <n v="323"/>
    <s v="Long-term User"/>
    <s v="Long-term (&gt;3 months)"/>
    <x v="0"/>
    <x v="0"/>
    <n v="11498311.779999999"/>
    <x v="1"/>
    <n v="903"/>
    <n v="12733.457119999999"/>
    <s v="Debit Card"/>
    <n v="0"/>
    <n v="0"/>
    <n v="0.23625380360775622"/>
  </r>
  <r>
    <s v="cust_5987"/>
    <n v="96"/>
    <n v="96"/>
    <s v="Long-term User"/>
    <s v="Long-term (&gt;3 months)"/>
    <x v="0"/>
    <x v="0"/>
    <n v="614674.86250000005"/>
    <x v="2"/>
    <n v="133"/>
    <n v="4621.6155079999999"/>
    <s v="Wallet Balance"/>
    <n v="0"/>
    <n v="0"/>
    <n v="1.2629617027805067E-2"/>
  </r>
  <r>
    <s v="cust_5988"/>
    <n v="355"/>
    <n v="355"/>
    <s v="Long-term User"/>
    <s v="Long-term (&gt;3 months)"/>
    <x v="0"/>
    <x v="0"/>
    <n v="5799561.784"/>
    <x v="3"/>
    <n v="719"/>
    <n v="8066.1499089999998"/>
    <s v="Credit Card"/>
    <n v="0"/>
    <n v="0"/>
    <n v="0.11916258290294722"/>
  </r>
  <r>
    <s v="cust_5989"/>
    <n v="130"/>
    <n v="130"/>
    <s v="Long-term User"/>
    <s v="Long-term (&gt;3 months)"/>
    <x v="0"/>
    <x v="0"/>
    <n v="888671.94420000003"/>
    <x v="2"/>
    <n v="51"/>
    <n v="17424.94008"/>
    <s v="Debit Card"/>
    <n v="0"/>
    <n v="0"/>
    <n v="1.8259387203427329E-2"/>
  </r>
  <r>
    <s v="cust_5990"/>
    <n v="36"/>
    <n v="36"/>
    <s v="Long-term User"/>
    <s v="Medium (1-3 months)"/>
    <x v="1"/>
    <x v="1"/>
    <n v="366880.93150000001"/>
    <x v="2"/>
    <n v="618"/>
    <n v="593.65846520000002"/>
    <s v="Debit Card"/>
    <n v="1"/>
    <n v="0.995"/>
    <n v="0.60453823841242471"/>
  </r>
  <r>
    <s v="cust_5991"/>
    <n v="105"/>
    <n v="105"/>
    <s v="Long-term User"/>
    <s v="Long-term (&gt;3 months)"/>
    <x v="0"/>
    <x v="0"/>
    <n v="4178664.281"/>
    <x v="3"/>
    <n v="392"/>
    <n v="10659.85786"/>
    <s v="Debit Card"/>
    <n v="0"/>
    <n v="5.0000000000000001E-3"/>
    <n v="8.8858285048704785E-2"/>
  </r>
  <r>
    <s v="cust_5992"/>
    <n v="199"/>
    <n v="199"/>
    <s v="Long-term User"/>
    <s v="Long-term (&gt;3 months)"/>
    <x v="0"/>
    <x v="0"/>
    <n v="12150237.630000001"/>
    <x v="1"/>
    <n v="696"/>
    <n v="17457.237980000002"/>
    <s v="UPI"/>
    <n v="0"/>
    <n v="0"/>
    <n v="0.24964881016868634"/>
  </r>
  <r>
    <s v="cust_5993"/>
    <n v="291"/>
    <n v="291"/>
    <s v="Long-term User"/>
    <s v="Long-term (&gt;3 months)"/>
    <x v="0"/>
    <x v="0"/>
    <n v="1746120.871"/>
    <x v="0"/>
    <n v="713"/>
    <n v="2448.977378"/>
    <s v="Credit Card"/>
    <n v="0"/>
    <n v="0"/>
    <n v="3.5877240522402869E-2"/>
  </r>
  <r>
    <s v="cust_5994"/>
    <n v="30"/>
    <n v="30"/>
    <s v="Regular User"/>
    <s v="New (&lt;30 days)"/>
    <x v="1"/>
    <x v="1"/>
    <n v="10277524.560000001"/>
    <x v="1"/>
    <n v="523"/>
    <n v="19651.098580000002"/>
    <s v="Credit Card"/>
    <n v="1"/>
    <n v="0.995"/>
    <n v="0.80817050184667472"/>
  </r>
  <r>
    <s v="cust_5995"/>
    <n v="93"/>
    <n v="93"/>
    <s v="Long-term User"/>
    <s v="Long-term (&gt;3 months)"/>
    <x v="0"/>
    <x v="0"/>
    <n v="197402.30960000001"/>
    <x v="2"/>
    <n v="766"/>
    <n v="257.70536499999997"/>
    <s v="Credit Card"/>
    <n v="0"/>
    <n v="5.0000000000000001E-3"/>
    <n v="7.0559907729303116E-3"/>
  </r>
  <r>
    <s v="cust_5996"/>
    <n v="236"/>
    <n v="236"/>
    <s v="Long-term User"/>
    <s v="Long-term (&gt;3 months)"/>
    <x v="0"/>
    <x v="0"/>
    <n v="9003557.8269999996"/>
    <x v="1"/>
    <n v="508"/>
    <n v="17723.53903"/>
    <s v="Credit Card"/>
    <n v="0"/>
    <n v="0"/>
    <n v="0.18499452992142942"/>
  </r>
  <r>
    <s v="cust_5997"/>
    <n v="361"/>
    <n v="361"/>
    <s v="Long-term User"/>
    <s v="Long-term (&gt;3 months)"/>
    <x v="0"/>
    <x v="0"/>
    <n v="4686903.5729999999"/>
    <x v="3"/>
    <n v="662"/>
    <n v="7079.9147620000003"/>
    <s v="Debit Card"/>
    <n v="0"/>
    <n v="0"/>
    <n v="9.6300989001711787E-2"/>
  </r>
  <r>
    <s v="cust_5998"/>
    <n v="195"/>
    <n v="195"/>
    <s v="Long-term User"/>
    <s v="Long-term (&gt;3 months)"/>
    <x v="0"/>
    <x v="0"/>
    <n v="942519.59360000002"/>
    <x v="2"/>
    <n v="354"/>
    <n v="2662.4847279999999"/>
    <s v="Wallet Balance"/>
    <n v="0"/>
    <n v="0"/>
    <n v="1.9365785449491149E-2"/>
  </r>
  <r>
    <s v="cust_5999"/>
    <n v="256"/>
    <n v="256"/>
    <s v="Long-term User"/>
    <s v="Long-term (&gt;3 months)"/>
    <x v="0"/>
    <x v="0"/>
    <n v="2735896.4640000002"/>
    <x v="0"/>
    <n v="867"/>
    <n v="3155.589923"/>
    <s v="Credit Card"/>
    <n v="0"/>
    <n v="0.01"/>
    <n v="6.2213986736843446E-2"/>
  </r>
  <r>
    <s v="cust_6000"/>
    <n v="356"/>
    <n v="356"/>
    <s v="Long-term User"/>
    <s v="Long-term (&gt;3 months)"/>
    <x v="0"/>
    <x v="0"/>
    <n v="13647845.390000001"/>
    <x v="1"/>
    <n v="973"/>
    <n v="14026.56258"/>
    <s v="Credit Card"/>
    <n v="0"/>
    <n v="0"/>
    <n v="0.28041989520987592"/>
  </r>
  <r>
    <s v="cust_6001"/>
    <n v="359"/>
    <n v="359"/>
    <s v="Long-term User"/>
    <s v="Long-term (&gt;3 months)"/>
    <x v="0"/>
    <x v="0"/>
    <n v="6879196.1030000001"/>
    <x v="3"/>
    <n v="395"/>
    <n v="17415.68634"/>
    <s v="Wallet Balance"/>
    <n v="0"/>
    <n v="0"/>
    <n v="0.14134564066390312"/>
  </r>
  <r>
    <s v="cust_6002"/>
    <n v="31"/>
    <n v="31"/>
    <s v="Long-term User"/>
    <s v="Medium (1-3 months)"/>
    <x v="1"/>
    <x v="1"/>
    <n v="12260620.09"/>
    <x v="1"/>
    <n v="956"/>
    <n v="12824.91641"/>
    <s v="Debit Card"/>
    <n v="1"/>
    <n v="0.98"/>
    <n v="0.83991681929259454"/>
  </r>
  <r>
    <s v="cust_6003"/>
    <n v="25"/>
    <n v="25"/>
    <s v="Regular User"/>
    <s v="New (&lt;30 days)"/>
    <x v="1"/>
    <x v="1"/>
    <n v="1783220.3689999999"/>
    <x v="0"/>
    <n v="96"/>
    <n v="18575.212179999999"/>
    <s v="Debit Card"/>
    <n v="1"/>
    <n v="0.99"/>
    <n v="0.63063951742723368"/>
  </r>
  <r>
    <s v="cust_6004"/>
    <n v="303"/>
    <n v="303"/>
    <s v="Long-term User"/>
    <s v="Long-term (&gt;3 months)"/>
    <x v="0"/>
    <x v="0"/>
    <n v="1786222.0179999999"/>
    <x v="0"/>
    <n v="106"/>
    <n v="16851.151109999999"/>
    <s v="Debit Card"/>
    <n v="0"/>
    <n v="0"/>
    <n v="3.6701191784905843E-2"/>
  </r>
  <r>
    <s v="cust_6005"/>
    <n v="1"/>
    <n v="1"/>
    <s v="New User"/>
    <s v="New (&lt;30 days)"/>
    <x v="1"/>
    <x v="1"/>
    <n v="124807.5126"/>
    <x v="2"/>
    <n v="655"/>
    <n v="190.54582070000001"/>
    <s v="Debit Card"/>
    <n v="1"/>
    <n v="1"/>
    <n v="0.6025643981598986"/>
  </r>
  <r>
    <s v="cust_6006"/>
    <n v="358"/>
    <n v="358"/>
    <s v="Long-term User"/>
    <s v="Long-term (&gt;3 months)"/>
    <x v="0"/>
    <x v="0"/>
    <n v="9079707.5170000009"/>
    <x v="1"/>
    <n v="678"/>
    <n v="13391.89899"/>
    <s v="Wallet Balance"/>
    <n v="0"/>
    <n v="0"/>
    <n v="0.18655916429996008"/>
  </r>
  <r>
    <s v="cust_6007"/>
    <n v="118"/>
    <n v="118"/>
    <s v="Long-term User"/>
    <s v="Long-term (&gt;3 months)"/>
    <x v="0"/>
    <x v="0"/>
    <n v="3129119.13"/>
    <x v="0"/>
    <n v="513"/>
    <n v="6099.6474269999999"/>
    <s v="UPI"/>
    <n v="0"/>
    <n v="0"/>
    <n v="6.4293464166640737E-2"/>
  </r>
  <r>
    <s v="cust_6008"/>
    <n v="165"/>
    <n v="165"/>
    <s v="Long-term User"/>
    <s v="Long-term (&gt;3 months)"/>
    <x v="0"/>
    <x v="0"/>
    <n v="5075264.0209999997"/>
    <x v="3"/>
    <n v="558"/>
    <n v="9095.4552339999991"/>
    <s v="Wallet Balance"/>
    <n v="0"/>
    <n v="0"/>
    <n v="0.10428056328759988"/>
  </r>
  <r>
    <s v="cust_6009"/>
    <n v="113"/>
    <n v="113"/>
    <s v="Long-term User"/>
    <s v="Long-term (&gt;3 months)"/>
    <x v="0"/>
    <x v="0"/>
    <n v="457301.26659999997"/>
    <x v="2"/>
    <n v="242"/>
    <n v="1889.674655"/>
    <s v="Credit Card"/>
    <n v="0"/>
    <n v="5.0000000000000001E-3"/>
    <n v="1.239608924301534E-2"/>
  </r>
  <r>
    <s v="cust_6010"/>
    <n v="195"/>
    <n v="195"/>
    <s v="Long-term User"/>
    <s v="Long-term (&gt;3 months)"/>
    <x v="0"/>
    <x v="0"/>
    <n v="4835682.8820000002"/>
    <x v="3"/>
    <n v="856"/>
    <n v="5649.1622459999999"/>
    <s v="Debit Card"/>
    <n v="0"/>
    <n v="0"/>
    <n v="9.9357931474825328E-2"/>
  </r>
  <r>
    <s v="cust_6011"/>
    <n v="140"/>
    <n v="140"/>
    <s v="Long-term User"/>
    <s v="Long-term (&gt;3 months)"/>
    <x v="0"/>
    <x v="0"/>
    <n v="11885291.550000001"/>
    <x v="1"/>
    <n v="939"/>
    <n v="12657.39249"/>
    <s v="Credit Card"/>
    <n v="0"/>
    <n v="0"/>
    <n v="0.2442050093439565"/>
  </r>
  <r>
    <s v="cust_6012"/>
    <n v="20"/>
    <n v="20"/>
    <s v="Regular User"/>
    <s v="New (&lt;30 days)"/>
    <x v="1"/>
    <x v="1"/>
    <n v="2135223.8870000001"/>
    <x v="0"/>
    <n v="488"/>
    <n v="4375.4587840000004"/>
    <s v="UPI"/>
    <n v="1"/>
    <n v="0.99"/>
    <n v="0.63787207222327447"/>
  </r>
  <r>
    <s v="cust_6013"/>
    <n v="286"/>
    <n v="286"/>
    <s v="Long-term User"/>
    <s v="Long-term (&gt;3 months)"/>
    <x v="0"/>
    <x v="0"/>
    <n v="10233863.82"/>
    <x v="1"/>
    <n v="790"/>
    <n v="12954.258"/>
    <s v="Debit Card"/>
    <n v="0"/>
    <n v="5.0000000000000001E-3"/>
    <n v="0.21327341224859378"/>
  </r>
  <r>
    <s v="cust_6014"/>
    <n v="231"/>
    <n v="231"/>
    <s v="Long-term User"/>
    <s v="Long-term (&gt;3 months)"/>
    <x v="0"/>
    <x v="0"/>
    <n v="9507627.7440000009"/>
    <x v="1"/>
    <n v="515"/>
    <n v="18461.413089999998"/>
    <s v="UPI"/>
    <n v="0"/>
    <n v="0"/>
    <n v="0.19535156645462182"/>
  </r>
  <r>
    <s v="cust_6015"/>
    <n v="79"/>
    <n v="79"/>
    <s v="Long-term User"/>
    <s v="Medium (1-3 months)"/>
    <x v="1"/>
    <x v="1"/>
    <n v="71126.879870000004"/>
    <x v="2"/>
    <n v="654"/>
    <n v="108.756697"/>
    <s v="Credit Card"/>
    <n v="1"/>
    <n v="0.97"/>
    <n v="0.58346143157617869"/>
  </r>
  <r>
    <s v="cust_6016"/>
    <n v="128"/>
    <n v="128"/>
    <s v="Long-term User"/>
    <s v="Long-term (&gt;3 months)"/>
    <x v="0"/>
    <x v="0"/>
    <n v="14114365.91"/>
    <x v="1"/>
    <n v="898"/>
    <n v="15717.556689999999"/>
    <s v="Wallet Balance"/>
    <n v="0"/>
    <n v="1.4999999999999999E-2"/>
    <n v="0.29900541084207322"/>
  </r>
  <r>
    <s v="cust_6017"/>
    <n v="85"/>
    <n v="85"/>
    <s v="Long-term User"/>
    <s v="Medium (1-3 months)"/>
    <x v="1"/>
    <x v="1"/>
    <n v="782627.82929999998"/>
    <x v="2"/>
    <n v="61"/>
    <n v="12829.96441"/>
    <s v="UPI"/>
    <n v="1"/>
    <n v="0.99"/>
    <n v="0.61008051729846258"/>
  </r>
  <r>
    <s v="cust_6018"/>
    <n v="64"/>
    <n v="64"/>
    <s v="Long-term User"/>
    <s v="Medium (1-3 months)"/>
    <x v="1"/>
    <x v="1"/>
    <n v="391950.59370000003"/>
    <x v="2"/>
    <n v="416"/>
    <n v="942.18892700000004"/>
    <s v="Wallet Balance"/>
    <n v="1"/>
    <n v="0.995"/>
    <n v="0.60505334038245595"/>
  </r>
  <r>
    <s v="cust_6019"/>
    <n v="274"/>
    <n v="274"/>
    <s v="Long-term User"/>
    <s v="Long-term (&gt;3 months)"/>
    <x v="0"/>
    <x v="0"/>
    <n v="4646799.676"/>
    <x v="3"/>
    <n v="294"/>
    <n v="15805.441070000001"/>
    <s v="Credit Card"/>
    <n v="0"/>
    <n v="0"/>
    <n v="9.5476981235439184E-2"/>
  </r>
  <r>
    <s v="cust_6020"/>
    <n v="288"/>
    <n v="288"/>
    <s v="Long-term User"/>
    <s v="Long-term (&gt;3 months)"/>
    <x v="0"/>
    <x v="0"/>
    <n v="3315155.338"/>
    <x v="0"/>
    <n v="737"/>
    <n v="4498.1754920000003"/>
    <s v="Credit Card"/>
    <n v="0"/>
    <n v="5.0000000000000001E-3"/>
    <n v="7.1115917635437162E-2"/>
  </r>
  <r>
    <s v="cust_6021"/>
    <n v="253"/>
    <n v="253"/>
    <s v="Long-term User"/>
    <s v="Long-term (&gt;3 months)"/>
    <x v="0"/>
    <x v="0"/>
    <n v="1607773.2879999999"/>
    <x v="0"/>
    <n v="302"/>
    <n v="5323.7526090000001"/>
    <s v="Credit Card"/>
    <n v="0"/>
    <n v="0"/>
    <n v="3.3034636901187638E-2"/>
  </r>
  <r>
    <s v="cust_6022"/>
    <n v="94"/>
    <n v="94"/>
    <s v="Long-term User"/>
    <s v="Long-term (&gt;3 months)"/>
    <x v="0"/>
    <x v="0"/>
    <n v="319494.34370000003"/>
    <x v="2"/>
    <n v="170"/>
    <n v="1879.3784929999999"/>
    <s v="Credit Card"/>
    <n v="0"/>
    <n v="0"/>
    <n v="6.5645944704317968E-3"/>
  </r>
  <r>
    <s v="cust_6023"/>
    <n v="289"/>
    <n v="289"/>
    <s v="Long-term User"/>
    <s v="Long-term (&gt;3 months)"/>
    <x v="0"/>
    <x v="0"/>
    <n v="6907195.1210000003"/>
    <x v="3"/>
    <n v="646"/>
    <n v="10692.25251"/>
    <s v="Credit Card"/>
    <n v="0"/>
    <n v="0"/>
    <n v="0.14192093159585437"/>
  </r>
  <r>
    <s v="cust_6024"/>
    <n v="150"/>
    <n v="150"/>
    <s v="Long-term User"/>
    <s v="Long-term (&gt;3 months)"/>
    <x v="0"/>
    <x v="0"/>
    <n v="408749.19530000002"/>
    <x v="2"/>
    <n v="41"/>
    <n v="9969.4925679999997"/>
    <s v="Debit Card"/>
    <n v="0"/>
    <n v="0"/>
    <n v="8.3984983151356683E-3"/>
  </r>
  <r>
    <s v="cust_6025"/>
    <n v="365"/>
    <n v="365"/>
    <s v="Long-term User"/>
    <s v="Long-term (&gt;3 months)"/>
    <x v="0"/>
    <x v="0"/>
    <n v="1605454.246"/>
    <x v="0"/>
    <n v="231"/>
    <n v="6950.0183820000002"/>
    <s v="Debit Card"/>
    <n v="0"/>
    <n v="0"/>
    <n v="3.2986987950306072E-2"/>
  </r>
  <r>
    <s v="cust_6026"/>
    <n v="157"/>
    <n v="157"/>
    <s v="Long-term User"/>
    <s v="Long-term (&gt;3 months)"/>
    <x v="0"/>
    <x v="0"/>
    <n v="1383805.9439999999"/>
    <x v="0"/>
    <n v="409"/>
    <n v="3383.3886170000001"/>
    <s v="Wallet Balance"/>
    <n v="0"/>
    <n v="0"/>
    <n v="2.8432819006845689E-2"/>
  </r>
  <r>
    <s v="cust_6027"/>
    <n v="216"/>
    <n v="216"/>
    <s v="Long-term User"/>
    <s v="Long-term (&gt;3 months)"/>
    <x v="0"/>
    <x v="0"/>
    <n v="12369390.369999999"/>
    <x v="1"/>
    <n v="738"/>
    <n v="16760.69155"/>
    <s v="UPI"/>
    <n v="0"/>
    <n v="0"/>
    <n v="0.25415170323565983"/>
  </r>
  <r>
    <s v="cust_6028"/>
    <n v="260"/>
    <n v="260"/>
    <s v="Long-term User"/>
    <s v="Long-term (&gt;3 months)"/>
    <x v="0"/>
    <x v="0"/>
    <n v="11411251.939999999"/>
    <x v="1"/>
    <n v="651"/>
    <n v="17528.804820000001"/>
    <s v="UPI"/>
    <n v="0"/>
    <n v="0"/>
    <n v="0.23446500028297088"/>
  </r>
  <r>
    <s v="cust_6029"/>
    <n v="100"/>
    <n v="100"/>
    <s v="Long-term User"/>
    <s v="Long-term (&gt;3 months)"/>
    <x v="0"/>
    <x v="0"/>
    <n v="6727667.9519999996"/>
    <x v="3"/>
    <n v="622"/>
    <n v="10816.18642"/>
    <s v="Debit Card"/>
    <n v="0"/>
    <n v="5.0000000000000001E-3"/>
    <n v="0.14123221821438589"/>
  </r>
  <r>
    <s v="cust_6030"/>
    <n v="122"/>
    <n v="122"/>
    <s v="Long-term User"/>
    <s v="Long-term (&gt;3 months)"/>
    <x v="0"/>
    <x v="0"/>
    <n v="4877388.2249999996"/>
    <x v="3"/>
    <n v="997"/>
    <n v="4892.0644190000003"/>
    <s v="Credit Card"/>
    <n v="0"/>
    <n v="5.0000000000000001E-3"/>
    <n v="0.10321484387231782"/>
  </r>
  <r>
    <s v="cust_6031"/>
    <n v="132"/>
    <n v="132"/>
    <s v="Long-term User"/>
    <s v="Long-term (&gt;3 months)"/>
    <x v="0"/>
    <x v="0"/>
    <n v="573578.34340000001"/>
    <x v="2"/>
    <n v="297"/>
    <n v="1931.240213"/>
    <s v="Credit Card"/>
    <n v="0"/>
    <n v="0"/>
    <n v="1.1785214028635931E-2"/>
  </r>
  <r>
    <s v="cust_6032"/>
    <n v="5"/>
    <n v="5"/>
    <s v="New User"/>
    <s v="New (&lt;30 days)"/>
    <x v="1"/>
    <x v="1"/>
    <n v="7904350.0480000004"/>
    <x v="1"/>
    <n v="455"/>
    <n v="17372.197909999999"/>
    <s v="Debit Card"/>
    <n v="1"/>
    <n v="1"/>
    <n v="0.76240929969696392"/>
  </r>
  <r>
    <s v="cust_6033"/>
    <n v="233"/>
    <n v="233"/>
    <s v="Long-term User"/>
    <s v="Long-term (&gt;3 months)"/>
    <x v="0"/>
    <x v="0"/>
    <n v="110015.35030000001"/>
    <x v="2"/>
    <n v="57"/>
    <n v="1930.0938650000001"/>
    <s v="Credit Card"/>
    <n v="0"/>
    <n v="0"/>
    <n v="2.2604661850293565E-3"/>
  </r>
  <r>
    <s v="cust_6034"/>
    <n v="167"/>
    <n v="167"/>
    <s v="Long-term User"/>
    <s v="Long-term (&gt;3 months)"/>
    <x v="0"/>
    <x v="0"/>
    <n v="257607.75520000001"/>
    <x v="2"/>
    <n v="942"/>
    <n v="273.46895460000002"/>
    <s v="UPI"/>
    <n v="0"/>
    <n v="0.01"/>
    <n v="1.1293021546929714E-2"/>
  </r>
  <r>
    <s v="cust_6035"/>
    <n v="57"/>
    <n v="57"/>
    <s v="Long-term User"/>
    <s v="Medium (1-3 months)"/>
    <x v="1"/>
    <x v="1"/>
    <n v="5964718.5580000002"/>
    <x v="3"/>
    <n v="635"/>
    <n v="9393.2575710000001"/>
    <s v="Credit Card"/>
    <n v="1"/>
    <n v="1"/>
    <n v="0.72255603028858473"/>
  </r>
  <r>
    <s v="cust_6036"/>
    <n v="31"/>
    <n v="31"/>
    <s v="Long-term User"/>
    <s v="Medium (1-3 months)"/>
    <x v="1"/>
    <x v="1"/>
    <n v="3510745.855"/>
    <x v="0"/>
    <n v="240"/>
    <n v="14628.10773"/>
    <s v="Credit Card"/>
    <n v="1"/>
    <n v="1"/>
    <n v="0.67213468182230085"/>
  </r>
  <r>
    <s v="cust_6037"/>
    <n v="7"/>
    <n v="7"/>
    <s v="New User"/>
    <s v="New (&lt;30 days)"/>
    <x v="1"/>
    <x v="1"/>
    <n v="5475386.5020000003"/>
    <x v="3"/>
    <n v="598"/>
    <n v="9156.1647190000003"/>
    <s v="UPI"/>
    <n v="1"/>
    <n v="1"/>
    <n v="0.71250181001093604"/>
  </r>
  <r>
    <s v="cust_6038"/>
    <n v="12"/>
    <n v="12"/>
    <s v="Regular User"/>
    <s v="New (&lt;30 days)"/>
    <x v="1"/>
    <x v="1"/>
    <n v="182634.85389999999"/>
    <x v="2"/>
    <n v="176"/>
    <n v="1037.698034"/>
    <s v="UPI"/>
    <n v="1"/>
    <n v="1"/>
    <n v="0.60375256644025543"/>
  </r>
  <r>
    <s v="cust_6039"/>
    <n v="10"/>
    <n v="10"/>
    <s v="Regular User"/>
    <s v="New (&lt;30 days)"/>
    <x v="1"/>
    <x v="1"/>
    <n v="869631.96459999995"/>
    <x v="2"/>
    <n v="63"/>
    <n v="13803.681979999999"/>
    <s v="Debit Card"/>
    <n v="1"/>
    <n v="0.995"/>
    <n v="0.61486817606850763"/>
  </r>
  <r>
    <s v="cust_6040"/>
    <n v="157"/>
    <n v="157"/>
    <s v="Long-term User"/>
    <s v="Long-term (&gt;3 months)"/>
    <x v="0"/>
    <x v="0"/>
    <n v="7080476.2259999998"/>
    <x v="3"/>
    <n v="551"/>
    <n v="12850.229079999999"/>
    <s v="Credit Card"/>
    <n v="0"/>
    <n v="0"/>
    <n v="0.14548130819138314"/>
  </r>
  <r>
    <s v="cust_6041"/>
    <n v="213"/>
    <n v="213"/>
    <s v="Long-term User"/>
    <s v="Long-term (&gt;3 months)"/>
    <x v="0"/>
    <x v="0"/>
    <n v="1881461.547"/>
    <x v="0"/>
    <n v="138"/>
    <n v="13633.779329999999"/>
    <s v="Wallet Balance"/>
    <n v="0"/>
    <n v="0"/>
    <n v="3.8658061750738444E-2"/>
  </r>
  <r>
    <s v="cust_6042"/>
    <n v="141"/>
    <n v="141"/>
    <s v="Long-term User"/>
    <s v="Long-term (&gt;3 months)"/>
    <x v="0"/>
    <x v="0"/>
    <n v="4151530.9840000002"/>
    <x v="3"/>
    <n v="981"/>
    <n v="4231.9378020000004"/>
    <s v="UPI"/>
    <n v="0"/>
    <n v="0"/>
    <n v="8.5300781934915582E-2"/>
  </r>
  <r>
    <s v="cust_6043"/>
    <n v="127"/>
    <n v="127"/>
    <s v="Long-term User"/>
    <s v="Long-term (&gt;3 months)"/>
    <x v="0"/>
    <x v="0"/>
    <n v="7225869.0839999998"/>
    <x v="3"/>
    <n v="454"/>
    <n v="15916.011200000001"/>
    <s v="UPI"/>
    <n v="0"/>
    <n v="0"/>
    <n v="0.14846866984734811"/>
  </r>
  <r>
    <s v="cust_6044"/>
    <n v="198"/>
    <n v="198"/>
    <s v="Long-term User"/>
    <s v="Long-term (&gt;3 months)"/>
    <x v="0"/>
    <x v="0"/>
    <n v="7220195.1320000002"/>
    <x v="3"/>
    <n v="753"/>
    <n v="9588.572553"/>
    <s v="UPI"/>
    <n v="0"/>
    <n v="0"/>
    <n v="0.14835208814673537"/>
  </r>
  <r>
    <s v="cust_6045"/>
    <n v="137"/>
    <n v="137"/>
    <s v="Long-term User"/>
    <s v="Long-term (&gt;3 months)"/>
    <x v="0"/>
    <x v="0"/>
    <n v="4818530.0149999997"/>
    <x v="3"/>
    <n v="449"/>
    <n v="10731.69268"/>
    <s v="UPI"/>
    <n v="0"/>
    <n v="0"/>
    <n v="9.900549451285523E-2"/>
  </r>
  <r>
    <s v="cust_6046"/>
    <n v="179"/>
    <n v="179"/>
    <s v="Long-term User"/>
    <s v="Long-term (&gt;3 months)"/>
    <x v="0"/>
    <x v="0"/>
    <n v="2468178.068"/>
    <x v="0"/>
    <n v="226"/>
    <n v="10921.141890000001"/>
    <s v="UPI"/>
    <n v="0"/>
    <n v="0"/>
    <n v="5.0713223619532372E-2"/>
  </r>
  <r>
    <s v="cust_6047"/>
    <n v="88"/>
    <n v="88"/>
    <s v="Long-term User"/>
    <s v="Medium (1-3 months)"/>
    <x v="1"/>
    <x v="1"/>
    <n v="2544264.48"/>
    <x v="0"/>
    <n v="443"/>
    <n v="5743.2606770000002"/>
    <s v="UPI"/>
    <n v="1"/>
    <n v="0.98499999999999999"/>
    <n v="0.64327655783605042"/>
  </r>
  <r>
    <s v="cust_6048"/>
    <n v="267"/>
    <n v="267"/>
    <s v="Long-term User"/>
    <s v="Long-term (&gt;3 months)"/>
    <x v="0"/>
    <x v="0"/>
    <n v="1032097.2340000001"/>
    <x v="2"/>
    <n v="206"/>
    <n v="5010.180746"/>
    <s v="Debit Card"/>
    <n v="0"/>
    <n v="0"/>
    <n v="2.1206321579283569E-2"/>
  </r>
  <r>
    <s v="cust_6049"/>
    <n v="164"/>
    <n v="164"/>
    <s v="Long-term User"/>
    <s v="Long-term (&gt;3 months)"/>
    <x v="0"/>
    <x v="0"/>
    <n v="71165.86507"/>
    <x v="2"/>
    <n v="676"/>
    <n v="105.27494830000001"/>
    <s v="Credit Card"/>
    <n v="0"/>
    <n v="0.01"/>
    <n v="7.4622325982731229E-3"/>
  </r>
  <r>
    <s v="cust_6050"/>
    <n v="249"/>
    <n v="249"/>
    <s v="Long-term User"/>
    <s v="Long-term (&gt;3 months)"/>
    <x v="0"/>
    <x v="0"/>
    <n v="214332.4999"/>
    <x v="2"/>
    <n v="27"/>
    <n v="7938.2407380000004"/>
    <s v="Wallet Balance"/>
    <n v="0"/>
    <n v="5.0000000000000001E-3"/>
    <n v="7.4038524356428645E-3"/>
  </r>
  <r>
    <s v="cust_6051"/>
    <n v="1"/>
    <n v="1"/>
    <s v="New User"/>
    <s v="New (&lt;30 days)"/>
    <x v="1"/>
    <x v="1"/>
    <n v="4436194.3530000001"/>
    <x v="3"/>
    <n v="457"/>
    <n v="9707.2086490000002"/>
    <s v="Wallet Balance"/>
    <n v="1"/>
    <n v="1"/>
    <n v="0.69114971045249385"/>
  </r>
  <r>
    <s v="cust_6052"/>
    <n v="277"/>
    <n v="277"/>
    <s v="Long-term User"/>
    <s v="Long-term (&gt;3 months)"/>
    <x v="0"/>
    <x v="0"/>
    <n v="10326759.58"/>
    <x v="1"/>
    <n v="695"/>
    <n v="14858.64688"/>
    <s v="Wallet Balance"/>
    <n v="0"/>
    <n v="0"/>
    <n v="0.21218212520219515"/>
  </r>
  <r>
    <s v="cust_6053"/>
    <n v="172"/>
    <n v="172"/>
    <s v="Long-term User"/>
    <s v="Long-term (&gt;3 months)"/>
    <x v="0"/>
    <x v="0"/>
    <n v="952729.79399999999"/>
    <x v="2"/>
    <n v="710"/>
    <n v="1341.8729490000001"/>
    <s v="Credit Card"/>
    <n v="0"/>
    <n v="0"/>
    <n v="1.9575572653582549E-2"/>
  </r>
  <r>
    <s v="cust_6054"/>
    <n v="356"/>
    <n v="356"/>
    <s v="Long-term User"/>
    <s v="Long-term (&gt;3 months)"/>
    <x v="0"/>
    <x v="0"/>
    <n v="18314223.420000002"/>
    <x v="1"/>
    <n v="991"/>
    <n v="18480.548350000001"/>
    <s v="Wallet Balance"/>
    <n v="0"/>
    <n v="0.01"/>
    <n v="0.38229914946498789"/>
  </r>
  <r>
    <s v="cust_6055"/>
    <n v="262"/>
    <n v="262"/>
    <s v="Long-term User"/>
    <s v="Long-term (&gt;3 months)"/>
    <x v="0"/>
    <x v="0"/>
    <n v="4488263.7829999998"/>
    <x v="3"/>
    <n v="849"/>
    <n v="5286.5297799999998"/>
    <s v="Credit Card"/>
    <n v="0"/>
    <n v="0"/>
    <n v="9.2219571935166916E-2"/>
  </r>
  <r>
    <s v="cust_6056"/>
    <n v="142"/>
    <n v="142"/>
    <s v="Long-term User"/>
    <s v="Long-term (&gt;3 months)"/>
    <x v="0"/>
    <x v="0"/>
    <n v="6966368.5190000003"/>
    <x v="3"/>
    <n v="949"/>
    <n v="7340.746596"/>
    <s v="Credit Card"/>
    <n v="0"/>
    <n v="0.01"/>
    <n v="0.14913675706809559"/>
  </r>
  <r>
    <s v="cust_6057"/>
    <n v="93"/>
    <n v="93"/>
    <s v="Long-term User"/>
    <s v="Long-term (&gt;3 months)"/>
    <x v="0"/>
    <x v="0"/>
    <n v="104513.92849999999"/>
    <x v="2"/>
    <n v="107"/>
    <n v="976.7656872"/>
    <s v="Credit Card"/>
    <n v="0"/>
    <n v="5.0000000000000001E-3"/>
    <n v="5.1474294322982842E-3"/>
  </r>
  <r>
    <s v="cust_6058"/>
    <n v="129"/>
    <n v="129"/>
    <s v="Long-term User"/>
    <s v="Long-term (&gt;3 months)"/>
    <x v="0"/>
    <x v="0"/>
    <n v="5801391.4019999998"/>
    <x v="3"/>
    <n v="444"/>
    <n v="13066.19685"/>
    <s v="Credit Card"/>
    <n v="0"/>
    <n v="0"/>
    <n v="0.11920017574439382"/>
  </r>
  <r>
    <s v="cust_6059"/>
    <n v="136"/>
    <n v="136"/>
    <s v="Long-term User"/>
    <s v="Long-term (&gt;3 months)"/>
    <x v="0"/>
    <x v="0"/>
    <n v="9941138.0710000005"/>
    <x v="1"/>
    <n v="701"/>
    <n v="14181.36672"/>
    <s v="Wallet Balance"/>
    <n v="0"/>
    <n v="0"/>
    <n v="0.20425882741749965"/>
  </r>
  <r>
    <s v="cust_6060"/>
    <n v="111"/>
    <n v="111"/>
    <s v="Long-term User"/>
    <s v="Long-term (&gt;3 months)"/>
    <x v="0"/>
    <x v="0"/>
    <n v="668755.31160000002"/>
    <x v="2"/>
    <n v="36"/>
    <n v="18576.53643"/>
    <s v="Credit Card"/>
    <n v="0"/>
    <n v="0"/>
    <n v="1.3740798568639113E-2"/>
  </r>
  <r>
    <s v="cust_6061"/>
    <n v="44"/>
    <n v="44"/>
    <s v="Long-term User"/>
    <s v="Medium (1-3 months)"/>
    <x v="1"/>
    <x v="1"/>
    <n v="4025697.43"/>
    <x v="3"/>
    <n v="597"/>
    <n v="6743.2117760000001"/>
    <s v="Debit Card"/>
    <n v="1"/>
    <n v="0.995"/>
    <n v="0.67971530188160101"/>
  </r>
  <r>
    <s v="cust_6062"/>
    <n v="211"/>
    <n v="211"/>
    <s v="Long-term User"/>
    <s v="Long-term (&gt;3 months)"/>
    <x v="0"/>
    <x v="0"/>
    <n v="798994.14110000001"/>
    <x v="2"/>
    <n v="155"/>
    <n v="5154.8009099999999"/>
    <s v="UPI"/>
    <n v="0"/>
    <n v="0"/>
    <n v="1.6416793048134523E-2"/>
  </r>
  <r>
    <s v="cust_6063"/>
    <n v="343"/>
    <n v="343"/>
    <s v="Long-term User"/>
    <s v="Long-term (&gt;3 months)"/>
    <x v="0"/>
    <x v="0"/>
    <n v="2454635.2960000001"/>
    <x v="0"/>
    <n v="169"/>
    <n v="14524.469209999999"/>
    <s v="UPI"/>
    <n v="0"/>
    <n v="0.01"/>
    <n v="5.6434962648912505E-2"/>
  </r>
  <r>
    <s v="cust_6064"/>
    <n v="359"/>
    <n v="359"/>
    <s v="Long-term User"/>
    <s v="Long-term (&gt;3 months)"/>
    <x v="0"/>
    <x v="0"/>
    <n v="11254604.01"/>
    <x v="1"/>
    <n v="796"/>
    <n v="14138.94976"/>
    <s v="UPI"/>
    <n v="0"/>
    <n v="5.0000000000000001E-3"/>
    <n v="0.23424638262866848"/>
  </r>
  <r>
    <s v="cust_6065"/>
    <n v="361"/>
    <n v="361"/>
    <s v="Long-term User"/>
    <s v="Long-term (&gt;3 months)"/>
    <x v="0"/>
    <x v="0"/>
    <n v="5098125.8969999999"/>
    <x v="3"/>
    <n v="272"/>
    <n v="18743.109919999999"/>
    <s v="Debit Card"/>
    <n v="0"/>
    <n v="0"/>
    <n v="0.1047503022602379"/>
  </r>
  <r>
    <s v="cust_6066"/>
    <n v="331"/>
    <n v="331"/>
    <s v="Long-term User"/>
    <s v="Long-term (&gt;3 months)"/>
    <x v="0"/>
    <x v="0"/>
    <n v="2250532.656"/>
    <x v="0"/>
    <n v="547"/>
    <n v="4114.3192980000003"/>
    <s v="UPI"/>
    <n v="0"/>
    <n v="5.0000000000000001E-3"/>
    <n v="4.9241301357673406E-2"/>
  </r>
  <r>
    <s v="cust_6067"/>
    <n v="247"/>
    <n v="247"/>
    <s v="Long-term User"/>
    <s v="Long-term (&gt;3 months)"/>
    <x v="0"/>
    <x v="0"/>
    <n v="5925695.8020000001"/>
    <x v="3"/>
    <n v="420"/>
    <n v="14108.79953"/>
    <s v="Wallet Balance"/>
    <n v="0"/>
    <n v="0"/>
    <n v="0.12175423653758444"/>
  </r>
  <r>
    <s v="cust_6068"/>
    <n v="232"/>
    <n v="232"/>
    <s v="Long-term User"/>
    <s v="Long-term (&gt;3 months)"/>
    <x v="0"/>
    <x v="0"/>
    <n v="247793.3259"/>
    <x v="2"/>
    <n v="184"/>
    <n v="1346.7028580000001"/>
    <s v="Wallet Balance"/>
    <n v="0"/>
    <n v="0"/>
    <n v="5.0913661824963444E-3"/>
  </r>
  <r>
    <s v="cust_6069"/>
    <n v="292"/>
    <n v="292"/>
    <s v="Long-term User"/>
    <s v="Long-term (&gt;3 months)"/>
    <x v="0"/>
    <x v="0"/>
    <n v="5873273.2149999999"/>
    <x v="3"/>
    <n v="611"/>
    <n v="9612.558454"/>
    <s v="Debit Card"/>
    <n v="0"/>
    <n v="0"/>
    <n v="0.12067711879972219"/>
  </r>
  <r>
    <s v="cust_6070"/>
    <n v="170"/>
    <n v="170"/>
    <s v="Long-term User"/>
    <s v="Long-term (&gt;3 months)"/>
    <x v="0"/>
    <x v="0"/>
    <n v="567999.32810000004"/>
    <x v="2"/>
    <n v="237"/>
    <n v="2396.6216380000001"/>
    <s v="Debit Card"/>
    <n v="0"/>
    <n v="0"/>
    <n v="1.1670582975814464E-2"/>
  </r>
  <r>
    <s v="cust_6071"/>
    <n v="234"/>
    <n v="234"/>
    <s v="Long-term User"/>
    <s v="Long-term (&gt;3 months)"/>
    <x v="0"/>
    <x v="0"/>
    <n v="11955745.300000001"/>
    <x v="1"/>
    <n v="915"/>
    <n v="13066.388300000001"/>
    <s v="Debit Card"/>
    <n v="0"/>
    <n v="0"/>
    <n v="0.24565261023827928"/>
  </r>
  <r>
    <s v="cust_6072"/>
    <n v="8"/>
    <n v="8"/>
    <s v="Regular User"/>
    <s v="New (&lt;30 days)"/>
    <x v="1"/>
    <x v="1"/>
    <n v="6124960.1679999996"/>
    <x v="3"/>
    <n v="509"/>
    <n v="12033.32057"/>
    <s v="Debit Card"/>
    <n v="1"/>
    <n v="0.995"/>
    <n v="0.72284848665809975"/>
  </r>
  <r>
    <s v="cust_6073"/>
    <n v="302"/>
    <n v="302"/>
    <s v="Long-term User"/>
    <s v="Long-term (&gt;3 months)"/>
    <x v="0"/>
    <x v="0"/>
    <n v="434901.1214"/>
    <x v="2"/>
    <n v="441"/>
    <n v="986.17034330000001"/>
    <s v="UPI"/>
    <n v="0"/>
    <n v="0"/>
    <n v="8.9358373724693491E-3"/>
  </r>
  <r>
    <s v="cust_6074"/>
    <n v="100"/>
    <n v="100"/>
    <s v="Long-term User"/>
    <s v="Long-term (&gt;3 months)"/>
    <x v="0"/>
    <x v="0"/>
    <n v="6277576.2280000001"/>
    <x v="3"/>
    <n v="981"/>
    <n v="6399.1602730000004"/>
    <s v="Credit Card"/>
    <n v="0"/>
    <n v="5.0000000000000001E-3"/>
    <n v="0.13198426218380307"/>
  </r>
  <r>
    <s v="cust_6075"/>
    <n v="253"/>
    <n v="253"/>
    <s v="Long-term User"/>
    <s v="Long-term (&gt;3 months)"/>
    <x v="0"/>
    <x v="0"/>
    <n v="964620.12170000002"/>
    <x v="2"/>
    <n v="122"/>
    <n v="7906.7223089999998"/>
    <s v="UPI"/>
    <n v="0"/>
    <n v="5.0000000000000001E-3"/>
    <n v="2.2819881139820836E-2"/>
  </r>
  <r>
    <s v="cust_6076"/>
    <n v="308"/>
    <n v="308"/>
    <s v="Long-term User"/>
    <s v="Long-term (&gt;3 months)"/>
    <x v="0"/>
    <x v="0"/>
    <n v="2071958.236"/>
    <x v="0"/>
    <n v="417"/>
    <n v="4968.7247880000004"/>
    <s v="Debit Card"/>
    <n v="0"/>
    <n v="0"/>
    <n v="4.2572163943480845E-2"/>
  </r>
  <r>
    <s v="cust_6077"/>
    <n v="282"/>
    <n v="282"/>
    <s v="Long-term User"/>
    <s v="Long-term (&gt;3 months)"/>
    <x v="0"/>
    <x v="0"/>
    <n v="418912.58630000002"/>
    <x v="2"/>
    <n v="535"/>
    <n v="783.01417990000004"/>
    <s v="Wallet Balance"/>
    <n v="0"/>
    <n v="0"/>
    <n v="8.6073237346619806E-3"/>
  </r>
  <r>
    <s v="cust_6078"/>
    <n v="291"/>
    <n v="291"/>
    <s v="Long-term User"/>
    <s v="Long-term (&gt;3 months)"/>
    <x v="0"/>
    <x v="0"/>
    <n v="2393718.639"/>
    <x v="0"/>
    <n v="375"/>
    <n v="6383.2497030000004"/>
    <s v="Debit Card"/>
    <n v="0"/>
    <n v="0"/>
    <n v="4.9183318738512373E-2"/>
  </r>
  <r>
    <s v="cust_6079"/>
    <n v="188"/>
    <n v="188"/>
    <s v="Long-term User"/>
    <s v="Long-term (&gt;3 months)"/>
    <x v="0"/>
    <x v="0"/>
    <n v="9116378.7740000002"/>
    <x v="1"/>
    <n v="575"/>
    <n v="15854.57178"/>
    <s v="Debit Card"/>
    <n v="0"/>
    <n v="5.0000000000000001E-3"/>
    <n v="0.19031264221176944"/>
  </r>
  <r>
    <s v="cust_6080"/>
    <n v="123"/>
    <n v="123"/>
    <s v="Long-term User"/>
    <s v="Long-term (&gt;3 months)"/>
    <x v="0"/>
    <x v="0"/>
    <n v="2349997.3020000001"/>
    <x v="0"/>
    <n v="326"/>
    <n v="7208.5806810000004"/>
    <s v="UPI"/>
    <n v="0"/>
    <n v="0"/>
    <n v="4.8284984064457602E-2"/>
  </r>
  <r>
    <s v="cust_6081"/>
    <n v="132"/>
    <n v="132"/>
    <s v="Long-term User"/>
    <s v="Long-term (&gt;3 months)"/>
    <x v="0"/>
    <x v="0"/>
    <n v="3107597.4750000001"/>
    <x v="0"/>
    <n v="480"/>
    <n v="6474.1614069999996"/>
    <s v="Credit Card"/>
    <n v="0"/>
    <n v="0"/>
    <n v="6.3851262480778645E-2"/>
  </r>
  <r>
    <s v="cust_6082"/>
    <n v="236"/>
    <n v="236"/>
    <s v="Long-term User"/>
    <s v="Long-term (&gt;3 months)"/>
    <x v="0"/>
    <x v="0"/>
    <n v="2825346.784"/>
    <x v="0"/>
    <n v="150"/>
    <n v="18835.645229999998"/>
    <s v="UPI"/>
    <n v="0"/>
    <n v="5.0000000000000001E-3"/>
    <n v="6.1051906836617521E-2"/>
  </r>
  <r>
    <s v="cust_6083"/>
    <n v="221"/>
    <n v="221"/>
    <s v="Long-term User"/>
    <s v="Long-term (&gt;3 months)"/>
    <x v="0"/>
    <x v="0"/>
    <n v="595434.03339999996"/>
    <x v="2"/>
    <n v="707"/>
    <n v="842.1980671"/>
    <s v="Debit Card"/>
    <n v="0"/>
    <n v="0"/>
    <n v="1.2234279073293469E-2"/>
  </r>
  <r>
    <s v="cust_6084"/>
    <n v="62"/>
    <n v="62"/>
    <s v="Long-term User"/>
    <s v="Medium (1-3 months)"/>
    <x v="1"/>
    <x v="1"/>
    <n v="15271350.58"/>
    <x v="1"/>
    <n v="995"/>
    <n v="15348.09103"/>
    <s v="Wallet Balance"/>
    <n v="1"/>
    <n v="0.98499999999999999"/>
    <n v="0.90477777275339411"/>
  </r>
  <r>
    <s v="cust_6085"/>
    <n v="320"/>
    <n v="320"/>
    <s v="Long-term User"/>
    <s v="Long-term (&gt;3 months)"/>
    <x v="0"/>
    <x v="0"/>
    <n v="5722888.29"/>
    <x v="3"/>
    <n v="592"/>
    <n v="9667.0410300000003"/>
    <s v="Credit Card"/>
    <n v="0"/>
    <n v="0"/>
    <n v="0.11758718601512717"/>
  </r>
  <r>
    <s v="cust_6086"/>
    <n v="178"/>
    <n v="178"/>
    <s v="Long-term User"/>
    <s v="Long-term (&gt;3 months)"/>
    <x v="0"/>
    <x v="0"/>
    <n v="9256004.7070000004"/>
    <x v="1"/>
    <n v="490"/>
    <n v="18889.805530000001"/>
    <s v="Debit Card"/>
    <n v="0"/>
    <n v="0"/>
    <n v="0.19018151186713128"/>
  </r>
  <r>
    <s v="cust_6087"/>
    <n v="220"/>
    <n v="220"/>
    <s v="Long-term User"/>
    <s v="Long-term (&gt;3 months)"/>
    <x v="0"/>
    <x v="0"/>
    <n v="6513022.1050000004"/>
    <x v="3"/>
    <n v="827"/>
    <n v="7875.480176"/>
    <s v="Wallet Balance"/>
    <n v="0"/>
    <n v="0"/>
    <n v="0.13382192749061508"/>
  </r>
  <r>
    <s v="cust_6088"/>
    <n v="171"/>
    <n v="171"/>
    <s v="Long-term User"/>
    <s v="Long-term (&gt;3 months)"/>
    <x v="0"/>
    <x v="0"/>
    <n v="2167056.2459999998"/>
    <x v="0"/>
    <n v="153"/>
    <n v="14163.766320000001"/>
    <s v="Wallet Balance"/>
    <n v="0"/>
    <n v="0"/>
    <n v="4.4526126143141116E-2"/>
  </r>
  <r>
    <s v="cust_6089"/>
    <n v="82"/>
    <n v="82"/>
    <s v="Long-term User"/>
    <s v="Medium (1-3 months)"/>
    <x v="1"/>
    <x v="1"/>
    <n v="23936.134880000001"/>
    <x v="2"/>
    <n v="17"/>
    <n v="1408.007934"/>
    <s v="Wallet Balance"/>
    <n v="1"/>
    <n v="0.97"/>
    <n v="0.58249181158219276"/>
  </r>
  <r>
    <s v="cust_6090"/>
    <n v="14"/>
    <n v="14"/>
    <s v="Regular User"/>
    <s v="New (&lt;30 days)"/>
    <x v="1"/>
    <x v="1"/>
    <n v="10235464.59"/>
    <x v="1"/>
    <n v="551"/>
    <n v="18576.160790000002"/>
    <s v="Credit Card"/>
    <n v="1"/>
    <n v="1"/>
    <n v="0.81030630299015982"/>
  </r>
  <r>
    <s v="cust_6091"/>
    <n v="270"/>
    <n v="270"/>
    <s v="Long-term User"/>
    <s v="Long-term (&gt;3 months)"/>
    <x v="0"/>
    <x v="0"/>
    <n v="5828309.6830000002"/>
    <x v="3"/>
    <n v="845"/>
    <n v="6897.4079089999996"/>
    <s v="Credit Card"/>
    <n v="0"/>
    <n v="0"/>
    <n v="0.1197532609619902"/>
  </r>
  <r>
    <s v="cust_6092"/>
    <n v="54"/>
    <n v="54"/>
    <s v="Long-term User"/>
    <s v="Medium (1-3 months)"/>
    <x v="1"/>
    <x v="1"/>
    <n v="3648728.3119999999"/>
    <x v="0"/>
    <n v="348"/>
    <n v="10484.85147"/>
    <s v="Debit Card"/>
    <n v="1"/>
    <n v="1"/>
    <n v="0.67496978326337465"/>
  </r>
  <r>
    <s v="cust_6093"/>
    <n v="131"/>
    <n v="131"/>
    <s v="Long-term User"/>
    <s v="Long-term (&gt;3 months)"/>
    <x v="0"/>
    <x v="0"/>
    <n v="1275215.5379999999"/>
    <x v="2"/>
    <n v="459"/>
    <n v="2778.247359"/>
    <s v="UPI"/>
    <n v="0"/>
    <n v="5.0000000000000001E-3"/>
    <n v="2.9201630903437827E-2"/>
  </r>
  <r>
    <s v="cust_6094"/>
    <n v="98"/>
    <n v="98"/>
    <s v="Long-term User"/>
    <s v="Long-term (&gt;3 months)"/>
    <x v="0"/>
    <x v="0"/>
    <n v="3820163.773"/>
    <x v="3"/>
    <n v="202"/>
    <n v="18911.701850000001"/>
    <s v="UPI"/>
    <n v="0"/>
    <n v="4.4999999999999998E-2"/>
    <n v="0.10549223773403429"/>
  </r>
  <r>
    <s v="cust_6095"/>
    <n v="201"/>
    <n v="201"/>
    <s v="Long-term User"/>
    <s v="Long-term (&gt;3 months)"/>
    <x v="0"/>
    <x v="0"/>
    <n v="5694712.9519999996"/>
    <x v="3"/>
    <n v="423"/>
    <n v="13462.67837"/>
    <s v="Credit Card"/>
    <n v="0"/>
    <n v="0"/>
    <n v="0.11700827226693566"/>
  </r>
  <r>
    <s v="cust_6096"/>
    <n v="360"/>
    <n v="360"/>
    <s v="Long-term User"/>
    <s v="Long-term (&gt;3 months)"/>
    <x v="0"/>
    <x v="0"/>
    <n v="304754.8173"/>
    <x v="2"/>
    <n v="280"/>
    <n v="1088.4100619999999"/>
    <s v="Debit Card"/>
    <n v="0"/>
    <n v="0"/>
    <n v="6.2617439962053146E-3"/>
  </r>
  <r>
    <s v="cust_6097"/>
    <n v="261"/>
    <n v="261"/>
    <s v="Long-term User"/>
    <s v="Long-term (&gt;3 months)"/>
    <x v="0"/>
    <x v="0"/>
    <n v="1313510.2439999999"/>
    <x v="2"/>
    <n v="422"/>
    <n v="3112.5835160000001"/>
    <s v="Debit Card"/>
    <n v="0"/>
    <n v="0"/>
    <n v="2.6988465538264606E-2"/>
  </r>
  <r>
    <s v="cust_6098"/>
    <n v="221"/>
    <n v="221"/>
    <s v="Long-term User"/>
    <s v="Long-term (&gt;3 months)"/>
    <x v="0"/>
    <x v="0"/>
    <n v="4801608.9680000003"/>
    <x v="3"/>
    <n v="600"/>
    <n v="8002.6816129999997"/>
    <s v="Debit Card"/>
    <n v="0"/>
    <n v="0"/>
    <n v="9.8657820715930641E-2"/>
  </r>
  <r>
    <s v="cust_6099"/>
    <n v="5"/>
    <n v="5"/>
    <s v="New User"/>
    <s v="New (&lt;30 days)"/>
    <x v="1"/>
    <x v="1"/>
    <n v="4312849.7699999996"/>
    <x v="3"/>
    <n v="993"/>
    <n v="4343.2525379999997"/>
    <s v="UPI"/>
    <n v="1"/>
    <n v="0.98499999999999999"/>
    <n v="0.67961537085154045"/>
  </r>
  <r>
    <s v="cust_6100"/>
    <n v="117"/>
    <n v="117"/>
    <s v="Long-term User"/>
    <s v="Long-term (&gt;3 months)"/>
    <x v="0"/>
    <x v="0"/>
    <n v="2836251.2880000002"/>
    <x v="0"/>
    <n v="465"/>
    <n v="6099.4651350000004"/>
    <s v="Credit Card"/>
    <n v="0"/>
    <n v="0"/>
    <n v="5.8275959775496516E-2"/>
  </r>
  <r>
    <s v="cust_6101"/>
    <n v="301"/>
    <n v="301"/>
    <s v="Long-term User"/>
    <s v="Long-term (&gt;3 months)"/>
    <x v="0"/>
    <x v="0"/>
    <n v="19012205.440000001"/>
    <x v="1"/>
    <n v="953"/>
    <n v="19949.848310000001"/>
    <s v="Debit Card"/>
    <n v="0"/>
    <n v="0.06"/>
    <n v="0.42664046410577283"/>
  </r>
  <r>
    <s v="cust_6102"/>
    <n v="192"/>
    <n v="192"/>
    <s v="Long-term User"/>
    <s v="Long-term (&gt;3 months)"/>
    <x v="0"/>
    <x v="0"/>
    <n v="10699226.609999999"/>
    <x v="1"/>
    <n v="812"/>
    <n v="13176.38746"/>
    <s v="UPI"/>
    <n v="0"/>
    <n v="0"/>
    <n v="0.21983514020471442"/>
  </r>
  <r>
    <s v="cust_6103"/>
    <n v="116"/>
    <n v="116"/>
    <s v="Long-term User"/>
    <s v="Long-term (&gt;3 months)"/>
    <x v="0"/>
    <x v="0"/>
    <n v="14829884.42"/>
    <x v="1"/>
    <n v="804"/>
    <n v="18445.129870000001"/>
    <s v="UPI"/>
    <n v="0"/>
    <n v="0"/>
    <n v="0.30470704467959764"/>
  </r>
  <r>
    <s v="cust_6104"/>
    <n v="236"/>
    <n v="236"/>
    <s v="Long-term User"/>
    <s v="Long-term (&gt;3 months)"/>
    <x v="0"/>
    <x v="0"/>
    <n v="3096171.3769999999"/>
    <x v="0"/>
    <n v="355"/>
    <n v="8721.6095129999994"/>
    <s v="UPI"/>
    <n v="0"/>
    <n v="0"/>
    <n v="6.3616492441094186E-2"/>
  </r>
  <r>
    <s v="cust_6105"/>
    <n v="51"/>
    <n v="51"/>
    <s v="Long-term User"/>
    <s v="Medium (1-3 months)"/>
    <x v="1"/>
    <x v="1"/>
    <n v="8269371.949"/>
    <x v="1"/>
    <n v="582"/>
    <n v="14208.542869999999"/>
    <s v="Debit Card"/>
    <n v="1"/>
    <n v="1"/>
    <n v="0.7699093409344423"/>
  </r>
  <r>
    <s v="cust_6106"/>
    <n v="13"/>
    <n v="13"/>
    <s v="Regular User"/>
    <s v="New (&lt;30 days)"/>
    <x v="1"/>
    <x v="1"/>
    <n v="3477300.9789999998"/>
    <x v="0"/>
    <n v="378"/>
    <n v="9199.2089400000004"/>
    <s v="Credit Card"/>
    <n v="1"/>
    <n v="0.995"/>
    <n v="0.66844749579731122"/>
  </r>
  <r>
    <s v="cust_6107"/>
    <n v="218"/>
    <n v="218"/>
    <s v="Long-term User"/>
    <s v="Long-term (&gt;3 months)"/>
    <x v="0"/>
    <x v="0"/>
    <n v="814829.86780000001"/>
    <x v="2"/>
    <n v="124"/>
    <n v="6571.2086120000004"/>
    <s v="Wallet Balance"/>
    <n v="0"/>
    <n v="0"/>
    <n v="1.6742166958439806E-2"/>
  </r>
  <r>
    <s v="cust_6108"/>
    <n v="329"/>
    <n v="329"/>
    <s v="Long-term User"/>
    <s v="Long-term (&gt;3 months)"/>
    <x v="0"/>
    <x v="0"/>
    <n v="831061.69590000005"/>
    <x v="2"/>
    <n v="80"/>
    <n v="10388.271199999999"/>
    <s v="Debit Card"/>
    <n v="0"/>
    <n v="0"/>
    <n v="1.7075679495019525E-2"/>
  </r>
  <r>
    <s v="cust_6109"/>
    <n v="68"/>
    <n v="68"/>
    <s v="Long-term User"/>
    <s v="Medium (1-3 months)"/>
    <x v="1"/>
    <x v="1"/>
    <n v="4763434.8830000004"/>
    <x v="3"/>
    <n v="557"/>
    <n v="8551.947725"/>
    <s v="Wallet Balance"/>
    <n v="1"/>
    <n v="1"/>
    <n v="0.69787346445972065"/>
  </r>
  <r>
    <s v="cust_6110"/>
    <n v="231"/>
    <n v="231"/>
    <s v="Long-term User"/>
    <s v="Long-term (&gt;3 months)"/>
    <x v="0"/>
    <x v="0"/>
    <n v="19375675.48"/>
    <x v="1"/>
    <n v="988"/>
    <n v="19611.007570000002"/>
    <s v="UPI"/>
    <n v="0"/>
    <n v="5.0000000000000001E-3"/>
    <n v="0.40110861952636478"/>
  </r>
  <r>
    <s v="cust_6111"/>
    <n v="325"/>
    <n v="325"/>
    <s v="Long-term User"/>
    <s v="Long-term (&gt;3 months)"/>
    <x v="0"/>
    <x v="0"/>
    <n v="2313309.3810000001"/>
    <x v="0"/>
    <n v="233"/>
    <n v="9928.3664399999998"/>
    <s v="UPI"/>
    <n v="0"/>
    <n v="0"/>
    <n v="4.7531163760351103E-2"/>
  </r>
  <r>
    <s v="cust_6112"/>
    <n v="92"/>
    <n v="92"/>
    <s v="Long-term User"/>
    <s v="Long-term (&gt;3 months)"/>
    <x v="0"/>
    <x v="0"/>
    <n v="7787592.733"/>
    <x v="1"/>
    <n v="480"/>
    <n v="16224.151529999999"/>
    <s v="Credit Card"/>
    <n v="0"/>
    <n v="1.4999999999999999E-2"/>
    <n v="0.16901030754093641"/>
  </r>
  <r>
    <s v="cust_6113"/>
    <n v="104"/>
    <n v="104"/>
    <s v="Long-term User"/>
    <s v="Long-term (&gt;3 months)"/>
    <x v="0"/>
    <x v="0"/>
    <n v="2054317.06"/>
    <x v="0"/>
    <n v="154"/>
    <n v="13339.721170000001"/>
    <s v="UPI"/>
    <n v="0"/>
    <n v="0"/>
    <n v="4.2209693781786045E-2"/>
  </r>
  <r>
    <s v="cust_6114"/>
    <n v="78"/>
    <n v="78"/>
    <s v="Long-term User"/>
    <s v="Medium (1-3 months)"/>
    <x v="1"/>
    <x v="1"/>
    <n v="8705157.8640000001"/>
    <x v="1"/>
    <n v="907"/>
    <n v="9597.7484719999993"/>
    <s v="UPI"/>
    <n v="1"/>
    <n v="1"/>
    <n v="0.77886335800645434"/>
  </r>
  <r>
    <s v="cust_6115"/>
    <n v="102"/>
    <n v="102"/>
    <s v="Long-term User"/>
    <s v="Long-term (&gt;3 months)"/>
    <x v="0"/>
    <x v="0"/>
    <n v="6565875.8839999996"/>
    <x v="3"/>
    <n v="692"/>
    <n v="9488.2599489999993"/>
    <s v="UPI"/>
    <n v="0"/>
    <n v="0"/>
    <n v="0.13490790485518031"/>
  </r>
  <r>
    <s v="cust_6116"/>
    <n v="261"/>
    <n v="261"/>
    <s v="Long-term User"/>
    <s v="Long-term (&gt;3 months)"/>
    <x v="0"/>
    <x v="0"/>
    <n v="2799352.827"/>
    <x v="0"/>
    <n v="409"/>
    <n v="6844.3834399999996"/>
    <s v="Credit Card"/>
    <n v="0"/>
    <n v="0"/>
    <n v="5.7517813542787344E-2"/>
  </r>
  <r>
    <s v="cust_6117"/>
    <n v="304"/>
    <n v="304"/>
    <s v="Long-term User"/>
    <s v="Long-term (&gt;3 months)"/>
    <x v="0"/>
    <x v="0"/>
    <n v="66605.556370000006"/>
    <x v="2"/>
    <n v="31"/>
    <n v="2148.566335"/>
    <s v="UPI"/>
    <n v="0"/>
    <n v="0"/>
    <n v="1.3685327320132313E-3"/>
  </r>
  <r>
    <s v="cust_6118"/>
    <n v="226"/>
    <n v="226"/>
    <s v="Long-term User"/>
    <s v="Long-term (&gt;3 months)"/>
    <x v="0"/>
    <x v="0"/>
    <n v="9093367.8159999996"/>
    <x v="1"/>
    <n v="597"/>
    <n v="15231.77189"/>
    <s v="Debit Card"/>
    <n v="0"/>
    <n v="0"/>
    <n v="0.18683984007731919"/>
  </r>
  <r>
    <s v="cust_6119"/>
    <n v="348"/>
    <n v="348"/>
    <s v="Long-term User"/>
    <s v="Long-term (&gt;3 months)"/>
    <x v="0"/>
    <x v="0"/>
    <n v="10228032.210000001"/>
    <x v="1"/>
    <n v="557"/>
    <n v="18362.714919999999"/>
    <s v="UPI"/>
    <n v="0"/>
    <n v="0"/>
    <n v="0.21015359117659493"/>
  </r>
  <r>
    <s v="cust_6120"/>
    <n v="175"/>
    <n v="175"/>
    <s v="Long-term User"/>
    <s v="Long-term (&gt;3 months)"/>
    <x v="0"/>
    <x v="0"/>
    <n v="2196559.5249999999"/>
    <x v="0"/>
    <n v="503"/>
    <n v="4366.9175450000002"/>
    <s v="UPI"/>
    <n v="0"/>
    <n v="5.0000000000000001E-3"/>
    <n v="4.8132324863093628E-2"/>
  </r>
  <r>
    <s v="cust_6121"/>
    <n v="88"/>
    <n v="88"/>
    <s v="Long-term User"/>
    <s v="Medium (1-3 months)"/>
    <x v="1"/>
    <x v="1"/>
    <n v="6868773.0760000004"/>
    <x v="3"/>
    <n v="371"/>
    <n v="18514.21314"/>
    <s v="UPI"/>
    <n v="1"/>
    <n v="0.99"/>
    <n v="0.73513148054883826"/>
  </r>
  <r>
    <s v="cust_6122"/>
    <n v="118"/>
    <n v="118"/>
    <s v="Long-term User"/>
    <s v="Long-term (&gt;3 months)"/>
    <x v="0"/>
    <x v="0"/>
    <n v="1503164.906"/>
    <x v="0"/>
    <n v="323"/>
    <n v="4653.7613190000002"/>
    <s v="UPI"/>
    <n v="0"/>
    <n v="0"/>
    <n v="3.0885266749324083E-2"/>
  </r>
  <r>
    <s v="cust_6123"/>
    <n v="280"/>
    <n v="280"/>
    <s v="Long-term User"/>
    <s v="Long-term (&gt;3 months)"/>
    <x v="0"/>
    <x v="0"/>
    <n v="3521285.375"/>
    <x v="0"/>
    <n v="332"/>
    <n v="10606.28125"/>
    <s v="Debit Card"/>
    <n v="0"/>
    <n v="0"/>
    <n v="7.2351235498687647E-2"/>
  </r>
  <r>
    <s v="cust_6124"/>
    <n v="141"/>
    <n v="141"/>
    <s v="Long-term User"/>
    <s v="Long-term (&gt;3 months)"/>
    <x v="0"/>
    <x v="0"/>
    <n v="1671597.9"/>
    <x v="0"/>
    <n v="243"/>
    <n v="6879.0037030000003"/>
    <s v="Debit Card"/>
    <n v="0"/>
    <n v="0"/>
    <n v="3.4346030055008456E-2"/>
  </r>
  <r>
    <s v="cust_6125"/>
    <n v="113"/>
    <n v="113"/>
    <s v="Long-term User"/>
    <s v="Long-term (&gt;3 months)"/>
    <x v="0"/>
    <x v="0"/>
    <n v="1269064.9080000001"/>
    <x v="2"/>
    <n v="552"/>
    <n v="2299.0306300000002"/>
    <s v="Debit Card"/>
    <n v="0"/>
    <n v="0"/>
    <n v="2.6075254983225656E-2"/>
  </r>
  <r>
    <s v="cust_6126"/>
    <n v="249"/>
    <n v="249"/>
    <s v="Long-term User"/>
    <s v="Long-term (&gt;3 months)"/>
    <x v="0"/>
    <x v="0"/>
    <n v="458482.81959999999"/>
    <x v="2"/>
    <n v="430"/>
    <n v="1066.2391150000001"/>
    <s v="Wallet Balance"/>
    <n v="0"/>
    <n v="0"/>
    <n v="9.4203664061115536E-3"/>
  </r>
  <r>
    <s v="cust_6127"/>
    <n v="89"/>
    <n v="89"/>
    <s v="Long-term User"/>
    <s v="Medium (1-3 months)"/>
    <x v="1"/>
    <x v="1"/>
    <n v="1331016.446"/>
    <x v="2"/>
    <n v="182"/>
    <n v="7313.2771780000003"/>
    <s v="Debit Card"/>
    <n v="1"/>
    <n v="0.995"/>
    <n v="0.62434816241275881"/>
  </r>
  <r>
    <s v="cust_6128"/>
    <n v="365"/>
    <n v="365"/>
    <s v="Long-term User"/>
    <s v="Long-term (&gt;3 months)"/>
    <x v="0"/>
    <x v="0"/>
    <n v="773730.71649999998"/>
    <x v="2"/>
    <n v="809"/>
    <n v="956.40385230000004"/>
    <s v="Debit Card"/>
    <n v="0"/>
    <n v="0"/>
    <n v="1.5897709875917067E-2"/>
  </r>
  <r>
    <s v="cust_6129"/>
    <n v="309"/>
    <n v="309"/>
    <s v="Long-term User"/>
    <s v="Long-term (&gt;3 months)"/>
    <x v="0"/>
    <x v="0"/>
    <n v="990030.00269999995"/>
    <x v="2"/>
    <n v="473"/>
    <n v="2093.0866860000001"/>
    <s v="Credit Card"/>
    <n v="0"/>
    <n v="0"/>
    <n v="2.034197352610595E-2"/>
  </r>
  <r>
    <s v="cust_6130"/>
    <n v="220"/>
    <n v="220"/>
    <s v="Long-term User"/>
    <s v="Long-term (&gt;3 months)"/>
    <x v="0"/>
    <x v="0"/>
    <n v="1073302.754"/>
    <x v="2"/>
    <n v="376"/>
    <n v="2854.5286000000001"/>
    <s v="Wallet Balance"/>
    <n v="0"/>
    <n v="0"/>
    <n v="2.2052964200904621E-2"/>
  </r>
  <r>
    <s v="cust_6131"/>
    <n v="51"/>
    <n v="51"/>
    <s v="Long-term User"/>
    <s v="Medium (1-3 months)"/>
    <x v="1"/>
    <x v="1"/>
    <n v="3911.892288"/>
    <x v="2"/>
    <n v="81"/>
    <n v="48.294966520000003"/>
    <s v="Debit Card"/>
    <n v="1"/>
    <n v="0.94"/>
    <n v="0.56408037696750846"/>
  </r>
  <r>
    <s v="cust_6132"/>
    <n v="175"/>
    <n v="175"/>
    <s v="Long-term User"/>
    <s v="Long-term (&gt;3 months)"/>
    <x v="0"/>
    <x v="0"/>
    <n v="1690431.487"/>
    <x v="0"/>
    <n v="550"/>
    <n v="3073.5117949999999"/>
    <s v="Credit Card"/>
    <n v="0"/>
    <n v="0"/>
    <n v="3.4733000477228784E-2"/>
  </r>
  <r>
    <s v="cust_6133"/>
    <n v="209"/>
    <n v="209"/>
    <s v="Long-term User"/>
    <s v="Long-term (&gt;3 months)"/>
    <x v="0"/>
    <x v="0"/>
    <n v="10025227.109999999"/>
    <x v="1"/>
    <n v="868"/>
    <n v="11549.80082"/>
    <s v="Debit Card"/>
    <n v="0"/>
    <n v="0"/>
    <n v="0.2059865902130803"/>
  </r>
  <r>
    <s v="cust_6134"/>
    <n v="117"/>
    <n v="117"/>
    <s v="Long-term User"/>
    <s v="Long-term (&gt;3 months)"/>
    <x v="0"/>
    <x v="0"/>
    <n v="6884752.2280000001"/>
    <x v="3"/>
    <n v="420"/>
    <n v="16392.267210000002"/>
    <s v="Credit Card"/>
    <n v="0"/>
    <n v="0"/>
    <n v="0.14145980139372899"/>
  </r>
  <r>
    <s v="cust_6135"/>
    <n v="313"/>
    <n v="313"/>
    <s v="Long-term User"/>
    <s v="Long-term (&gt;3 months)"/>
    <x v="0"/>
    <x v="0"/>
    <n v="1810402.503"/>
    <x v="0"/>
    <n v="467"/>
    <n v="3876.6648890000001"/>
    <s v="Wallet Balance"/>
    <n v="0"/>
    <n v="0"/>
    <n v="3.7198023986331007E-2"/>
  </r>
  <r>
    <s v="cust_6136"/>
    <n v="313"/>
    <n v="313"/>
    <s v="Long-term User"/>
    <s v="Long-term (&gt;3 months)"/>
    <x v="0"/>
    <x v="0"/>
    <n v="696203.35419999994"/>
    <x v="2"/>
    <n v="428"/>
    <n v="1626.6433509999999"/>
    <s v="UPI"/>
    <n v="0"/>
    <n v="0.01"/>
    <n v="2.0304768705291444E-2"/>
  </r>
  <r>
    <s v="cust_6137"/>
    <n v="291"/>
    <n v="291"/>
    <s v="Long-term User"/>
    <s v="Long-term (&gt;3 months)"/>
    <x v="0"/>
    <x v="0"/>
    <n v="831800.36309999996"/>
    <x v="2"/>
    <n v="57"/>
    <n v="14592.98883"/>
    <s v="Debit Card"/>
    <n v="0"/>
    <n v="0"/>
    <n v="1.7090856760946845E-2"/>
  </r>
  <r>
    <s v="cust_6138"/>
    <n v="86"/>
    <n v="86"/>
    <s v="Long-term User"/>
    <s v="Medium (1-3 months)"/>
    <x v="1"/>
    <x v="1"/>
    <n v="55761.577850000001"/>
    <x v="2"/>
    <n v="322"/>
    <n v="173.17260200000001"/>
    <s v="Credit Card"/>
    <n v="1"/>
    <n v="1"/>
    <n v="0.60114572339959915"/>
  </r>
  <r>
    <s v="cust_6139"/>
    <n v="135"/>
    <n v="135"/>
    <s v="Long-term User"/>
    <s v="Long-term (&gt;3 months)"/>
    <x v="0"/>
    <x v="0"/>
    <n v="14348124.710000001"/>
    <x v="1"/>
    <n v="977"/>
    <n v="14685.90042"/>
    <s v="UPI"/>
    <n v="0"/>
    <n v="0.01"/>
    <n v="0.30080841207246645"/>
  </r>
  <r>
    <s v="cust_6140"/>
    <n v="309"/>
    <n v="309"/>
    <s v="Long-term User"/>
    <s v="Long-term (&gt;3 months)"/>
    <x v="0"/>
    <x v="0"/>
    <n v="1426020.1810000001"/>
    <x v="0"/>
    <n v="542"/>
    <n v="2631.0335449999998"/>
    <s v="Debit Card"/>
    <n v="0"/>
    <n v="0"/>
    <n v="2.9300187560462116E-2"/>
  </r>
  <r>
    <s v="cust_6141"/>
    <n v="266"/>
    <n v="266"/>
    <s v="Long-term User"/>
    <s v="Long-term (&gt;3 months)"/>
    <x v="0"/>
    <x v="0"/>
    <n v="2263842.1039999998"/>
    <x v="0"/>
    <n v="495"/>
    <n v="4573.4183919999996"/>
    <s v="Credit Card"/>
    <n v="0"/>
    <n v="5.0000000000000001E-3"/>
    <n v="4.9514768260822517E-2"/>
  </r>
  <r>
    <s v="cust_6142"/>
    <n v="220"/>
    <n v="220"/>
    <s v="Long-term User"/>
    <s v="Long-term (&gt;3 months)"/>
    <x v="0"/>
    <x v="0"/>
    <n v="641112.54"/>
    <x v="2"/>
    <n v="266"/>
    <n v="2410.1975189999998"/>
    <s v="UPI"/>
    <n v="0"/>
    <n v="0"/>
    <n v="1.3172827369239224E-2"/>
  </r>
  <r>
    <s v="cust_6143"/>
    <n v="295"/>
    <n v="295"/>
    <s v="Long-term User"/>
    <s v="Long-term (&gt;3 months)"/>
    <x v="0"/>
    <x v="0"/>
    <n v="1124623.7749999999"/>
    <x v="2"/>
    <n v="227"/>
    <n v="4954.2897590000002"/>
    <s v="Credit Card"/>
    <n v="0"/>
    <n v="0"/>
    <n v="2.3107448254587461E-2"/>
  </r>
  <r>
    <s v="cust_6144"/>
    <n v="186"/>
    <n v="186"/>
    <s v="Long-term User"/>
    <s v="Long-term (&gt;3 months)"/>
    <x v="0"/>
    <x v="0"/>
    <n v="13235430.18"/>
    <x v="1"/>
    <n v="829"/>
    <n v="15965.53701"/>
    <s v="Debit Card"/>
    <n v="0"/>
    <n v="0"/>
    <n v="0.27194607193108217"/>
  </r>
  <r>
    <s v="cust_6145"/>
    <n v="163"/>
    <n v="163"/>
    <s v="Long-term User"/>
    <s v="Long-term (&gt;3 months)"/>
    <x v="0"/>
    <x v="0"/>
    <n v="2550514.838"/>
    <x v="0"/>
    <n v="959"/>
    <n v="2659.5566610000001"/>
    <s v="UPI"/>
    <n v="0"/>
    <n v="5.0000000000000001E-3"/>
    <n v="5.5404982850058043E-2"/>
  </r>
  <r>
    <s v="cust_6146"/>
    <n v="127"/>
    <n v="127"/>
    <s v="Long-term User"/>
    <s v="Long-term (&gt;3 months)"/>
    <x v="0"/>
    <x v="0"/>
    <n v="15986230.279999999"/>
    <x v="1"/>
    <n v="804"/>
    <n v="19883.370989999999"/>
    <s v="UPI"/>
    <n v="0"/>
    <n v="1.4999999999999999E-2"/>
    <n v="0.33746628107343651"/>
  </r>
  <r>
    <s v="cust_6147"/>
    <n v="315"/>
    <n v="315"/>
    <s v="Long-term User"/>
    <s v="Long-term (&gt;3 months)"/>
    <x v="0"/>
    <x v="0"/>
    <n v="353628.96539999999"/>
    <x v="2"/>
    <n v="54"/>
    <n v="6548.6845439999997"/>
    <s v="UPI"/>
    <n v="0"/>
    <n v="0"/>
    <n v="7.2659525798339092E-3"/>
  </r>
  <r>
    <s v="cust_6148"/>
    <n v="117"/>
    <n v="117"/>
    <s v="Long-term User"/>
    <s v="Long-term (&gt;3 months)"/>
    <x v="0"/>
    <x v="0"/>
    <n v="11230046.98"/>
    <x v="1"/>
    <n v="609"/>
    <n v="18440.142830000001"/>
    <s v="Wallet Balance"/>
    <n v="0"/>
    <n v="0"/>
    <n v="0.23074181362290355"/>
  </r>
  <r>
    <s v="cust_6149"/>
    <n v="137"/>
    <n v="137"/>
    <s v="Long-term User"/>
    <s v="Long-term (&gt;3 months)"/>
    <x v="0"/>
    <x v="0"/>
    <n v="3660219.577"/>
    <x v="0"/>
    <n v="961"/>
    <n v="3808.761266"/>
    <s v="Debit Card"/>
    <n v="0"/>
    <n v="0"/>
    <n v="7.5205892278024725E-2"/>
  </r>
  <r>
    <s v="cust_6150"/>
    <n v="256"/>
    <n v="256"/>
    <s v="Long-term User"/>
    <s v="Long-term (&gt;3 months)"/>
    <x v="0"/>
    <x v="0"/>
    <n v="3683217.852"/>
    <x v="0"/>
    <n v="978"/>
    <n v="3766.0714240000002"/>
    <s v="UPI"/>
    <n v="0"/>
    <n v="0.01"/>
    <n v="8.1678433817089446E-2"/>
  </r>
  <r>
    <s v="cust_6151"/>
    <n v="356"/>
    <n v="356"/>
    <s v="Long-term User"/>
    <s v="Long-term (&gt;3 months)"/>
    <x v="0"/>
    <x v="0"/>
    <n v="45244.241220000004"/>
    <x v="2"/>
    <n v="4"/>
    <n v="11311.060299999999"/>
    <s v="Credit Card"/>
    <n v="0"/>
    <n v="5.0000000000000001E-3"/>
    <n v="3.9296255210407791E-3"/>
  </r>
  <r>
    <s v="cust_6152"/>
    <n v="264"/>
    <n v="264"/>
    <s v="Long-term User"/>
    <s v="Long-term (&gt;3 months)"/>
    <x v="0"/>
    <x v="0"/>
    <n v="448436.61109999998"/>
    <x v="2"/>
    <n v="439"/>
    <n v="1021.495697"/>
    <s v="Wallet Balance"/>
    <n v="0"/>
    <n v="0"/>
    <n v="9.2139487149431928E-3"/>
  </r>
  <r>
    <s v="cust_6153"/>
    <n v="222"/>
    <n v="222"/>
    <s v="Long-term User"/>
    <s v="Long-term (&gt;3 months)"/>
    <x v="0"/>
    <x v="0"/>
    <n v="4966834.8559999997"/>
    <x v="3"/>
    <n v="310"/>
    <n v="16022.047920000001"/>
    <s v="Debit Card"/>
    <n v="0"/>
    <n v="0"/>
    <n v="0.1020526881748533"/>
  </r>
  <r>
    <s v="cust_6154"/>
    <n v="314"/>
    <n v="314"/>
    <s v="Long-term User"/>
    <s v="Long-term (&gt;3 months)"/>
    <x v="0"/>
    <x v="0"/>
    <n v="7733361.8890000004"/>
    <x v="1"/>
    <n v="879"/>
    <n v="8797.9088609999999"/>
    <s v="UPI"/>
    <n v="0"/>
    <n v="0"/>
    <n v="0.1588960358623632"/>
  </r>
  <r>
    <s v="cust_6155"/>
    <n v="351"/>
    <n v="351"/>
    <s v="Long-term User"/>
    <s v="Long-term (&gt;3 months)"/>
    <x v="0"/>
    <x v="0"/>
    <n v="8434123.3139999993"/>
    <x v="1"/>
    <n v="603"/>
    <n v="13986.9375"/>
    <s v="Debit Card"/>
    <n v="0"/>
    <n v="0.01"/>
    <n v="0.17929445845217412"/>
  </r>
  <r>
    <s v="cust_6156"/>
    <n v="150"/>
    <n v="150"/>
    <s v="Long-term User"/>
    <s v="Long-term (&gt;3 months)"/>
    <x v="0"/>
    <x v="0"/>
    <n v="311579.8996"/>
    <x v="2"/>
    <n v="89"/>
    <n v="3500.8977479999999"/>
    <s v="Debit Card"/>
    <n v="0"/>
    <n v="0"/>
    <n v="6.4019777700116262E-3"/>
  </r>
  <r>
    <s v="cust_6157"/>
    <n v="236"/>
    <n v="236"/>
    <s v="Long-term User"/>
    <s v="Long-term (&gt;3 months)"/>
    <x v="0"/>
    <x v="0"/>
    <n v="4112231.5019999999"/>
    <x v="3"/>
    <n v="320"/>
    <n v="12850.72344"/>
    <s v="UPI"/>
    <n v="0"/>
    <n v="0"/>
    <n v="8.4493302343132015E-2"/>
  </r>
  <r>
    <s v="cust_6158"/>
    <n v="351"/>
    <n v="351"/>
    <s v="Long-term User"/>
    <s v="Long-term (&gt;3 months)"/>
    <x v="0"/>
    <x v="0"/>
    <n v="4457052.1430000002"/>
    <x v="3"/>
    <n v="375"/>
    <n v="11885.472379999999"/>
    <s v="UPI"/>
    <n v="0"/>
    <n v="0"/>
    <n v="9.1578271820165522E-2"/>
  </r>
  <r>
    <s v="cust_6159"/>
    <n v="168"/>
    <n v="168"/>
    <s v="Long-term User"/>
    <s v="Long-term (&gt;3 months)"/>
    <x v="0"/>
    <x v="0"/>
    <n v="9129863.7290000003"/>
    <x v="1"/>
    <n v="604"/>
    <n v="15115.66843"/>
    <s v="UPI"/>
    <n v="0"/>
    <n v="0"/>
    <n v="0.18758971522658985"/>
  </r>
  <r>
    <s v="cust_6160"/>
    <n v="69"/>
    <n v="69"/>
    <s v="Long-term User"/>
    <s v="Medium (1-3 months)"/>
    <x v="1"/>
    <x v="1"/>
    <n v="2983480.9720000001"/>
    <x v="0"/>
    <n v="501"/>
    <n v="5955.0518400000001"/>
    <s v="Credit Card"/>
    <n v="1"/>
    <n v="0.995"/>
    <n v="0.65830106237442498"/>
  </r>
  <r>
    <s v="cust_6161"/>
    <n v="209"/>
    <n v="209"/>
    <s v="Long-term User"/>
    <s v="Long-term (&gt;3 months)"/>
    <x v="0"/>
    <x v="0"/>
    <n v="12355554.66"/>
    <x v="1"/>
    <n v="662"/>
    <n v="18663.97984"/>
    <s v="Wallet Balance"/>
    <n v="0"/>
    <n v="0"/>
    <n v="0.25386742331912465"/>
  </r>
  <r>
    <s v="cust_6162"/>
    <n v="52"/>
    <n v="52"/>
    <s v="Long-term User"/>
    <s v="Medium (1-3 months)"/>
    <x v="1"/>
    <x v="1"/>
    <n v="4498979.5599999996"/>
    <x v="3"/>
    <n v="234"/>
    <n v="19226.408380000001"/>
    <s v="Wallet Balance"/>
    <n v="1"/>
    <n v="0.99"/>
    <n v="0.68643974713334388"/>
  </r>
  <r>
    <s v="cust_6163"/>
    <n v="267"/>
    <n v="267"/>
    <s v="Long-term User"/>
    <s v="Long-term (&gt;3 months)"/>
    <x v="0"/>
    <x v="0"/>
    <n v="15992051.5"/>
    <x v="1"/>
    <n v="921"/>
    <n v="17363.790990000001"/>
    <s v="Wallet Balance"/>
    <n v="0"/>
    <n v="5.0000000000000001E-3"/>
    <n v="0.33158588866392036"/>
  </r>
  <r>
    <s v="cust_6164"/>
    <n v="150"/>
    <n v="150"/>
    <s v="Long-term User"/>
    <s v="Long-term (&gt;3 months)"/>
    <x v="0"/>
    <x v="0"/>
    <n v="3856949.83"/>
    <x v="3"/>
    <n v="337"/>
    <n v="11444.95499"/>
    <s v="Wallet Balance"/>
    <n v="0"/>
    <n v="0"/>
    <n v="7.9248074421390313E-2"/>
  </r>
  <r>
    <s v="cust_6165"/>
    <n v="303"/>
    <n v="303"/>
    <s v="Long-term User"/>
    <s v="Long-term (&gt;3 months)"/>
    <x v="0"/>
    <x v="0"/>
    <n v="4803002.2050000001"/>
    <x v="3"/>
    <n v="571"/>
    <n v="8411.5625309999996"/>
    <s v="UPI"/>
    <n v="0"/>
    <n v="0"/>
    <n v="9.8686447313197687E-2"/>
  </r>
  <r>
    <s v="cust_6166"/>
    <n v="345"/>
    <n v="345"/>
    <s v="Long-term User"/>
    <s v="Long-term (&gt;3 months)"/>
    <x v="0"/>
    <x v="0"/>
    <n v="216314.66269999999"/>
    <x v="2"/>
    <n v="185"/>
    <n v="1169.2684469999999"/>
    <s v="Credit Card"/>
    <n v="0"/>
    <n v="0"/>
    <n v="4.4445795884484043E-3"/>
  </r>
  <r>
    <s v="cust_6167"/>
    <n v="13"/>
    <n v="13"/>
    <s v="Regular User"/>
    <s v="New (&lt;30 days)"/>
    <x v="1"/>
    <x v="1"/>
    <n v="8297946.6830000002"/>
    <x v="1"/>
    <n v="438"/>
    <n v="18945.083750000002"/>
    <s v="Wallet Balance"/>
    <n v="1"/>
    <n v="0.99"/>
    <n v="0.76449646100247892"/>
  </r>
  <r>
    <s v="cust_6168"/>
    <n v="100"/>
    <n v="100"/>
    <s v="Long-term User"/>
    <s v="Long-term (&gt;3 months)"/>
    <x v="0"/>
    <x v="0"/>
    <n v="10584076.640000001"/>
    <x v="1"/>
    <n v="556"/>
    <n v="19036.109059999999"/>
    <s v="Wallet Balance"/>
    <n v="0"/>
    <n v="0"/>
    <n v="0.21746917388562936"/>
  </r>
  <r>
    <s v="cust_6169"/>
    <n v="173"/>
    <n v="173"/>
    <s v="Long-term User"/>
    <s v="Long-term (&gt;3 months)"/>
    <x v="0"/>
    <x v="0"/>
    <n v="69044.798710000003"/>
    <x v="2"/>
    <n v="180"/>
    <n v="383.58221500000002"/>
    <s v="UPI"/>
    <n v="0"/>
    <n v="5.0000000000000001E-3"/>
    <n v="4.418651418284068E-3"/>
  </r>
  <r>
    <s v="cust_6170"/>
    <n v="237"/>
    <n v="237"/>
    <s v="Long-term User"/>
    <s v="Long-term (&gt;3 months)"/>
    <x v="0"/>
    <x v="0"/>
    <n v="542957.83640000003"/>
    <x v="2"/>
    <n v="76"/>
    <n v="7144.182057"/>
    <s v="Debit Card"/>
    <n v="0"/>
    <n v="5.0000000000000001E-3"/>
    <n v="1.4156059820125858E-2"/>
  </r>
  <r>
    <s v="cust_6171"/>
    <n v="75"/>
    <n v="75"/>
    <s v="Long-term User"/>
    <s v="Medium (1-3 months)"/>
    <x v="1"/>
    <x v="1"/>
    <n v="11546864.109999999"/>
    <x v="1"/>
    <n v="656"/>
    <n v="17601.927"/>
    <s v="Debit Card"/>
    <n v="1"/>
    <n v="1"/>
    <n v="0.83725139985109964"/>
  </r>
  <r>
    <s v="cust_6172"/>
    <n v="325"/>
    <n v="325"/>
    <s v="Long-term User"/>
    <s v="Long-term (&gt;3 months)"/>
    <x v="0"/>
    <x v="0"/>
    <n v="996880.30209999997"/>
    <x v="2"/>
    <n v="613"/>
    <n v="1626.2321400000001"/>
    <s v="Wallet Balance"/>
    <n v="0"/>
    <n v="0"/>
    <n v="2.0482725431261017E-2"/>
  </r>
  <r>
    <s v="cust_6173"/>
    <n v="250"/>
    <n v="250"/>
    <s v="Long-term User"/>
    <s v="Long-term (&gt;3 months)"/>
    <x v="0"/>
    <x v="0"/>
    <n v="3517850.15"/>
    <x v="0"/>
    <n v="893"/>
    <n v="3939.3618700000002"/>
    <s v="UPI"/>
    <n v="0"/>
    <n v="0"/>
    <n v="7.2280652530680972E-2"/>
  </r>
  <r>
    <s v="cust_6174"/>
    <n v="78"/>
    <n v="78"/>
    <s v="Long-term User"/>
    <s v="Medium (1-3 months)"/>
    <x v="1"/>
    <x v="1"/>
    <n v="5324062.6009999998"/>
    <x v="3"/>
    <n v="272"/>
    <n v="19573.759559999999"/>
    <s v="UPI"/>
    <n v="1"/>
    <n v="0.995"/>
    <n v="0.70639258425049012"/>
  </r>
  <r>
    <s v="cust_6175"/>
    <n v="278"/>
    <n v="278"/>
    <s v="Long-term User"/>
    <s v="Long-term (&gt;3 months)"/>
    <x v="0"/>
    <x v="0"/>
    <n v="16557515.380000001"/>
    <x v="1"/>
    <n v="977"/>
    <n v="16947.303349999998"/>
    <s v="UPI"/>
    <n v="0"/>
    <n v="0"/>
    <n v="0.34020437623051858"/>
  </r>
  <r>
    <s v="cust_6176"/>
    <n v="242"/>
    <n v="242"/>
    <s v="Long-term User"/>
    <s v="Long-term (&gt;3 months)"/>
    <x v="0"/>
    <x v="0"/>
    <n v="1003318.209"/>
    <x v="2"/>
    <n v="55"/>
    <n v="18242.149249999999"/>
    <s v="Debit Card"/>
    <n v="0"/>
    <n v="0"/>
    <n v="2.0615003979755693E-2"/>
  </r>
  <r>
    <s v="cust_6177"/>
    <n v="314"/>
    <n v="314"/>
    <s v="Long-term User"/>
    <s v="Long-term (&gt;3 months)"/>
    <x v="0"/>
    <x v="0"/>
    <n v="1999018.4469999999"/>
    <x v="0"/>
    <n v="701"/>
    <n v="2851.6668289999998"/>
    <s v="Debit Card"/>
    <n v="0"/>
    <n v="0"/>
    <n v="4.1073482840088715E-2"/>
  </r>
  <r>
    <s v="cust_6178"/>
    <n v="216"/>
    <n v="216"/>
    <s v="Long-term User"/>
    <s v="Long-term (&gt;3 months)"/>
    <x v="0"/>
    <x v="0"/>
    <n v="3654119.7949999999"/>
    <x v="0"/>
    <n v="863"/>
    <n v="4234.2060199999996"/>
    <s v="Debit Card"/>
    <n v="0"/>
    <n v="0"/>
    <n v="7.5080561122786368E-2"/>
  </r>
  <r>
    <s v="cust_6179"/>
    <n v="220"/>
    <n v="220"/>
    <s v="Long-term User"/>
    <s v="Long-term (&gt;3 months)"/>
    <x v="0"/>
    <x v="0"/>
    <n v="10259099.060000001"/>
    <x v="1"/>
    <n v="847"/>
    <n v="12112.27752"/>
    <s v="UPI"/>
    <n v="0"/>
    <n v="5.0000000000000001E-3"/>
    <n v="0.2137919163167584"/>
  </r>
  <r>
    <s v="cust_6180"/>
    <n v="21"/>
    <n v="21"/>
    <s v="Regular User"/>
    <s v="New (&lt;30 days)"/>
    <x v="1"/>
    <x v="1"/>
    <n v="773060.52190000005"/>
    <x v="2"/>
    <n v="77"/>
    <n v="10039.74704"/>
    <s v="UPI"/>
    <n v="1"/>
    <n v="0.995"/>
    <n v="0.61288393950454112"/>
  </r>
  <r>
    <s v="cust_6181"/>
    <n v="305"/>
    <n v="305"/>
    <s v="Long-term User"/>
    <s v="Long-term (&gt;3 months)"/>
    <x v="0"/>
    <x v="0"/>
    <n v="1769216.5020000001"/>
    <x v="0"/>
    <n v="296"/>
    <n v="5977.0827769999996"/>
    <s v="Debit Card"/>
    <n v="0"/>
    <n v="0"/>
    <n v="3.6351782418193354E-2"/>
  </r>
  <r>
    <s v="cust_6182"/>
    <n v="353"/>
    <n v="353"/>
    <s v="Long-term User"/>
    <s v="Long-term (&gt;3 months)"/>
    <x v="0"/>
    <x v="0"/>
    <n v="3871501.1690000002"/>
    <x v="3"/>
    <n v="219"/>
    <n v="17678.087530000001"/>
    <s v="Wallet Balance"/>
    <n v="0"/>
    <n v="0"/>
    <n v="7.9547058241981744E-2"/>
  </r>
  <r>
    <s v="cust_6183"/>
    <n v="92"/>
    <n v="92"/>
    <s v="Long-term User"/>
    <s v="Long-term (&gt;3 months)"/>
    <x v="0"/>
    <x v="0"/>
    <n v="4993966.0839999998"/>
    <x v="3"/>
    <n v="277"/>
    <n v="18028.758419999998"/>
    <s v="Credit Card"/>
    <n v="0"/>
    <n v="0.02"/>
    <n v="0.11461014877726089"/>
  </r>
  <r>
    <s v="cust_6184"/>
    <n v="295"/>
    <n v="295"/>
    <s v="Long-term User"/>
    <s v="Long-term (&gt;3 months)"/>
    <x v="0"/>
    <x v="0"/>
    <n v="3375961.2239999999"/>
    <x v="0"/>
    <n v="578"/>
    <n v="5840.763363"/>
    <s v="UPI"/>
    <n v="0"/>
    <n v="0"/>
    <n v="6.9365285553449868E-2"/>
  </r>
  <r>
    <s v="cust_6185"/>
    <n v="100"/>
    <n v="100"/>
    <s v="Long-term User"/>
    <s v="Long-term (&gt;3 months)"/>
    <x v="0"/>
    <x v="0"/>
    <n v="2024031.422"/>
    <x v="0"/>
    <n v="648"/>
    <n v="3123.5052799999999"/>
    <s v="UPI"/>
    <n v="0"/>
    <n v="0"/>
    <n v="4.1587420068123743E-2"/>
  </r>
  <r>
    <s v="cust_6186"/>
    <n v="266"/>
    <n v="266"/>
    <s v="Long-term User"/>
    <s v="Long-term (&gt;3 months)"/>
    <x v="0"/>
    <x v="0"/>
    <n v="2230806.6880000001"/>
    <x v="0"/>
    <n v="746"/>
    <n v="2990.3574910000002"/>
    <s v="Credit Card"/>
    <n v="0"/>
    <n v="0"/>
    <n v="4.5835995338928022E-2"/>
  </r>
  <r>
    <s v="cust_6187"/>
    <n v="168"/>
    <n v="168"/>
    <s v="Long-term User"/>
    <s v="Long-term (&gt;3 months)"/>
    <x v="0"/>
    <x v="0"/>
    <n v="6892192.0149999997"/>
    <x v="3"/>
    <n v="711"/>
    <n v="9693.6596559999998"/>
    <s v="Wallet Balance"/>
    <n v="0"/>
    <n v="0"/>
    <n v="0.14161266539762898"/>
  </r>
  <r>
    <s v="cust_6188"/>
    <n v="58"/>
    <n v="58"/>
    <s v="Long-term User"/>
    <s v="Medium (1-3 months)"/>
    <x v="1"/>
    <x v="1"/>
    <n v="709432.83230000001"/>
    <x v="2"/>
    <n v="266"/>
    <n v="2667.0407230000001"/>
    <s v="Debit Card"/>
    <n v="1"/>
    <n v="1"/>
    <n v="0.61457659248087448"/>
  </r>
  <r>
    <s v="cust_6189"/>
    <n v="89"/>
    <n v="89"/>
    <s v="Long-term User"/>
    <s v="Medium (1-3 months)"/>
    <x v="1"/>
    <x v="1"/>
    <n v="9026883.7009999994"/>
    <x v="1"/>
    <n v="953"/>
    <n v="9472.0710400000007"/>
    <s v="UPI"/>
    <n v="1"/>
    <n v="0.995"/>
    <n v="0.78247380257992183"/>
  </r>
  <r>
    <s v="cust_6190"/>
    <n v="173"/>
    <n v="173"/>
    <s v="Long-term User"/>
    <s v="Long-term (&gt;3 months)"/>
    <x v="0"/>
    <x v="0"/>
    <n v="8319655.9050000003"/>
    <x v="1"/>
    <n v="900"/>
    <n v="9244.0621159999992"/>
    <s v="Credit Card"/>
    <n v="0"/>
    <n v="0"/>
    <n v="0.17094251659472567"/>
  </r>
  <r>
    <s v="cust_6191"/>
    <n v="145"/>
    <n v="145"/>
    <s v="Long-term User"/>
    <s v="Long-term (&gt;3 months)"/>
    <x v="0"/>
    <x v="0"/>
    <n v="760384.61600000004"/>
    <x v="2"/>
    <n v="43"/>
    <n v="17683.363160000001"/>
    <s v="Wallet Balance"/>
    <n v="0"/>
    <n v="1.4999999999999999E-2"/>
    <n v="2.4623489880252938E-2"/>
  </r>
  <r>
    <s v="cust_6192"/>
    <n v="121"/>
    <n v="121"/>
    <s v="Long-term User"/>
    <s v="Long-term (&gt;3 months)"/>
    <x v="0"/>
    <x v="0"/>
    <n v="2141180.0559999999"/>
    <x v="0"/>
    <n v="361"/>
    <n v="5931.2466919999997"/>
    <s v="Credit Card"/>
    <n v="0"/>
    <n v="0"/>
    <n v="4.3994452587288298E-2"/>
  </r>
  <r>
    <s v="cust_6193"/>
    <n v="245"/>
    <n v="245"/>
    <s v="Long-term User"/>
    <s v="Long-term (&gt;3 months)"/>
    <x v="0"/>
    <x v="0"/>
    <n v="2557576.9240000001"/>
    <x v="0"/>
    <n v="228"/>
    <n v="11217.442650000001"/>
    <s v="Debit Card"/>
    <n v="0"/>
    <n v="0"/>
    <n v="5.2550086297488224E-2"/>
  </r>
  <r>
    <s v="cust_6194"/>
    <n v="324"/>
    <n v="324"/>
    <s v="Long-term User"/>
    <s v="Long-term (&gt;3 months)"/>
    <x v="0"/>
    <x v="0"/>
    <n v="3376071.639"/>
    <x v="0"/>
    <n v="227"/>
    <n v="14872.56229"/>
    <s v="Credit Card"/>
    <n v="0"/>
    <n v="0"/>
    <n v="6.9367554231167472E-2"/>
  </r>
  <r>
    <s v="cust_6195"/>
    <n v="266"/>
    <n v="266"/>
    <s v="Long-term User"/>
    <s v="Long-term (&gt;3 months)"/>
    <x v="0"/>
    <x v="0"/>
    <n v="751107.21539999999"/>
    <x v="2"/>
    <n v="63"/>
    <n v="11922.33675"/>
    <s v="Wallet Balance"/>
    <n v="0"/>
    <n v="0"/>
    <n v="1.5432868750709792E-2"/>
  </r>
  <r>
    <s v="cust_6196"/>
    <n v="62"/>
    <n v="62"/>
    <s v="Long-term User"/>
    <s v="Medium (1-3 months)"/>
    <x v="1"/>
    <x v="1"/>
    <n v="3262990.574"/>
    <x v="0"/>
    <n v="171"/>
    <n v="19081.816220000001"/>
    <s v="Debit Card"/>
    <n v="1"/>
    <n v="1"/>
    <n v="0.6670440973417191"/>
  </r>
  <r>
    <s v="cust_6197"/>
    <n v="89"/>
    <n v="89"/>
    <s v="Long-term User"/>
    <s v="Medium (1-3 months)"/>
    <x v="1"/>
    <x v="1"/>
    <n v="11603694.34"/>
    <x v="1"/>
    <n v="963"/>
    <n v="12049.52684"/>
    <s v="Credit Card"/>
    <n v="1"/>
    <n v="0.96499999999999997"/>
    <n v="0.81741908065975166"/>
  </r>
  <r>
    <s v="cust_6198"/>
    <n v="72"/>
    <n v="72"/>
    <s v="Long-term User"/>
    <s v="Medium (1-3 months)"/>
    <x v="1"/>
    <x v="1"/>
    <n v="13745127.41"/>
    <x v="1"/>
    <n v="762"/>
    <n v="18038.22495"/>
    <s v="UPI"/>
    <n v="1"/>
    <n v="0.99"/>
    <n v="0.87641873188150121"/>
  </r>
  <r>
    <s v="cust_6199"/>
    <n v="170"/>
    <n v="170"/>
    <s v="Long-term User"/>
    <s v="Long-term (&gt;3 months)"/>
    <x v="0"/>
    <x v="0"/>
    <n v="4172375.6379999998"/>
    <x v="3"/>
    <n v="850"/>
    <n v="4908.6772209999999"/>
    <s v="Debit Card"/>
    <n v="0"/>
    <n v="0"/>
    <n v="8.5729073399489833E-2"/>
  </r>
  <r>
    <s v="cust_6200"/>
    <n v="173"/>
    <n v="173"/>
    <s v="Long-term User"/>
    <s v="Long-term (&gt;3 months)"/>
    <x v="0"/>
    <x v="0"/>
    <n v="8549219.3210000005"/>
    <x v="1"/>
    <n v="762"/>
    <n v="11219.44793"/>
    <s v="Debit Card"/>
    <n v="0"/>
    <n v="0"/>
    <n v="0.1756593160029245"/>
  </r>
  <r>
    <s v="cust_6201"/>
    <n v="76"/>
    <n v="76"/>
    <s v="Long-term User"/>
    <s v="Medium (1-3 months)"/>
    <x v="1"/>
    <x v="1"/>
    <n v="3337300.44"/>
    <x v="0"/>
    <n v="307"/>
    <n v="10870.68547"/>
    <s v="Credit Card"/>
    <n v="1"/>
    <n v="1"/>
    <n v="0.66857092917790395"/>
  </r>
  <r>
    <s v="cust_6202"/>
    <n v="365"/>
    <n v="365"/>
    <s v="Long-term User"/>
    <s v="Long-term (&gt;3 months)"/>
    <x v="0"/>
    <x v="0"/>
    <n v="14841860.76"/>
    <x v="1"/>
    <n v="750"/>
    <n v="19789.147679999998"/>
    <s v="UPI"/>
    <n v="0"/>
    <n v="0.01"/>
    <n v="0.31095312044553935"/>
  </r>
  <r>
    <s v="cust_6203"/>
    <n v="158"/>
    <n v="158"/>
    <s v="Long-term User"/>
    <s v="Long-term (&gt;3 months)"/>
    <x v="0"/>
    <x v="0"/>
    <n v="2327710.1239999998"/>
    <x v="0"/>
    <n v="568"/>
    <n v="4098.0812050000004"/>
    <s v="Wallet Balance"/>
    <n v="0"/>
    <n v="5.0000000000000001E-3"/>
    <n v="5.082705331123679E-2"/>
  </r>
  <r>
    <s v="cust_6204"/>
    <n v="330"/>
    <n v="330"/>
    <s v="Long-term User"/>
    <s v="Long-term (&gt;3 months)"/>
    <x v="0"/>
    <x v="0"/>
    <n v="1931836.8370000001"/>
    <x v="0"/>
    <n v="683"/>
    <n v="2828.4580329999999"/>
    <s v="Credit Card"/>
    <n v="0"/>
    <n v="0"/>
    <n v="3.9693114034765463E-2"/>
  </r>
  <r>
    <s v="cust_6205"/>
    <n v="213"/>
    <n v="213"/>
    <s v="Long-term User"/>
    <s v="Long-term (&gt;3 months)"/>
    <x v="0"/>
    <x v="0"/>
    <n v="11258338.85"/>
    <x v="1"/>
    <n v="920"/>
    <n v="12237.32483"/>
    <s v="Credit Card"/>
    <n v="0"/>
    <n v="0"/>
    <n v="0.23132312173374309"/>
  </r>
  <r>
    <s v="cust_6206"/>
    <n v="9"/>
    <n v="9"/>
    <s v="Regular User"/>
    <s v="New (&lt;30 days)"/>
    <x v="1"/>
    <x v="1"/>
    <n v="4445753.0980000002"/>
    <x v="3"/>
    <n v="992"/>
    <n v="4481.6059450000002"/>
    <s v="Credit Card"/>
    <n v="1"/>
    <n v="0.995"/>
    <n v="0.68834611231627829"/>
  </r>
  <r>
    <s v="cust_6207"/>
    <n v="3"/>
    <n v="3"/>
    <s v="New User"/>
    <s v="New (&lt;30 days)"/>
    <x v="1"/>
    <x v="1"/>
    <n v="434748.3222"/>
    <x v="2"/>
    <n v="34"/>
    <n v="12786.71536"/>
    <s v="UPI"/>
    <n v="1"/>
    <n v="0.97"/>
    <n v="0.59093269783399804"/>
  </r>
  <r>
    <s v="cust_6208"/>
    <n v="309"/>
    <n v="309"/>
    <s v="Long-term User"/>
    <s v="Long-term (&gt;3 months)"/>
    <x v="0"/>
    <x v="0"/>
    <n v="16085197.039999999"/>
    <x v="1"/>
    <n v="827"/>
    <n v="19450.05688"/>
    <s v="UPI"/>
    <n v="0"/>
    <n v="5.0000000000000001E-3"/>
    <n v="0.33349973380354991"/>
  </r>
  <r>
    <s v="cust_6209"/>
    <n v="170"/>
    <n v="170"/>
    <s v="Long-term User"/>
    <s v="Long-term (&gt;3 months)"/>
    <x v="0"/>
    <x v="0"/>
    <n v="12153480.41"/>
    <x v="1"/>
    <n v="642"/>
    <n v="18930.654849999999"/>
    <s v="Credit Card"/>
    <n v="0"/>
    <n v="0"/>
    <n v="0.2497154390028945"/>
  </r>
  <r>
    <s v="cust_6210"/>
    <n v="147"/>
    <n v="147"/>
    <s v="Long-term User"/>
    <s v="Long-term (&gt;3 months)"/>
    <x v="0"/>
    <x v="0"/>
    <n v="601867.4301"/>
    <x v="2"/>
    <n v="130"/>
    <n v="4629.7494630000001"/>
    <s v="Debit Card"/>
    <n v="0"/>
    <n v="0"/>
    <n v="1.236646495149659E-2"/>
  </r>
  <r>
    <s v="cust_6211"/>
    <n v="6"/>
    <n v="6"/>
    <s v="New User"/>
    <s v="New (&lt;30 days)"/>
    <x v="1"/>
    <x v="1"/>
    <n v="1349929.892"/>
    <x v="2"/>
    <n v="394"/>
    <n v="3426.2180010000002"/>
    <s v="Debit Card"/>
    <n v="1"/>
    <n v="1"/>
    <n v="0.62773677368390224"/>
  </r>
  <r>
    <s v="cust_6212"/>
    <n v="171"/>
    <n v="171"/>
    <s v="Long-term User"/>
    <s v="Long-term (&gt;3 months)"/>
    <x v="0"/>
    <x v="0"/>
    <n v="1694095.9310000001"/>
    <x v="0"/>
    <n v="151"/>
    <n v="11219.17835"/>
    <s v="Wallet Balance"/>
    <n v="0"/>
    <n v="0"/>
    <n v="3.4808293167988266E-2"/>
  </r>
  <r>
    <s v="cust_6213"/>
    <n v="80"/>
    <n v="80"/>
    <s v="Long-term User"/>
    <s v="Medium (1-3 months)"/>
    <x v="1"/>
    <x v="1"/>
    <n v="7689489.0839999998"/>
    <x v="1"/>
    <n v="655"/>
    <n v="11739.67799"/>
    <s v="Debit Card"/>
    <n v="1"/>
    <n v="0.99"/>
    <n v="0.75199458900177096"/>
  </r>
  <r>
    <s v="cust_6214"/>
    <n v="292"/>
    <n v="292"/>
    <s v="Long-term User"/>
    <s v="Long-term (&gt;3 months)"/>
    <x v="0"/>
    <x v="0"/>
    <n v="8346478.7240000004"/>
    <x v="1"/>
    <n v="630"/>
    <n v="13248.378930000001"/>
    <s v="Debit Card"/>
    <n v="0"/>
    <n v="0"/>
    <n v="0.17149364037128345"/>
  </r>
  <r>
    <s v="cust_6215"/>
    <n v="224"/>
    <n v="224"/>
    <s v="Long-term User"/>
    <s v="Long-term (&gt;3 months)"/>
    <x v="0"/>
    <x v="0"/>
    <n v="10620000.99"/>
    <x v="1"/>
    <n v="716"/>
    <n v="14832.403609999999"/>
    <s v="Credit Card"/>
    <n v="0"/>
    <n v="0"/>
    <n v="0.21820730522978016"/>
  </r>
  <r>
    <s v="cust_6216"/>
    <n v="352"/>
    <n v="352"/>
    <s v="Long-term User"/>
    <s v="Long-term (&gt;3 months)"/>
    <x v="0"/>
    <x v="0"/>
    <n v="4616884.47"/>
    <x v="3"/>
    <n v="384"/>
    <n v="12023.136640000001"/>
    <s v="Credit Card"/>
    <n v="0"/>
    <n v="5.0000000000000001E-3"/>
    <n v="9.7862318723373476E-2"/>
  </r>
  <r>
    <s v="cust_6217"/>
    <n v="295"/>
    <n v="295"/>
    <s v="Long-term User"/>
    <s v="Long-term (&gt;3 months)"/>
    <x v="0"/>
    <x v="0"/>
    <n v="1676225.081"/>
    <x v="0"/>
    <n v="747"/>
    <n v="2243.942544"/>
    <s v="UPI"/>
    <n v="0"/>
    <n v="0"/>
    <n v="3.444110393473513E-2"/>
  </r>
  <r>
    <s v="cust_6218"/>
    <n v="43"/>
    <n v="43"/>
    <s v="Long-term User"/>
    <s v="Medium (1-3 months)"/>
    <x v="1"/>
    <x v="1"/>
    <n v="268689.38309999998"/>
    <x v="2"/>
    <n v="17"/>
    <n v="15805.25783"/>
    <s v="Debit Card"/>
    <n v="1"/>
    <n v="0.99"/>
    <n v="0.59952071381964178"/>
  </r>
  <r>
    <s v="cust_6219"/>
    <n v="245"/>
    <n v="245"/>
    <s v="Long-term User"/>
    <s v="Long-term (&gt;3 months)"/>
    <x v="0"/>
    <x v="0"/>
    <n v="950131.82010000001"/>
    <x v="2"/>
    <n v="594"/>
    <n v="1599.5485189999999"/>
    <s v="Credit Card"/>
    <n v="0"/>
    <n v="0"/>
    <n v="1.9522192537675773E-2"/>
  </r>
  <r>
    <s v="cust_6220"/>
    <n v="50"/>
    <n v="50"/>
    <s v="Long-term User"/>
    <s v="Medium (1-3 months)"/>
    <x v="1"/>
    <x v="1"/>
    <n v="5735.1531649999997"/>
    <x v="2"/>
    <n v="14"/>
    <n v="409.6537975"/>
    <s v="Wallet Balance"/>
    <n v="1"/>
    <n v="0.98"/>
    <n v="0.58811783919025928"/>
  </r>
  <r>
    <s v="cust_6221"/>
    <n v="295"/>
    <n v="295"/>
    <s v="Long-term User"/>
    <s v="Long-term (&gt;3 months)"/>
    <x v="0"/>
    <x v="0"/>
    <n v="1247032.855"/>
    <x v="2"/>
    <n v="81"/>
    <n v="15395.467350000001"/>
    <s v="Debit Card"/>
    <n v="0"/>
    <n v="0.01"/>
    <n v="3.1622566238814369E-2"/>
  </r>
  <r>
    <s v="cust_6222"/>
    <n v="130"/>
    <n v="130"/>
    <s v="Long-term User"/>
    <s v="Long-term (&gt;3 months)"/>
    <x v="0"/>
    <x v="0"/>
    <n v="2271134.6370000001"/>
    <x v="0"/>
    <n v="207"/>
    <n v="10971.66491"/>
    <s v="Debit Card"/>
    <n v="0"/>
    <n v="5.0000000000000001E-3"/>
    <n v="4.9664606662507015E-2"/>
  </r>
  <r>
    <s v="cust_6223"/>
    <n v="252"/>
    <n v="252"/>
    <s v="Long-term User"/>
    <s v="Long-term (&gt;3 months)"/>
    <x v="0"/>
    <x v="0"/>
    <n v="2850867.861"/>
    <x v="0"/>
    <n v="204"/>
    <n v="13974.84246"/>
    <s v="Credit Card"/>
    <n v="0"/>
    <n v="0"/>
    <n v="5.8576283947690815E-2"/>
  </r>
  <r>
    <s v="cust_6224"/>
    <n v="165"/>
    <n v="165"/>
    <s v="Long-term User"/>
    <s v="Long-term (&gt;3 months)"/>
    <x v="0"/>
    <x v="0"/>
    <n v="2903564.105"/>
    <x v="0"/>
    <n v="379"/>
    <n v="7661.1190109999998"/>
    <s v="Wallet Balance"/>
    <n v="0"/>
    <n v="0"/>
    <n v="5.9659024468129401E-2"/>
  </r>
  <r>
    <s v="cust_6225"/>
    <n v="101"/>
    <n v="101"/>
    <s v="Long-term User"/>
    <s v="Long-term (&gt;3 months)"/>
    <x v="0"/>
    <x v="0"/>
    <n v="181683.3333"/>
    <x v="2"/>
    <n v="784"/>
    <n v="231.73894559999999"/>
    <s v="Credit Card"/>
    <n v="0"/>
    <n v="0"/>
    <n v="3.7330157126997578E-3"/>
  </r>
  <r>
    <s v="cust_6226"/>
    <n v="275"/>
    <n v="275"/>
    <s v="Long-term User"/>
    <s v="Long-term (&gt;3 months)"/>
    <x v="0"/>
    <x v="0"/>
    <n v="3605086.2749999999"/>
    <x v="0"/>
    <n v="544"/>
    <n v="6626.9968289999997"/>
    <s v="Wallet Balance"/>
    <n v="0"/>
    <n v="0"/>
    <n v="7.4073077952567706E-2"/>
  </r>
  <r>
    <s v="cust_6227"/>
    <n v="69"/>
    <n v="69"/>
    <s v="Long-term User"/>
    <s v="Medium (1-3 months)"/>
    <x v="1"/>
    <x v="1"/>
    <n v="279832.33600000001"/>
    <x v="2"/>
    <n v="23"/>
    <n v="12166.623310000001"/>
    <s v="Wallet Balance"/>
    <n v="1"/>
    <n v="0.99"/>
    <n v="0.59974966612641667"/>
  </r>
  <r>
    <s v="cust_6228"/>
    <n v="44"/>
    <n v="44"/>
    <s v="Long-term User"/>
    <s v="Medium (1-3 months)"/>
    <x v="1"/>
    <x v="1"/>
    <n v="2776387.889"/>
    <x v="0"/>
    <n v="614"/>
    <n v="4521.8043790000002"/>
    <s v="Credit Card"/>
    <n v="1"/>
    <n v="0.995"/>
    <n v="0.65404595697323831"/>
  </r>
  <r>
    <s v="cust_6229"/>
    <n v="150"/>
    <n v="150"/>
    <s v="Long-term User"/>
    <s v="Long-term (&gt;3 months)"/>
    <x v="0"/>
    <x v="0"/>
    <n v="2228991.798"/>
    <x v="0"/>
    <n v="162"/>
    <n v="13759.208629999999"/>
    <s v="Debit Card"/>
    <n v="0"/>
    <n v="5.0000000000000001E-3"/>
    <n v="4.8798705111124718E-2"/>
  </r>
  <r>
    <s v="cust_6230"/>
    <n v="135"/>
    <n v="135"/>
    <s v="Long-term User"/>
    <s v="Long-term (&gt;3 months)"/>
    <x v="0"/>
    <x v="0"/>
    <n v="9692946.4749999996"/>
    <x v="1"/>
    <n v="610"/>
    <n v="15890.07619"/>
    <s v="UPI"/>
    <n v="0"/>
    <n v="0"/>
    <n v="0.19915927804882877"/>
  </r>
  <r>
    <s v="cust_6231"/>
    <n v="318"/>
    <n v="318"/>
    <s v="Long-term User"/>
    <s v="Long-term (&gt;3 months)"/>
    <x v="0"/>
    <x v="0"/>
    <n v="1309074.811"/>
    <x v="2"/>
    <n v="144"/>
    <n v="9090.7972969999992"/>
    <s v="Debit Card"/>
    <n v="0"/>
    <n v="0"/>
    <n v="2.6897331471199212E-2"/>
  </r>
  <r>
    <s v="cust_6232"/>
    <n v="345"/>
    <n v="345"/>
    <s v="Long-term User"/>
    <s v="Long-term (&gt;3 months)"/>
    <x v="0"/>
    <x v="0"/>
    <n v="16289571.939999999"/>
    <x v="1"/>
    <n v="930"/>
    <n v="17515.668750000001"/>
    <s v="Credit Card"/>
    <n v="0"/>
    <n v="0"/>
    <n v="0.33469898917345042"/>
  </r>
  <r>
    <s v="cust_6233"/>
    <n v="218"/>
    <n v="218"/>
    <s v="Long-term User"/>
    <s v="Long-term (&gt;3 months)"/>
    <x v="0"/>
    <x v="0"/>
    <n v="1778169.4450000001"/>
    <x v="0"/>
    <n v="104"/>
    <n v="17097.78313"/>
    <s v="Wallet Balance"/>
    <n v="0"/>
    <n v="0"/>
    <n v="3.6535736974105858E-2"/>
  </r>
  <r>
    <s v="cust_6234"/>
    <n v="148"/>
    <n v="148"/>
    <s v="Long-term User"/>
    <s v="Long-term (&gt;3 months)"/>
    <x v="0"/>
    <x v="0"/>
    <n v="6708828.5779999997"/>
    <x v="3"/>
    <n v="382"/>
    <n v="17562.378479999999"/>
    <s v="Wallet Balance"/>
    <n v="0"/>
    <n v="0"/>
    <n v="0.13784512888768741"/>
  </r>
  <r>
    <s v="cust_6235"/>
    <n v="126"/>
    <n v="126"/>
    <s v="Long-term User"/>
    <s v="Long-term (&gt;3 months)"/>
    <x v="0"/>
    <x v="0"/>
    <n v="6016979.2790000001"/>
    <x v="3"/>
    <n v="455"/>
    <n v="13224.130279999999"/>
    <s v="Debit Card"/>
    <n v="0"/>
    <n v="0"/>
    <n v="0.12362982219401993"/>
  </r>
  <r>
    <s v="cust_6236"/>
    <n v="249"/>
    <n v="249"/>
    <s v="Long-term User"/>
    <s v="Long-term (&gt;3 months)"/>
    <x v="0"/>
    <x v="0"/>
    <n v="2544839.287"/>
    <x v="0"/>
    <n v="417"/>
    <n v="6102.7321030000003"/>
    <s v="UPI"/>
    <n v="0"/>
    <n v="0"/>
    <n v="5.2288368295071608E-2"/>
  </r>
  <r>
    <s v="cust_6237"/>
    <n v="54"/>
    <n v="54"/>
    <s v="Long-term User"/>
    <s v="Medium (1-3 months)"/>
    <x v="1"/>
    <x v="1"/>
    <n v="3120189.0559999999"/>
    <x v="0"/>
    <n v="324"/>
    <n v="9630.213135"/>
    <s v="Credit Card"/>
    <n v="1"/>
    <n v="1"/>
    <n v="0.66410997949607642"/>
  </r>
  <r>
    <s v="cust_6238"/>
    <n v="332"/>
    <n v="332"/>
    <s v="Long-term User"/>
    <s v="Long-term (&gt;3 months)"/>
    <x v="0"/>
    <x v="0"/>
    <n v="2430441.4479999999"/>
    <x v="0"/>
    <n v="171"/>
    <n v="14213.10788"/>
    <s v="Wallet Balance"/>
    <n v="0"/>
    <n v="0"/>
    <n v="4.9937855880260597E-2"/>
  </r>
  <r>
    <s v="cust_6239"/>
    <n v="223"/>
    <n v="223"/>
    <s v="Long-term User"/>
    <s v="Long-term (&gt;3 months)"/>
    <x v="0"/>
    <x v="0"/>
    <n v="2430240.4389999998"/>
    <x v="0"/>
    <n v="576"/>
    <n v="4219.1674290000001"/>
    <s v="Credit Card"/>
    <n v="0"/>
    <n v="0"/>
    <n v="4.9933725783450039E-2"/>
  </r>
  <r>
    <s v="cust_6240"/>
    <n v="209"/>
    <n v="209"/>
    <s v="Long-term User"/>
    <s v="Long-term (&gt;3 months)"/>
    <x v="0"/>
    <x v="0"/>
    <n v="11173288.199999999"/>
    <x v="1"/>
    <n v="756"/>
    <n v="14779.481750000001"/>
    <s v="Debit Card"/>
    <n v="0"/>
    <n v="0"/>
    <n v="0.22957560088492054"/>
  </r>
  <r>
    <s v="cust_6241"/>
    <n v="144"/>
    <n v="144"/>
    <s v="Long-term User"/>
    <s v="Long-term (&gt;3 months)"/>
    <x v="0"/>
    <x v="0"/>
    <n v="6393347.9189999998"/>
    <x v="3"/>
    <n v="583"/>
    <n v="10966.29146"/>
    <s v="Wallet Balance"/>
    <n v="0"/>
    <n v="0"/>
    <n v="0.13136300289567232"/>
  </r>
  <r>
    <s v="cust_6242"/>
    <n v="313"/>
    <n v="313"/>
    <s v="Long-term User"/>
    <s v="Long-term (&gt;3 months)"/>
    <x v="0"/>
    <x v="0"/>
    <n v="528652.48499999999"/>
    <x v="2"/>
    <n v="274"/>
    <n v="1929.388631"/>
    <s v="Wallet Balance"/>
    <n v="0"/>
    <n v="0"/>
    <n v="1.086213026378228E-2"/>
  </r>
  <r>
    <s v="cust_6243"/>
    <n v="320"/>
    <n v="320"/>
    <s v="Long-term User"/>
    <s v="Long-term (&gt;3 months)"/>
    <x v="0"/>
    <x v="0"/>
    <n v="5039869.4620000003"/>
    <x v="3"/>
    <n v="452"/>
    <n v="11150.153679999999"/>
    <s v="Wallet Balance"/>
    <n v="0"/>
    <n v="0"/>
    <n v="0.1035533174665817"/>
  </r>
  <r>
    <s v="cust_6244"/>
    <n v="138"/>
    <n v="138"/>
    <s v="Long-term User"/>
    <s v="Long-term (&gt;3 months)"/>
    <x v="0"/>
    <x v="0"/>
    <n v="1184817.2579999999"/>
    <x v="2"/>
    <n v="881"/>
    <n v="1344.8550029999999"/>
    <s v="Credit Card"/>
    <n v="0"/>
    <n v="0"/>
    <n v="2.4344233235134301E-2"/>
  </r>
  <r>
    <s v="cust_6245"/>
    <n v="355"/>
    <n v="355"/>
    <s v="Long-term User"/>
    <s v="Long-term (&gt;3 months)"/>
    <x v="0"/>
    <x v="0"/>
    <n v="37000.328509999999"/>
    <x v="2"/>
    <n v="125"/>
    <n v="296.00262809999998"/>
    <s v="UPI"/>
    <n v="0"/>
    <n v="0"/>
    <n v="7.6023928664282613E-4"/>
  </r>
  <r>
    <s v="cust_6246"/>
    <n v="225"/>
    <n v="225"/>
    <s v="Long-term User"/>
    <s v="Long-term (&gt;3 months)"/>
    <x v="0"/>
    <x v="0"/>
    <n v="6814970.6780000003"/>
    <x v="3"/>
    <n v="383"/>
    <n v="17793.65712"/>
    <s v="Wallet Balance"/>
    <n v="0"/>
    <n v="0"/>
    <n v="0.14002601207538568"/>
  </r>
  <r>
    <s v="cust_6247"/>
    <n v="102"/>
    <n v="102"/>
    <s v="Long-term User"/>
    <s v="Long-term (&gt;3 months)"/>
    <x v="0"/>
    <x v="0"/>
    <n v="3107685.1129999999"/>
    <x v="0"/>
    <n v="317"/>
    <n v="9803.4230709999993"/>
    <s v="Credit Card"/>
    <n v="0"/>
    <n v="5.0000000000000001E-3"/>
    <n v="6.6853063163455961E-2"/>
  </r>
  <r>
    <s v="cust_6248"/>
    <n v="99"/>
    <n v="99"/>
    <s v="Long-term User"/>
    <s v="Long-term (&gt;3 months)"/>
    <x v="0"/>
    <x v="0"/>
    <n v="9163713.6520000007"/>
    <x v="1"/>
    <n v="843"/>
    <n v="10870.360199999999"/>
    <s v="Debit Card"/>
    <n v="0"/>
    <n v="0"/>
    <n v="0.1882852236815345"/>
  </r>
  <r>
    <s v="cust_6249"/>
    <n v="307"/>
    <n v="307"/>
    <s v="Long-term User"/>
    <s v="Long-term (&gt;3 months)"/>
    <x v="0"/>
    <x v="0"/>
    <n v="599837.29790000001"/>
    <x v="2"/>
    <n v="107"/>
    <n v="5605.9560549999997"/>
    <s v="Credit Card"/>
    <n v="0"/>
    <n v="0"/>
    <n v="1.2324752179808589E-2"/>
  </r>
  <r>
    <s v="cust_6250"/>
    <n v="283"/>
    <n v="283"/>
    <s v="Long-term User"/>
    <s v="Long-term (&gt;3 months)"/>
    <x v="0"/>
    <x v="0"/>
    <n v="7167248.182"/>
    <x v="3"/>
    <n v="660"/>
    <n v="10859.46694"/>
    <s v="Debit Card"/>
    <n v="0"/>
    <n v="0"/>
    <n v="0.14726419641390834"/>
  </r>
  <r>
    <s v="cust_6251"/>
    <n v="91"/>
    <n v="91"/>
    <s v="Long-term User"/>
    <s v="Long-term (&gt;3 months)"/>
    <x v="1"/>
    <x v="1"/>
    <n v="3070816.4369999999"/>
    <x v="0"/>
    <n v="907"/>
    <n v="3385.685156"/>
    <s v="Credit Card"/>
    <n v="1"/>
    <n v="0.96499999999999997"/>
    <n v="0.64209552891793886"/>
  </r>
  <r>
    <s v="cust_6252"/>
    <n v="297"/>
    <n v="297"/>
    <s v="Long-term User"/>
    <s v="Long-term (&gt;3 months)"/>
    <x v="0"/>
    <x v="0"/>
    <n v="6905857.7439999999"/>
    <x v="3"/>
    <n v="463"/>
    <n v="14915.459489999999"/>
    <s v="Credit Card"/>
    <n v="0"/>
    <n v="0"/>
    <n v="0.14189345274424961"/>
  </r>
  <r>
    <s v="cust_6253"/>
    <n v="204"/>
    <n v="204"/>
    <s v="Long-term User"/>
    <s v="Long-term (&gt;3 months)"/>
    <x v="0"/>
    <x v="0"/>
    <n v="7081562.3779999996"/>
    <x v="3"/>
    <n v="430"/>
    <n v="16468.74972"/>
    <s v="Debit Card"/>
    <n v="0"/>
    <n v="0"/>
    <n v="0.14550362516679707"/>
  </r>
  <r>
    <s v="cust_6254"/>
    <n v="238"/>
    <n v="238"/>
    <s v="Long-term User"/>
    <s v="Long-term (&gt;3 months)"/>
    <x v="0"/>
    <x v="0"/>
    <n v="12051745.619999999"/>
    <x v="1"/>
    <n v="704"/>
    <n v="17118.956839999999"/>
    <s v="Wallet Balance"/>
    <n v="0"/>
    <n v="0"/>
    <n v="0.24762511204389315"/>
  </r>
  <r>
    <s v="cust_6255"/>
    <n v="97"/>
    <n v="97"/>
    <s v="Long-term User"/>
    <s v="Long-term (&gt;3 months)"/>
    <x v="0"/>
    <x v="0"/>
    <n v="721849.89580000006"/>
    <x v="2"/>
    <n v="337"/>
    <n v="2141.9878210000002"/>
    <s v="UPI"/>
    <n v="0"/>
    <n v="5.0000000000000001E-3"/>
    <n v="1.7831723715584665E-2"/>
  </r>
  <r>
    <s v="cust_6256"/>
    <n v="121"/>
    <n v="121"/>
    <s v="Long-term User"/>
    <s v="Long-term (&gt;3 months)"/>
    <x v="0"/>
    <x v="0"/>
    <n v="8235718.7220000001"/>
    <x v="1"/>
    <n v="738"/>
    <n v="11159.51046"/>
    <s v="Debit Card"/>
    <n v="0"/>
    <n v="0"/>
    <n v="0.16921787395785065"/>
  </r>
  <r>
    <s v="cust_6257"/>
    <n v="117"/>
    <n v="117"/>
    <s v="Long-term User"/>
    <s v="Long-term (&gt;3 months)"/>
    <x v="0"/>
    <x v="0"/>
    <n v="12197406.640000001"/>
    <x v="1"/>
    <n v="754"/>
    <n v="16176.93189"/>
    <s v="UPI"/>
    <n v="0"/>
    <n v="0"/>
    <n v="0.25061798357762938"/>
  </r>
  <r>
    <s v="cust_6258"/>
    <n v="66"/>
    <n v="66"/>
    <s v="Long-term User"/>
    <s v="Medium (1-3 months)"/>
    <x v="1"/>
    <x v="1"/>
    <n v="1276231.6089999999"/>
    <x v="2"/>
    <n v="496"/>
    <n v="2573.047599"/>
    <s v="Debit Card"/>
    <n v="1"/>
    <n v="1"/>
    <n v="0.62622250793678658"/>
  </r>
  <r>
    <s v="cust_6259"/>
    <n v="131"/>
    <n v="131"/>
    <s v="Long-term User"/>
    <s v="Long-term (&gt;3 months)"/>
    <x v="0"/>
    <x v="0"/>
    <n v="1943468.257"/>
    <x v="0"/>
    <n v="972"/>
    <n v="1999.452939"/>
    <s v="Credit Card"/>
    <n v="0"/>
    <n v="5.0000000000000001E-3"/>
    <n v="4.2932102789718096E-2"/>
  </r>
  <r>
    <s v="cust_6260"/>
    <n v="267"/>
    <n v="267"/>
    <s v="Long-term User"/>
    <s v="Long-term (&gt;3 months)"/>
    <x v="0"/>
    <x v="0"/>
    <n v="5915322.7400000002"/>
    <x v="3"/>
    <n v="362"/>
    <n v="16340.670550000001"/>
    <s v="Wallet Balance"/>
    <n v="0"/>
    <n v="0"/>
    <n v="0.12154110304464667"/>
  </r>
  <r>
    <s v="cust_6261"/>
    <n v="316"/>
    <n v="316"/>
    <s v="Long-term User"/>
    <s v="Long-term (&gt;3 months)"/>
    <x v="0"/>
    <x v="0"/>
    <n v="12685655.720000001"/>
    <x v="1"/>
    <n v="796"/>
    <n v="15936.753419999999"/>
    <s v="Wallet Balance"/>
    <n v="0"/>
    <n v="0"/>
    <n v="0.26064995213658138"/>
  </r>
  <r>
    <s v="cust_6262"/>
    <n v="92"/>
    <n v="92"/>
    <s v="Long-term User"/>
    <s v="Long-term (&gt;3 months)"/>
    <x v="0"/>
    <x v="0"/>
    <n v="3879090.3489999999"/>
    <x v="3"/>
    <n v="432"/>
    <n v="8979.3758080000007"/>
    <s v="UPI"/>
    <n v="0"/>
    <n v="0.01"/>
    <n v="8.5702991797756645E-2"/>
  </r>
  <r>
    <s v="cust_6263"/>
    <n v="77"/>
    <n v="77"/>
    <s v="Long-term User"/>
    <s v="Medium (1-3 months)"/>
    <x v="1"/>
    <x v="1"/>
    <n v="1487110.2290000001"/>
    <x v="0"/>
    <n v="675"/>
    <n v="2203.1262660000002"/>
    <s v="Debit Card"/>
    <n v="1"/>
    <n v="0.995"/>
    <n v="0.62755539410545114"/>
  </r>
  <r>
    <s v="cust_6264"/>
    <n v="238"/>
    <n v="238"/>
    <s v="Long-term User"/>
    <s v="Long-term (&gt;3 months)"/>
    <x v="0"/>
    <x v="0"/>
    <n v="5370196.9960000003"/>
    <x v="3"/>
    <n v="520"/>
    <n v="10327.30191"/>
    <s v="Debit Card"/>
    <n v="0"/>
    <n v="0"/>
    <n v="0.11034049960575575"/>
  </r>
  <r>
    <s v="cust_6265"/>
    <n v="252"/>
    <n v="252"/>
    <s v="Long-term User"/>
    <s v="Long-term (&gt;3 months)"/>
    <x v="0"/>
    <x v="0"/>
    <n v="6787917.6169999996"/>
    <x v="3"/>
    <n v="859"/>
    <n v="7902.1159680000001"/>
    <s v="Debit Card"/>
    <n v="0"/>
    <n v="0"/>
    <n v="0.13947015755667277"/>
  </r>
  <r>
    <s v="cust_6266"/>
    <n v="227"/>
    <n v="227"/>
    <s v="Long-term User"/>
    <s v="Long-term (&gt;3 months)"/>
    <x v="0"/>
    <x v="0"/>
    <n v="4212559.8380000005"/>
    <x v="3"/>
    <n v="406"/>
    <n v="10375.763150000001"/>
    <s v="Debit Card"/>
    <n v="0"/>
    <n v="0"/>
    <n v="8.655473113747604E-2"/>
  </r>
  <r>
    <s v="cust_6267"/>
    <n v="360"/>
    <n v="360"/>
    <s v="Long-term User"/>
    <s v="Long-term (&gt;3 months)"/>
    <x v="0"/>
    <x v="0"/>
    <n v="3318921.4180000001"/>
    <x v="0"/>
    <n v="377"/>
    <n v="8803.5050879999999"/>
    <s v="UPI"/>
    <n v="0"/>
    <n v="0"/>
    <n v="6.8193298623334772E-2"/>
  </r>
  <r>
    <s v="cust_6268"/>
    <n v="320"/>
    <n v="320"/>
    <s v="Long-term User"/>
    <s v="Long-term (&gt;3 months)"/>
    <x v="0"/>
    <x v="0"/>
    <n v="1728939.675"/>
    <x v="0"/>
    <n v="152"/>
    <n v="11374.60312"/>
    <s v="UPI"/>
    <n v="0"/>
    <n v="0"/>
    <n v="3.5524221489418327E-2"/>
  </r>
  <r>
    <s v="cust_6269"/>
    <n v="141"/>
    <n v="141"/>
    <s v="Long-term User"/>
    <s v="Long-term (&gt;3 months)"/>
    <x v="0"/>
    <x v="0"/>
    <n v="4683594.03"/>
    <x v="3"/>
    <n v="322"/>
    <n v="14545.32307"/>
    <s v="UPI"/>
    <n v="0"/>
    <n v="0"/>
    <n v="9.6232988399804875E-2"/>
  </r>
  <r>
    <s v="cust_6270"/>
    <n v="54"/>
    <n v="54"/>
    <s v="Long-term User"/>
    <s v="Medium (1-3 months)"/>
    <x v="1"/>
    <x v="1"/>
    <n v="9408165.8310000002"/>
    <x v="1"/>
    <n v="607"/>
    <n v="15499.44947"/>
    <s v="UPI"/>
    <n v="1"/>
    <n v="1"/>
    <n v="0.79330793990231119"/>
  </r>
  <r>
    <s v="cust_6271"/>
    <n v="140"/>
    <n v="140"/>
    <s v="Long-term User"/>
    <s v="Long-term (&gt;3 months)"/>
    <x v="0"/>
    <x v="0"/>
    <n v="2778394.9870000002"/>
    <x v="0"/>
    <n v="214"/>
    <n v="12983.154140000001"/>
    <s v="Debit Card"/>
    <n v="0"/>
    <n v="0"/>
    <n v="5.7087196465242532E-2"/>
  </r>
  <r>
    <s v="cust_6272"/>
    <n v="146"/>
    <n v="146"/>
    <s v="Long-term User"/>
    <s v="Long-term (&gt;3 months)"/>
    <x v="0"/>
    <x v="0"/>
    <n v="2296409.9870000002"/>
    <x v="0"/>
    <n v="576"/>
    <n v="3986.8228949999998"/>
    <s v="UPI"/>
    <n v="0"/>
    <n v="5.0000000000000001E-3"/>
    <n v="5.0183934863835128E-2"/>
  </r>
  <r>
    <s v="cust_6273"/>
    <n v="274"/>
    <n v="274"/>
    <s v="Long-term User"/>
    <s v="Long-term (&gt;3 months)"/>
    <x v="0"/>
    <x v="0"/>
    <n v="516651.80330000003"/>
    <x v="2"/>
    <n v="65"/>
    <n v="7948.4892819999995"/>
    <s v="UPI"/>
    <n v="0"/>
    <n v="0"/>
    <n v="1.0615554353182734E-2"/>
  </r>
  <r>
    <s v="cust_6274"/>
    <n v="145"/>
    <n v="145"/>
    <s v="Long-term User"/>
    <s v="Long-term (&gt;3 months)"/>
    <x v="0"/>
    <x v="0"/>
    <n v="1280355.1229999999"/>
    <x v="2"/>
    <n v="893"/>
    <n v="1433.7683340000001"/>
    <s v="Credit Card"/>
    <n v="0"/>
    <n v="0"/>
    <n v="2.6307233058645293E-2"/>
  </r>
  <r>
    <s v="cust_6275"/>
    <n v="167"/>
    <n v="167"/>
    <s v="Long-term User"/>
    <s v="Long-term (&gt;3 months)"/>
    <x v="0"/>
    <x v="0"/>
    <n v="2440518.6129999999"/>
    <x v="0"/>
    <n v="270"/>
    <n v="9038.9578239999992"/>
    <s v="Credit Card"/>
    <n v="0"/>
    <n v="0"/>
    <n v="5.0144909629226957E-2"/>
  </r>
  <r>
    <s v="cust_6276"/>
    <n v="86"/>
    <n v="86"/>
    <s v="Long-term User"/>
    <s v="Medium (1-3 months)"/>
    <x v="1"/>
    <x v="1"/>
    <n v="10421604.57"/>
    <x v="1"/>
    <n v="537"/>
    <n v="19407.084859999999"/>
    <s v="UPI"/>
    <n v="1"/>
    <n v="0.995"/>
    <n v="0.8111308886441132"/>
  </r>
  <r>
    <s v="cust_6277"/>
    <n v="141"/>
    <n v="141"/>
    <s v="Long-term User"/>
    <s v="Long-term (&gt;3 months)"/>
    <x v="0"/>
    <x v="0"/>
    <n v="12786844.060000001"/>
    <x v="1"/>
    <n v="996"/>
    <n v="12838.196840000001"/>
    <s v="Credit Card"/>
    <n v="0"/>
    <n v="5.0000000000000001E-3"/>
    <n v="0.2657290512828871"/>
  </r>
  <r>
    <s v="cust_6278"/>
    <n v="45"/>
    <n v="45"/>
    <s v="Long-term User"/>
    <s v="Medium (1-3 months)"/>
    <x v="1"/>
    <x v="1"/>
    <n v="310070.41680000001"/>
    <x v="2"/>
    <n v="100"/>
    <n v="3100.7041680000002"/>
    <s v="Credit Card"/>
    <n v="1"/>
    <n v="1"/>
    <n v="0.60637096269059787"/>
  </r>
  <r>
    <s v="cust_6279"/>
    <n v="128"/>
    <n v="128"/>
    <s v="Long-term User"/>
    <s v="Long-term (&gt;3 months)"/>
    <x v="0"/>
    <x v="0"/>
    <n v="564781.07900000003"/>
    <x v="2"/>
    <n v="105"/>
    <n v="5378.8674190000002"/>
    <s v="Credit Card"/>
    <n v="0"/>
    <n v="0"/>
    <n v="1.1604458173723541E-2"/>
  </r>
  <r>
    <s v="cust_6280"/>
    <n v="358"/>
    <n v="358"/>
    <s v="Long-term User"/>
    <s v="Long-term (&gt;3 months)"/>
    <x v="0"/>
    <x v="0"/>
    <n v="170408.36180000001"/>
    <x v="2"/>
    <n v="131"/>
    <n v="1300.82719"/>
    <s v="Credit Card"/>
    <n v="0"/>
    <n v="0"/>
    <n v="3.5013508428118722E-3"/>
  </r>
  <r>
    <s v="cust_6281"/>
    <n v="117"/>
    <n v="117"/>
    <s v="Long-term User"/>
    <s v="Long-term (&gt;3 months)"/>
    <x v="0"/>
    <x v="0"/>
    <n v="1422360.4750000001"/>
    <x v="0"/>
    <n v="389"/>
    <n v="3656.4536640000001"/>
    <s v="Wallet Balance"/>
    <n v="0"/>
    <n v="0"/>
    <n v="2.9224992220561005E-2"/>
  </r>
  <r>
    <s v="cust_6282"/>
    <n v="147"/>
    <n v="147"/>
    <s v="Long-term User"/>
    <s v="Long-term (&gt;3 months)"/>
    <x v="0"/>
    <x v="0"/>
    <n v="3133587.3790000002"/>
    <x v="0"/>
    <n v="321"/>
    <n v="9761.9544530000003"/>
    <s v="Debit Card"/>
    <n v="0"/>
    <n v="0"/>
    <n v="6.4385272498325805E-2"/>
  </r>
  <r>
    <s v="cust_6283"/>
    <n v="147"/>
    <n v="147"/>
    <s v="Long-term User"/>
    <s v="Long-term (&gt;3 months)"/>
    <x v="0"/>
    <x v="0"/>
    <n v="3023811.43"/>
    <x v="0"/>
    <n v="438"/>
    <n v="6903.6790650000003"/>
    <s v="Credit Card"/>
    <n v="0"/>
    <n v="0"/>
    <n v="6.2129725249988714E-2"/>
  </r>
  <r>
    <s v="cust_6284"/>
    <n v="21"/>
    <n v="21"/>
    <s v="Regular User"/>
    <s v="New (&lt;30 days)"/>
    <x v="1"/>
    <x v="1"/>
    <n v="77656.927739999999"/>
    <x v="2"/>
    <n v="19"/>
    <n v="4087.2067229999998"/>
    <s v="Debit Card"/>
    <n v="1"/>
    <n v="0.99"/>
    <n v="0.59559560332908867"/>
  </r>
  <r>
    <s v="cust_6285"/>
    <n v="24"/>
    <n v="24"/>
    <s v="Regular User"/>
    <s v="New (&lt;30 days)"/>
    <x v="1"/>
    <x v="1"/>
    <n v="661613.01459999999"/>
    <x v="2"/>
    <n v="225"/>
    <n v="2940.5022869999998"/>
    <s v="Debit Card"/>
    <n v="1"/>
    <n v="1"/>
    <n v="0.61359404703980325"/>
  </r>
  <r>
    <s v="cust_6286"/>
    <n v="158"/>
    <n v="158"/>
    <s v="Long-term User"/>
    <s v="Long-term (&gt;3 months)"/>
    <x v="0"/>
    <x v="0"/>
    <n v="8111164.4859999996"/>
    <x v="1"/>
    <n v="618"/>
    <n v="13124.861629999999"/>
    <s v="Credit Card"/>
    <n v="0"/>
    <n v="0"/>
    <n v="0.16665867982800961"/>
  </r>
  <r>
    <s v="cust_6287"/>
    <n v="48"/>
    <n v="48"/>
    <s v="Long-term User"/>
    <s v="Medium (1-3 months)"/>
    <x v="1"/>
    <x v="1"/>
    <n v="6320220.0470000003"/>
    <x v="3"/>
    <n v="566"/>
    <n v="11166.46651"/>
    <s v="Debit Card"/>
    <n v="1"/>
    <n v="0.995"/>
    <n v="0.72686045728373372"/>
  </r>
  <r>
    <s v="cust_6288"/>
    <n v="110"/>
    <n v="110"/>
    <s v="Long-term User"/>
    <s v="Long-term (&gt;3 months)"/>
    <x v="0"/>
    <x v="0"/>
    <n v="16685836.039999999"/>
    <x v="1"/>
    <n v="990"/>
    <n v="16854.379840000001"/>
    <s v="Wallet Balance"/>
    <n v="0"/>
    <n v="0"/>
    <n v="0.34284095841636514"/>
  </r>
  <r>
    <s v="cust_6289"/>
    <n v="59"/>
    <n v="59"/>
    <s v="Long-term User"/>
    <s v="Medium (1-3 months)"/>
    <x v="1"/>
    <x v="1"/>
    <n v="1689683.585"/>
    <x v="0"/>
    <n v="460"/>
    <n v="3673.2251860000001"/>
    <s v="Debit Card"/>
    <n v="1"/>
    <n v="1"/>
    <n v="0.63471763346547894"/>
  </r>
  <r>
    <s v="cust_6290"/>
    <n v="17"/>
    <n v="17"/>
    <s v="Regular User"/>
    <s v="New (&lt;30 days)"/>
    <x v="1"/>
    <x v="1"/>
    <n v="6682724.3619999997"/>
    <x v="3"/>
    <n v="394"/>
    <n v="16961.229340000002"/>
    <s v="Debit Card"/>
    <n v="1"/>
    <n v="1"/>
    <n v="0.73730877012144436"/>
  </r>
  <r>
    <s v="cust_6291"/>
    <n v="304"/>
    <n v="304"/>
    <s v="Long-term User"/>
    <s v="Long-term (&gt;3 months)"/>
    <x v="0"/>
    <x v="0"/>
    <n v="2613112.4210000001"/>
    <x v="0"/>
    <n v="226"/>
    <n v="11562.44434"/>
    <s v="Debit Card"/>
    <n v="0"/>
    <n v="0"/>
    <n v="5.3691164453354423E-2"/>
  </r>
  <r>
    <s v="cust_6292"/>
    <n v="55"/>
    <n v="55"/>
    <s v="Long-term User"/>
    <s v="Medium (1-3 months)"/>
    <x v="1"/>
    <x v="1"/>
    <n v="4862603.1030000001"/>
    <x v="3"/>
    <n v="912"/>
    <n v="5331.8016479999997"/>
    <s v="Credit Card"/>
    <n v="1"/>
    <n v="0.98499999999999999"/>
    <n v="0.69091105655326279"/>
  </r>
  <r>
    <s v="cust_6293"/>
    <n v="137"/>
    <n v="137"/>
    <s v="Long-term User"/>
    <s v="Long-term (&gt;3 months)"/>
    <x v="0"/>
    <x v="0"/>
    <n v="1972197.821"/>
    <x v="0"/>
    <n v="360"/>
    <n v="5478.3272800000004"/>
    <s v="Credit Card"/>
    <n v="0"/>
    <n v="0"/>
    <n v="4.0522404122718861E-2"/>
  </r>
  <r>
    <s v="cust_6294"/>
    <n v="77"/>
    <n v="77"/>
    <s v="Long-term User"/>
    <s v="Medium (1-3 months)"/>
    <x v="1"/>
    <x v="1"/>
    <n v="3359892.72"/>
    <x v="0"/>
    <n v="430"/>
    <n v="7813.7039990000003"/>
    <s v="Wallet Balance"/>
    <n v="1"/>
    <n v="1"/>
    <n v="0.66903512880862326"/>
  </r>
  <r>
    <s v="cust_6295"/>
    <n v="270"/>
    <n v="270"/>
    <s v="Long-term User"/>
    <s v="Long-term (&gt;3 months)"/>
    <x v="0"/>
    <x v="0"/>
    <n v="8517347.3320000004"/>
    <x v="1"/>
    <n v="925"/>
    <n v="9207.9430609999999"/>
    <s v="Debit Card"/>
    <n v="0"/>
    <n v="0"/>
    <n v="0.17500444781237048"/>
  </r>
  <r>
    <s v="cust_6296"/>
    <n v="180"/>
    <n v="180"/>
    <s v="Long-term User"/>
    <s v="Long-term (&gt;3 months)"/>
    <x v="0"/>
    <x v="0"/>
    <n v="24889.149659999999"/>
    <x v="2"/>
    <n v="15"/>
    <n v="1659.276644"/>
    <s v="Credit Card"/>
    <n v="0"/>
    <n v="5.0000000000000001E-3"/>
    <n v="3.5113930104039757E-3"/>
  </r>
  <r>
    <s v="cust_6297"/>
    <n v="85"/>
    <n v="85"/>
    <s v="Long-term User"/>
    <s v="Medium (1-3 months)"/>
    <x v="1"/>
    <x v="1"/>
    <n v="9431275.4600000009"/>
    <x v="1"/>
    <n v="560"/>
    <n v="16841.563320000001"/>
    <s v="UPI"/>
    <n v="1"/>
    <n v="0.995"/>
    <n v="0.79078276941256243"/>
  </r>
  <r>
    <s v="cust_6298"/>
    <n v="300"/>
    <n v="300"/>
    <s v="Long-term User"/>
    <s v="Long-term (&gt;3 months)"/>
    <x v="0"/>
    <x v="0"/>
    <n v="1588183.49"/>
    <x v="0"/>
    <n v="651"/>
    <n v="2439.6059759999998"/>
    <s v="UPI"/>
    <n v="0"/>
    <n v="5.0000000000000001E-3"/>
    <n v="3.5632128743645956E-2"/>
  </r>
  <r>
    <s v="cust_6299"/>
    <n v="139"/>
    <n v="139"/>
    <s v="Long-term User"/>
    <s v="Long-term (&gt;3 months)"/>
    <x v="0"/>
    <x v="0"/>
    <n v="5282201.7949999999"/>
    <x v="3"/>
    <n v="546"/>
    <n v="9674.3622620000006"/>
    <s v="Credit Card"/>
    <n v="0"/>
    <n v="0"/>
    <n v="0.10853247758189311"/>
  </r>
  <r>
    <s v="cust_6300"/>
    <n v="307"/>
    <n v="307"/>
    <s v="Long-term User"/>
    <s v="Long-term (&gt;3 months)"/>
    <x v="0"/>
    <x v="0"/>
    <n v="7144278.6030000001"/>
    <x v="3"/>
    <n v="932"/>
    <n v="7665.5349809999998"/>
    <s v="UPI"/>
    <n v="0"/>
    <n v="1.4999999999999999E-2"/>
    <n v="0.155792244486543"/>
  </r>
  <r>
    <s v="cust_6301"/>
    <n v="170"/>
    <n v="170"/>
    <s v="Long-term User"/>
    <s v="Long-term (&gt;3 months)"/>
    <x v="0"/>
    <x v="0"/>
    <n v="4243756.1900000004"/>
    <x v="3"/>
    <n v="414"/>
    <n v="10250.61882"/>
    <s v="Wallet Balance"/>
    <n v="0"/>
    <n v="5.0000000000000001E-3"/>
    <n v="9.0195717132611972E-2"/>
  </r>
  <r>
    <s v="cust_6302"/>
    <n v="242"/>
    <n v="242"/>
    <s v="Long-term User"/>
    <s v="Long-term (&gt;3 months)"/>
    <x v="0"/>
    <x v="0"/>
    <n v="6301525.3080000002"/>
    <x v="3"/>
    <n v="355"/>
    <n v="17750.775519999999"/>
    <s v="Credit Card"/>
    <n v="0"/>
    <n v="0"/>
    <n v="0.12947633974711528"/>
  </r>
  <r>
    <s v="cust_6303"/>
    <n v="64"/>
    <n v="64"/>
    <s v="Long-term User"/>
    <s v="Medium (1-3 months)"/>
    <x v="1"/>
    <x v="1"/>
    <n v="9040317.2929999996"/>
    <x v="1"/>
    <n v="457"/>
    <n v="19781.875909999999"/>
    <s v="Debit Card"/>
    <n v="1"/>
    <n v="0.98499999999999999"/>
    <n v="0.77674982024815331"/>
  </r>
  <r>
    <s v="cust_6304"/>
    <n v="240"/>
    <n v="240"/>
    <s v="Long-term User"/>
    <s v="Long-term (&gt;3 months)"/>
    <x v="0"/>
    <x v="0"/>
    <n v="299792.2622"/>
    <x v="2"/>
    <n v="722"/>
    <n v="415.22473989999997"/>
    <s v="Wallet Balance"/>
    <n v="0"/>
    <n v="0"/>
    <n v="6.1597792434294014E-3"/>
  </r>
  <r>
    <s v="cust_6305"/>
    <n v="95"/>
    <n v="95"/>
    <s v="Long-term User"/>
    <s v="Long-term (&gt;3 months)"/>
    <x v="0"/>
    <x v="0"/>
    <n v="4179424.6639999999"/>
    <x v="3"/>
    <n v="531"/>
    <n v="7870.8562400000001"/>
    <s v="Credit Card"/>
    <n v="0"/>
    <n v="5.0000000000000001E-3"/>
    <n v="8.8873908505381349E-2"/>
  </r>
  <r>
    <s v="cust_6306"/>
    <n v="146"/>
    <n v="146"/>
    <s v="Long-term User"/>
    <s v="Long-term (&gt;3 months)"/>
    <x v="0"/>
    <x v="0"/>
    <n v="16337680.48"/>
    <x v="1"/>
    <n v="999"/>
    <n v="16354.034509999999"/>
    <s v="Wallet Balance"/>
    <n v="0"/>
    <n v="5.0000000000000001E-3"/>
    <n v="0.33868746694118546"/>
  </r>
  <r>
    <s v="cust_6307"/>
    <n v="49"/>
    <n v="49"/>
    <s v="Long-term User"/>
    <s v="Medium (1-3 months)"/>
    <x v="1"/>
    <x v="1"/>
    <n v="1281603.149"/>
    <x v="2"/>
    <n v="196"/>
    <n v="6538.7915759999996"/>
    <s v="Debit Card"/>
    <n v="1"/>
    <n v="0.99"/>
    <n v="0.62033287603086096"/>
  </r>
  <r>
    <s v="cust_6308"/>
    <n v="145"/>
    <n v="145"/>
    <s v="Long-term User"/>
    <s v="Long-term (&gt;3 months)"/>
    <x v="0"/>
    <x v="0"/>
    <n v="10880787.390000001"/>
    <x v="1"/>
    <n v="838"/>
    <n v="12984.23316"/>
    <s v="UPI"/>
    <n v="0"/>
    <n v="5.0000000000000001E-3"/>
    <n v="0.22656563783616684"/>
  </r>
  <r>
    <s v="cust_6309"/>
    <n v="259"/>
    <n v="259"/>
    <s v="Long-term User"/>
    <s v="Long-term (&gt;3 months)"/>
    <x v="0"/>
    <x v="0"/>
    <n v="2282205.071"/>
    <x v="0"/>
    <n v="115"/>
    <n v="19845.261480000001"/>
    <s v="Debit Card"/>
    <n v="0"/>
    <n v="5.0000000000000001E-3"/>
    <n v="4.98920689361112E-2"/>
  </r>
  <r>
    <s v="cust_6310"/>
    <n v="159"/>
    <n v="159"/>
    <s v="Long-term User"/>
    <s v="Long-term (&gt;3 months)"/>
    <x v="0"/>
    <x v="0"/>
    <n v="5395545.5120000001"/>
    <x v="3"/>
    <n v="417"/>
    <n v="12938.958060000001"/>
    <s v="Debit Card"/>
    <n v="0"/>
    <n v="5.0000000000000001E-3"/>
    <n v="0.11386133113610515"/>
  </r>
  <r>
    <s v="cust_6311"/>
    <n v="217"/>
    <n v="217"/>
    <s v="Long-term User"/>
    <s v="Long-term (&gt;3 months)"/>
    <x v="0"/>
    <x v="0"/>
    <n v="785915.90480000002"/>
    <x v="2"/>
    <n v="352"/>
    <n v="2232.715639"/>
    <s v="UPI"/>
    <n v="0"/>
    <n v="5.0000000000000001E-3"/>
    <n v="1.9148076811397026E-2"/>
  </r>
  <r>
    <s v="cust_6312"/>
    <n v="303"/>
    <n v="303"/>
    <s v="Long-term User"/>
    <s v="Long-term (&gt;3 months)"/>
    <x v="0"/>
    <x v="0"/>
    <n v="16455564.779999999"/>
    <x v="1"/>
    <n v="976"/>
    <n v="16860.20982"/>
    <s v="Wallet Balance"/>
    <n v="0"/>
    <n v="0"/>
    <n v="0.33810961506114512"/>
  </r>
  <r>
    <s v="cust_6313"/>
    <n v="17"/>
    <n v="17"/>
    <s v="Regular User"/>
    <s v="New (&lt;30 days)"/>
    <x v="1"/>
    <x v="1"/>
    <n v="1450011.1629999999"/>
    <x v="0"/>
    <n v="75"/>
    <n v="19333.482169999999"/>
    <s v="Credit Card"/>
    <n v="1"/>
    <n v="1"/>
    <n v="0.62979312607684879"/>
  </r>
  <r>
    <s v="cust_6314"/>
    <n v="81"/>
    <n v="81"/>
    <s v="Long-term User"/>
    <s v="Medium (1-3 months)"/>
    <x v="1"/>
    <x v="1"/>
    <n v="9435514.6919999998"/>
    <x v="1"/>
    <n v="662"/>
    <n v="14253.04334"/>
    <s v="Credit Card"/>
    <n v="1"/>
    <n v="1"/>
    <n v="0.79386987217195348"/>
  </r>
  <r>
    <s v="cust_6315"/>
    <n v="184"/>
    <n v="184"/>
    <s v="Long-term User"/>
    <s v="Long-term (&gt;3 months)"/>
    <x v="0"/>
    <x v="0"/>
    <n v="301938.16739999998"/>
    <x v="2"/>
    <n v="36"/>
    <n v="8387.1713159999999"/>
    <s v="Wallet Balance"/>
    <n v="0"/>
    <n v="0"/>
    <n v="6.2038707827250647E-3"/>
  </r>
  <r>
    <s v="cust_6316"/>
    <n v="283"/>
    <n v="283"/>
    <s v="Long-term User"/>
    <s v="Long-term (&gt;3 months)"/>
    <x v="0"/>
    <x v="0"/>
    <n v="4590381.72"/>
    <x v="3"/>
    <n v="242"/>
    <n v="18968.519509999998"/>
    <s v="Credit Card"/>
    <n v="0"/>
    <n v="0"/>
    <n v="9.4317771348648743E-2"/>
  </r>
  <r>
    <s v="cust_6317"/>
    <n v="71"/>
    <n v="71"/>
    <s v="Long-term User"/>
    <s v="Medium (1-3 months)"/>
    <x v="1"/>
    <x v="1"/>
    <n v="12843473.289999999"/>
    <x v="1"/>
    <n v="663"/>
    <n v="19371.754580000001"/>
    <s v="Credit Card"/>
    <n v="1"/>
    <n v="0.99"/>
    <n v="0.85789260217964991"/>
  </r>
  <r>
    <s v="cust_6318"/>
    <n v="90"/>
    <n v="90"/>
    <s v="Long-term User"/>
    <s v="Medium (1-3 months)"/>
    <x v="1"/>
    <x v="1"/>
    <n v="1178287.973"/>
    <x v="2"/>
    <n v="63"/>
    <n v="18702.983700000001"/>
    <s v="Debit Card"/>
    <n v="1"/>
    <n v="0.96499999999999997"/>
    <n v="0.60321007715678088"/>
  </r>
  <r>
    <s v="cust_6319"/>
    <n v="197"/>
    <n v="197"/>
    <s v="Long-term User"/>
    <s v="Long-term (&gt;3 months)"/>
    <x v="0"/>
    <x v="0"/>
    <n v="5489346.3959999997"/>
    <x v="3"/>
    <n v="666"/>
    <n v="8242.2618559999992"/>
    <s v="Debit Card"/>
    <n v="0"/>
    <n v="0"/>
    <n v="0.11278864151442661"/>
  </r>
  <r>
    <s v="cust_6320"/>
    <n v="130"/>
    <n v="130"/>
    <s v="Long-term User"/>
    <s v="Long-term (&gt;3 months)"/>
    <x v="0"/>
    <x v="0"/>
    <n v="8040294.5089999996"/>
    <x v="1"/>
    <n v="509"/>
    <n v="15796.2564"/>
    <s v="Wallet Balance"/>
    <n v="0"/>
    <n v="5.0000000000000001E-3"/>
    <n v="0.16820252679022477"/>
  </r>
  <r>
    <s v="cust_6321"/>
    <n v="80"/>
    <n v="80"/>
    <s v="Long-term User"/>
    <s v="Medium (1-3 months)"/>
    <x v="1"/>
    <x v="1"/>
    <n v="2460364.5329999998"/>
    <x v="0"/>
    <n v="188"/>
    <n v="13087.045389999999"/>
    <s v="UPI"/>
    <n v="1"/>
    <n v="0.995"/>
    <n v="0.64755268028076296"/>
  </r>
  <r>
    <s v="cust_6322"/>
    <n v="365"/>
    <n v="365"/>
    <s v="Long-term User"/>
    <s v="Long-term (&gt;3 months)"/>
    <x v="0"/>
    <x v="0"/>
    <n v="2647717.145"/>
    <x v="0"/>
    <n v="735"/>
    <n v="3602.3362510000002"/>
    <s v="UPI"/>
    <n v="0"/>
    <n v="0"/>
    <n v="5.4402181672596729E-2"/>
  </r>
  <r>
    <s v="cust_6323"/>
    <n v="203"/>
    <n v="203"/>
    <s v="Long-term User"/>
    <s v="Long-term (&gt;3 months)"/>
    <x v="0"/>
    <x v="0"/>
    <n v="996489.68830000004"/>
    <x v="2"/>
    <n v="93"/>
    <n v="10714.942880000001"/>
    <s v="Debit Card"/>
    <n v="0"/>
    <n v="0"/>
    <n v="2.0474699557745203E-2"/>
  </r>
  <r>
    <s v="cust_6324"/>
    <n v="231"/>
    <n v="231"/>
    <s v="Long-term User"/>
    <s v="Long-term (&gt;3 months)"/>
    <x v="0"/>
    <x v="0"/>
    <n v="74781.716360000006"/>
    <x v="2"/>
    <n v="5"/>
    <n v="14956.343269999999"/>
    <s v="UPI"/>
    <n v="0"/>
    <n v="5.0000000000000001E-3"/>
    <n v="4.5365268631084536E-3"/>
  </r>
  <r>
    <s v="cust_6325"/>
    <n v="87"/>
    <n v="87"/>
    <s v="Long-term User"/>
    <s v="Medium (1-3 months)"/>
    <x v="1"/>
    <x v="1"/>
    <n v="7848647.4419999998"/>
    <x v="1"/>
    <n v="438"/>
    <n v="17919.286400000001"/>
    <s v="Credit Card"/>
    <n v="1"/>
    <n v="0.99"/>
    <n v="0.75526478798166541"/>
  </r>
  <r>
    <s v="cust_6326"/>
    <n v="227"/>
    <n v="227"/>
    <s v="Long-term User"/>
    <s v="Long-term (&gt;3 months)"/>
    <x v="0"/>
    <x v="0"/>
    <n v="2864054.676"/>
    <x v="0"/>
    <n v="166"/>
    <n v="17253.341420000001"/>
    <s v="Debit Card"/>
    <n v="0"/>
    <n v="5.0000000000000001E-3"/>
    <n v="6.1847231132010586E-2"/>
  </r>
  <r>
    <s v="cust_6327"/>
    <n v="6"/>
    <n v="6"/>
    <s v="New User"/>
    <s v="New (&lt;30 days)"/>
    <x v="1"/>
    <x v="1"/>
    <n v="1383324.0449999999"/>
    <x v="0"/>
    <n v="446"/>
    <n v="3101.623419"/>
    <s v="UPI"/>
    <n v="1"/>
    <n v="1"/>
    <n v="0.6284229175122712"/>
  </r>
  <r>
    <s v="cust_6328"/>
    <n v="357"/>
    <n v="357"/>
    <s v="Long-term User"/>
    <s v="Long-term (&gt;3 months)"/>
    <x v="0"/>
    <x v="0"/>
    <n v="244144.61489999999"/>
    <x v="2"/>
    <n v="25"/>
    <n v="9765.7845969999998"/>
    <s v="UPI"/>
    <n v="0"/>
    <n v="5.0000000000000001E-3"/>
    <n v="8.0163967549396094E-3"/>
  </r>
  <r>
    <s v="cust_6329"/>
    <n v="225"/>
    <n v="225"/>
    <s v="Long-term User"/>
    <s v="Long-term (&gt;3 months)"/>
    <x v="0"/>
    <x v="0"/>
    <n v="4861859.6710000001"/>
    <x v="3"/>
    <n v="508"/>
    <n v="9570.589903"/>
    <s v="Credit Card"/>
    <n v="0"/>
    <n v="0"/>
    <n v="9.9895781385822224E-2"/>
  </r>
  <r>
    <s v="cust_6330"/>
    <n v="146"/>
    <n v="146"/>
    <s v="Long-term User"/>
    <s v="Long-term (&gt;3 months)"/>
    <x v="0"/>
    <x v="0"/>
    <n v="1761623.879"/>
    <x v="0"/>
    <n v="98"/>
    <n v="17975.75387"/>
    <s v="Debit Card"/>
    <n v="0"/>
    <n v="0"/>
    <n v="3.6195778119698867E-2"/>
  </r>
  <r>
    <s v="cust_6331"/>
    <n v="55"/>
    <n v="55"/>
    <s v="Long-term User"/>
    <s v="Medium (1-3 months)"/>
    <x v="1"/>
    <x v="1"/>
    <n v="13058.78499"/>
    <x v="2"/>
    <n v="268"/>
    <n v="48.72680965"/>
    <s v="UPI"/>
    <n v="1"/>
    <n v="0.95"/>
    <n v="0.57026831657406862"/>
  </r>
  <r>
    <s v="cust_6332"/>
    <n v="67"/>
    <n v="67"/>
    <s v="Long-term User"/>
    <s v="Medium (1-3 months)"/>
    <x v="1"/>
    <x v="1"/>
    <n v="9782296.9550000001"/>
    <x v="1"/>
    <n v="662"/>
    <n v="14776.883620000001"/>
    <s v="UPI"/>
    <n v="1"/>
    <n v="0.995"/>
    <n v="0.79799514675356298"/>
  </r>
  <r>
    <s v="cust_6333"/>
    <n v="185"/>
    <n v="185"/>
    <s v="Long-term User"/>
    <s v="Long-term (&gt;3 months)"/>
    <x v="0"/>
    <x v="0"/>
    <n v="4864021.0590000004"/>
    <x v="3"/>
    <n v="393"/>
    <n v="12376.64392"/>
    <s v="UPI"/>
    <n v="0"/>
    <n v="0"/>
    <n v="9.9940191047504956E-2"/>
  </r>
  <r>
    <s v="cust_6334"/>
    <n v="147"/>
    <n v="147"/>
    <s v="Long-term User"/>
    <s v="Long-term (&gt;3 months)"/>
    <x v="0"/>
    <x v="0"/>
    <n v="14082211.300000001"/>
    <x v="1"/>
    <n v="764"/>
    <n v="18432.213749999999"/>
    <s v="Wallet Balance"/>
    <n v="0"/>
    <n v="0"/>
    <n v="0.2893447356872007"/>
  </r>
  <r>
    <s v="cust_6335"/>
    <n v="74"/>
    <n v="74"/>
    <s v="Long-term User"/>
    <s v="Medium (1-3 months)"/>
    <x v="1"/>
    <x v="1"/>
    <n v="5449691.5889999997"/>
    <x v="3"/>
    <n v="596"/>
    <n v="9143.7778330000001"/>
    <s v="Credit Card"/>
    <n v="1"/>
    <n v="1"/>
    <n v="0.7119738611219365"/>
  </r>
  <r>
    <s v="cust_6336"/>
    <n v="139"/>
    <n v="139"/>
    <s v="Long-term User"/>
    <s v="Long-term (&gt;3 months)"/>
    <x v="0"/>
    <x v="0"/>
    <n v="3749707.4580000001"/>
    <x v="0"/>
    <n v="285"/>
    <n v="13156.868280000001"/>
    <s v="Wallet Balance"/>
    <n v="0"/>
    <n v="0"/>
    <n v="7.7044584137104605E-2"/>
  </r>
  <r>
    <s v="cust_6337"/>
    <n v="224"/>
    <n v="224"/>
    <s v="Long-term User"/>
    <s v="Long-term (&gt;3 months)"/>
    <x v="0"/>
    <x v="0"/>
    <n v="13307365.789999999"/>
    <x v="1"/>
    <n v="684"/>
    <n v="19455.21314"/>
    <s v="UPI"/>
    <n v="0"/>
    <n v="0"/>
    <n v="0.27342412034397223"/>
  </r>
  <r>
    <s v="cust_6338"/>
    <n v="232"/>
    <n v="232"/>
    <s v="Long-term User"/>
    <s v="Long-term (&gt;3 months)"/>
    <x v="0"/>
    <x v="0"/>
    <n v="10907506.35"/>
    <x v="1"/>
    <n v="733"/>
    <n v="14880.63622"/>
    <s v="Debit Card"/>
    <n v="0"/>
    <n v="0"/>
    <n v="0.22411462763999379"/>
  </r>
  <r>
    <s v="cust_6339"/>
    <n v="183"/>
    <n v="183"/>
    <s v="Long-term User"/>
    <s v="Long-term (&gt;3 months)"/>
    <x v="0"/>
    <x v="0"/>
    <n v="147913.6151"/>
    <x v="2"/>
    <n v="109"/>
    <n v="1357.005643"/>
    <s v="Credit Card"/>
    <n v="0"/>
    <n v="0"/>
    <n v="3.0391552117704579E-3"/>
  </r>
  <r>
    <s v="cust_6340"/>
    <n v="96"/>
    <n v="96"/>
    <s v="Long-term User"/>
    <s v="Long-term (&gt;3 months)"/>
    <x v="0"/>
    <x v="0"/>
    <n v="90692.883470000001"/>
    <x v="2"/>
    <n v="27"/>
    <n v="3358.995684"/>
    <s v="Debit Card"/>
    <n v="0"/>
    <n v="5.0000000000000001E-3"/>
    <n v="4.8634508343400051E-3"/>
  </r>
  <r>
    <s v="cust_6341"/>
    <n v="342"/>
    <n v="342"/>
    <s v="Long-term User"/>
    <s v="Long-term (&gt;3 months)"/>
    <x v="0"/>
    <x v="0"/>
    <n v="12454552.119999999"/>
    <x v="1"/>
    <n v="758"/>
    <n v="16430.807550000001"/>
    <s v="Credit Card"/>
    <n v="0"/>
    <n v="0"/>
    <n v="0.25590150683677532"/>
  </r>
  <r>
    <s v="cust_6342"/>
    <n v="248"/>
    <n v="248"/>
    <s v="Long-term User"/>
    <s v="Long-term (&gt;3 months)"/>
    <x v="0"/>
    <x v="0"/>
    <n v="368640.95750000002"/>
    <x v="2"/>
    <n v="55"/>
    <n v="6702.5628640000004"/>
    <s v="Wallet Balance"/>
    <n v="0"/>
    <n v="5.0000000000000001E-3"/>
    <n v="1.0574401359203726E-2"/>
  </r>
  <r>
    <s v="cust_6343"/>
    <n v="132"/>
    <n v="132"/>
    <s v="Long-term User"/>
    <s v="Long-term (&gt;3 months)"/>
    <x v="0"/>
    <x v="0"/>
    <n v="13796513.060000001"/>
    <x v="1"/>
    <n v="977"/>
    <n v="14121.303029999999"/>
    <s v="Wallet Balance"/>
    <n v="0"/>
    <n v="5.0000000000000001E-3"/>
    <n v="0.28647454385595766"/>
  </r>
  <r>
    <s v="cust_6344"/>
    <n v="13"/>
    <n v="13"/>
    <s v="Regular User"/>
    <s v="New (&lt;30 days)"/>
    <x v="1"/>
    <x v="1"/>
    <n v="1861930.365"/>
    <x v="0"/>
    <n v="133"/>
    <n v="13999.476430000001"/>
    <s v="UPI"/>
    <n v="1"/>
    <n v="0.995"/>
    <n v="0.63525675796590964"/>
  </r>
  <r>
    <s v="cust_6345"/>
    <n v="70"/>
    <n v="70"/>
    <s v="Long-term User"/>
    <s v="Medium (1-3 months)"/>
    <x v="1"/>
    <x v="1"/>
    <n v="1033451.82"/>
    <x v="2"/>
    <n v="52"/>
    <n v="19874.07346"/>
    <s v="Wallet Balance"/>
    <n v="1"/>
    <n v="0.88500000000000001"/>
    <n v="0.55223415402120524"/>
  </r>
  <r>
    <s v="cust_6346"/>
    <n v="349"/>
    <n v="349"/>
    <s v="Long-term User"/>
    <s v="Long-term (&gt;3 months)"/>
    <x v="0"/>
    <x v="0"/>
    <n v="4635558.5829999996"/>
    <x v="3"/>
    <n v="493"/>
    <n v="9402.7557450000004"/>
    <s v="Wallet Balance"/>
    <n v="0"/>
    <n v="0"/>
    <n v="9.5246012461172869E-2"/>
  </r>
  <r>
    <s v="cust_6347"/>
    <n v="256"/>
    <n v="256"/>
    <s v="Long-term User"/>
    <s v="Long-term (&gt;3 months)"/>
    <x v="0"/>
    <x v="0"/>
    <n v="11290840.699999999"/>
    <x v="1"/>
    <n v="765"/>
    <n v="14759.268889999999"/>
    <s v="Debit Card"/>
    <n v="0"/>
    <n v="5.0000000000000001E-3"/>
    <n v="0.23499093156823941"/>
  </r>
  <r>
    <s v="cust_6348"/>
    <n v="188"/>
    <n v="188"/>
    <s v="Long-term User"/>
    <s v="Long-term (&gt;3 months)"/>
    <x v="0"/>
    <x v="0"/>
    <n v="768949.18319999997"/>
    <x v="2"/>
    <n v="781"/>
    <n v="984.57001690000004"/>
    <s v="UPI"/>
    <n v="0"/>
    <n v="5.0000000000000001E-3"/>
    <n v="1.8799464546444693E-2"/>
  </r>
  <r>
    <s v="cust_6349"/>
    <n v="89"/>
    <n v="89"/>
    <s v="Long-term User"/>
    <s v="Medium (1-3 months)"/>
    <x v="1"/>
    <x v="1"/>
    <n v="2758643.9619999998"/>
    <x v="0"/>
    <n v="298"/>
    <n v="9257.1945039999991"/>
    <s v="Debit Card"/>
    <n v="1"/>
    <n v="1"/>
    <n v="0.65668137560469508"/>
  </r>
  <r>
    <s v="cust_6350"/>
    <n v="319"/>
    <n v="319"/>
    <s v="Long-term User"/>
    <s v="Long-term (&gt;3 months)"/>
    <x v="0"/>
    <x v="0"/>
    <n v="1492963.868"/>
    <x v="0"/>
    <n v="399"/>
    <n v="3741.7640809999998"/>
    <s v="Wallet Balance"/>
    <n v="0"/>
    <n v="0"/>
    <n v="3.0675667803464979E-2"/>
  </r>
  <r>
    <s v="cust_6351"/>
    <n v="316"/>
    <n v="316"/>
    <s v="Long-term User"/>
    <s v="Long-term (&gt;3 months)"/>
    <x v="0"/>
    <x v="0"/>
    <n v="9936497.9629999995"/>
    <x v="1"/>
    <n v="591"/>
    <n v="16813.025320000001"/>
    <s v="Wallet Balance"/>
    <n v="0"/>
    <n v="0"/>
    <n v="0.20416348792896205"/>
  </r>
  <r>
    <s v="cust_6352"/>
    <n v="154"/>
    <n v="154"/>
    <s v="Long-term User"/>
    <s v="Long-term (&gt;3 months)"/>
    <x v="0"/>
    <x v="0"/>
    <n v="302395.81599999999"/>
    <x v="2"/>
    <n v="18"/>
    <n v="16799.76756"/>
    <s v="UPI"/>
    <n v="0"/>
    <n v="5.0000000000000001E-3"/>
    <n v="9.2132740085667762E-3"/>
  </r>
  <r>
    <s v="cust_6353"/>
    <n v="150"/>
    <n v="150"/>
    <s v="Long-term User"/>
    <s v="Long-term (&gt;3 months)"/>
    <x v="0"/>
    <x v="0"/>
    <n v="3873168.4619999998"/>
    <x v="3"/>
    <n v="818"/>
    <n v="4734.9247699999996"/>
    <s v="UPI"/>
    <n v="0"/>
    <n v="0"/>
    <n v="7.9581315820008436E-2"/>
  </r>
  <r>
    <s v="cust_6354"/>
    <n v="330"/>
    <n v="330"/>
    <s v="Long-term User"/>
    <s v="Long-term (&gt;3 months)"/>
    <x v="0"/>
    <x v="0"/>
    <n v="4906840.5619999999"/>
    <x v="3"/>
    <n v="770"/>
    <n v="6372.520211"/>
    <s v="Debit Card"/>
    <n v="0"/>
    <n v="0"/>
    <n v="0.10081999589589492"/>
  </r>
  <r>
    <s v="cust_6355"/>
    <n v="132"/>
    <n v="132"/>
    <s v="Long-term User"/>
    <s v="Long-term (&gt;3 months)"/>
    <x v="0"/>
    <x v="0"/>
    <n v="12014913.93"/>
    <x v="1"/>
    <n v="855"/>
    <n v="14052.530909999999"/>
    <s v="Wallet Balance"/>
    <n v="0"/>
    <n v="0"/>
    <n v="0.24686833774325737"/>
  </r>
  <r>
    <s v="cust_6356"/>
    <n v="144"/>
    <n v="144"/>
    <s v="Long-term User"/>
    <s v="Long-term (&gt;3 months)"/>
    <x v="0"/>
    <x v="0"/>
    <n v="9141352.2660000008"/>
    <x v="1"/>
    <n v="619"/>
    <n v="14767.935810000001"/>
    <s v="Credit Card"/>
    <n v="0"/>
    <n v="0"/>
    <n v="0.18782576818950039"/>
  </r>
  <r>
    <s v="cust_6357"/>
    <n v="247"/>
    <n v="247"/>
    <s v="Long-term User"/>
    <s v="Long-term (&gt;3 months)"/>
    <x v="0"/>
    <x v="0"/>
    <n v="11958854.66"/>
    <x v="1"/>
    <n v="909"/>
    <n v="13156.05573"/>
    <s v="Debit Card"/>
    <n v="0"/>
    <n v="0"/>
    <n v="0.24571649771505333"/>
  </r>
  <r>
    <s v="cust_6358"/>
    <n v="63"/>
    <n v="63"/>
    <s v="Long-term User"/>
    <s v="Medium (1-3 months)"/>
    <x v="1"/>
    <x v="1"/>
    <n v="19216304.48"/>
    <x v="1"/>
    <n v="964"/>
    <n v="19933.925800000001"/>
    <s v="Credit Card"/>
    <n v="1"/>
    <n v="0.92"/>
    <n v="0.94683405142844079"/>
  </r>
  <r>
    <s v="cust_6359"/>
    <n v="170"/>
    <n v="170"/>
    <s v="Long-term User"/>
    <s v="Long-term (&gt;3 months)"/>
    <x v="0"/>
    <x v="0"/>
    <n v="9712612.3709999993"/>
    <x v="1"/>
    <n v="559"/>
    <n v="17374.97741"/>
    <s v="Debit Card"/>
    <n v="0"/>
    <n v="0"/>
    <n v="0.19956334977868356"/>
  </r>
  <r>
    <s v="cust_6360"/>
    <n v="302"/>
    <n v="302"/>
    <s v="Long-term User"/>
    <s v="Long-term (&gt;3 months)"/>
    <x v="0"/>
    <x v="0"/>
    <n v="2053363.7279999999"/>
    <x v="0"/>
    <n v="246"/>
    <n v="8347.0070259999993"/>
    <s v="Wallet Balance"/>
    <n v="0"/>
    <n v="0"/>
    <n v="4.2190105835710971E-2"/>
  </r>
  <r>
    <s v="cust_6361"/>
    <n v="236"/>
    <n v="236"/>
    <s v="Long-term User"/>
    <s v="Long-term (&gt;3 months)"/>
    <x v="0"/>
    <x v="0"/>
    <n v="3292771.1260000002"/>
    <x v="0"/>
    <n v="503"/>
    <n v="6546.2646640000003"/>
    <s v="Wallet Balance"/>
    <n v="0"/>
    <n v="0"/>
    <n v="6.7655993141568338E-2"/>
  </r>
  <r>
    <s v="cust_6362"/>
    <n v="289"/>
    <n v="289"/>
    <s v="Long-term User"/>
    <s v="Long-term (&gt;3 months)"/>
    <x v="0"/>
    <x v="0"/>
    <n v="1062751.355"/>
    <x v="2"/>
    <n v="89"/>
    <n v="11941.026459999999"/>
    <s v="Debit Card"/>
    <n v="0"/>
    <n v="0"/>
    <n v="2.1836166448779913E-2"/>
  </r>
  <r>
    <s v="cust_6363"/>
    <n v="123"/>
    <n v="123"/>
    <s v="Long-term User"/>
    <s v="Long-term (&gt;3 months)"/>
    <x v="0"/>
    <x v="0"/>
    <n v="3319973.7220000001"/>
    <x v="0"/>
    <n v="203"/>
    <n v="16354.55035"/>
    <s v="Debit Card"/>
    <n v="0"/>
    <n v="0"/>
    <n v="6.8214920129805318E-2"/>
  </r>
  <r>
    <s v="cust_6364"/>
    <n v="270"/>
    <n v="270"/>
    <s v="Long-term User"/>
    <s v="Long-term (&gt;3 months)"/>
    <x v="0"/>
    <x v="0"/>
    <n v="8998461.7740000002"/>
    <x v="1"/>
    <n v="946"/>
    <n v="9512.1160400000008"/>
    <s v="Credit Card"/>
    <n v="0"/>
    <n v="0"/>
    <n v="0.18488982221062178"/>
  </r>
  <r>
    <s v="cust_6365"/>
    <n v="8"/>
    <n v="8"/>
    <s v="Regular User"/>
    <s v="New (&lt;30 days)"/>
    <x v="1"/>
    <x v="1"/>
    <n v="3541554.051"/>
    <x v="0"/>
    <n v="240"/>
    <n v="14756.475210000001"/>
    <s v="Wallet Balance"/>
    <n v="1"/>
    <n v="1"/>
    <n v="0.67276769244390822"/>
  </r>
  <r>
    <s v="cust_6366"/>
    <n v="218"/>
    <n v="218"/>
    <s v="Long-term User"/>
    <s v="Long-term (&gt;3 months)"/>
    <x v="0"/>
    <x v="0"/>
    <n v="192574.503"/>
    <x v="2"/>
    <n v="490"/>
    <n v="393.00918969999998"/>
    <s v="UPI"/>
    <n v="0"/>
    <n v="5.0000000000000001E-3"/>
    <n v="6.9567946740459029E-3"/>
  </r>
  <r>
    <s v="cust_6367"/>
    <n v="342"/>
    <n v="342"/>
    <s v="Long-term User"/>
    <s v="Long-term (&gt;3 months)"/>
    <x v="0"/>
    <x v="0"/>
    <n v="14443684.140000001"/>
    <x v="1"/>
    <n v="780"/>
    <n v="18517.54376"/>
    <s v="Credit Card"/>
    <n v="0"/>
    <n v="5.0000000000000001E-3"/>
    <n v="0.29977185498826542"/>
  </r>
  <r>
    <s v="cust_6368"/>
    <n v="174"/>
    <n v="174"/>
    <s v="Long-term User"/>
    <s v="Long-term (&gt;3 months)"/>
    <x v="0"/>
    <x v="0"/>
    <n v="201226.43059999999"/>
    <x v="2"/>
    <n v="13"/>
    <n v="15478.956200000001"/>
    <s v="UPI"/>
    <n v="0"/>
    <n v="0"/>
    <n v="4.1345643191162615E-3"/>
  </r>
  <r>
    <s v="cust_6369"/>
    <n v="126"/>
    <n v="126"/>
    <s v="Long-term User"/>
    <s v="Long-term (&gt;3 months)"/>
    <x v="0"/>
    <x v="0"/>
    <n v="5120519.0329999998"/>
    <x v="3"/>
    <n v="649"/>
    <n v="7889.8598339999999"/>
    <s v="UPI"/>
    <n v="0"/>
    <n v="0"/>
    <n v="0.10521041011397587"/>
  </r>
  <r>
    <s v="cust_6370"/>
    <n v="315"/>
    <n v="315"/>
    <s v="Long-term User"/>
    <s v="Long-term (&gt;3 months)"/>
    <x v="0"/>
    <x v="0"/>
    <n v="2421218.0120000001"/>
    <x v="0"/>
    <n v="315"/>
    <n v="7686.406387"/>
    <s v="Debit Card"/>
    <n v="0"/>
    <n v="0"/>
    <n v="4.9748343551927067E-2"/>
  </r>
  <r>
    <s v="cust_6371"/>
    <n v="316"/>
    <n v="316"/>
    <s v="Long-term User"/>
    <s v="Long-term (&gt;3 months)"/>
    <x v="0"/>
    <x v="0"/>
    <n v="1415694.4920000001"/>
    <x v="0"/>
    <n v="685"/>
    <n v="2066.7072870000002"/>
    <s v="Debit Card"/>
    <n v="0"/>
    <n v="0"/>
    <n v="2.9088027432280172E-2"/>
  </r>
  <r>
    <s v="cust_6372"/>
    <n v="49"/>
    <n v="49"/>
    <s v="Long-term User"/>
    <s v="Medium (1-3 months)"/>
    <x v="1"/>
    <x v="1"/>
    <n v="12113085.4"/>
    <x v="1"/>
    <n v="742"/>
    <n v="16324.91294"/>
    <s v="UPI"/>
    <n v="1"/>
    <n v="0.99"/>
    <n v="0.84288544978866276"/>
  </r>
  <r>
    <s v="cust_6373"/>
    <n v="336"/>
    <n v="336"/>
    <s v="Long-term User"/>
    <s v="Long-term (&gt;3 months)"/>
    <x v="0"/>
    <x v="0"/>
    <n v="3044230.97"/>
    <x v="0"/>
    <n v="198"/>
    <n v="15374.90389"/>
    <s v="Credit Card"/>
    <n v="0"/>
    <n v="0"/>
    <n v="6.2549281971464282E-2"/>
  </r>
  <r>
    <s v="cust_6374"/>
    <n v="236"/>
    <n v="236"/>
    <s v="Long-term User"/>
    <s v="Long-term (&gt;3 months)"/>
    <x v="0"/>
    <x v="0"/>
    <n v="3063912.0720000002"/>
    <x v="0"/>
    <n v="243"/>
    <n v="12608.691650000001"/>
    <s v="Debit Card"/>
    <n v="0"/>
    <n v="0"/>
    <n v="6.2953666136344885E-2"/>
  </r>
  <r>
    <s v="cust_6375"/>
    <n v="349"/>
    <n v="349"/>
    <s v="Long-term User"/>
    <s v="Long-term (&gt;3 months)"/>
    <x v="0"/>
    <x v="0"/>
    <n v="1033324.243"/>
    <x v="2"/>
    <n v="507"/>
    <n v="2038.1148780000001"/>
    <s v="Wallet Balance"/>
    <n v="0"/>
    <n v="0"/>
    <n v="2.1231532718871484E-2"/>
  </r>
  <r>
    <s v="cust_6376"/>
    <n v="317"/>
    <n v="317"/>
    <s v="Long-term User"/>
    <s v="Long-term (&gt;3 months)"/>
    <x v="0"/>
    <x v="0"/>
    <n v="225930.7677"/>
    <x v="2"/>
    <n v="43"/>
    <n v="5254.2038990000001"/>
    <s v="UPI"/>
    <n v="0"/>
    <n v="0"/>
    <n v="4.6421600181331488E-3"/>
  </r>
  <r>
    <s v="cust_6377"/>
    <n v="256"/>
    <n v="256"/>
    <s v="Long-term User"/>
    <s v="Long-term (&gt;3 months)"/>
    <x v="0"/>
    <x v="0"/>
    <n v="3030621.1060000001"/>
    <x v="0"/>
    <n v="330"/>
    <n v="9183.7003210000003"/>
    <s v="Debit Card"/>
    <n v="0"/>
    <n v="0"/>
    <n v="6.2269642473240107E-2"/>
  </r>
  <r>
    <s v="cust_6378"/>
    <n v="116"/>
    <n v="116"/>
    <s v="Long-term User"/>
    <s v="Long-term (&gt;3 months)"/>
    <x v="0"/>
    <x v="0"/>
    <n v="4213482.3119999999"/>
    <x v="3"/>
    <n v="791"/>
    <n v="5326.7791559999996"/>
    <s v="Credit Card"/>
    <n v="0"/>
    <n v="0"/>
    <n v="8.6573685049615406E-2"/>
  </r>
  <r>
    <s v="cust_6379"/>
    <n v="279"/>
    <n v="279"/>
    <s v="Long-term User"/>
    <s v="Long-term (&gt;3 months)"/>
    <x v="0"/>
    <x v="0"/>
    <n v="5132916.9859999996"/>
    <x v="3"/>
    <n v="591"/>
    <n v="8685.1387240000004"/>
    <s v="Debit Card"/>
    <n v="0"/>
    <n v="0"/>
    <n v="0.1054651486885808"/>
  </r>
  <r>
    <s v="cust_6380"/>
    <n v="85"/>
    <n v="85"/>
    <s v="Long-term User"/>
    <s v="Medium (1-3 months)"/>
    <x v="1"/>
    <x v="1"/>
    <n v="1942036.341"/>
    <x v="0"/>
    <n v="429"/>
    <n v="4526.8912369999998"/>
    <s v="UPI"/>
    <n v="1"/>
    <n v="0.995"/>
    <n v="0.63690268146179452"/>
  </r>
  <r>
    <s v="cust_6381"/>
    <n v="120"/>
    <n v="120"/>
    <s v="Long-term User"/>
    <s v="Long-term (&gt;3 months)"/>
    <x v="0"/>
    <x v="0"/>
    <n v="5535824.6299999999"/>
    <x v="3"/>
    <n v="791"/>
    <n v="6998.5140709999996"/>
    <s v="UPI"/>
    <n v="0"/>
    <n v="0"/>
    <n v="0.11374362166956303"/>
  </r>
  <r>
    <s v="cust_6382"/>
    <n v="50"/>
    <n v="50"/>
    <s v="Long-term User"/>
    <s v="Medium (1-3 months)"/>
    <x v="1"/>
    <x v="1"/>
    <n v="9708764.5390000008"/>
    <x v="1"/>
    <n v="744"/>
    <n v="13049.414699999999"/>
    <s v="Debit Card"/>
    <n v="1"/>
    <n v="0.995"/>
    <n v="0.79648428904672253"/>
  </r>
  <r>
    <s v="cust_6383"/>
    <n v="164"/>
    <n v="164"/>
    <s v="Long-term User"/>
    <s v="Long-term (&gt;3 months)"/>
    <x v="0"/>
    <x v="0"/>
    <n v="10941006.68"/>
    <x v="1"/>
    <n v="613"/>
    <n v="17848.297999999999"/>
    <s v="Wallet Balance"/>
    <n v="0"/>
    <n v="0.01"/>
    <n v="0.23080295306863469"/>
  </r>
  <r>
    <s v="cust_6384"/>
    <n v="148"/>
    <n v="148"/>
    <s v="Long-term User"/>
    <s v="Long-term (&gt;3 months)"/>
    <x v="0"/>
    <x v="0"/>
    <n v="1248495.6569999999"/>
    <x v="2"/>
    <n v="162"/>
    <n v="7706.7633180000003"/>
    <s v="Wallet Balance"/>
    <n v="0"/>
    <n v="0"/>
    <n v="2.5652622175984741E-2"/>
  </r>
  <r>
    <s v="cust_6385"/>
    <n v="43"/>
    <n v="43"/>
    <s v="Long-term User"/>
    <s v="Medium (1-3 months)"/>
    <x v="1"/>
    <x v="1"/>
    <n v="9079857.0749999993"/>
    <x v="1"/>
    <n v="656"/>
    <n v="13841.24554"/>
    <s v="Credit Card"/>
    <n v="1"/>
    <n v="1"/>
    <n v="0.78656223724206109"/>
  </r>
  <r>
    <s v="cust_6386"/>
    <n v="136"/>
    <n v="136"/>
    <s v="Long-term User"/>
    <s v="Long-term (&gt;3 months)"/>
    <x v="0"/>
    <x v="0"/>
    <n v="2593628.7310000001"/>
    <x v="0"/>
    <n v="959"/>
    <n v="2704.5137970000001"/>
    <s v="Wallet Balance"/>
    <n v="0"/>
    <n v="0"/>
    <n v="5.3290836478353698E-2"/>
  </r>
  <r>
    <s v="cust_6387"/>
    <n v="246"/>
    <n v="246"/>
    <s v="Long-term User"/>
    <s v="Long-term (&gt;3 months)"/>
    <x v="0"/>
    <x v="0"/>
    <n v="6719810.8049999997"/>
    <x v="3"/>
    <n v="621"/>
    <n v="10820.95138"/>
    <s v="Credit Card"/>
    <n v="0"/>
    <n v="0"/>
    <n v="0.1380707787874707"/>
  </r>
  <r>
    <s v="cust_6388"/>
    <n v="218"/>
    <n v="218"/>
    <s v="Long-term User"/>
    <s v="Long-term (&gt;3 months)"/>
    <x v="0"/>
    <x v="0"/>
    <n v="8019167.3490000004"/>
    <x v="1"/>
    <n v="435"/>
    <n v="18434.867470000001"/>
    <s v="Wallet Balance"/>
    <n v="0"/>
    <n v="5.0000000000000001E-3"/>
    <n v="0.16776843072421693"/>
  </r>
  <r>
    <s v="cust_6389"/>
    <n v="281"/>
    <n v="281"/>
    <s v="Long-term User"/>
    <s v="Long-term (&gt;3 months)"/>
    <x v="0"/>
    <x v="0"/>
    <n v="132445.75829999999"/>
    <x v="2"/>
    <n v="233"/>
    <n v="568.43673109999997"/>
    <s v="Wallet Balance"/>
    <n v="0"/>
    <n v="0"/>
    <n v="2.7213398600406148E-3"/>
  </r>
  <r>
    <s v="cust_6390"/>
    <n v="234"/>
    <n v="234"/>
    <s v="Long-term User"/>
    <s v="Long-term (&gt;3 months)"/>
    <x v="0"/>
    <x v="0"/>
    <n v="594790.35439999995"/>
    <x v="2"/>
    <n v="111"/>
    <n v="5358.4716609999996"/>
    <s v="UPI"/>
    <n v="0"/>
    <n v="0"/>
    <n v="1.2221053513318921E-2"/>
  </r>
  <r>
    <s v="cust_6391"/>
    <n v="263"/>
    <n v="263"/>
    <s v="Long-term User"/>
    <s v="Long-term (&gt;3 months)"/>
    <x v="0"/>
    <x v="0"/>
    <n v="2467130.4449999998"/>
    <x v="0"/>
    <n v="928"/>
    <n v="2658.5457379999998"/>
    <s v="Debit Card"/>
    <n v="0"/>
    <n v="0"/>
    <n v="5.0691698292751136E-2"/>
  </r>
  <r>
    <s v="cust_6392"/>
    <n v="115"/>
    <n v="115"/>
    <s v="Long-term User"/>
    <s v="Long-term (&gt;3 months)"/>
    <x v="0"/>
    <x v="0"/>
    <n v="9963069.8819999993"/>
    <x v="1"/>
    <n v="934"/>
    <n v="10667.098379999999"/>
    <s v="UPI"/>
    <n v="0"/>
    <n v="5.0000000000000001E-3"/>
    <n v="0.20770945650704728"/>
  </r>
  <r>
    <s v="cust_6393"/>
    <n v="342"/>
    <n v="342"/>
    <s v="Long-term User"/>
    <s v="Long-term (&gt;3 months)"/>
    <x v="0"/>
    <x v="0"/>
    <n v="3154284.2629999998"/>
    <x v="0"/>
    <n v="232"/>
    <n v="13596.05286"/>
    <s v="Credit Card"/>
    <n v="0"/>
    <n v="0"/>
    <n v="6.4810527758522668E-2"/>
  </r>
  <r>
    <s v="cust_6394"/>
    <n v="189"/>
    <n v="189"/>
    <s v="Long-term User"/>
    <s v="Long-term (&gt;3 months)"/>
    <x v="0"/>
    <x v="0"/>
    <n v="1109085.7590000001"/>
    <x v="2"/>
    <n v="952"/>
    <n v="1165.0060490000001"/>
    <s v="Wallet Balance"/>
    <n v="0"/>
    <n v="0"/>
    <n v="2.2788191354030696E-2"/>
  </r>
  <r>
    <s v="cust_6395"/>
    <n v="197"/>
    <n v="197"/>
    <s v="Long-term User"/>
    <s v="Long-term (&gt;3 months)"/>
    <x v="0"/>
    <x v="0"/>
    <n v="1061239.176"/>
    <x v="2"/>
    <n v="750"/>
    <n v="1414.9855689999999"/>
    <s v="Debit Card"/>
    <n v="0"/>
    <n v="0"/>
    <n v="2.1805095971015764E-2"/>
  </r>
  <r>
    <s v="cust_6396"/>
    <n v="38"/>
    <n v="38"/>
    <s v="Long-term User"/>
    <s v="Medium (1-3 months)"/>
    <x v="1"/>
    <x v="1"/>
    <n v="12332266.279999999"/>
    <x v="1"/>
    <n v="709"/>
    <n v="17393.887559999999"/>
    <s v="Credit Card"/>
    <n v="1"/>
    <n v="1"/>
    <n v="0.85338892104330077"/>
  </r>
  <r>
    <s v="cust_6397"/>
    <n v="12"/>
    <n v="12"/>
    <s v="Regular User"/>
    <s v="New (&lt;30 days)"/>
    <x v="1"/>
    <x v="1"/>
    <n v="2492517.4750000001"/>
    <x v="0"/>
    <n v="273"/>
    <n v="9130.1006400000006"/>
    <s v="UPI"/>
    <n v="1"/>
    <n v="0.99"/>
    <n v="0.64521332116353092"/>
  </r>
  <r>
    <s v="cust_6398"/>
    <n v="124"/>
    <n v="124"/>
    <s v="Long-term User"/>
    <s v="Long-term (&gt;3 months)"/>
    <x v="0"/>
    <x v="0"/>
    <n v="5540112.6809999999"/>
    <x v="3"/>
    <n v="598"/>
    <n v="9264.4024769999996"/>
    <s v="Wallet Balance"/>
    <n v="0"/>
    <n v="0"/>
    <n v="0.11383172750441926"/>
  </r>
  <r>
    <s v="cust_6399"/>
    <n v="44"/>
    <n v="44"/>
    <s v="Long-term User"/>
    <s v="Medium (1-3 months)"/>
    <x v="1"/>
    <x v="1"/>
    <n v="15245974.810000001"/>
    <x v="1"/>
    <n v="807"/>
    <n v="18892.162100000001"/>
    <s v="Wallet Balance"/>
    <n v="1"/>
    <n v="1"/>
    <n v="0.91325638123986741"/>
  </r>
  <r>
    <s v="cust_6400"/>
    <n v="309"/>
    <n v="309"/>
    <s v="Long-term User"/>
    <s v="Long-term (&gt;3 months)"/>
    <x v="0"/>
    <x v="0"/>
    <n v="262850.59450000001"/>
    <x v="2"/>
    <n v="41"/>
    <n v="6410.9901090000003"/>
    <s v="Debit Card"/>
    <n v="0"/>
    <n v="0"/>
    <n v="5.4007452502027199E-3"/>
  </r>
  <r>
    <s v="cust_6401"/>
    <n v="14"/>
    <n v="14"/>
    <s v="Regular User"/>
    <s v="New (&lt;30 days)"/>
    <x v="1"/>
    <x v="1"/>
    <n v="10047241.51"/>
    <x v="1"/>
    <n v="560"/>
    <n v="17941.502700000001"/>
    <s v="Credit Card"/>
    <n v="1"/>
    <n v="1"/>
    <n v="0.80643891624438424"/>
  </r>
  <r>
    <s v="cust_6402"/>
    <n v="348"/>
    <n v="348"/>
    <s v="Long-term User"/>
    <s v="Long-term (&gt;3 months)"/>
    <x v="0"/>
    <x v="0"/>
    <n v="9080174.1919999998"/>
    <x v="1"/>
    <n v="466"/>
    <n v="19485.352340000001"/>
    <s v="Debit Card"/>
    <n v="0"/>
    <n v="5.0000000000000001E-3"/>
    <n v="0.18956875298966583"/>
  </r>
  <r>
    <s v="cust_6403"/>
    <n v="52"/>
    <n v="52"/>
    <s v="Long-term User"/>
    <s v="Medium (1-3 months)"/>
    <x v="1"/>
    <x v="1"/>
    <n v="4473515.5180000002"/>
    <x v="3"/>
    <n v="924"/>
    <n v="4841.4670109999997"/>
    <s v="Debit Card"/>
    <n v="1"/>
    <n v="1"/>
    <n v="0.69191654191045271"/>
  </r>
  <r>
    <s v="cust_6404"/>
    <n v="245"/>
    <n v="245"/>
    <s v="Long-term User"/>
    <s v="Long-term (&gt;3 months)"/>
    <x v="0"/>
    <x v="0"/>
    <n v="791994.01789999998"/>
    <x v="2"/>
    <n v="77"/>
    <n v="10285.6366"/>
    <s v="Credit Card"/>
    <n v="0"/>
    <n v="5.0000000000000001E-3"/>
    <n v="1.9272962739532218E-2"/>
  </r>
  <r>
    <s v="cust_6405"/>
    <n v="180"/>
    <n v="180"/>
    <s v="Long-term User"/>
    <s v="Long-term (&gt;3 months)"/>
    <x v="0"/>
    <x v="0"/>
    <n v="7377327.8530000001"/>
    <x v="3"/>
    <n v="690"/>
    <n v="10691.779500000001"/>
    <s v="UPI"/>
    <n v="0"/>
    <n v="0"/>
    <n v="0.15158066671703108"/>
  </r>
  <r>
    <s v="cust_6406"/>
    <n v="302"/>
    <n v="302"/>
    <s v="Long-term User"/>
    <s v="Long-term (&gt;3 months)"/>
    <x v="0"/>
    <x v="0"/>
    <n v="8489103.2719999999"/>
    <x v="1"/>
    <n v="490"/>
    <n v="17324.700550000001"/>
    <s v="Credit Card"/>
    <n v="0"/>
    <n v="0"/>
    <n v="0.1744241220452494"/>
  </r>
  <r>
    <s v="cust_6407"/>
    <n v="130"/>
    <n v="130"/>
    <s v="Long-term User"/>
    <s v="Long-term (&gt;3 months)"/>
    <x v="0"/>
    <x v="0"/>
    <n v="4679460.0839999998"/>
    <x v="3"/>
    <n v="769"/>
    <n v="6085.123646"/>
    <s v="Credit Card"/>
    <n v="0"/>
    <n v="0"/>
    <n v="9.6148048933464431E-2"/>
  </r>
  <r>
    <s v="cust_6408"/>
    <n v="100"/>
    <n v="100"/>
    <s v="Long-term User"/>
    <s v="Long-term (&gt;3 months)"/>
    <x v="0"/>
    <x v="0"/>
    <n v="1867655.608"/>
    <x v="0"/>
    <n v="117"/>
    <n v="15962.86844"/>
    <s v="Debit Card"/>
    <n v="0"/>
    <n v="0"/>
    <n v="3.8374393533739837E-2"/>
  </r>
  <r>
    <s v="cust_6409"/>
    <n v="284"/>
    <n v="284"/>
    <s v="Long-term User"/>
    <s v="Long-term (&gt;3 months)"/>
    <x v="0"/>
    <x v="0"/>
    <n v="8428469.9839999992"/>
    <x v="1"/>
    <n v="434"/>
    <n v="19420.437750000001"/>
    <s v="Debit Card"/>
    <n v="0"/>
    <n v="0"/>
    <n v="0.1731783004681931"/>
  </r>
  <r>
    <s v="cust_6410"/>
    <n v="111"/>
    <n v="111"/>
    <s v="Long-term User"/>
    <s v="Long-term (&gt;3 months)"/>
    <x v="0"/>
    <x v="0"/>
    <n v="319358.26409999997"/>
    <x v="2"/>
    <n v="19"/>
    <n v="16808.329689999999"/>
    <s v="Credit Card"/>
    <n v="0"/>
    <n v="0"/>
    <n v="6.561798466661108E-3"/>
  </r>
  <r>
    <s v="cust_6411"/>
    <n v="288"/>
    <n v="288"/>
    <s v="Long-term User"/>
    <s v="Long-term (&gt;3 months)"/>
    <x v="0"/>
    <x v="0"/>
    <n v="18074611.98"/>
    <x v="1"/>
    <n v="994"/>
    <n v="18183.71427"/>
    <s v="Credit Card"/>
    <n v="0"/>
    <n v="0"/>
    <n v="0.37137589506285928"/>
  </r>
  <r>
    <s v="cust_6412"/>
    <n v="92"/>
    <n v="92"/>
    <s v="Long-term User"/>
    <s v="Long-term (&gt;3 months)"/>
    <x v="0"/>
    <x v="0"/>
    <n v="8091072.9910000004"/>
    <x v="1"/>
    <n v="571"/>
    <n v="14170.00524"/>
    <s v="UPI"/>
    <n v="0"/>
    <n v="5.0000000000000001E-3"/>
    <n v="0.16924586338984582"/>
  </r>
  <r>
    <s v="cust_6413"/>
    <n v="76"/>
    <n v="76"/>
    <s v="Long-term User"/>
    <s v="Medium (1-3 months)"/>
    <x v="1"/>
    <x v="1"/>
    <n v="3543694.827"/>
    <x v="0"/>
    <n v="196"/>
    <n v="18080.075649999999"/>
    <s v="Wallet Balance"/>
    <n v="1"/>
    <n v="1"/>
    <n v="0.67281167859442748"/>
  </r>
  <r>
    <s v="cust_6414"/>
    <n v="205"/>
    <n v="205"/>
    <s v="Long-term User"/>
    <s v="Long-term (&gt;3 months)"/>
    <x v="0"/>
    <x v="0"/>
    <n v="2046020.44"/>
    <x v="0"/>
    <n v="619"/>
    <n v="3305.3642009999999"/>
    <s v="Debit Card"/>
    <n v="0"/>
    <n v="0"/>
    <n v="4.2039224579907421E-2"/>
  </r>
  <r>
    <s v="cust_6415"/>
    <n v="22"/>
    <n v="22"/>
    <s v="Regular User"/>
    <s v="New (&lt;30 days)"/>
    <x v="1"/>
    <x v="1"/>
    <n v="6426797.2139999997"/>
    <x v="3"/>
    <n v="451"/>
    <n v="14250.10469"/>
    <s v="Credit Card"/>
    <n v="1"/>
    <n v="1"/>
    <n v="0.73205027971708303"/>
  </r>
  <r>
    <s v="cust_6416"/>
    <n v="170"/>
    <n v="170"/>
    <s v="Long-term User"/>
    <s v="Long-term (&gt;3 months)"/>
    <x v="0"/>
    <x v="0"/>
    <n v="6222097.0379999997"/>
    <x v="3"/>
    <n v="425"/>
    <n v="14640.22833"/>
    <s v="UPI"/>
    <n v="0"/>
    <n v="0"/>
    <n v="0.12784434095803007"/>
  </r>
  <r>
    <s v="cust_6417"/>
    <n v="157"/>
    <n v="157"/>
    <s v="Long-term User"/>
    <s v="Long-term (&gt;3 months)"/>
    <x v="0"/>
    <x v="0"/>
    <n v="3462955.4849999999"/>
    <x v="0"/>
    <n v="394"/>
    <n v="8789.2271209999999"/>
    <s v="Debit Card"/>
    <n v="0"/>
    <n v="0"/>
    <n v="7.1152741437977618E-2"/>
  </r>
  <r>
    <s v="cust_6418"/>
    <n v="222"/>
    <n v="222"/>
    <s v="Long-term User"/>
    <s v="Long-term (&gt;3 months)"/>
    <x v="0"/>
    <x v="0"/>
    <n v="455528.03730000003"/>
    <x v="2"/>
    <n v="284"/>
    <n v="1603.9719620000001"/>
    <s v="Wallet Balance"/>
    <n v="0"/>
    <n v="0"/>
    <n v="9.359655010337602E-3"/>
  </r>
  <r>
    <s v="cust_6419"/>
    <n v="360"/>
    <n v="360"/>
    <s v="Long-term User"/>
    <s v="Long-term (&gt;3 months)"/>
    <x v="0"/>
    <x v="0"/>
    <n v="423390.11660000001"/>
    <x v="2"/>
    <n v="34"/>
    <n v="12452.65049"/>
    <s v="UPI"/>
    <n v="0"/>
    <n v="0"/>
    <n v="8.6993227675968825E-3"/>
  </r>
  <r>
    <s v="cust_6420"/>
    <n v="68"/>
    <n v="68"/>
    <s v="Long-term User"/>
    <s v="Medium (1-3 months)"/>
    <x v="1"/>
    <x v="1"/>
    <n v="308893.71039999998"/>
    <x v="2"/>
    <n v="295"/>
    <n v="1047.097323"/>
    <s v="Wallet Balance"/>
    <n v="1"/>
    <n v="1"/>
    <n v="0.60634678510974527"/>
  </r>
  <r>
    <s v="cust_6421"/>
    <n v="161"/>
    <n v="161"/>
    <s v="Long-term User"/>
    <s v="Long-term (&gt;3 months)"/>
    <x v="0"/>
    <x v="0"/>
    <n v="1921210.7"/>
    <x v="0"/>
    <n v="251"/>
    <n v="7654.2258979999997"/>
    <s v="Credit Card"/>
    <n v="0"/>
    <n v="0"/>
    <n v="3.9474780654010055E-2"/>
  </r>
  <r>
    <s v="cust_6422"/>
    <n v="174"/>
    <n v="174"/>
    <s v="Long-term User"/>
    <s v="Long-term (&gt;3 months)"/>
    <x v="0"/>
    <x v="0"/>
    <n v="5027100.5060000001"/>
    <x v="3"/>
    <n v="638"/>
    <n v="7879.467877"/>
    <s v="Debit Card"/>
    <n v="0"/>
    <n v="0"/>
    <n v="0.10329095595814293"/>
  </r>
  <r>
    <s v="cust_6423"/>
    <n v="38"/>
    <n v="38"/>
    <s v="Long-term User"/>
    <s v="Medium (1-3 months)"/>
    <x v="1"/>
    <x v="1"/>
    <n v="6772698.2599999998"/>
    <x v="3"/>
    <n v="339"/>
    <n v="19978.460940000001"/>
    <s v="UPI"/>
    <n v="1"/>
    <n v="0.97"/>
    <n v="0.72115744808692539"/>
  </r>
  <r>
    <s v="cust_6424"/>
    <n v="336"/>
    <n v="336"/>
    <s v="Long-term User"/>
    <s v="Long-term (&gt;3 months)"/>
    <x v="0"/>
    <x v="0"/>
    <n v="3709880.36"/>
    <x v="0"/>
    <n v="618"/>
    <n v="6003.0426539999999"/>
    <s v="Credit Card"/>
    <n v="0"/>
    <n v="0"/>
    <n v="7.6226263711533487E-2"/>
  </r>
  <r>
    <s v="cust_6425"/>
    <n v="26"/>
    <n v="26"/>
    <s v="Regular User"/>
    <s v="New (&lt;30 days)"/>
    <x v="1"/>
    <x v="1"/>
    <n v="7220784.6560000004"/>
    <x v="3"/>
    <n v="440"/>
    <n v="16410.874220000002"/>
    <s v="UPI"/>
    <n v="1"/>
    <n v="0.995"/>
    <n v="0.74536420099338474"/>
  </r>
  <r>
    <s v="cust_6426"/>
    <n v="254"/>
    <n v="254"/>
    <s v="Long-term User"/>
    <s v="Long-term (&gt;3 months)"/>
    <x v="0"/>
    <x v="0"/>
    <n v="193122.3578"/>
    <x v="2"/>
    <n v="180"/>
    <n v="1072.9019880000001"/>
    <s v="UPI"/>
    <n v="0"/>
    <n v="5.0000000000000001E-3"/>
    <n v="6.9680513509217121E-3"/>
  </r>
  <r>
    <s v="cust_6427"/>
    <n v="299"/>
    <n v="299"/>
    <s v="Long-term User"/>
    <s v="Long-term (&gt;3 months)"/>
    <x v="0"/>
    <x v="0"/>
    <n v="6593213.7139999997"/>
    <x v="3"/>
    <n v="622"/>
    <n v="10600.02205"/>
    <s v="Credit Card"/>
    <n v="0"/>
    <n v="0"/>
    <n v="0.13546961047279246"/>
  </r>
  <r>
    <s v="cust_6428"/>
    <n v="283"/>
    <n v="283"/>
    <s v="Long-term User"/>
    <s v="Long-term (&gt;3 months)"/>
    <x v="0"/>
    <x v="0"/>
    <n v="2448370.3969999999"/>
    <x v="0"/>
    <n v="228"/>
    <n v="10738.46665"/>
    <s v="Debit Card"/>
    <n v="0"/>
    <n v="0"/>
    <n v="5.0306238863517941E-2"/>
  </r>
  <r>
    <s v="cust_6429"/>
    <n v="247"/>
    <n v="247"/>
    <s v="Long-term User"/>
    <s v="Long-term (&gt;3 months)"/>
    <x v="0"/>
    <x v="0"/>
    <n v="7962323.1550000003"/>
    <x v="1"/>
    <n v="633"/>
    <n v="12578.709570000001"/>
    <s v="Credit Card"/>
    <n v="0"/>
    <n v="0"/>
    <n v="0.16360046299969613"/>
  </r>
  <r>
    <s v="cust_6430"/>
    <n v="11"/>
    <n v="11"/>
    <s v="Regular User"/>
    <s v="New (&lt;30 days)"/>
    <x v="1"/>
    <x v="1"/>
    <n v="10029040.49"/>
    <x v="1"/>
    <n v="619"/>
    <n v="16202.00402"/>
    <s v="Debit Card"/>
    <n v="1"/>
    <n v="0.995"/>
    <n v="0.80306494306581544"/>
  </r>
  <r>
    <s v="cust_6431"/>
    <n v="238"/>
    <n v="238"/>
    <s v="Long-term User"/>
    <s v="Long-term (&gt;3 months)"/>
    <x v="0"/>
    <x v="0"/>
    <n v="9799865.5219999999"/>
    <x v="1"/>
    <n v="643"/>
    <n v="15240.848400000001"/>
    <s v="UPI"/>
    <n v="0"/>
    <n v="0"/>
    <n v="0.20135612503081821"/>
  </r>
  <r>
    <s v="cust_6432"/>
    <n v="107"/>
    <n v="107"/>
    <s v="Long-term User"/>
    <s v="Long-term (&gt;3 months)"/>
    <x v="0"/>
    <x v="0"/>
    <n v="350118.7072"/>
    <x v="2"/>
    <n v="23"/>
    <n v="15222.55249"/>
    <s v="UPI"/>
    <n v="0"/>
    <n v="5.0000000000000001E-3"/>
    <n v="1.019382791777371E-2"/>
  </r>
  <r>
    <s v="cust_6433"/>
    <n v="334"/>
    <n v="334"/>
    <s v="Long-term User"/>
    <s v="Long-term (&gt;3 months)"/>
    <x v="0"/>
    <x v="0"/>
    <n v="5684072.1260000002"/>
    <x v="3"/>
    <n v="657"/>
    <n v="8651.5557470000003"/>
    <s v="Credit Card"/>
    <n v="0"/>
    <n v="0"/>
    <n v="0.11678963707386317"/>
  </r>
  <r>
    <s v="cust_6434"/>
    <n v="313"/>
    <n v="313"/>
    <s v="Long-term User"/>
    <s v="Long-term (&gt;3 months)"/>
    <x v="0"/>
    <x v="0"/>
    <n v="4758554.6639999999"/>
    <x v="3"/>
    <n v="327"/>
    <n v="14552.154930000001"/>
    <s v="UPI"/>
    <n v="0"/>
    <n v="0"/>
    <n v="9.7773191452408897E-2"/>
  </r>
  <r>
    <s v="cust_6435"/>
    <n v="1"/>
    <n v="1"/>
    <s v="New User"/>
    <s v="New (&lt;30 days)"/>
    <x v="1"/>
    <x v="1"/>
    <n v="1514035.784"/>
    <x v="0"/>
    <n v="154"/>
    <n v="9831.4011979999996"/>
    <s v="UPI"/>
    <n v="1"/>
    <n v="1"/>
    <n v="0.63110862878065488"/>
  </r>
  <r>
    <s v="cust_6436"/>
    <n v="11"/>
    <n v="11"/>
    <s v="Regular User"/>
    <s v="New (&lt;30 days)"/>
    <x v="1"/>
    <x v="1"/>
    <n v="834631.16009999998"/>
    <x v="2"/>
    <n v="619"/>
    <n v="1348.354055"/>
    <s v="Wallet Balance"/>
    <n v="1"/>
    <n v="0.995"/>
    <n v="0.6141490206524195"/>
  </r>
  <r>
    <s v="cust_6437"/>
    <n v="158"/>
    <n v="158"/>
    <s v="Long-term User"/>
    <s v="Long-term (&gt;3 months)"/>
    <x v="0"/>
    <x v="0"/>
    <n v="2599491.14"/>
    <x v="0"/>
    <n v="146"/>
    <n v="17804.733830000001"/>
    <s v="Wallet Balance"/>
    <n v="0"/>
    <n v="5.0000000000000001E-3"/>
    <n v="5.6411290372025594E-2"/>
  </r>
  <r>
    <s v="cust_6438"/>
    <n v="88"/>
    <n v="88"/>
    <s v="Long-term User"/>
    <s v="Medium (1-3 months)"/>
    <x v="1"/>
    <x v="1"/>
    <n v="4486699.8509999998"/>
    <x v="3"/>
    <n v="252"/>
    <n v="17804.36449"/>
    <s v="Wallet Balance"/>
    <n v="1"/>
    <n v="0.98499999999999999"/>
    <n v="0.683187438097552"/>
  </r>
  <r>
    <s v="cust_6439"/>
    <n v="242"/>
    <n v="242"/>
    <s v="Long-term User"/>
    <s v="Long-term (&gt;3 months)"/>
    <x v="0"/>
    <x v="0"/>
    <n v="1952232.645"/>
    <x v="0"/>
    <n v="302"/>
    <n v="6464.3465050000004"/>
    <s v="Debit Card"/>
    <n v="0"/>
    <n v="0"/>
    <n v="4.0112183138982564E-2"/>
  </r>
  <r>
    <s v="cust_6440"/>
    <n v="132"/>
    <n v="132"/>
    <s v="Long-term User"/>
    <s v="Long-term (&gt;3 months)"/>
    <x v="0"/>
    <x v="0"/>
    <n v="1279523.9350000001"/>
    <x v="2"/>
    <n v="70"/>
    <n v="18278.913359999999"/>
    <s v="Wallet Balance"/>
    <n v="0"/>
    <n v="5.0000000000000001E-3"/>
    <n v="2.9290154784001998E-2"/>
  </r>
  <r>
    <s v="cust_6441"/>
    <n v="86"/>
    <n v="86"/>
    <s v="Long-term User"/>
    <s v="Medium (1-3 months)"/>
    <x v="1"/>
    <x v="1"/>
    <n v="8233020.8049999997"/>
    <x v="1"/>
    <n v="543"/>
    <n v="15162.100930000001"/>
    <s v="Credit Card"/>
    <n v="1"/>
    <n v="1"/>
    <n v="0.76916244032852632"/>
  </r>
  <r>
    <s v="cust_6442"/>
    <n v="110"/>
    <n v="110"/>
    <s v="Long-term User"/>
    <s v="Long-term (&gt;3 months)"/>
    <x v="0"/>
    <x v="0"/>
    <n v="746047.54429999995"/>
    <x v="2"/>
    <n v="93"/>
    <n v="8022.0166049999998"/>
    <s v="Wallet Balance"/>
    <n v="0"/>
    <n v="0"/>
    <n v="1.532890857244619E-2"/>
  </r>
  <r>
    <s v="cust_6443"/>
    <n v="328"/>
    <n v="328"/>
    <s v="Long-term User"/>
    <s v="Long-term (&gt;3 months)"/>
    <x v="0"/>
    <x v="0"/>
    <n v="4307281.1960000005"/>
    <x v="3"/>
    <n v="649"/>
    <n v="6636.7969130000001"/>
    <s v="Debit Card"/>
    <n v="0"/>
    <n v="5.0000000000000001E-3"/>
    <n v="9.1500954334286247E-2"/>
  </r>
  <r>
    <s v="cust_6444"/>
    <n v="111"/>
    <n v="111"/>
    <s v="Long-term User"/>
    <s v="Long-term (&gt;3 months)"/>
    <x v="0"/>
    <x v="0"/>
    <n v="17279748.870000001"/>
    <x v="1"/>
    <n v="886"/>
    <n v="19503.102559999999"/>
    <s v="Wallet Balance"/>
    <n v="0"/>
    <n v="1.4999999999999999E-2"/>
    <n v="0.36404398158912404"/>
  </r>
  <r>
    <s v="cust_6445"/>
    <n v="208"/>
    <n v="208"/>
    <s v="Long-term User"/>
    <s v="Long-term (&gt;3 months)"/>
    <x v="0"/>
    <x v="0"/>
    <n v="2323632.318"/>
    <x v="0"/>
    <n v="163"/>
    <n v="14255.412990000001"/>
    <s v="Credit Card"/>
    <n v="0"/>
    <n v="5.0000000000000001E-3"/>
    <n v="5.0743267343669768E-2"/>
  </r>
  <r>
    <s v="cust_6446"/>
    <n v="289"/>
    <n v="289"/>
    <s v="Long-term User"/>
    <s v="Long-term (&gt;3 months)"/>
    <x v="0"/>
    <x v="0"/>
    <n v="614175.29070000001"/>
    <x v="2"/>
    <n v="81"/>
    <n v="7582.4109959999996"/>
    <s v="Wallet Balance"/>
    <n v="0"/>
    <n v="0"/>
    <n v="1.2619352413296137E-2"/>
  </r>
  <r>
    <s v="cust_6447"/>
    <n v="74"/>
    <n v="74"/>
    <s v="Long-term User"/>
    <s v="Medium (1-3 months)"/>
    <x v="1"/>
    <x v="1"/>
    <n v="10634217.560000001"/>
    <x v="1"/>
    <n v="828"/>
    <n v="12843.25792"/>
    <s v="Wallet Balance"/>
    <n v="1"/>
    <n v="0.995"/>
    <n v="0.81549941061020637"/>
  </r>
  <r>
    <s v="cust_6448"/>
    <n v="322"/>
    <n v="322"/>
    <s v="Long-term User"/>
    <s v="Long-term (&gt;3 months)"/>
    <x v="0"/>
    <x v="0"/>
    <n v="6723667.5269999998"/>
    <x v="3"/>
    <n v="588"/>
    <n v="11434.808720000001"/>
    <s v="UPI"/>
    <n v="0"/>
    <n v="0"/>
    <n v="0.13815002218070888"/>
  </r>
  <r>
    <s v="cust_6449"/>
    <n v="249"/>
    <n v="249"/>
    <s v="Long-term User"/>
    <s v="Long-term (&gt;3 months)"/>
    <x v="0"/>
    <x v="0"/>
    <n v="661219.96840000001"/>
    <x v="2"/>
    <n v="63"/>
    <n v="10495.555050000001"/>
    <s v="Wallet Balance"/>
    <n v="0"/>
    <n v="5.0000000000000001E-3"/>
    <n v="1.6585971188189542E-2"/>
  </r>
  <r>
    <s v="cust_6450"/>
    <n v="108"/>
    <n v="108"/>
    <s v="Long-term User"/>
    <s v="Long-term (&gt;3 months)"/>
    <x v="0"/>
    <x v="0"/>
    <n v="7893325.6660000002"/>
    <x v="1"/>
    <n v="612"/>
    <n v="12897.59096"/>
    <s v="Wallet Balance"/>
    <n v="0"/>
    <n v="0"/>
    <n v="0.16218278364575933"/>
  </r>
  <r>
    <s v="cust_6451"/>
    <n v="4"/>
    <n v="4"/>
    <s v="New User"/>
    <s v="New (&lt;30 days)"/>
    <x v="1"/>
    <x v="1"/>
    <n v="4690117.4790000003"/>
    <x v="3"/>
    <n v="436"/>
    <n v="10757.150180000001"/>
    <s v="UPI"/>
    <n v="1"/>
    <n v="1"/>
    <n v="0.6963670245668856"/>
  </r>
  <r>
    <s v="cust_6452"/>
    <n v="215"/>
    <n v="215"/>
    <s v="Long-term User"/>
    <s v="Long-term (&gt;3 months)"/>
    <x v="0"/>
    <x v="0"/>
    <n v="628764.44019999995"/>
    <x v="2"/>
    <n v="48"/>
    <n v="13099.259169999999"/>
    <s v="Wallet Balance"/>
    <n v="0"/>
    <n v="0"/>
    <n v="1.2919113119626298E-2"/>
  </r>
  <r>
    <s v="cust_6453"/>
    <n v="179"/>
    <n v="179"/>
    <s v="Long-term User"/>
    <s v="Long-term (&gt;3 months)"/>
    <x v="0"/>
    <x v="0"/>
    <n v="8077771.5240000002"/>
    <x v="1"/>
    <n v="445"/>
    <n v="18152.295559999999"/>
    <s v="Credit Card"/>
    <n v="0"/>
    <n v="0"/>
    <n v="0.16597256047090958"/>
  </r>
  <r>
    <s v="cust_6454"/>
    <n v="155"/>
    <n v="155"/>
    <s v="Long-term User"/>
    <s v="Long-term (&gt;3 months)"/>
    <x v="0"/>
    <x v="0"/>
    <n v="18276137.379999999"/>
    <x v="1"/>
    <n v="920"/>
    <n v="19865.366709999998"/>
    <s v="Credit Card"/>
    <n v="0"/>
    <n v="5.0000000000000001E-3"/>
    <n v="0.37851660225401307"/>
  </r>
  <r>
    <s v="cust_6455"/>
    <n v="289"/>
    <n v="289"/>
    <s v="Long-term User"/>
    <s v="Long-term (&gt;3 months)"/>
    <x v="0"/>
    <x v="0"/>
    <n v="1049959.7"/>
    <x v="2"/>
    <n v="74"/>
    <n v="14188.6446"/>
    <s v="Wallet Balance"/>
    <n v="0"/>
    <n v="0"/>
    <n v="2.1573338547953225E-2"/>
  </r>
  <r>
    <s v="cust_6456"/>
    <n v="225"/>
    <n v="225"/>
    <s v="Long-term User"/>
    <s v="Long-term (&gt;3 months)"/>
    <x v="0"/>
    <x v="0"/>
    <n v="15328195.85"/>
    <x v="1"/>
    <n v="826"/>
    <n v="18557.13783"/>
    <s v="Credit Card"/>
    <n v="0"/>
    <n v="5.0000000000000001E-3"/>
    <n v="0.31794576258629897"/>
  </r>
  <r>
    <s v="cust_6457"/>
    <n v="105"/>
    <n v="105"/>
    <s v="Long-term User"/>
    <s v="Long-term (&gt;3 months)"/>
    <x v="0"/>
    <x v="0"/>
    <n v="12087413.17"/>
    <x v="1"/>
    <n v="704"/>
    <n v="17169.62098"/>
    <s v="UPI"/>
    <n v="0"/>
    <n v="0"/>
    <n v="0.24835796696330201"/>
  </r>
  <r>
    <s v="cust_6458"/>
    <n v="84"/>
    <n v="84"/>
    <s v="Long-term User"/>
    <s v="Medium (1-3 months)"/>
    <x v="1"/>
    <x v="1"/>
    <n v="3202026.2910000002"/>
    <x v="0"/>
    <n v="542"/>
    <n v="5907.7975859999997"/>
    <s v="Wallet Balance"/>
    <n v="1"/>
    <n v="0.99"/>
    <n v="0.65979147486821632"/>
  </r>
  <r>
    <s v="cust_6459"/>
    <n v="77"/>
    <n v="77"/>
    <s v="Long-term User"/>
    <s v="Medium (1-3 months)"/>
    <x v="1"/>
    <x v="1"/>
    <n v="2929436.4010000001"/>
    <x v="0"/>
    <n v="157"/>
    <n v="18658.830580000002"/>
    <s v="Wallet Balance"/>
    <n v="1"/>
    <n v="1"/>
    <n v="0.6601906180146444"/>
  </r>
  <r>
    <s v="cust_6460"/>
    <n v="203"/>
    <n v="203"/>
    <s v="Long-term User"/>
    <s v="Long-term (&gt;3 months)"/>
    <x v="0"/>
    <x v="0"/>
    <n v="694204.82070000004"/>
    <x v="2"/>
    <n v="487"/>
    <n v="1425.4719110000001"/>
    <s v="Debit Card"/>
    <n v="0"/>
    <n v="0"/>
    <n v="1.4263705186572655E-2"/>
  </r>
  <r>
    <s v="cust_6461"/>
    <n v="339"/>
    <n v="339"/>
    <s v="Long-term User"/>
    <s v="Long-term (&gt;3 months)"/>
    <x v="0"/>
    <x v="0"/>
    <n v="1756966.496"/>
    <x v="0"/>
    <n v="266"/>
    <n v="6605.1372030000002"/>
    <s v="UPI"/>
    <n v="0"/>
    <n v="0"/>
    <n v="3.6100083684753911E-2"/>
  </r>
  <r>
    <s v="cust_6462"/>
    <n v="241"/>
    <n v="241"/>
    <s v="Long-term User"/>
    <s v="Long-term (&gt;3 months)"/>
    <x v="0"/>
    <x v="0"/>
    <n v="3277439.8089999999"/>
    <x v="0"/>
    <n v="256"/>
    <n v="12802.499250000001"/>
    <s v="UPI"/>
    <n v="0"/>
    <n v="5.0000000000000001E-3"/>
    <n v="7.0340983249258193E-2"/>
  </r>
  <r>
    <s v="cust_6463"/>
    <n v="288"/>
    <n v="288"/>
    <s v="Long-term User"/>
    <s v="Long-term (&gt;3 months)"/>
    <x v="0"/>
    <x v="0"/>
    <n v="411178.55080000003"/>
    <x v="2"/>
    <n v="39"/>
    <n v="10543.03976"/>
    <s v="Wallet Balance"/>
    <n v="0"/>
    <n v="0"/>
    <n v="8.4484138582320688E-3"/>
  </r>
  <r>
    <s v="cust_6464"/>
    <n v="195"/>
    <n v="195"/>
    <s v="Long-term User"/>
    <s v="Long-term (&gt;3 months)"/>
    <x v="0"/>
    <x v="0"/>
    <n v="596905.30530000001"/>
    <x v="2"/>
    <n v="55"/>
    <n v="10852.82373"/>
    <s v="Wallet Balance"/>
    <n v="0"/>
    <n v="5.0000000000000001E-3"/>
    <n v="1.5264509040019612E-2"/>
  </r>
  <r>
    <s v="cust_6465"/>
    <n v="205"/>
    <n v="205"/>
    <s v="Long-term User"/>
    <s v="Long-term (&gt;3 months)"/>
    <x v="0"/>
    <x v="0"/>
    <n v="445194.89600000001"/>
    <x v="2"/>
    <n v="28"/>
    <n v="15899.817709999999"/>
    <s v="UPI"/>
    <n v="0"/>
    <n v="0"/>
    <n v="9.147341761049331E-3"/>
  </r>
  <r>
    <s v="cust_6466"/>
    <n v="214"/>
    <n v="214"/>
    <s v="Long-term User"/>
    <s v="Long-term (&gt;3 months)"/>
    <x v="0"/>
    <x v="0"/>
    <n v="3566543.7209999999"/>
    <x v="0"/>
    <n v="914"/>
    <n v="3902.1266089999999"/>
    <s v="Credit Card"/>
    <n v="0"/>
    <n v="0"/>
    <n v="7.3281150828179251E-2"/>
  </r>
  <r>
    <s v="cust_6467"/>
    <n v="19"/>
    <n v="19"/>
    <s v="Regular User"/>
    <s v="New (&lt;30 days)"/>
    <x v="1"/>
    <x v="1"/>
    <n v="18404263.010000002"/>
    <x v="1"/>
    <n v="937"/>
    <n v="19641.689439999998"/>
    <s v="UPI"/>
    <n v="1"/>
    <n v="0.96"/>
    <n v="0.95414917719251768"/>
  </r>
  <r>
    <s v="cust_6468"/>
    <n v="159"/>
    <n v="159"/>
    <s v="Long-term User"/>
    <s v="Long-term (&gt;3 months)"/>
    <x v="0"/>
    <x v="0"/>
    <n v="1033065.216"/>
    <x v="2"/>
    <n v="118"/>
    <n v="8754.7899639999996"/>
    <s v="Debit Card"/>
    <n v="0"/>
    <n v="0"/>
    <n v="2.1226210536349564E-2"/>
  </r>
  <r>
    <s v="cust_6469"/>
    <n v="212"/>
    <n v="212"/>
    <s v="Long-term User"/>
    <s v="Long-term (&gt;3 months)"/>
    <x v="0"/>
    <x v="0"/>
    <n v="7029025.7390000001"/>
    <x v="3"/>
    <n v="370"/>
    <n v="18997.366859999998"/>
    <s v="Credit Card"/>
    <n v="0"/>
    <n v="0"/>
    <n v="0.14442416402241354"/>
  </r>
  <r>
    <s v="cust_6470"/>
    <n v="53"/>
    <n v="53"/>
    <s v="Long-term User"/>
    <s v="Medium (1-3 months)"/>
    <x v="1"/>
    <x v="1"/>
    <n v="1602713.601"/>
    <x v="0"/>
    <n v="209"/>
    <n v="7668.4861309999997"/>
    <s v="UPI"/>
    <n v="1"/>
    <n v="1"/>
    <n v="0.63293067639622946"/>
  </r>
  <r>
    <s v="cust_6471"/>
    <n v="88"/>
    <n v="88"/>
    <s v="Long-term User"/>
    <s v="Medium (1-3 months)"/>
    <x v="1"/>
    <x v="1"/>
    <n v="7067313.0049999999"/>
    <x v="3"/>
    <n v="587"/>
    <n v="12039.71551"/>
    <s v="Wallet Balance"/>
    <n v="1"/>
    <n v="1"/>
    <n v="0.74521084578885999"/>
  </r>
  <r>
    <s v="cust_6472"/>
    <n v="160"/>
    <n v="160"/>
    <s v="Long-term User"/>
    <s v="Long-term (&gt;3 months)"/>
    <x v="0"/>
    <x v="0"/>
    <n v="5199766.0820000004"/>
    <x v="3"/>
    <n v="577"/>
    <n v="9011.7263120000007"/>
    <s v="UPI"/>
    <n v="0"/>
    <n v="0"/>
    <n v="0.1068386853868299"/>
  </r>
  <r>
    <s v="cust_6473"/>
    <n v="9"/>
    <n v="9"/>
    <s v="Regular User"/>
    <s v="New (&lt;30 days)"/>
    <x v="1"/>
    <x v="1"/>
    <n v="11480130.390000001"/>
    <x v="1"/>
    <n v="849"/>
    <n v="13521.943929999999"/>
    <s v="Wallet Balance"/>
    <n v="1"/>
    <n v="0.995"/>
    <n v="0.8328802337633685"/>
  </r>
  <r>
    <s v="cust_6474"/>
    <n v="179"/>
    <n v="179"/>
    <s v="Long-term User"/>
    <s v="Long-term (&gt;3 months)"/>
    <x v="0"/>
    <x v="0"/>
    <n v="3194811.4389999998"/>
    <x v="0"/>
    <n v="868"/>
    <n v="3680.65834"/>
    <s v="UPI"/>
    <n v="0"/>
    <n v="5.0000000000000001E-3"/>
    <n v="6.8643232564469484E-2"/>
  </r>
  <r>
    <s v="cust_6475"/>
    <n v="83"/>
    <n v="83"/>
    <s v="Long-term User"/>
    <s v="Medium (1-3 months)"/>
    <x v="1"/>
    <x v="1"/>
    <n v="4907361.3949999996"/>
    <x v="3"/>
    <n v="612"/>
    <n v="8018.5643710000004"/>
    <s v="Wallet Balance"/>
    <n v="1"/>
    <n v="1"/>
    <n v="0.70083069736056625"/>
  </r>
  <r>
    <s v="cust_6476"/>
    <n v="151"/>
    <n v="151"/>
    <s v="Long-term User"/>
    <s v="Long-term (&gt;3 months)"/>
    <x v="0"/>
    <x v="0"/>
    <n v="768331.7561"/>
    <x v="2"/>
    <n v="558"/>
    <n v="1376.938631"/>
    <s v="UPI"/>
    <n v="0"/>
    <n v="5.0000000000000001E-3"/>
    <n v="1.8786778379673737E-2"/>
  </r>
  <r>
    <s v="cust_6477"/>
    <n v="25"/>
    <n v="25"/>
    <s v="Regular User"/>
    <s v="New (&lt;30 days)"/>
    <x v="1"/>
    <x v="1"/>
    <n v="3781270.9550000001"/>
    <x v="3"/>
    <n v="316"/>
    <n v="11966.047329999999"/>
    <s v="Credit Card"/>
    <n v="1"/>
    <n v="1"/>
    <n v="0.67769311379642228"/>
  </r>
  <r>
    <s v="cust_6478"/>
    <n v="225"/>
    <n v="225"/>
    <s v="Long-term User"/>
    <s v="Long-term (&gt;3 months)"/>
    <x v="0"/>
    <x v="0"/>
    <n v="7566824.8119999999"/>
    <x v="3"/>
    <n v="393"/>
    <n v="19254.007150000001"/>
    <s v="Wallet Balance"/>
    <n v="0"/>
    <n v="0"/>
    <n v="0.15547422763209723"/>
  </r>
  <r>
    <s v="cust_6479"/>
    <n v="194"/>
    <n v="194"/>
    <s v="Long-term User"/>
    <s v="Long-term (&gt;3 months)"/>
    <x v="0"/>
    <x v="0"/>
    <n v="872938.63500000001"/>
    <x v="2"/>
    <n v="941"/>
    <n v="927.67123800000002"/>
    <s v="Credit Card"/>
    <n v="0"/>
    <n v="5.0000000000000001E-3"/>
    <n v="2.0936117647604162E-2"/>
  </r>
  <r>
    <s v="cust_6480"/>
    <n v="118"/>
    <n v="118"/>
    <s v="Long-term User"/>
    <s v="Long-term (&gt;3 months)"/>
    <x v="0"/>
    <x v="0"/>
    <n v="5859025.8600000003"/>
    <x v="3"/>
    <n v="444"/>
    <n v="13196.00419"/>
    <s v="Credit Card"/>
    <n v="0"/>
    <n v="0"/>
    <n v="0.12038438088527854"/>
  </r>
  <r>
    <s v="cust_6481"/>
    <n v="323"/>
    <n v="323"/>
    <s v="Long-term User"/>
    <s v="Long-term (&gt;3 months)"/>
    <x v="0"/>
    <x v="0"/>
    <n v="10356811.140000001"/>
    <x v="1"/>
    <n v="668"/>
    <n v="15504.20829"/>
    <s v="Credit Card"/>
    <n v="0"/>
    <n v="0"/>
    <n v="0.21279958935608045"/>
  </r>
  <r>
    <s v="cust_6482"/>
    <n v="248"/>
    <n v="248"/>
    <s v="Long-term User"/>
    <s v="Long-term (&gt;3 months)"/>
    <x v="0"/>
    <x v="0"/>
    <n v="3211068.1239999998"/>
    <x v="0"/>
    <n v="752"/>
    <n v="4270.0373989999998"/>
    <s v="Credit Card"/>
    <n v="0"/>
    <n v="0"/>
    <n v="6.5977255831431478E-2"/>
  </r>
  <r>
    <s v="cust_6483"/>
    <n v="78"/>
    <n v="78"/>
    <s v="Long-term User"/>
    <s v="Medium (1-3 months)"/>
    <x v="1"/>
    <x v="1"/>
    <n v="4730473.1830000002"/>
    <x v="3"/>
    <n v="865"/>
    <n v="5468.7551240000003"/>
    <s v="UPI"/>
    <n v="1"/>
    <n v="0.99"/>
    <n v="0.69119620616760136"/>
  </r>
  <r>
    <s v="cust_6484"/>
    <n v="152"/>
    <n v="152"/>
    <s v="Long-term User"/>
    <s v="Long-term (&gt;3 months)"/>
    <x v="0"/>
    <x v="0"/>
    <n v="1046257.932"/>
    <x v="2"/>
    <n v="259"/>
    <n v="4039.6059140000002"/>
    <s v="Credit Card"/>
    <n v="0"/>
    <n v="0"/>
    <n v="2.1497278967485538E-2"/>
  </r>
  <r>
    <s v="cust_6485"/>
    <n v="56"/>
    <n v="56"/>
    <s v="Long-term User"/>
    <s v="Medium (1-3 months)"/>
    <x v="1"/>
    <x v="1"/>
    <n v="5639648.841"/>
    <x v="3"/>
    <n v="947"/>
    <n v="5955.2786070000002"/>
    <s v="Wallet Balance"/>
    <n v="1"/>
    <n v="0.99"/>
    <n v="0.70987687959686929"/>
  </r>
  <r>
    <s v="cust_6486"/>
    <n v="306"/>
    <n v="306"/>
    <s v="Long-term User"/>
    <s v="Long-term (&gt;3 months)"/>
    <x v="0"/>
    <x v="0"/>
    <n v="1432436.632"/>
    <x v="0"/>
    <n v="648"/>
    <n v="2210.550358"/>
    <s v="Wallet Balance"/>
    <n v="0"/>
    <n v="0"/>
    <n v="2.9432025258327429E-2"/>
  </r>
  <r>
    <s v="cust_6487"/>
    <n v="357"/>
    <n v="357"/>
    <s v="Long-term User"/>
    <s v="Long-term (&gt;3 months)"/>
    <x v="0"/>
    <x v="0"/>
    <n v="6538489.9809999997"/>
    <x v="3"/>
    <n v="882"/>
    <n v="7413.2539470000002"/>
    <s v="UPI"/>
    <n v="0"/>
    <n v="0"/>
    <n v="0.13434521149003456"/>
  </r>
  <r>
    <s v="cust_6488"/>
    <n v="259"/>
    <n v="259"/>
    <s v="Long-term User"/>
    <s v="Long-term (&gt;3 months)"/>
    <x v="0"/>
    <x v="0"/>
    <n v="1462209.1340000001"/>
    <x v="0"/>
    <n v="198"/>
    <n v="7384.8946139999998"/>
    <s v="Debit Card"/>
    <n v="0"/>
    <n v="0"/>
    <n v="3.0043755656232813E-2"/>
  </r>
  <r>
    <s v="cust_6489"/>
    <n v="23"/>
    <n v="23"/>
    <s v="Regular User"/>
    <s v="New (&lt;30 days)"/>
    <x v="1"/>
    <x v="1"/>
    <n v="11286946.24"/>
    <x v="1"/>
    <n v="699"/>
    <n v="16147.276459999999"/>
    <s v="Debit Card"/>
    <n v="1"/>
    <n v="0.995"/>
    <n v="0.82891091277890727"/>
  </r>
  <r>
    <s v="cust_6490"/>
    <n v="162"/>
    <n v="162"/>
    <s v="Long-term User"/>
    <s v="Long-term (&gt;3 months)"/>
    <x v="0"/>
    <x v="0"/>
    <n v="10061286.43"/>
    <x v="1"/>
    <n v="628"/>
    <n v="16021.156730000001"/>
    <s v="Wallet Balance"/>
    <n v="0"/>
    <n v="0.01"/>
    <n v="0.2127274947622444"/>
  </r>
  <r>
    <s v="cust_6491"/>
    <n v="265"/>
    <n v="265"/>
    <s v="Long-term User"/>
    <s v="Long-term (&gt;3 months)"/>
    <x v="0"/>
    <x v="0"/>
    <n v="7091742.5140000004"/>
    <x v="3"/>
    <n v="445"/>
    <n v="15936.500029999999"/>
    <s v="UPI"/>
    <n v="0"/>
    <n v="0"/>
    <n v="0.14571279464291337"/>
  </r>
  <r>
    <s v="cust_6492"/>
    <n v="82"/>
    <n v="82"/>
    <s v="Long-term User"/>
    <s v="Medium (1-3 months)"/>
    <x v="1"/>
    <x v="1"/>
    <n v="6466677.3059999999"/>
    <x v="3"/>
    <n v="570"/>
    <n v="11345.047909999999"/>
    <s v="UPI"/>
    <n v="1"/>
    <n v="1"/>
    <n v="0.73286968900111504"/>
  </r>
  <r>
    <s v="cust_6493"/>
    <n v="59"/>
    <n v="59"/>
    <s v="Long-term User"/>
    <s v="Medium (1-3 months)"/>
    <x v="1"/>
    <x v="1"/>
    <n v="3797174.57"/>
    <x v="3"/>
    <n v="582"/>
    <n v="6524.3549300000004"/>
    <s v="Credit Card"/>
    <n v="1"/>
    <n v="1"/>
    <n v="0.67801988259576884"/>
  </r>
  <r>
    <s v="cust_6494"/>
    <n v="66"/>
    <n v="66"/>
    <s v="Long-term User"/>
    <s v="Medium (1-3 months)"/>
    <x v="1"/>
    <x v="1"/>
    <n v="4976234.3130000001"/>
    <x v="3"/>
    <n v="605"/>
    <n v="8225.1806830000005"/>
    <s v="Credit Card"/>
    <n v="1"/>
    <n v="0.995"/>
    <n v="0.69924581717592627"/>
  </r>
  <r>
    <s v="cust_6495"/>
    <n v="115"/>
    <n v="115"/>
    <s v="Long-term User"/>
    <s v="Long-term (&gt;3 months)"/>
    <x v="0"/>
    <x v="0"/>
    <n v="4714014.2609999999"/>
    <x v="3"/>
    <n v="741"/>
    <n v="6361.6926599999997"/>
    <s v="Wallet Balance"/>
    <n v="0"/>
    <n v="0"/>
    <n v="9.6858027572327338E-2"/>
  </r>
  <r>
    <s v="cust_6496"/>
    <n v="291"/>
    <n v="291"/>
    <s v="Long-term User"/>
    <s v="Long-term (&gt;3 months)"/>
    <x v="0"/>
    <x v="0"/>
    <n v="10571606.85"/>
    <x v="1"/>
    <n v="908"/>
    <n v="11642.73882"/>
    <s v="Debit Card"/>
    <n v="0"/>
    <n v="0"/>
    <n v="0.21721295928873402"/>
  </r>
  <r>
    <s v="cust_6497"/>
    <n v="242"/>
    <n v="242"/>
    <s v="Long-term User"/>
    <s v="Long-term (&gt;3 months)"/>
    <x v="0"/>
    <x v="0"/>
    <n v="12175371.51"/>
    <x v="1"/>
    <n v="649"/>
    <n v="18760.20264"/>
    <s v="Debit Card"/>
    <n v="0"/>
    <n v="0"/>
    <n v="0.25016523161063658"/>
  </r>
  <r>
    <s v="cust_6498"/>
    <n v="334"/>
    <n v="334"/>
    <s v="Long-term User"/>
    <s v="Long-term (&gt;3 months)"/>
    <x v="0"/>
    <x v="0"/>
    <n v="3515104.97"/>
    <x v="0"/>
    <n v="617"/>
    <n v="5697.0907129999996"/>
    <s v="UPI"/>
    <n v="0"/>
    <n v="0"/>
    <n v="7.2224247796751601E-2"/>
  </r>
  <r>
    <s v="cust_6499"/>
    <n v="109"/>
    <n v="109"/>
    <s v="Long-term User"/>
    <s v="Long-term (&gt;3 months)"/>
    <x v="0"/>
    <x v="0"/>
    <n v="2800646.59"/>
    <x v="0"/>
    <n v="305"/>
    <n v="9182.4478350000009"/>
    <s v="Debit Card"/>
    <n v="0"/>
    <n v="0"/>
    <n v="5.7544396265152613E-2"/>
  </r>
  <r>
    <s v="cust_6500"/>
    <n v="304"/>
    <n v="304"/>
    <s v="Long-term User"/>
    <s v="Long-term (&gt;3 months)"/>
    <x v="0"/>
    <x v="0"/>
    <n v="4442861.9400000004"/>
    <x v="3"/>
    <n v="339"/>
    <n v="13105.78743"/>
    <s v="UPI"/>
    <n v="0"/>
    <n v="0"/>
    <n v="9.128670819788251E-2"/>
  </r>
  <r>
    <s v="cust_6501"/>
    <n v="309"/>
    <n v="309"/>
    <s v="Long-term User"/>
    <s v="Long-term (&gt;3 months)"/>
    <x v="0"/>
    <x v="0"/>
    <n v="8937693.7310000006"/>
    <x v="1"/>
    <n v="529"/>
    <n v="16895.451290000001"/>
    <s v="UPI"/>
    <n v="0"/>
    <n v="0"/>
    <n v="0.18364123184611963"/>
  </r>
  <r>
    <s v="cust_6502"/>
    <n v="331"/>
    <n v="331"/>
    <s v="Long-term User"/>
    <s v="Long-term (&gt;3 months)"/>
    <x v="0"/>
    <x v="0"/>
    <n v="274003.83399999997"/>
    <x v="2"/>
    <n v="54"/>
    <n v="5074.145074"/>
    <s v="Debit Card"/>
    <n v="0"/>
    <n v="0"/>
    <n v="5.6299089139508658E-3"/>
  </r>
  <r>
    <s v="cust_6503"/>
    <n v="32"/>
    <n v="32"/>
    <s v="Long-term User"/>
    <s v="Medium (1-3 months)"/>
    <x v="1"/>
    <x v="1"/>
    <n v="628655.56550000003"/>
    <x v="2"/>
    <n v="112"/>
    <n v="5612.9961199999998"/>
    <s v="UPI"/>
    <n v="1"/>
    <n v="0.98"/>
    <n v="0.60091687609018374"/>
  </r>
  <r>
    <s v="cust_6504"/>
    <n v="213"/>
    <n v="213"/>
    <s v="Long-term User"/>
    <s v="Long-term (&gt;3 months)"/>
    <x v="0"/>
    <x v="0"/>
    <n v="12109849.949999999"/>
    <x v="1"/>
    <n v="684"/>
    <n v="17704.458989999999"/>
    <s v="UPI"/>
    <n v="0"/>
    <n v="0"/>
    <n v="0.2488189715626842"/>
  </r>
  <r>
    <s v="cust_6505"/>
    <n v="88"/>
    <n v="88"/>
    <s v="Long-term User"/>
    <s v="Medium (1-3 months)"/>
    <x v="1"/>
    <x v="1"/>
    <n v="1498125.912"/>
    <x v="0"/>
    <n v="928"/>
    <n v="1614.359819"/>
    <s v="UPI"/>
    <n v="1"/>
    <n v="0.995"/>
    <n v="0.6277817314198223"/>
  </r>
  <r>
    <s v="cust_6506"/>
    <n v="62"/>
    <n v="62"/>
    <s v="Long-term User"/>
    <s v="Medium (1-3 months)"/>
    <x v="1"/>
    <x v="1"/>
    <n v="5075304.1129999999"/>
    <x v="3"/>
    <n v="419"/>
    <n v="12112.897639999999"/>
    <s v="Wallet Balance"/>
    <n v="1"/>
    <n v="1"/>
    <n v="0.70428138705092058"/>
  </r>
  <r>
    <s v="cust_6507"/>
    <n v="3"/>
    <n v="3"/>
    <s v="New User"/>
    <s v="New (&lt;30 days)"/>
    <x v="1"/>
    <x v="1"/>
    <n v="16763030.67"/>
    <x v="1"/>
    <n v="974"/>
    <n v="17210.503769999999"/>
    <s v="UPI"/>
    <n v="1"/>
    <n v="0.98"/>
    <n v="0.93242706299454459"/>
  </r>
  <r>
    <s v="cust_6508"/>
    <n v="262"/>
    <n v="262"/>
    <s v="Long-term User"/>
    <s v="Long-term (&gt;3 months)"/>
    <x v="0"/>
    <x v="0"/>
    <n v="5622869.4620000003"/>
    <x v="3"/>
    <n v="305"/>
    <n v="18435.637579999999"/>
    <s v="Wallet Balance"/>
    <n v="0"/>
    <n v="0"/>
    <n v="0.11553211662759402"/>
  </r>
  <r>
    <s v="cust_6509"/>
    <n v="112"/>
    <n v="112"/>
    <s v="Long-term User"/>
    <s v="Long-term (&gt;3 months)"/>
    <x v="0"/>
    <x v="0"/>
    <n v="115464.7769"/>
    <x v="2"/>
    <n v="438"/>
    <n v="263.61821209999999"/>
    <s v="Credit Card"/>
    <n v="0"/>
    <n v="0"/>
    <n v="2.3724346014685985E-3"/>
  </r>
  <r>
    <s v="cust_6510"/>
    <n v="12"/>
    <n v="12"/>
    <s v="Regular User"/>
    <s v="New (&lt;30 days)"/>
    <x v="1"/>
    <x v="1"/>
    <n v="4854152.6160000004"/>
    <x v="3"/>
    <n v="656"/>
    <n v="7399.6228899999996"/>
    <s v="Debit Card"/>
    <n v="1"/>
    <n v="0.98"/>
    <n v="0.68773742587301279"/>
  </r>
  <r>
    <s v="cust_6511"/>
    <n v="53"/>
    <n v="53"/>
    <s v="Long-term User"/>
    <s v="Medium (1-3 months)"/>
    <x v="1"/>
    <x v="1"/>
    <n v="437981.46130000002"/>
    <x v="2"/>
    <n v="85"/>
    <n v="5152.7230749999999"/>
    <s v="Debit Card"/>
    <n v="1"/>
    <n v="0.995"/>
    <n v="0.60599912857831795"/>
  </r>
  <r>
    <s v="cust_6512"/>
    <n v="148"/>
    <n v="148"/>
    <s v="Long-term User"/>
    <s v="Long-term (&gt;3 months)"/>
    <x v="0"/>
    <x v="0"/>
    <n v="5955245.04"/>
    <x v="3"/>
    <n v="524"/>
    <n v="11364.971449999999"/>
    <s v="UPI"/>
    <n v="0"/>
    <n v="0"/>
    <n v="0.1223613795690818"/>
  </r>
  <r>
    <s v="cust_6513"/>
    <n v="134"/>
    <n v="134"/>
    <s v="Long-term User"/>
    <s v="Long-term (&gt;3 months)"/>
    <x v="0"/>
    <x v="0"/>
    <n v="3190551.0619999999"/>
    <x v="0"/>
    <n v="252"/>
    <n v="12660.91691"/>
    <s v="Debit Card"/>
    <n v="0"/>
    <n v="0"/>
    <n v="6.5555695342457143E-2"/>
  </r>
  <r>
    <s v="cust_6514"/>
    <n v="84"/>
    <n v="84"/>
    <s v="Long-term User"/>
    <s v="Medium (1-3 months)"/>
    <x v="1"/>
    <x v="1"/>
    <n v="14556718.039999999"/>
    <x v="1"/>
    <n v="728"/>
    <n v="19995.49181"/>
    <s v="Debit Card"/>
    <n v="1"/>
    <n v="0.92"/>
    <n v="0.8510943427866976"/>
  </r>
  <r>
    <s v="cust_6515"/>
    <n v="184"/>
    <n v="184"/>
    <s v="Long-term User"/>
    <s v="Long-term (&gt;3 months)"/>
    <x v="0"/>
    <x v="0"/>
    <n v="1292775.4110000001"/>
    <x v="2"/>
    <n v="126"/>
    <n v="10260.122310000001"/>
    <s v="Credit Card"/>
    <n v="0"/>
    <n v="0"/>
    <n v="2.656243054659372E-2"/>
  </r>
  <r>
    <s v="cust_6516"/>
    <n v="169"/>
    <n v="169"/>
    <s v="Long-term User"/>
    <s v="Long-term (&gt;3 months)"/>
    <x v="0"/>
    <x v="0"/>
    <n v="6730631.9730000002"/>
    <x v="3"/>
    <n v="610"/>
    <n v="11033.822910000001"/>
    <s v="Credit Card"/>
    <n v="0"/>
    <n v="0"/>
    <n v="0.13829311943611491"/>
  </r>
  <r>
    <s v="cust_6517"/>
    <n v="49"/>
    <n v="49"/>
    <s v="Long-term User"/>
    <s v="Medium (1-3 months)"/>
    <x v="1"/>
    <x v="1"/>
    <n v="7496082.8269999996"/>
    <x v="3"/>
    <n v="904"/>
    <n v="8292.1270210000002"/>
    <s v="Wallet Balance"/>
    <n v="1"/>
    <n v="1"/>
    <n v="0.7540207044235786"/>
  </r>
  <r>
    <s v="cust_6518"/>
    <n v="108"/>
    <n v="108"/>
    <s v="Long-term User"/>
    <s v="Long-term (&gt;3 months)"/>
    <x v="0"/>
    <x v="0"/>
    <n v="1199637.534"/>
    <x v="2"/>
    <n v="405"/>
    <n v="2962.0679839999998"/>
    <s v="Credit Card"/>
    <n v="0"/>
    <n v="0.01"/>
    <n v="3.0648742857286568E-2"/>
  </r>
  <r>
    <s v="cust_6519"/>
    <n v="193"/>
    <n v="193"/>
    <s v="Long-term User"/>
    <s v="Long-term (&gt;3 months)"/>
    <x v="0"/>
    <x v="0"/>
    <n v="1846331.706"/>
    <x v="0"/>
    <n v="304"/>
    <n v="6073.4595589999999"/>
    <s v="Credit Card"/>
    <n v="0"/>
    <n v="0"/>
    <n v="3.793625504422507E-2"/>
  </r>
  <r>
    <s v="cust_6520"/>
    <n v="340"/>
    <n v="340"/>
    <s v="Long-term User"/>
    <s v="Long-term (&gt;3 months)"/>
    <x v="0"/>
    <x v="0"/>
    <n v="4472294.5690000001"/>
    <x v="3"/>
    <n v="904"/>
    <n v="4947.228505"/>
    <s v="Credit Card"/>
    <n v="0"/>
    <n v="0"/>
    <n v="9.1891455284626222E-2"/>
  </r>
  <r>
    <s v="cust_6521"/>
    <n v="214"/>
    <n v="214"/>
    <s v="Long-term User"/>
    <s v="Long-term (&gt;3 months)"/>
    <x v="0"/>
    <x v="0"/>
    <n v="448738.68560000003"/>
    <x v="2"/>
    <n v="28"/>
    <n v="16026.38163"/>
    <s v="UPI"/>
    <n v="0"/>
    <n v="0"/>
    <n v="9.2201553869280355E-3"/>
  </r>
  <r>
    <s v="cust_6522"/>
    <n v="360"/>
    <n v="360"/>
    <s v="Long-term User"/>
    <s v="Long-term (&gt;3 months)"/>
    <x v="0"/>
    <x v="0"/>
    <n v="9260897.9859999996"/>
    <x v="1"/>
    <n v="848"/>
    <n v="10920.870269999999"/>
    <s v="Wallet Balance"/>
    <n v="0"/>
    <n v="0"/>
    <n v="0.19028205321598171"/>
  </r>
  <r>
    <s v="cust_6523"/>
    <n v="95"/>
    <n v="95"/>
    <s v="Long-term User"/>
    <s v="Long-term (&gt;3 months)"/>
    <x v="0"/>
    <x v="0"/>
    <n v="1577622.2379999999"/>
    <x v="0"/>
    <n v="266"/>
    <n v="5930.9106680000004"/>
    <s v="Debit Card"/>
    <n v="0"/>
    <n v="0"/>
    <n v="3.2415128543651382E-2"/>
  </r>
  <r>
    <s v="cust_6524"/>
    <n v="31"/>
    <n v="31"/>
    <s v="Long-term User"/>
    <s v="Medium (1-3 months)"/>
    <x v="1"/>
    <x v="1"/>
    <n v="508922.29070000001"/>
    <x v="2"/>
    <n v="52"/>
    <n v="9786.9671290000006"/>
    <s v="Credit Card"/>
    <n v="1"/>
    <n v="1"/>
    <n v="0.610456737407989"/>
  </r>
  <r>
    <s v="cust_6525"/>
    <n v="156"/>
    <n v="156"/>
    <s v="Long-term User"/>
    <s v="Long-term (&gt;3 months)"/>
    <x v="0"/>
    <x v="0"/>
    <n v="2872246.4040000001"/>
    <x v="0"/>
    <n v="655"/>
    <n v="4385.1090130000002"/>
    <s v="Wallet Balance"/>
    <n v="0"/>
    <n v="5.0000000000000001E-3"/>
    <n v="6.2015545136287847E-2"/>
  </r>
  <r>
    <s v="cust_6526"/>
    <n v="12"/>
    <n v="12"/>
    <s v="Regular User"/>
    <s v="New (&lt;30 days)"/>
    <x v="1"/>
    <x v="1"/>
    <n v="2389685.4810000001"/>
    <x v="0"/>
    <n v="644"/>
    <n v="3710.6917400000002"/>
    <s v="Wallet Balance"/>
    <n v="1"/>
    <n v="0.995"/>
    <n v="0.64610045014560213"/>
  </r>
  <r>
    <s v="cust_6527"/>
    <n v="272"/>
    <n v="272"/>
    <s v="Long-term User"/>
    <s v="Long-term (&gt;3 months)"/>
    <x v="0"/>
    <x v="0"/>
    <n v="14757810.49"/>
    <x v="1"/>
    <n v="858"/>
    <n v="17200.245320000002"/>
    <s v="Credit Card"/>
    <n v="0"/>
    <n v="0"/>
    <n v="0.30322615422982951"/>
  </r>
  <r>
    <s v="cust_6528"/>
    <n v="225"/>
    <n v="225"/>
    <s v="Long-term User"/>
    <s v="Long-term (&gt;3 months)"/>
    <x v="0"/>
    <x v="0"/>
    <n v="9656248.9489999991"/>
    <x v="1"/>
    <n v="511"/>
    <n v="18896.768980000001"/>
    <s v="Debit Card"/>
    <n v="0"/>
    <n v="0"/>
    <n v="0.19840526039246509"/>
  </r>
  <r>
    <s v="cust_6529"/>
    <n v="163"/>
    <n v="163"/>
    <s v="Long-term User"/>
    <s v="Long-term (&gt;3 months)"/>
    <x v="0"/>
    <x v="0"/>
    <n v="333164.84620000003"/>
    <x v="2"/>
    <n v="207"/>
    <n v="1609.4920099999999"/>
    <s v="UPI"/>
    <n v="0"/>
    <n v="0"/>
    <n v="6.8454798973230776E-3"/>
  </r>
  <r>
    <s v="cust_6530"/>
    <n v="44"/>
    <n v="44"/>
    <s v="Long-term User"/>
    <s v="Medium (1-3 months)"/>
    <x v="1"/>
    <x v="1"/>
    <n v="15238805.300000001"/>
    <x v="1"/>
    <n v="996"/>
    <n v="15300.00532"/>
    <s v="Wallet Balance"/>
    <n v="1"/>
    <n v="0.97499999999999998"/>
    <n v="0.89810907057027412"/>
  </r>
  <r>
    <s v="cust_6531"/>
    <n v="324"/>
    <n v="324"/>
    <s v="Long-term User"/>
    <s v="Long-term (&gt;3 months)"/>
    <x v="0"/>
    <x v="0"/>
    <n v="8999124.0319999997"/>
    <x v="1"/>
    <n v="992"/>
    <n v="9071.6976130000003"/>
    <s v="Debit Card"/>
    <n v="0"/>
    <n v="0"/>
    <n v="0.18490342951006392"/>
  </r>
  <r>
    <s v="cust_6532"/>
    <n v="226"/>
    <n v="226"/>
    <s v="Long-term User"/>
    <s v="Long-term (&gt;3 months)"/>
    <x v="0"/>
    <x v="0"/>
    <n v="4468901.7450000001"/>
    <x v="3"/>
    <n v="574"/>
    <n v="7785.5431099999996"/>
    <s v="Credit Card"/>
    <n v="0"/>
    <n v="0"/>
    <n v="9.1821743522559895E-2"/>
  </r>
  <r>
    <s v="cust_6533"/>
    <n v="253"/>
    <n v="253"/>
    <s v="Long-term User"/>
    <s v="Long-term (&gt;3 months)"/>
    <x v="0"/>
    <x v="0"/>
    <n v="12067415.57"/>
    <x v="1"/>
    <n v="875"/>
    <n v="13791.33208"/>
    <s v="Wallet Balance"/>
    <n v="0"/>
    <n v="0"/>
    <n v="0.24794707976930158"/>
  </r>
  <r>
    <s v="cust_6534"/>
    <n v="233"/>
    <n v="233"/>
    <s v="Long-term User"/>
    <s v="Long-term (&gt;3 months)"/>
    <x v="0"/>
    <x v="0"/>
    <n v="2724862.108"/>
    <x v="0"/>
    <n v="511"/>
    <n v="5332.4111700000003"/>
    <s v="UPI"/>
    <n v="0"/>
    <n v="5.0000000000000001E-3"/>
    <n v="5.8987265751603124E-2"/>
  </r>
  <r>
    <s v="cust_6535"/>
    <n v="259"/>
    <n v="259"/>
    <s v="Long-term User"/>
    <s v="Long-term (&gt;3 months)"/>
    <x v="0"/>
    <x v="0"/>
    <n v="420575.87599999999"/>
    <x v="2"/>
    <n v="998"/>
    <n v="421.4187134"/>
    <s v="Wallet Balance"/>
    <n v="0"/>
    <n v="2.5000000000000001E-2"/>
    <n v="2.3641499057582872E-2"/>
  </r>
  <r>
    <s v="cust_6536"/>
    <n v="287"/>
    <n v="287"/>
    <s v="Long-term User"/>
    <s v="Long-term (&gt;3 months)"/>
    <x v="0"/>
    <x v="0"/>
    <n v="2761418.5019999999"/>
    <x v="0"/>
    <n v="644"/>
    <n v="4287.9169279999996"/>
    <s v="Wallet Balance"/>
    <n v="0"/>
    <n v="5.0000000000000001E-3"/>
    <n v="5.9738383593415871E-2"/>
  </r>
  <r>
    <s v="cust_6537"/>
    <n v="180"/>
    <n v="180"/>
    <s v="Long-term User"/>
    <s v="Long-term (&gt;3 months)"/>
    <x v="0"/>
    <x v="0"/>
    <n v="2049778.713"/>
    <x v="0"/>
    <n v="553"/>
    <n v="3706.6522829999999"/>
    <s v="Wallet Balance"/>
    <n v="0"/>
    <n v="0"/>
    <n v="4.211644515873976E-2"/>
  </r>
  <r>
    <s v="cust_6538"/>
    <n v="223"/>
    <n v="223"/>
    <s v="Long-term User"/>
    <s v="Long-term (&gt;3 months)"/>
    <x v="0"/>
    <x v="0"/>
    <n v="138820.07459999999"/>
    <x v="2"/>
    <n v="201"/>
    <n v="690.64713730000005"/>
    <s v="UPI"/>
    <n v="0"/>
    <n v="0"/>
    <n v="2.8523118235851551E-3"/>
  </r>
  <r>
    <s v="cust_6539"/>
    <n v="116"/>
    <n v="116"/>
    <s v="Long-term User"/>
    <s v="Long-term (&gt;3 months)"/>
    <x v="0"/>
    <x v="0"/>
    <n v="3930621.1469999999"/>
    <x v="3"/>
    <n v="611"/>
    <n v="6433.0951660000001"/>
    <s v="UPI"/>
    <n v="0"/>
    <n v="0"/>
    <n v="8.076178610281444E-2"/>
  </r>
  <r>
    <s v="cust_6540"/>
    <n v="5"/>
    <n v="5"/>
    <s v="New User"/>
    <s v="New (&lt;30 days)"/>
    <x v="1"/>
    <x v="1"/>
    <n v="7814899.7740000002"/>
    <x v="1"/>
    <n v="823"/>
    <n v="9495.6254850000005"/>
    <s v="Debit Card"/>
    <n v="1"/>
    <n v="0.995"/>
    <n v="0.75757138054234385"/>
  </r>
  <r>
    <s v="cust_6541"/>
    <n v="261"/>
    <n v="261"/>
    <s v="Long-term User"/>
    <s v="Long-term (&gt;3 months)"/>
    <x v="0"/>
    <x v="0"/>
    <n v="4180257.2459999998"/>
    <x v="3"/>
    <n v="284"/>
    <n v="14719.21565"/>
    <s v="Debit Card"/>
    <n v="0"/>
    <n v="0"/>
    <n v="8.5891015422299155E-2"/>
  </r>
  <r>
    <s v="cust_6542"/>
    <n v="66"/>
    <n v="66"/>
    <s v="Long-term User"/>
    <s v="Medium (1-3 months)"/>
    <x v="1"/>
    <x v="1"/>
    <n v="2327629.253"/>
    <x v="0"/>
    <n v="357"/>
    <n v="6519.9698969999999"/>
    <s v="Wallet Balance"/>
    <n v="1"/>
    <n v="1"/>
    <n v="0.64782539166892639"/>
  </r>
  <r>
    <s v="cust_6543"/>
    <n v="15"/>
    <n v="15"/>
    <s v="Regular User"/>
    <s v="New (&lt;30 days)"/>
    <x v="1"/>
    <x v="1"/>
    <n v="183246.41579999999"/>
    <x v="2"/>
    <n v="47"/>
    <n v="3898.8599100000001"/>
    <s v="Debit Card"/>
    <n v="1"/>
    <n v="1"/>
    <n v="0.60376513209578653"/>
  </r>
  <r>
    <s v="cust_6544"/>
    <n v="149"/>
    <n v="149"/>
    <s v="Long-term User"/>
    <s v="Long-term (&gt;3 months)"/>
    <x v="0"/>
    <x v="0"/>
    <n v="632952.21869999997"/>
    <x v="2"/>
    <n v="137"/>
    <n v="4620.0891869999996"/>
    <s v="Credit Card"/>
    <n v="0"/>
    <n v="0"/>
    <n v="1.3005158672940715E-2"/>
  </r>
  <r>
    <s v="cust_6545"/>
    <n v="101"/>
    <n v="101"/>
    <s v="Long-term User"/>
    <s v="Long-term (&gt;3 months)"/>
    <x v="0"/>
    <x v="0"/>
    <n v="2317201.8760000002"/>
    <x v="0"/>
    <n v="130"/>
    <n v="17824.629809999999"/>
    <s v="UPI"/>
    <n v="0"/>
    <n v="0.02"/>
    <n v="5.9611142175171425E-2"/>
  </r>
  <r>
    <s v="cust_6546"/>
    <n v="267"/>
    <n v="267"/>
    <s v="Long-term User"/>
    <s v="Long-term (&gt;3 months)"/>
    <x v="0"/>
    <x v="0"/>
    <n v="799960.38020000001"/>
    <x v="2"/>
    <n v="195"/>
    <n v="4102.3609239999996"/>
    <s v="Credit Card"/>
    <n v="0"/>
    <n v="0"/>
    <n v="1.643664619413867E-2"/>
  </r>
  <r>
    <s v="cust_6547"/>
    <n v="218"/>
    <n v="218"/>
    <s v="Long-term User"/>
    <s v="Long-term (&gt;3 months)"/>
    <x v="0"/>
    <x v="0"/>
    <n v="11061607.17"/>
    <x v="1"/>
    <n v="629"/>
    <n v="17586.020939999999"/>
    <s v="UPI"/>
    <n v="0"/>
    <n v="0"/>
    <n v="0.22728091027005781"/>
  </r>
  <r>
    <s v="cust_6548"/>
    <n v="42"/>
    <n v="42"/>
    <s v="Long-term User"/>
    <s v="Medium (1-3 months)"/>
    <x v="1"/>
    <x v="1"/>
    <n v="3256893.247"/>
    <x v="0"/>
    <n v="364"/>
    <n v="8947.5089200000002"/>
    <s v="UPI"/>
    <n v="1"/>
    <n v="0.98499999999999999"/>
    <n v="0.65791881662893692"/>
  </r>
  <r>
    <s v="cust_6549"/>
    <n v="66"/>
    <n v="66"/>
    <s v="Long-term User"/>
    <s v="Medium (1-3 months)"/>
    <x v="1"/>
    <x v="1"/>
    <n v="8073503.1260000002"/>
    <x v="1"/>
    <n v="432"/>
    <n v="18688.664639999999"/>
    <s v="UPI"/>
    <n v="1"/>
    <n v="0.995"/>
    <n v="0.76288485844281129"/>
  </r>
  <r>
    <s v="cust_6550"/>
    <n v="350"/>
    <n v="350"/>
    <s v="Long-term User"/>
    <s v="Long-term (&gt;3 months)"/>
    <x v="0"/>
    <x v="0"/>
    <n v="563575.56449999998"/>
    <x v="2"/>
    <n v="69"/>
    <n v="8167.7618050000001"/>
    <s v="UPI"/>
    <n v="0"/>
    <n v="0"/>
    <n v="1.1579688677872445E-2"/>
  </r>
  <r>
    <s v="cust_6551"/>
    <n v="317"/>
    <n v="317"/>
    <s v="Long-term User"/>
    <s v="Long-term (&gt;3 months)"/>
    <x v="0"/>
    <x v="0"/>
    <n v="1631341.8859999999"/>
    <x v="0"/>
    <n v="458"/>
    <n v="3561.8818470000001"/>
    <s v="UPI"/>
    <n v="0"/>
    <n v="0"/>
    <n v="3.3518896767308799E-2"/>
  </r>
  <r>
    <s v="cust_6552"/>
    <n v="316"/>
    <n v="316"/>
    <s v="Long-term User"/>
    <s v="Long-term (&gt;3 months)"/>
    <x v="0"/>
    <x v="0"/>
    <n v="5931958.4740000004"/>
    <x v="3"/>
    <n v="540"/>
    <n v="10985.10828"/>
    <s v="UPI"/>
    <n v="0"/>
    <n v="5.0000000000000001E-3"/>
    <n v="0.12488291456519902"/>
  </r>
  <r>
    <s v="cust_6553"/>
    <n v="120"/>
    <n v="120"/>
    <s v="Long-term User"/>
    <s v="Long-term (&gt;3 months)"/>
    <x v="0"/>
    <x v="0"/>
    <n v="3939015.4219999998"/>
    <x v="3"/>
    <n v="335"/>
    <n v="11758.254989999999"/>
    <s v="Wallet Balance"/>
    <n v="0"/>
    <n v="0"/>
    <n v="8.0934261804919597E-2"/>
  </r>
  <r>
    <s v="cust_6554"/>
    <n v="245"/>
    <n v="245"/>
    <s v="Long-term User"/>
    <s v="Long-term (&gt;3 months)"/>
    <x v="0"/>
    <x v="0"/>
    <n v="6687264.7970000003"/>
    <x v="3"/>
    <n v="526"/>
    <n v="12713.43117"/>
    <s v="UPI"/>
    <n v="0"/>
    <n v="0"/>
    <n v="0.13740206164626195"/>
  </r>
  <r>
    <s v="cust_6555"/>
    <n v="287"/>
    <n v="287"/>
    <s v="Long-term User"/>
    <s v="Long-term (&gt;3 months)"/>
    <x v="0"/>
    <x v="0"/>
    <n v="4595587.2259999998"/>
    <x v="3"/>
    <n v="558"/>
    <n v="8235.8194019999992"/>
    <s v="Debit Card"/>
    <n v="0"/>
    <n v="0"/>
    <n v="9.4424727971128053E-2"/>
  </r>
  <r>
    <s v="cust_6556"/>
    <n v="48"/>
    <n v="48"/>
    <s v="Long-term User"/>
    <s v="Medium (1-3 months)"/>
    <x v="1"/>
    <x v="1"/>
    <n v="964854.60880000005"/>
    <x v="2"/>
    <n v="983"/>
    <n v="981.54080250000004"/>
    <s v="Wallet Balance"/>
    <n v="1"/>
    <n v="0.98499999999999999"/>
    <n v="0.61082469910530413"/>
  </r>
  <r>
    <s v="cust_6557"/>
    <n v="288"/>
    <n v="288"/>
    <s v="Long-term User"/>
    <s v="Long-term (&gt;3 months)"/>
    <x v="0"/>
    <x v="0"/>
    <n v="11397161.32"/>
    <x v="1"/>
    <n v="909"/>
    <n v="12538.13126"/>
    <s v="Debit Card"/>
    <n v="0"/>
    <n v="0"/>
    <n v="0.23417548277519362"/>
  </r>
  <r>
    <s v="cust_6558"/>
    <n v="313"/>
    <n v="313"/>
    <s v="Long-term User"/>
    <s v="Long-term (&gt;3 months)"/>
    <x v="0"/>
    <x v="0"/>
    <n v="298580.36450000003"/>
    <x v="2"/>
    <n v="16"/>
    <n v="18661.272779999999"/>
    <s v="Credit Card"/>
    <n v="0"/>
    <n v="5.0000000000000001E-3"/>
    <n v="9.134878593082929E-3"/>
  </r>
  <r>
    <s v="cust_6559"/>
    <n v="255"/>
    <n v="255"/>
    <s v="Long-term User"/>
    <s v="Long-term (&gt;3 months)"/>
    <x v="0"/>
    <x v="0"/>
    <n v="18960081.010000002"/>
    <x v="1"/>
    <n v="990"/>
    <n v="19151.596979999998"/>
    <s v="UPI"/>
    <n v="0"/>
    <n v="5.0000000000000001E-3"/>
    <n v="0.39256947254770724"/>
  </r>
  <r>
    <s v="cust_6560"/>
    <n v="351"/>
    <n v="351"/>
    <s v="Long-term User"/>
    <s v="Long-term (&gt;3 months)"/>
    <x v="0"/>
    <x v="0"/>
    <n v="11177467.24"/>
    <x v="1"/>
    <n v="936"/>
    <n v="11941.738499999999"/>
    <s v="Credit Card"/>
    <n v="0"/>
    <n v="0"/>
    <n v="0.22966146688980194"/>
  </r>
  <r>
    <s v="cust_6561"/>
    <n v="155"/>
    <n v="155"/>
    <s v="Long-term User"/>
    <s v="Long-term (&gt;3 months)"/>
    <x v="0"/>
    <x v="0"/>
    <n v="185838.91889999999"/>
    <x v="2"/>
    <n v="456"/>
    <n v="407.54148889999999"/>
    <s v="Debit Card"/>
    <n v="0"/>
    <n v="0"/>
    <n v="3.8183998041213616E-3"/>
  </r>
  <r>
    <s v="cust_6562"/>
    <n v="338"/>
    <n v="338"/>
    <s v="Long-term User"/>
    <s v="Long-term (&gt;3 months)"/>
    <x v="0"/>
    <x v="0"/>
    <n v="1086151.7080000001"/>
    <x v="2"/>
    <n v="510"/>
    <n v="2129.7092320000002"/>
    <s v="Wallet Balance"/>
    <n v="0"/>
    <n v="5.0000000000000001E-3"/>
    <n v="2.5316969414275272E-2"/>
  </r>
  <r>
    <s v="cust_6563"/>
    <n v="261"/>
    <n v="261"/>
    <s v="Long-term User"/>
    <s v="Long-term (&gt;3 months)"/>
    <x v="0"/>
    <x v="0"/>
    <n v="3486427.358"/>
    <x v="0"/>
    <n v="209"/>
    <n v="16681.47061"/>
    <s v="Credit Card"/>
    <n v="0"/>
    <n v="0"/>
    <n v="7.1635013912419804E-2"/>
  </r>
  <r>
    <s v="cust_6564"/>
    <n v="17"/>
    <n v="17"/>
    <s v="Regular User"/>
    <s v="New (&lt;30 days)"/>
    <x v="1"/>
    <x v="1"/>
    <n v="2622261.4270000001"/>
    <x v="0"/>
    <n v="158"/>
    <n v="16596.59131"/>
    <s v="Credit Card"/>
    <n v="1"/>
    <n v="1"/>
    <n v="0.65387914748147946"/>
  </r>
  <r>
    <s v="cust_6565"/>
    <n v="203"/>
    <n v="203"/>
    <s v="Long-term User"/>
    <s v="Long-term (&gt;3 months)"/>
    <x v="0"/>
    <x v="0"/>
    <n v="6376327.1069999998"/>
    <x v="3"/>
    <n v="337"/>
    <n v="18920.85195"/>
    <s v="UPI"/>
    <n v="0"/>
    <n v="0"/>
    <n v="0.13101327924471975"/>
  </r>
  <r>
    <s v="cust_6566"/>
    <n v="166"/>
    <n v="166"/>
    <s v="Long-term User"/>
    <s v="Long-term (&gt;3 months)"/>
    <x v="0"/>
    <x v="0"/>
    <n v="8335809.6770000001"/>
    <x v="1"/>
    <n v="739"/>
    <n v="11279.850710000001"/>
    <s v="Credit Card"/>
    <n v="0"/>
    <n v="0"/>
    <n v="0.17127442532625359"/>
  </r>
  <r>
    <s v="cust_6567"/>
    <n v="48"/>
    <n v="48"/>
    <s v="Long-term User"/>
    <s v="Medium (1-3 months)"/>
    <x v="1"/>
    <x v="1"/>
    <n v="16603857.91"/>
    <x v="1"/>
    <n v="961"/>
    <n v="17277.687730000001"/>
    <s v="Credit Card"/>
    <n v="1"/>
    <n v="0.98"/>
    <n v="0.92915656809927183"/>
  </r>
  <r>
    <s v="cust_6568"/>
    <n v="229"/>
    <n v="229"/>
    <s v="Long-term User"/>
    <s v="Long-term (&gt;3 months)"/>
    <x v="0"/>
    <x v="0"/>
    <n v="3976377.0040000002"/>
    <x v="3"/>
    <n v="241"/>
    <n v="16499.48964"/>
    <s v="Credit Card"/>
    <n v="0"/>
    <n v="0"/>
    <n v="8.1701923703917365E-2"/>
  </r>
  <r>
    <s v="cust_6569"/>
    <n v="213"/>
    <n v="213"/>
    <s v="Long-term User"/>
    <s v="Long-term (&gt;3 months)"/>
    <x v="0"/>
    <x v="0"/>
    <n v="683966.27110000001"/>
    <x v="2"/>
    <n v="58"/>
    <n v="11792.521919999999"/>
    <s v="Debit Card"/>
    <n v="0"/>
    <n v="0"/>
    <n v="1.4053335496420917E-2"/>
  </r>
  <r>
    <s v="cust_6570"/>
    <n v="216"/>
    <n v="216"/>
    <s v="Long-term User"/>
    <s v="Long-term (&gt;3 months)"/>
    <x v="0"/>
    <x v="0"/>
    <n v="15424116.060000001"/>
    <x v="1"/>
    <n v="984"/>
    <n v="15674.91469"/>
    <s v="UPI"/>
    <n v="0"/>
    <n v="1.4999999999999999E-2"/>
    <n v="0.3259166183857366"/>
  </r>
  <r>
    <s v="cust_6571"/>
    <n v="305"/>
    <n v="305"/>
    <s v="Long-term User"/>
    <s v="Long-term (&gt;3 months)"/>
    <x v="0"/>
    <x v="0"/>
    <n v="2058730.2879999999"/>
    <x v="0"/>
    <n v="816"/>
    <n v="2522.9537850000002"/>
    <s v="UPI"/>
    <n v="0"/>
    <n v="0"/>
    <n v="4.2300371606595229E-2"/>
  </r>
  <r>
    <s v="cust_6572"/>
    <n v="169"/>
    <n v="169"/>
    <s v="Long-term User"/>
    <s v="Long-term (&gt;3 months)"/>
    <x v="0"/>
    <x v="0"/>
    <n v="3900237.2489999998"/>
    <x v="3"/>
    <n v="305"/>
    <n v="12787.66311"/>
    <s v="UPI"/>
    <n v="0"/>
    <n v="0"/>
    <n v="8.0137493458096287E-2"/>
  </r>
  <r>
    <s v="cust_6573"/>
    <n v="22"/>
    <n v="22"/>
    <s v="Regular User"/>
    <s v="New (&lt;30 days)"/>
    <x v="1"/>
    <x v="1"/>
    <n v="6578972.193"/>
    <x v="3"/>
    <n v="345"/>
    <n v="19069.484619999999"/>
    <s v="Wallet Balance"/>
    <n v="1"/>
    <n v="0.97499999999999998"/>
    <n v="0.72017699242852773"/>
  </r>
  <r>
    <s v="cust_6574"/>
    <n v="275"/>
    <n v="275"/>
    <s v="Long-term User"/>
    <s v="Long-term (&gt;3 months)"/>
    <x v="0"/>
    <x v="0"/>
    <n v="2084914.513"/>
    <x v="0"/>
    <n v="642"/>
    <n v="3247.5303939999999"/>
    <s v="UPI"/>
    <n v="0"/>
    <n v="0"/>
    <n v="4.2838374303785211E-2"/>
  </r>
  <r>
    <s v="cust_6575"/>
    <n v="113"/>
    <n v="113"/>
    <s v="Long-term User"/>
    <s v="Long-term (&gt;3 months)"/>
    <x v="0"/>
    <x v="0"/>
    <n v="10850008.23"/>
    <x v="1"/>
    <n v="729"/>
    <n v="14883.413210000001"/>
    <s v="Debit Card"/>
    <n v="0"/>
    <n v="0"/>
    <n v="0.22293322381217942"/>
  </r>
  <r>
    <s v="cust_6576"/>
    <n v="357"/>
    <n v="357"/>
    <s v="Long-term User"/>
    <s v="Long-term (&gt;3 months)"/>
    <x v="0"/>
    <x v="0"/>
    <n v="89915.113240000006"/>
    <x v="2"/>
    <n v="14"/>
    <n v="6422.5080889999999"/>
    <s v="UPI"/>
    <n v="0"/>
    <n v="0"/>
    <n v="1.8474701252858289E-3"/>
  </r>
  <r>
    <s v="cust_6577"/>
    <n v="203"/>
    <n v="203"/>
    <s v="Long-term User"/>
    <s v="Long-term (&gt;3 months)"/>
    <x v="0"/>
    <x v="0"/>
    <n v="5867462.7690000003"/>
    <x v="3"/>
    <n v="359"/>
    <n v="16343.907440000001"/>
    <s v="Credit Card"/>
    <n v="0"/>
    <n v="0"/>
    <n v="0.12055773258073438"/>
  </r>
  <r>
    <s v="cust_6578"/>
    <n v="33"/>
    <n v="33"/>
    <s v="Long-term User"/>
    <s v="Medium (1-3 months)"/>
    <x v="1"/>
    <x v="1"/>
    <n v="5258111.9550000001"/>
    <x v="3"/>
    <n v="377"/>
    <n v="13947.24656"/>
    <s v="Debit Card"/>
    <n v="1"/>
    <n v="0.995"/>
    <n v="0.70503750784744901"/>
  </r>
  <r>
    <s v="cust_6579"/>
    <n v="89"/>
    <n v="89"/>
    <s v="Long-term User"/>
    <s v="Medium (1-3 months)"/>
    <x v="1"/>
    <x v="1"/>
    <n v="4501386.2889999999"/>
    <x v="3"/>
    <n v="243"/>
    <n v="18524.223409999999"/>
    <s v="Credit Card"/>
    <n v="1"/>
    <n v="1"/>
    <n v="0.69248919777369722"/>
  </r>
  <r>
    <s v="cust_6580"/>
    <n v="134"/>
    <n v="134"/>
    <s v="Long-term User"/>
    <s v="Long-term (&gt;3 months)"/>
    <x v="0"/>
    <x v="0"/>
    <n v="14141897.92"/>
    <x v="1"/>
    <n v="993"/>
    <n v="14241.589040000001"/>
    <s v="Debit Card"/>
    <n v="0"/>
    <n v="5.0000000000000001E-3"/>
    <n v="0.29357110624222582"/>
  </r>
  <r>
    <s v="cust_6581"/>
    <n v="11"/>
    <n v="11"/>
    <s v="Regular User"/>
    <s v="New (&lt;30 days)"/>
    <x v="1"/>
    <x v="1"/>
    <n v="1190755.7749999999"/>
    <x v="2"/>
    <n v="145"/>
    <n v="8212.1087929999994"/>
    <s v="UPI"/>
    <n v="1"/>
    <n v="0.995"/>
    <n v="0.62146625090658758"/>
  </r>
  <r>
    <s v="cust_6582"/>
    <n v="27"/>
    <n v="27"/>
    <s v="Regular User"/>
    <s v="New (&lt;30 days)"/>
    <x v="1"/>
    <x v="1"/>
    <n v="202917.91209999999"/>
    <x v="2"/>
    <n v="891"/>
    <n v="227.74176449999999"/>
    <s v="Wallet Balance"/>
    <n v="1"/>
    <n v="0.99"/>
    <n v="0.59816931889402714"/>
  </r>
  <r>
    <s v="cust_6583"/>
    <n v="31"/>
    <n v="31"/>
    <s v="Long-term User"/>
    <s v="Medium (1-3 months)"/>
    <x v="1"/>
    <x v="1"/>
    <n v="6582069.6380000003"/>
    <x v="3"/>
    <n v="415"/>
    <n v="15860.40877"/>
    <s v="UPI"/>
    <n v="1"/>
    <n v="0.995"/>
    <n v="0.73224063508987813"/>
  </r>
  <r>
    <s v="cust_6584"/>
    <n v="91"/>
    <n v="91"/>
    <s v="Long-term User"/>
    <s v="Long-term (&gt;3 months)"/>
    <x v="1"/>
    <x v="1"/>
    <n v="3221034.585"/>
    <x v="0"/>
    <n v="394"/>
    <n v="8175.2146830000002"/>
    <s v="Debit Card"/>
    <n v="1"/>
    <n v="0.96"/>
    <n v="0.64218203496464765"/>
  </r>
  <r>
    <s v="cust_6585"/>
    <n v="169"/>
    <n v="169"/>
    <s v="Long-term User"/>
    <s v="Long-term (&gt;3 months)"/>
    <x v="0"/>
    <x v="0"/>
    <n v="11242587.52"/>
    <x v="1"/>
    <n v="838"/>
    <n v="13415.975560000001"/>
    <s v="UPI"/>
    <n v="0"/>
    <n v="5.0000000000000001E-3"/>
    <n v="0.23399948190769021"/>
  </r>
  <r>
    <s v="cust_6586"/>
    <n v="47"/>
    <n v="47"/>
    <s v="Long-term User"/>
    <s v="Medium (1-3 months)"/>
    <x v="1"/>
    <x v="1"/>
    <n v="1297821.56"/>
    <x v="2"/>
    <n v="615"/>
    <n v="2110.2789600000001"/>
    <s v="Debit Card"/>
    <n v="1"/>
    <n v="0.995"/>
    <n v="0.62366611288863061"/>
  </r>
  <r>
    <s v="cust_6587"/>
    <n v="79"/>
    <n v="79"/>
    <s v="Long-term User"/>
    <s v="Medium (1-3 months)"/>
    <x v="1"/>
    <x v="1"/>
    <n v="12991117.550000001"/>
    <x v="1"/>
    <n v="729"/>
    <n v="17820.463029999999"/>
    <s v="UPI"/>
    <n v="1"/>
    <n v="0.99"/>
    <n v="0.86092622299923194"/>
  </r>
  <r>
    <s v="cust_6588"/>
    <n v="2"/>
    <n v="2"/>
    <s v="New User"/>
    <s v="New (&lt;30 days)"/>
    <x v="1"/>
    <x v="1"/>
    <n v="3121330.1749999998"/>
    <x v="0"/>
    <n v="358"/>
    <n v="8718.7993700000006"/>
    <s v="Debit Card"/>
    <n v="1"/>
    <n v="0.995"/>
    <n v="0.66113342586883772"/>
  </r>
  <r>
    <s v="cust_6589"/>
    <n v="20"/>
    <n v="20"/>
    <s v="Regular User"/>
    <s v="New (&lt;30 days)"/>
    <x v="1"/>
    <x v="1"/>
    <n v="17162197.030000001"/>
    <x v="1"/>
    <n v="933"/>
    <n v="18394.637760000001"/>
    <s v="Wallet Balance"/>
    <n v="1"/>
    <n v="0.98499999999999999"/>
    <n v="0.9436286644667099"/>
  </r>
  <r>
    <s v="cust_6590"/>
    <n v="106"/>
    <n v="106"/>
    <s v="Long-term User"/>
    <s v="Long-term (&gt;3 months)"/>
    <x v="0"/>
    <x v="0"/>
    <n v="8146528.4170000004"/>
    <x v="1"/>
    <n v="576"/>
    <n v="14143.2785"/>
    <s v="UPI"/>
    <n v="0"/>
    <n v="0"/>
    <n v="0.16738529634086194"/>
  </r>
  <r>
    <s v="cust_6591"/>
    <n v="295"/>
    <n v="295"/>
    <s v="Long-term User"/>
    <s v="Long-term (&gt;3 months)"/>
    <x v="0"/>
    <x v="0"/>
    <n v="385208.83789999998"/>
    <x v="2"/>
    <n v="158"/>
    <n v="2438.0306190000001"/>
    <s v="UPI"/>
    <n v="0"/>
    <n v="0"/>
    <n v="7.9148187036896141E-3"/>
  </r>
  <r>
    <s v="cust_6592"/>
    <n v="330"/>
    <n v="330"/>
    <s v="Long-term User"/>
    <s v="Long-term (&gt;3 months)"/>
    <x v="0"/>
    <x v="0"/>
    <n v="7810406.5640000002"/>
    <x v="1"/>
    <n v="674"/>
    <n v="11588.140299999999"/>
    <s v="Debit Card"/>
    <n v="0"/>
    <n v="5.0000000000000001E-3"/>
    <n v="0.16347905934135198"/>
  </r>
  <r>
    <s v="cust_6593"/>
    <n v="90"/>
    <n v="90"/>
    <s v="Long-term User"/>
    <s v="Medium (1-3 months)"/>
    <x v="1"/>
    <x v="1"/>
    <n v="327592.61310000002"/>
    <x v="2"/>
    <n v="18"/>
    <n v="18199.589609999999"/>
    <s v="Credit Card"/>
    <n v="1"/>
    <n v="0.98"/>
    <n v="0.59473098819718029"/>
  </r>
  <r>
    <s v="cust_6594"/>
    <n v="138"/>
    <n v="138"/>
    <s v="Long-term User"/>
    <s v="Long-term (&gt;3 months)"/>
    <x v="0"/>
    <x v="0"/>
    <n v="11649027.57"/>
    <x v="1"/>
    <n v="728"/>
    <n v="16001.41149"/>
    <s v="UPI"/>
    <n v="0"/>
    <n v="0"/>
    <n v="0.23935053461771047"/>
  </r>
  <r>
    <s v="cust_6595"/>
    <n v="168"/>
    <n v="168"/>
    <s v="Long-term User"/>
    <s v="Long-term (&gt;3 months)"/>
    <x v="0"/>
    <x v="0"/>
    <n v="6951670.9570000004"/>
    <x v="3"/>
    <n v="831"/>
    <n v="8365.4283469999991"/>
    <s v="Wallet Balance"/>
    <n v="0"/>
    <n v="0"/>
    <n v="0.14283476882906554"/>
  </r>
  <r>
    <s v="cust_6596"/>
    <n v="141"/>
    <n v="141"/>
    <s v="Long-term User"/>
    <s v="Long-term (&gt;3 months)"/>
    <x v="0"/>
    <x v="0"/>
    <n v="10716074.630000001"/>
    <x v="1"/>
    <n v="561"/>
    <n v="19101.737300000001"/>
    <s v="Debit Card"/>
    <n v="0"/>
    <n v="0"/>
    <n v="0.22018131352862649"/>
  </r>
  <r>
    <s v="cust_6597"/>
    <n v="213"/>
    <n v="213"/>
    <s v="Long-term User"/>
    <s v="Long-term (&gt;3 months)"/>
    <x v="0"/>
    <x v="0"/>
    <n v="3055179.9010000001"/>
    <x v="0"/>
    <n v="568"/>
    <n v="5378.8378540000003"/>
    <s v="UPI"/>
    <n v="0"/>
    <n v="0"/>
    <n v="6.2774247744151732E-2"/>
  </r>
  <r>
    <s v="cust_6598"/>
    <n v="300"/>
    <n v="300"/>
    <s v="Long-term User"/>
    <s v="Long-term (&gt;3 months)"/>
    <x v="0"/>
    <x v="0"/>
    <n v="2605415.8369999998"/>
    <x v="0"/>
    <n v="347"/>
    <n v="7508.4029890000002"/>
    <s v="UPI"/>
    <n v="0"/>
    <n v="0"/>
    <n v="5.3533024086352944E-2"/>
  </r>
  <r>
    <s v="cust_6599"/>
    <n v="32"/>
    <n v="32"/>
    <s v="Long-term User"/>
    <s v="Medium (1-3 months)"/>
    <x v="1"/>
    <x v="1"/>
    <n v="869813.60679999995"/>
    <x v="2"/>
    <n v="58"/>
    <n v="14996.786319999999"/>
    <s v="Credit Card"/>
    <n v="1"/>
    <n v="1"/>
    <n v="0.61787190823906157"/>
  </r>
  <r>
    <s v="cust_6600"/>
    <n v="30"/>
    <n v="30"/>
    <s v="Regular User"/>
    <s v="New (&lt;30 days)"/>
    <x v="1"/>
    <x v="1"/>
    <n v="723193.12529999996"/>
    <x v="2"/>
    <n v="155"/>
    <n v="4665.7620989999996"/>
    <s v="Wallet Balance"/>
    <n v="1"/>
    <n v="1"/>
    <n v="0.61485932281748457"/>
  </r>
  <r>
    <s v="cust_6601"/>
    <n v="309"/>
    <n v="309"/>
    <s v="Long-term User"/>
    <s v="Long-term (&gt;3 months)"/>
    <x v="0"/>
    <x v="0"/>
    <n v="5847094.3159999996"/>
    <x v="3"/>
    <n v="567"/>
    <n v="10312.335650000001"/>
    <s v="Debit Card"/>
    <n v="0"/>
    <n v="0"/>
    <n v="0.12013922553492384"/>
  </r>
  <r>
    <s v="cust_6602"/>
    <n v="332"/>
    <n v="332"/>
    <s v="Long-term User"/>
    <s v="Long-term (&gt;3 months)"/>
    <x v="0"/>
    <x v="0"/>
    <n v="7099727.5080000004"/>
    <x v="3"/>
    <n v="487"/>
    <n v="14578.49591"/>
    <s v="Credit Card"/>
    <n v="0"/>
    <n v="0"/>
    <n v="0.14587686091980512"/>
  </r>
  <r>
    <s v="cust_6603"/>
    <n v="44"/>
    <n v="44"/>
    <s v="Long-term User"/>
    <s v="Medium (1-3 months)"/>
    <x v="1"/>
    <x v="1"/>
    <n v="10989127.050000001"/>
    <x v="1"/>
    <n v="853"/>
    <n v="12882.915650000001"/>
    <s v="UPI"/>
    <n v="1"/>
    <n v="1"/>
    <n v="0.82579167390531327"/>
  </r>
  <r>
    <s v="cust_6604"/>
    <n v="35"/>
    <n v="35"/>
    <s v="Long-term User"/>
    <s v="Medium (1-3 months)"/>
    <x v="1"/>
    <x v="1"/>
    <n v="1654513.4739999999"/>
    <x v="0"/>
    <n v="531"/>
    <n v="3115.8445830000001"/>
    <s v="Debit Card"/>
    <n v="1"/>
    <n v="1"/>
    <n v="0.63399499933831005"/>
  </r>
  <r>
    <s v="cust_6605"/>
    <n v="45"/>
    <n v="45"/>
    <s v="Long-term User"/>
    <s v="Medium (1-3 months)"/>
    <x v="1"/>
    <x v="1"/>
    <n v="6134695.0329999998"/>
    <x v="3"/>
    <n v="487"/>
    <n v="12596.90972"/>
    <s v="Credit Card"/>
    <n v="1"/>
    <n v="1"/>
    <n v="0.72604850722875947"/>
  </r>
  <r>
    <s v="cust_6606"/>
    <n v="138"/>
    <n v="138"/>
    <s v="Long-term User"/>
    <s v="Long-term (&gt;3 months)"/>
    <x v="0"/>
    <x v="0"/>
    <n v="1730231.004"/>
    <x v="0"/>
    <n v="151"/>
    <n v="11458.483469999999"/>
    <s v="Wallet Balance"/>
    <n v="0"/>
    <n v="0"/>
    <n v="3.5550754200810768E-2"/>
  </r>
  <r>
    <s v="cust_6607"/>
    <n v="47"/>
    <n v="47"/>
    <s v="Long-term User"/>
    <s v="Medium (1-3 months)"/>
    <x v="1"/>
    <x v="1"/>
    <n v="4006913.1809999999"/>
    <x v="3"/>
    <n v="359"/>
    <n v="11161.31805"/>
    <s v="Wallet Balance"/>
    <n v="1"/>
    <n v="1"/>
    <n v="0.6823293451986483"/>
  </r>
  <r>
    <s v="cust_6608"/>
    <n v="185"/>
    <n v="185"/>
    <s v="Long-term User"/>
    <s v="Long-term (&gt;3 months)"/>
    <x v="0"/>
    <x v="0"/>
    <n v="6080347.4390000002"/>
    <x v="3"/>
    <n v="368"/>
    <n v="16522.683260000002"/>
    <s v="Wallet Balance"/>
    <n v="0"/>
    <n v="0"/>
    <n v="0.12493183670833022"/>
  </r>
  <r>
    <s v="cust_6609"/>
    <n v="18"/>
    <n v="18"/>
    <s v="Regular User"/>
    <s v="New (&lt;30 days)"/>
    <x v="1"/>
    <x v="1"/>
    <n v="2285370.5240000002"/>
    <x v="0"/>
    <n v="620"/>
    <n v="3686.08149"/>
    <s v="Debit Card"/>
    <n v="1"/>
    <n v="0.995"/>
    <n v="0.64395710894595792"/>
  </r>
  <r>
    <s v="cust_6610"/>
    <n v="185"/>
    <n v="185"/>
    <s v="Long-term User"/>
    <s v="Long-term (&gt;3 months)"/>
    <x v="0"/>
    <x v="0"/>
    <n v="706588.79180000001"/>
    <x v="2"/>
    <n v="47"/>
    <n v="15033.80408"/>
    <s v="UPI"/>
    <n v="0"/>
    <n v="0"/>
    <n v="1.4518156477520647E-2"/>
  </r>
  <r>
    <s v="cust_6611"/>
    <n v="72"/>
    <n v="72"/>
    <s v="Long-term User"/>
    <s v="Medium (1-3 months)"/>
    <x v="1"/>
    <x v="1"/>
    <n v="3150728.5970000001"/>
    <x v="0"/>
    <n v="207"/>
    <n v="15220.91109"/>
    <s v="UPI"/>
    <n v="1"/>
    <n v="1"/>
    <n v="0.66473747011032769"/>
  </r>
  <r>
    <s v="cust_6612"/>
    <n v="123"/>
    <n v="123"/>
    <s v="Long-term User"/>
    <s v="Long-term (&gt;3 months)"/>
    <x v="0"/>
    <x v="0"/>
    <n v="12648722.050000001"/>
    <x v="1"/>
    <n v="875"/>
    <n v="14455.682339999999"/>
    <s v="Credit Card"/>
    <n v="0"/>
    <n v="0"/>
    <n v="0.25989108247069959"/>
  </r>
  <r>
    <s v="cust_6613"/>
    <n v="171"/>
    <n v="171"/>
    <s v="Long-term User"/>
    <s v="Long-term (&gt;3 months)"/>
    <x v="0"/>
    <x v="0"/>
    <n v="4555937.9639999997"/>
    <x v="3"/>
    <n v="450"/>
    <n v="10124.30659"/>
    <s v="UPI"/>
    <n v="0"/>
    <n v="0"/>
    <n v="9.3610061510784395E-2"/>
  </r>
  <r>
    <s v="cust_6614"/>
    <n v="77"/>
    <n v="77"/>
    <s v="Long-term User"/>
    <s v="Medium (1-3 months)"/>
    <x v="1"/>
    <x v="1"/>
    <n v="3823823.8509999998"/>
    <x v="3"/>
    <n v="483"/>
    <n v="7916.8195669999996"/>
    <s v="Wallet Balance"/>
    <n v="1"/>
    <n v="1"/>
    <n v="0.67856744071735442"/>
  </r>
  <r>
    <s v="cust_6615"/>
    <n v="9"/>
    <n v="9"/>
    <s v="Regular User"/>
    <s v="New (&lt;30 days)"/>
    <x v="1"/>
    <x v="1"/>
    <n v="7480917.8190000001"/>
    <x v="3"/>
    <n v="947"/>
    <n v="7899.5964299999996"/>
    <s v="Wallet Balance"/>
    <n v="1"/>
    <n v="1"/>
    <n v="0.7537091116532405"/>
  </r>
  <r>
    <s v="cust_6616"/>
    <n v="201"/>
    <n v="201"/>
    <s v="Long-term User"/>
    <s v="Long-term (&gt;3 months)"/>
    <x v="0"/>
    <x v="0"/>
    <n v="12506368.439999999"/>
    <x v="1"/>
    <n v="852"/>
    <n v="14678.83619"/>
    <s v="Wallet Balance"/>
    <n v="0"/>
    <n v="5.0000000000000001E-3"/>
    <n v="0.25996616771249187"/>
  </r>
  <r>
    <s v="cust_6617"/>
    <n v="243"/>
    <n v="243"/>
    <s v="Long-term User"/>
    <s v="Long-term (&gt;3 months)"/>
    <x v="0"/>
    <x v="0"/>
    <n v="9205770.4979999997"/>
    <x v="1"/>
    <n v="924"/>
    <n v="9962.9550849999996"/>
    <s v="Debit Card"/>
    <n v="0"/>
    <n v="0"/>
    <n v="0.18914935834976709"/>
  </r>
  <r>
    <s v="cust_6618"/>
    <n v="69"/>
    <n v="69"/>
    <s v="Long-term User"/>
    <s v="Medium (1-3 months)"/>
    <x v="1"/>
    <x v="1"/>
    <n v="4336185.6940000001"/>
    <x v="3"/>
    <n v="640"/>
    <n v="6775.2901469999997"/>
    <s v="UPI"/>
    <n v="1"/>
    <n v="1"/>
    <n v="0.68909485000562731"/>
  </r>
  <r>
    <s v="cust_6619"/>
    <n v="239"/>
    <n v="239"/>
    <s v="Long-term User"/>
    <s v="Long-term (&gt;3 months)"/>
    <x v="0"/>
    <x v="0"/>
    <n v="8721657.8770000003"/>
    <x v="1"/>
    <n v="697"/>
    <n v="12513.138989999999"/>
    <s v="Wallet Balance"/>
    <n v="0"/>
    <n v="0"/>
    <n v="0.17920238089132756"/>
  </r>
  <r>
    <s v="cust_6620"/>
    <n v="317"/>
    <n v="317"/>
    <s v="Long-term User"/>
    <s v="Long-term (&gt;3 months)"/>
    <x v="0"/>
    <x v="0"/>
    <n v="9542857.4059999995"/>
    <x v="1"/>
    <n v="570"/>
    <n v="16741.855100000001"/>
    <s v="Credit Card"/>
    <n v="0"/>
    <n v="0"/>
    <n v="0.19607542416578533"/>
  </r>
  <r>
    <s v="cust_6621"/>
    <n v="11"/>
    <n v="11"/>
    <s v="Regular User"/>
    <s v="New (&lt;30 days)"/>
    <x v="1"/>
    <x v="1"/>
    <n v="177257.0422"/>
    <x v="2"/>
    <n v="143"/>
    <n v="1239.5597359999999"/>
    <s v="UPI"/>
    <n v="1"/>
    <n v="0.98"/>
    <n v="0.59164206948265674"/>
  </r>
  <r>
    <s v="cust_6622"/>
    <n v="320"/>
    <n v="320"/>
    <s v="Long-term User"/>
    <s v="Long-term (&gt;3 months)"/>
    <x v="0"/>
    <x v="0"/>
    <n v="7777207.1140000001"/>
    <x v="1"/>
    <n v="400"/>
    <n v="19443.017790000002"/>
    <s v="Credit Card"/>
    <n v="0"/>
    <n v="0"/>
    <n v="0.15979691604151308"/>
  </r>
  <r>
    <s v="cust_6623"/>
    <n v="38"/>
    <n v="38"/>
    <s v="Long-term User"/>
    <s v="Medium (1-3 months)"/>
    <x v="1"/>
    <x v="1"/>
    <n v="188381.0104"/>
    <x v="2"/>
    <n v="97"/>
    <n v="1942.0722720000001"/>
    <s v="Credit Card"/>
    <n v="1"/>
    <n v="0.99"/>
    <n v="0.59787063171411692"/>
  </r>
  <r>
    <s v="cust_6624"/>
    <n v="10"/>
    <n v="10"/>
    <s v="Regular User"/>
    <s v="New (&lt;30 days)"/>
    <x v="1"/>
    <x v="1"/>
    <n v="481263.31650000002"/>
    <x v="2"/>
    <n v="47"/>
    <n v="10239.64503"/>
    <s v="Wallet Balance"/>
    <n v="1"/>
    <n v="1"/>
    <n v="0.60988843329659725"/>
  </r>
  <r>
    <s v="cust_6625"/>
    <n v="16"/>
    <n v="16"/>
    <s v="Regular User"/>
    <s v="New (&lt;30 days)"/>
    <x v="1"/>
    <x v="1"/>
    <n v="2140840.4580000001"/>
    <x v="0"/>
    <n v="191"/>
    <n v="11208.58879"/>
    <s v="Wallet Balance"/>
    <n v="1"/>
    <n v="1"/>
    <n v="0.64398747492650354"/>
  </r>
  <r>
    <s v="cust_6626"/>
    <n v="325"/>
    <n v="325"/>
    <s v="Long-term User"/>
    <s v="Long-term (&gt;3 months)"/>
    <x v="0"/>
    <x v="0"/>
    <n v="388196.48"/>
    <x v="2"/>
    <n v="140"/>
    <n v="2772.8319999999999"/>
    <s v="Wallet Balance"/>
    <n v="0"/>
    <n v="0"/>
    <n v="7.9762052640341835E-3"/>
  </r>
  <r>
    <s v="cust_6627"/>
    <n v="243"/>
    <n v="243"/>
    <s v="Long-term User"/>
    <s v="Long-term (&gt;3 months)"/>
    <x v="0"/>
    <x v="0"/>
    <n v="11262322.26"/>
    <x v="1"/>
    <n v="615"/>
    <n v="18312.719120000002"/>
    <s v="Credit Card"/>
    <n v="0"/>
    <n v="0"/>
    <n v="0.23140496816318731"/>
  </r>
  <r>
    <s v="cust_6628"/>
    <n v="247"/>
    <n v="247"/>
    <s v="Long-term User"/>
    <s v="Long-term (&gt;3 months)"/>
    <x v="0"/>
    <x v="0"/>
    <n v="2179398.8080000002"/>
    <x v="0"/>
    <n v="231"/>
    <n v="9434.6268749999999"/>
    <s v="Credit Card"/>
    <n v="0"/>
    <n v="0"/>
    <n v="4.4779726608544797E-2"/>
  </r>
  <r>
    <s v="cust_6629"/>
    <n v="42"/>
    <n v="42"/>
    <s v="Long-term User"/>
    <s v="Medium (1-3 months)"/>
    <x v="1"/>
    <x v="1"/>
    <n v="2695849.36"/>
    <x v="0"/>
    <n v="939"/>
    <n v="2870.9790840000001"/>
    <s v="Wallet Balance"/>
    <n v="1"/>
    <n v="1"/>
    <n v="0.65539114588642122"/>
  </r>
  <r>
    <s v="cust_6630"/>
    <n v="234"/>
    <n v="234"/>
    <s v="Long-term User"/>
    <s v="Long-term (&gt;3 months)"/>
    <x v="0"/>
    <x v="0"/>
    <n v="4839944.8569999998"/>
    <x v="3"/>
    <n v="340"/>
    <n v="14235.13193"/>
    <s v="Debit Card"/>
    <n v="0"/>
    <n v="0"/>
    <n v="9.9445501530664518E-2"/>
  </r>
  <r>
    <s v="cust_6631"/>
    <n v="44"/>
    <n v="44"/>
    <s v="Long-term User"/>
    <s v="Medium (1-3 months)"/>
    <x v="1"/>
    <x v="1"/>
    <n v="12276093.9"/>
    <x v="1"/>
    <n v="925"/>
    <n v="13271.452859999999"/>
    <s v="Credit Card"/>
    <n v="1"/>
    <n v="1"/>
    <n v="0.85223475696368478"/>
  </r>
  <r>
    <s v="cust_6632"/>
    <n v="164"/>
    <n v="164"/>
    <s v="Long-term User"/>
    <s v="Long-term (&gt;3 months)"/>
    <x v="0"/>
    <x v="0"/>
    <n v="9455522.2249999996"/>
    <x v="1"/>
    <n v="491"/>
    <n v="19257.68274"/>
    <s v="Wallet Balance"/>
    <n v="0"/>
    <n v="0"/>
    <n v="0.19428096345756982"/>
  </r>
  <r>
    <s v="cust_6633"/>
    <n v="150"/>
    <n v="150"/>
    <s v="Long-term User"/>
    <s v="Long-term (&gt;3 months)"/>
    <x v="0"/>
    <x v="0"/>
    <n v="432959.65519999998"/>
    <x v="2"/>
    <n v="49"/>
    <n v="8835.9113309999993"/>
    <s v="Wallet Balance"/>
    <n v="0"/>
    <n v="0"/>
    <n v="8.8959464055950871E-3"/>
  </r>
  <r>
    <s v="cust_6634"/>
    <n v="280"/>
    <n v="280"/>
    <s v="Long-term User"/>
    <s v="Long-term (&gt;3 months)"/>
    <x v="0"/>
    <x v="0"/>
    <n v="4821554.1119999997"/>
    <x v="3"/>
    <n v="899"/>
    <n v="5363.2415039999996"/>
    <s v="Debit Card"/>
    <n v="0"/>
    <n v="0"/>
    <n v="9.9067630105662136E-2"/>
  </r>
  <r>
    <s v="cust_6635"/>
    <n v="204"/>
    <n v="204"/>
    <s v="Long-term User"/>
    <s v="Long-term (&gt;3 months)"/>
    <x v="0"/>
    <x v="0"/>
    <n v="754590.83600000001"/>
    <x v="2"/>
    <n v="624"/>
    <n v="1209.280186"/>
    <s v="Wallet Balance"/>
    <n v="0"/>
    <n v="0"/>
    <n v="1.5504446094655872E-2"/>
  </r>
  <r>
    <s v="cust_6636"/>
    <n v="231"/>
    <n v="231"/>
    <s v="Long-term User"/>
    <s v="Long-term (&gt;3 months)"/>
    <x v="0"/>
    <x v="0"/>
    <n v="6643289.977"/>
    <x v="3"/>
    <n v="453"/>
    <n v="14665.09929"/>
    <s v="Wallet Balance"/>
    <n v="0"/>
    <n v="0"/>
    <n v="0.13649851870128482"/>
  </r>
  <r>
    <s v="cust_6637"/>
    <n v="291"/>
    <n v="291"/>
    <s v="Long-term User"/>
    <s v="Long-term (&gt;3 months)"/>
    <x v="0"/>
    <x v="0"/>
    <n v="3902404.398"/>
    <x v="3"/>
    <n v="316"/>
    <n v="12349.381009999999"/>
    <s v="Debit Card"/>
    <n v="0"/>
    <n v="0"/>
    <n v="8.0182021490039668E-2"/>
  </r>
  <r>
    <s v="cust_6638"/>
    <n v="306"/>
    <n v="306"/>
    <s v="Long-term User"/>
    <s v="Long-term (&gt;3 months)"/>
    <x v="0"/>
    <x v="0"/>
    <n v="6263701.9699999997"/>
    <x v="3"/>
    <n v="322"/>
    <n v="19452.490590000001"/>
    <s v="Debit Card"/>
    <n v="0"/>
    <n v="5.0000000000000001E-3"/>
    <n v="0.13169919022824547"/>
  </r>
  <r>
    <s v="cust_6639"/>
    <n v="339"/>
    <n v="339"/>
    <s v="Long-term User"/>
    <s v="Long-term (&gt;3 months)"/>
    <x v="0"/>
    <x v="0"/>
    <n v="1239417.4809999999"/>
    <x v="2"/>
    <n v="87"/>
    <n v="14246.177949999999"/>
    <s v="UPI"/>
    <n v="0"/>
    <n v="5.0000000000000001E-3"/>
    <n v="2.8466094479497054E-2"/>
  </r>
  <r>
    <s v="cust_6640"/>
    <n v="334"/>
    <n v="334"/>
    <s v="Long-term User"/>
    <s v="Long-term (&gt;3 months)"/>
    <x v="0"/>
    <x v="0"/>
    <n v="16685524.800000001"/>
    <x v="1"/>
    <n v="894"/>
    <n v="18663.897980000002"/>
    <s v="Credit Card"/>
    <n v="0"/>
    <n v="0"/>
    <n v="0.34283456342245283"/>
  </r>
  <r>
    <s v="cust_6641"/>
    <n v="296"/>
    <n v="296"/>
    <s v="Long-term User"/>
    <s v="Long-term (&gt;3 months)"/>
    <x v="0"/>
    <x v="0"/>
    <n v="9400206.8910000008"/>
    <x v="1"/>
    <n v="474"/>
    <n v="19831.660110000001"/>
    <s v="Credit Card"/>
    <n v="0"/>
    <n v="0"/>
    <n v="0.19314440895240634"/>
  </r>
  <r>
    <s v="cust_6642"/>
    <n v="22"/>
    <n v="22"/>
    <s v="Regular User"/>
    <s v="New (&lt;30 days)"/>
    <x v="1"/>
    <x v="1"/>
    <n v="2417963.4780000001"/>
    <x v="0"/>
    <n v="282"/>
    <n v="8574.3385730000009"/>
    <s v="UPI"/>
    <n v="1"/>
    <n v="0.99"/>
    <n v="0.64368147321033409"/>
  </r>
  <r>
    <s v="cust_6643"/>
    <n v="175"/>
    <n v="175"/>
    <s v="Long-term User"/>
    <s v="Long-term (&gt;3 months)"/>
    <x v="0"/>
    <x v="0"/>
    <n v="2529079.3489999999"/>
    <x v="0"/>
    <n v="839"/>
    <n v="3014.3973169999999"/>
    <s v="Credit Card"/>
    <n v="0"/>
    <n v="0"/>
    <n v="5.1964551601946386E-2"/>
  </r>
  <r>
    <s v="cust_6644"/>
    <n v="242"/>
    <n v="242"/>
    <s v="Long-term User"/>
    <s v="Long-term (&gt;3 months)"/>
    <x v="0"/>
    <x v="0"/>
    <n v="2998743.571"/>
    <x v="0"/>
    <n v="764"/>
    <n v="3925.0570299999999"/>
    <s v="UPI"/>
    <n v="0"/>
    <n v="0"/>
    <n v="6.1614660329992868E-2"/>
  </r>
  <r>
    <s v="cust_6645"/>
    <n v="331"/>
    <n v="331"/>
    <s v="Long-term User"/>
    <s v="Long-term (&gt;3 months)"/>
    <x v="0"/>
    <x v="0"/>
    <n v="471699.73249999998"/>
    <x v="2"/>
    <n v="74"/>
    <n v="6374.32071"/>
    <s v="Credit Card"/>
    <n v="0"/>
    <n v="0"/>
    <n v="9.6919320067250913E-3"/>
  </r>
  <r>
    <s v="cust_6646"/>
    <n v="66"/>
    <n v="66"/>
    <s v="Long-term User"/>
    <s v="Medium (1-3 months)"/>
    <x v="1"/>
    <x v="1"/>
    <n v="4612820.352"/>
    <x v="3"/>
    <n v="453"/>
    <n v="10182.82638"/>
    <s v="Wallet Balance"/>
    <n v="1"/>
    <n v="0.995"/>
    <n v="0.69177881400075136"/>
  </r>
  <r>
    <s v="cust_6647"/>
    <n v="94"/>
    <n v="94"/>
    <s v="Long-term User"/>
    <s v="Long-term (&gt;3 months)"/>
    <x v="0"/>
    <x v="0"/>
    <n v="115487.262"/>
    <x v="2"/>
    <n v="47"/>
    <n v="2457.175788"/>
    <s v="Debit Card"/>
    <n v="0"/>
    <n v="5.0000000000000001E-3"/>
    <n v="5.3728965988905798E-3"/>
  </r>
  <r>
    <s v="cust_6648"/>
    <n v="213"/>
    <n v="213"/>
    <s v="Long-term User"/>
    <s v="Long-term (&gt;3 months)"/>
    <x v="0"/>
    <x v="0"/>
    <n v="3552308.0720000002"/>
    <x v="0"/>
    <n v="588"/>
    <n v="6041.3402580000002"/>
    <s v="Debit Card"/>
    <n v="0"/>
    <n v="0"/>
    <n v="7.2988653434872791E-2"/>
  </r>
  <r>
    <s v="cust_6649"/>
    <n v="241"/>
    <n v="241"/>
    <s v="Long-term User"/>
    <s v="Long-term (&gt;3 months)"/>
    <x v="0"/>
    <x v="0"/>
    <n v="591628.70490000001"/>
    <x v="2"/>
    <n v="96"/>
    <n v="6162.7990090000003"/>
    <s v="Debit Card"/>
    <n v="0"/>
    <n v="0"/>
    <n v="1.2156091653322328E-2"/>
  </r>
  <r>
    <s v="cust_6650"/>
    <n v="110"/>
    <n v="110"/>
    <s v="Long-term User"/>
    <s v="Long-term (&gt;3 months)"/>
    <x v="0"/>
    <x v="0"/>
    <n v="85988.563689999995"/>
    <x v="2"/>
    <n v="938"/>
    <n v="91.672242740000002"/>
    <s v="Credit Card"/>
    <n v="0"/>
    <n v="5.0000000000000001E-3"/>
    <n v="4.7667919975753429E-3"/>
  </r>
  <r>
    <s v="cust_6651"/>
    <n v="47"/>
    <n v="47"/>
    <s v="Long-term User"/>
    <s v="Medium (1-3 months)"/>
    <x v="1"/>
    <x v="1"/>
    <n v="219784.82629999999"/>
    <x v="2"/>
    <n v="31"/>
    <n v="7089.833106"/>
    <s v="Wallet Balance"/>
    <n v="1"/>
    <n v="0.995"/>
    <n v="0.60151588043376614"/>
  </r>
  <r>
    <s v="cust_6652"/>
    <n v="360"/>
    <n v="360"/>
    <s v="Long-term User"/>
    <s v="Long-term (&gt;3 months)"/>
    <x v="0"/>
    <x v="0"/>
    <n v="1245225.2439999999"/>
    <x v="2"/>
    <n v="534"/>
    <n v="2331.8824800000002"/>
    <s v="Debit Card"/>
    <n v="0"/>
    <n v="0"/>
    <n v="2.5585425571352557E-2"/>
  </r>
  <r>
    <s v="cust_6653"/>
    <n v="156"/>
    <n v="156"/>
    <s v="Long-term User"/>
    <s v="Long-term (&gt;3 months)"/>
    <x v="0"/>
    <x v="0"/>
    <n v="146198.81820000001"/>
    <x v="2"/>
    <n v="17"/>
    <n v="8599.9304790000006"/>
    <s v="UPI"/>
    <n v="0"/>
    <n v="0"/>
    <n v="3.0039215794084913E-3"/>
  </r>
  <r>
    <s v="cust_6654"/>
    <n v="80"/>
    <n v="80"/>
    <s v="Long-term User"/>
    <s v="Medium (1-3 months)"/>
    <x v="1"/>
    <x v="1"/>
    <n v="835019.10869999998"/>
    <x v="2"/>
    <n v="212"/>
    <n v="3938.7693810000001"/>
    <s v="Credit Card"/>
    <n v="1"/>
    <n v="0.995"/>
    <n v="0.61415699176453653"/>
  </r>
  <r>
    <s v="cust_6655"/>
    <n v="45"/>
    <n v="45"/>
    <s v="Long-term User"/>
    <s v="Medium (1-3 months)"/>
    <x v="1"/>
    <x v="1"/>
    <n v="10853082.01"/>
    <x v="1"/>
    <n v="660"/>
    <n v="16444.06365"/>
    <s v="Credit Card"/>
    <n v="1"/>
    <n v="1"/>
    <n v="0.82299638023290855"/>
  </r>
  <r>
    <s v="cust_6656"/>
    <n v="357"/>
    <n v="357"/>
    <s v="Long-term User"/>
    <s v="Long-term (&gt;3 months)"/>
    <x v="0"/>
    <x v="0"/>
    <n v="380629.92349999998"/>
    <x v="2"/>
    <n v="235"/>
    <n v="1619.701802"/>
    <s v="Wallet Balance"/>
    <n v="0"/>
    <n v="0"/>
    <n v="7.8207365493618824E-3"/>
  </r>
  <r>
    <s v="cust_6657"/>
    <n v="195"/>
    <n v="195"/>
    <s v="Long-term User"/>
    <s v="Long-term (&gt;3 months)"/>
    <x v="0"/>
    <x v="0"/>
    <n v="6787304.3930000002"/>
    <x v="3"/>
    <n v="392"/>
    <n v="17314.552019999999"/>
    <s v="Credit Card"/>
    <n v="0"/>
    <n v="0"/>
    <n v="0.13945755775026333"/>
  </r>
  <r>
    <s v="cust_6658"/>
    <n v="237"/>
    <n v="237"/>
    <s v="Long-term User"/>
    <s v="Long-term (&gt;3 months)"/>
    <x v="0"/>
    <x v="0"/>
    <n v="4111613.3739999998"/>
    <x v="3"/>
    <n v="354"/>
    <n v="11614.72704"/>
    <s v="Debit Card"/>
    <n v="0"/>
    <n v="0"/>
    <n v="8.4480601775091202E-2"/>
  </r>
  <r>
    <s v="cust_6659"/>
    <n v="211"/>
    <n v="211"/>
    <s v="Long-term User"/>
    <s v="Long-term (&gt;3 months)"/>
    <x v="0"/>
    <x v="0"/>
    <n v="2799359.1910000001"/>
    <x v="0"/>
    <n v="305"/>
    <n v="9178.2268569999997"/>
    <s v="Debit Card"/>
    <n v="0"/>
    <n v="0"/>
    <n v="5.7517944302783675E-2"/>
  </r>
  <r>
    <s v="cust_6660"/>
    <n v="268"/>
    <n v="268"/>
    <s v="Long-term User"/>
    <s v="Long-term (&gt;3 months)"/>
    <x v="0"/>
    <x v="0"/>
    <n v="6588610"/>
    <x v="3"/>
    <n v="599"/>
    <n v="10999.348910000001"/>
    <s v="UPI"/>
    <n v="0"/>
    <n v="5.0000000000000001E-3"/>
    <n v="0.13837501876541555"/>
  </r>
  <r>
    <s v="cust_6661"/>
    <n v="83"/>
    <n v="83"/>
    <s v="Long-term User"/>
    <s v="Medium (1-3 months)"/>
    <x v="1"/>
    <x v="1"/>
    <n v="4140631.821"/>
    <x v="3"/>
    <n v="550"/>
    <n v="7528.4214920000004"/>
    <s v="UPI"/>
    <n v="1"/>
    <n v="1"/>
    <n v="0.68507683873663061"/>
  </r>
  <r>
    <s v="cust_6662"/>
    <n v="113"/>
    <n v="113"/>
    <s v="Long-term User"/>
    <s v="Long-term (&gt;3 months)"/>
    <x v="0"/>
    <x v="0"/>
    <n v="1446943.5190000001"/>
    <x v="0"/>
    <n v="565"/>
    <n v="2560.9619809999999"/>
    <s v="Credit Card"/>
    <n v="0"/>
    <n v="0"/>
    <n v="2.9730095731439782E-2"/>
  </r>
  <r>
    <s v="cust_6663"/>
    <n v="267"/>
    <n v="267"/>
    <s v="Long-term User"/>
    <s v="Long-term (&gt;3 months)"/>
    <x v="0"/>
    <x v="0"/>
    <n v="8272766.2589999996"/>
    <x v="1"/>
    <n v="540"/>
    <n v="15319.937519999999"/>
    <s v="UPI"/>
    <n v="0"/>
    <n v="0"/>
    <n v="0.16997908322909105"/>
  </r>
  <r>
    <s v="cust_6664"/>
    <n v="131"/>
    <n v="131"/>
    <s v="Long-term User"/>
    <s v="Long-term (&gt;3 months)"/>
    <x v="0"/>
    <x v="0"/>
    <n v="10931223.130000001"/>
    <x v="1"/>
    <n v="589"/>
    <n v="18558.952689999998"/>
    <s v="Credit Card"/>
    <n v="0"/>
    <n v="5.0000000000000001E-3"/>
    <n v="0.22760193217578439"/>
  </r>
  <r>
    <s v="cust_6665"/>
    <n v="317"/>
    <n v="317"/>
    <s v="Long-term User"/>
    <s v="Long-term (&gt;3 months)"/>
    <x v="0"/>
    <x v="0"/>
    <n v="17576712.899999999"/>
    <x v="1"/>
    <n v="925"/>
    <n v="19001.851790000001"/>
    <s v="Debit Card"/>
    <n v="0"/>
    <n v="5.0000000000000001E-3"/>
    <n v="0.36414564963957829"/>
  </r>
  <r>
    <s v="cust_6666"/>
    <n v="56"/>
    <n v="56"/>
    <s v="Long-term User"/>
    <s v="Medium (1-3 months)"/>
    <x v="1"/>
    <x v="1"/>
    <n v="6829519.2120000003"/>
    <x v="3"/>
    <n v="509"/>
    <n v="13417.523010000001"/>
    <s v="Wallet Balance"/>
    <n v="1"/>
    <n v="1"/>
    <n v="0.74032493826213208"/>
  </r>
  <r>
    <s v="cust_6667"/>
    <n v="238"/>
    <n v="238"/>
    <s v="Long-term User"/>
    <s v="Long-term (&gt;3 months)"/>
    <x v="0"/>
    <x v="0"/>
    <n v="5847545.6799999997"/>
    <x v="3"/>
    <n v="712"/>
    <n v="8212.8450560000001"/>
    <s v="Debit Card"/>
    <n v="0"/>
    <n v="0"/>
    <n v="0.12014849963218717"/>
  </r>
  <r>
    <s v="cust_6668"/>
    <n v="26"/>
    <n v="26"/>
    <s v="Regular User"/>
    <s v="New (&lt;30 days)"/>
    <x v="1"/>
    <x v="1"/>
    <n v="3781104.18"/>
    <x v="3"/>
    <n v="395"/>
    <n v="9572.4156459999995"/>
    <s v="Credit Card"/>
    <n v="1"/>
    <n v="1"/>
    <n v="0.67768968709962962"/>
  </r>
  <r>
    <s v="cust_6669"/>
    <n v="342"/>
    <n v="342"/>
    <s v="Long-term User"/>
    <s v="Long-term (&gt;3 months)"/>
    <x v="0"/>
    <x v="0"/>
    <n v="5664522.7860000003"/>
    <x v="3"/>
    <n v="431"/>
    <n v="13142.744280000001"/>
    <s v="Debit Card"/>
    <n v="0"/>
    <n v="0"/>
    <n v="0.11638796019978025"/>
  </r>
  <r>
    <s v="cust_6670"/>
    <n v="245"/>
    <n v="245"/>
    <s v="Long-term User"/>
    <s v="Long-term (&gt;3 months)"/>
    <x v="0"/>
    <x v="0"/>
    <n v="11277305.43"/>
    <x v="1"/>
    <n v="685"/>
    <n v="16463.21961"/>
    <s v="Debit Card"/>
    <n v="0"/>
    <n v="0"/>
    <n v="0.23171282473990309"/>
  </r>
  <r>
    <s v="cust_6671"/>
    <n v="209"/>
    <n v="209"/>
    <s v="Long-term User"/>
    <s v="Long-term (&gt;3 months)"/>
    <x v="0"/>
    <x v="0"/>
    <n v="5893111.3039999995"/>
    <x v="3"/>
    <n v="786"/>
    <n v="7497.5970790000001"/>
    <s v="Wallet Balance"/>
    <n v="0"/>
    <n v="0"/>
    <n v="0.12108472854906915"/>
  </r>
  <r>
    <s v="cust_6672"/>
    <n v="290"/>
    <n v="290"/>
    <s v="Long-term User"/>
    <s v="Long-term (&gt;3 months)"/>
    <x v="0"/>
    <x v="0"/>
    <n v="10305088.66"/>
    <x v="1"/>
    <n v="562"/>
    <n v="18336.456679999999"/>
    <s v="Debit Card"/>
    <n v="0"/>
    <n v="0"/>
    <n v="0.21173685659445185"/>
  </r>
  <r>
    <s v="cust_6673"/>
    <n v="183"/>
    <n v="183"/>
    <s v="Long-term User"/>
    <s v="Long-term (&gt;3 months)"/>
    <x v="0"/>
    <x v="0"/>
    <n v="5563815.7230000002"/>
    <x v="3"/>
    <n v="857"/>
    <n v="6492.2003770000001"/>
    <s v="Credit Card"/>
    <n v="0"/>
    <n v="0"/>
    <n v="0.11431874976792362"/>
  </r>
  <r>
    <s v="cust_6674"/>
    <n v="207"/>
    <n v="207"/>
    <s v="Long-term User"/>
    <s v="Long-term (&gt;3 months)"/>
    <x v="0"/>
    <x v="0"/>
    <n v="1880073.983"/>
    <x v="0"/>
    <n v="177"/>
    <n v="10621.886909999999"/>
    <s v="UPI"/>
    <n v="0"/>
    <n v="0"/>
    <n v="3.8629551715611429E-2"/>
  </r>
  <r>
    <s v="cust_6675"/>
    <n v="204"/>
    <n v="204"/>
    <s v="Long-term User"/>
    <s v="Long-term (&gt;3 months)"/>
    <x v="0"/>
    <x v="0"/>
    <n v="7806414.6869999999"/>
    <x v="1"/>
    <n v="406"/>
    <n v="19227.622380000001"/>
    <s v="Wallet Balance"/>
    <n v="0"/>
    <n v="0"/>
    <n v="0.1603970389419378"/>
  </r>
  <r>
    <s v="cust_6676"/>
    <n v="208"/>
    <n v="208"/>
    <s v="Long-term User"/>
    <s v="Long-term (&gt;3 months)"/>
    <x v="0"/>
    <x v="0"/>
    <n v="5648143.4919999996"/>
    <x v="3"/>
    <n v="301"/>
    <n v="18764.596320000001"/>
    <s v="Credit Card"/>
    <n v="0"/>
    <n v="0"/>
    <n v="0.11605141770711269"/>
  </r>
  <r>
    <s v="cust_6677"/>
    <n v="72"/>
    <n v="72"/>
    <s v="Long-term User"/>
    <s v="Medium (1-3 months)"/>
    <x v="1"/>
    <x v="1"/>
    <n v="6193485.2309999997"/>
    <x v="3"/>
    <n v="445"/>
    <n v="13917.94434"/>
    <s v="Credit Card"/>
    <n v="1"/>
    <n v="1"/>
    <n v="0.72725645915753834"/>
  </r>
  <r>
    <s v="cust_6678"/>
    <n v="312"/>
    <n v="312"/>
    <s v="Long-term User"/>
    <s v="Long-term (&gt;3 months)"/>
    <x v="0"/>
    <x v="0"/>
    <n v="4801991.1749999998"/>
    <x v="3"/>
    <n v="739"/>
    <n v="6497.9582879999998"/>
    <s v="Debit Card"/>
    <n v="0"/>
    <n v="0"/>
    <n v="9.8665673856395353E-2"/>
  </r>
  <r>
    <s v="cust_6679"/>
    <n v="339"/>
    <n v="339"/>
    <s v="Long-term User"/>
    <s v="Long-term (&gt;3 months)"/>
    <x v="0"/>
    <x v="0"/>
    <n v="557340.80980000005"/>
    <x v="2"/>
    <n v="127"/>
    <n v="4388.5103129999998"/>
    <s v="Wallet Balance"/>
    <n v="0"/>
    <n v="0"/>
    <n v="1.1451584262144356E-2"/>
  </r>
  <r>
    <s v="cust_6680"/>
    <n v="147"/>
    <n v="147"/>
    <s v="Long-term User"/>
    <s v="Long-term (&gt;3 months)"/>
    <x v="0"/>
    <x v="0"/>
    <n v="562610.91989999998"/>
    <x v="2"/>
    <n v="349"/>
    <n v="1612.0656730000001"/>
    <s v="Wallet Balance"/>
    <n v="0"/>
    <n v="0"/>
    <n v="1.1559868293781271E-2"/>
  </r>
  <r>
    <s v="cust_6681"/>
    <n v="204"/>
    <n v="204"/>
    <s v="Long-term User"/>
    <s v="Long-term (&gt;3 months)"/>
    <x v="0"/>
    <x v="0"/>
    <n v="297696.03259999998"/>
    <x v="2"/>
    <n v="21"/>
    <n v="14176.001550000001"/>
    <s v="Debit Card"/>
    <n v="0"/>
    <n v="0"/>
    <n v="6.116708380009557E-3"/>
  </r>
  <r>
    <s v="cust_6682"/>
    <n v="349"/>
    <n v="349"/>
    <s v="Long-term User"/>
    <s v="Long-term (&gt;3 months)"/>
    <x v="0"/>
    <x v="0"/>
    <n v="7162599.3339999998"/>
    <x v="3"/>
    <n v="711"/>
    <n v="10073.979369999999"/>
    <s v="UPI"/>
    <n v="0"/>
    <n v="0"/>
    <n v="0.14716867734611747"/>
  </r>
  <r>
    <s v="cust_6683"/>
    <n v="133"/>
    <n v="133"/>
    <s v="Long-term User"/>
    <s v="Long-term (&gt;3 months)"/>
    <x v="0"/>
    <x v="0"/>
    <n v="8026471.7319999998"/>
    <x v="1"/>
    <n v="701"/>
    <n v="11450.031000000001"/>
    <s v="Wallet Balance"/>
    <n v="0"/>
    <n v="5.0000000000000001E-3"/>
    <n v="0.16791851260578144"/>
  </r>
  <r>
    <s v="cust_6684"/>
    <n v="282"/>
    <n v="282"/>
    <s v="Long-term User"/>
    <s v="Long-term (&gt;3 months)"/>
    <x v="0"/>
    <x v="0"/>
    <n v="7978432.9060000004"/>
    <x v="1"/>
    <n v="844"/>
    <n v="9453.119557"/>
    <s v="Credit Card"/>
    <n v="0"/>
    <n v="0"/>
    <n v="0.1639314672394267"/>
  </r>
  <r>
    <s v="cust_6685"/>
    <n v="78"/>
    <n v="78"/>
    <s v="Long-term User"/>
    <s v="Medium (1-3 months)"/>
    <x v="1"/>
    <x v="1"/>
    <n v="4058921.6669999999"/>
    <x v="3"/>
    <n v="420"/>
    <n v="9664.0992069999993"/>
    <s v="UPI"/>
    <n v="1"/>
    <n v="0.995"/>
    <n v="0.68039795447559903"/>
  </r>
  <r>
    <s v="cust_6686"/>
    <n v="97"/>
    <n v="97"/>
    <s v="Long-term User"/>
    <s v="Long-term (&gt;3 months)"/>
    <x v="0"/>
    <x v="0"/>
    <n v="1737323.466"/>
    <x v="0"/>
    <n v="152"/>
    <n v="11429.75965"/>
    <s v="Wallet Balance"/>
    <n v="0"/>
    <n v="0"/>
    <n v="3.5696481778606841E-2"/>
  </r>
  <r>
    <s v="cust_6687"/>
    <n v="163"/>
    <n v="163"/>
    <s v="Long-term User"/>
    <s v="Long-term (&gt;3 months)"/>
    <x v="0"/>
    <x v="0"/>
    <n v="2925775.6009999998"/>
    <x v="0"/>
    <n v="160"/>
    <n v="18286.0975"/>
    <s v="UPI"/>
    <n v="0"/>
    <n v="0"/>
    <n v="6.0115400196516414E-2"/>
  </r>
  <r>
    <s v="cust_6688"/>
    <n v="331"/>
    <n v="331"/>
    <s v="Long-term User"/>
    <s v="Long-term (&gt;3 months)"/>
    <x v="0"/>
    <x v="0"/>
    <n v="512850.7683"/>
    <x v="2"/>
    <n v="859"/>
    <n v="597.03232639999999"/>
    <s v="Credit Card"/>
    <n v="0"/>
    <n v="0"/>
    <n v="1.0537455151006099E-2"/>
  </r>
  <r>
    <s v="cust_6689"/>
    <n v="196"/>
    <n v="196"/>
    <s v="Long-term User"/>
    <s v="Long-term (&gt;3 months)"/>
    <x v="0"/>
    <x v="0"/>
    <n v="7696665.227"/>
    <x v="1"/>
    <n v="480"/>
    <n v="16034.719220000001"/>
    <s v="UPI"/>
    <n v="0"/>
    <n v="0"/>
    <n v="0.15814203595845655"/>
  </r>
  <r>
    <s v="cust_6690"/>
    <n v="116"/>
    <n v="116"/>
    <s v="Long-term User"/>
    <s v="Long-term (&gt;3 months)"/>
    <x v="0"/>
    <x v="0"/>
    <n v="3462674.0819999999"/>
    <x v="0"/>
    <n v="443"/>
    <n v="7816.4200490000003"/>
    <s v="Wallet Balance"/>
    <n v="0"/>
    <n v="0"/>
    <n v="7.1146959499692367E-2"/>
  </r>
  <r>
    <s v="cust_6691"/>
    <n v="161"/>
    <n v="161"/>
    <s v="Long-term User"/>
    <s v="Long-term (&gt;3 months)"/>
    <x v="0"/>
    <x v="0"/>
    <n v="1430499.466"/>
    <x v="0"/>
    <n v="96"/>
    <n v="14901.036099999999"/>
    <s v="Wallet Balance"/>
    <n v="0"/>
    <n v="0"/>
    <n v="2.9392222646911405E-2"/>
  </r>
  <r>
    <s v="cust_6692"/>
    <n v="255"/>
    <n v="255"/>
    <s v="Long-term User"/>
    <s v="Long-term (&gt;3 months)"/>
    <x v="0"/>
    <x v="0"/>
    <n v="6677806.5449999999"/>
    <x v="3"/>
    <n v="352"/>
    <n v="18971.04132"/>
    <s v="Credit Card"/>
    <n v="0"/>
    <n v="0"/>
    <n v="0.13720772459459429"/>
  </r>
  <r>
    <s v="cust_6693"/>
    <n v="70"/>
    <n v="70"/>
    <s v="Long-term User"/>
    <s v="Medium (1-3 months)"/>
    <x v="1"/>
    <x v="1"/>
    <n v="6046819.523"/>
    <x v="3"/>
    <n v="986"/>
    <n v="6132.677001"/>
    <s v="Credit Card"/>
    <n v="1"/>
    <n v="0.99"/>
    <n v="0.71824294447496606"/>
  </r>
  <r>
    <s v="cust_6694"/>
    <n v="202"/>
    <n v="202"/>
    <s v="Long-term User"/>
    <s v="Long-term (&gt;3 months)"/>
    <x v="0"/>
    <x v="0"/>
    <n v="135014.78909999999"/>
    <x v="2"/>
    <n v="75"/>
    <n v="1800.197189"/>
    <s v="UPI"/>
    <n v="0"/>
    <n v="0.01"/>
    <n v="8.7741252871275013E-3"/>
  </r>
  <r>
    <s v="cust_6695"/>
    <n v="36"/>
    <n v="36"/>
    <s v="Long-term User"/>
    <s v="Medium (1-3 months)"/>
    <x v="1"/>
    <x v="1"/>
    <n v="4085900.9610000001"/>
    <x v="3"/>
    <n v="878"/>
    <n v="4653.6457419999997"/>
    <s v="UPI"/>
    <n v="1"/>
    <n v="1"/>
    <n v="0.68395229331664864"/>
  </r>
  <r>
    <s v="cust_6696"/>
    <n v="305"/>
    <n v="305"/>
    <s v="Long-term User"/>
    <s v="Long-term (&gt;3 months)"/>
    <x v="0"/>
    <x v="0"/>
    <n v="2643083.602"/>
    <x v="0"/>
    <n v="594"/>
    <n v="4449.6356939999996"/>
    <s v="Credit Card"/>
    <n v="0"/>
    <n v="0"/>
    <n v="5.4306977073967366E-2"/>
  </r>
  <r>
    <s v="cust_6697"/>
    <n v="218"/>
    <n v="218"/>
    <s v="Long-term User"/>
    <s v="Long-term (&gt;3 months)"/>
    <x v="0"/>
    <x v="0"/>
    <n v="9497324.7070000004"/>
    <x v="1"/>
    <n v="640"/>
    <n v="14839.56986"/>
    <s v="Wallet Balance"/>
    <n v="0"/>
    <n v="0"/>
    <n v="0.19513987175312697"/>
  </r>
  <r>
    <s v="cust_6698"/>
    <n v="309"/>
    <n v="309"/>
    <s v="Long-term User"/>
    <s v="Long-term (&gt;3 months)"/>
    <x v="0"/>
    <x v="0"/>
    <n v="447509.67389999999"/>
    <x v="2"/>
    <n v="359"/>
    <n v="1246.5450530000001"/>
    <s v="Debit Card"/>
    <n v="0"/>
    <n v="0"/>
    <n v="9.1949030982130531E-3"/>
  </r>
  <r>
    <s v="cust_6699"/>
    <n v="197"/>
    <n v="197"/>
    <s v="Long-term User"/>
    <s v="Long-term (&gt;3 months)"/>
    <x v="0"/>
    <x v="0"/>
    <n v="136745.5808"/>
    <x v="2"/>
    <n v="133"/>
    <n v="1028.1622609999999"/>
    <s v="Debit Card"/>
    <n v="0"/>
    <n v="1.4999999999999999E-2"/>
    <n v="1.1809687561851081E-2"/>
  </r>
  <r>
    <s v="cust_6700"/>
    <n v="336"/>
    <n v="336"/>
    <s v="Long-term User"/>
    <s v="Long-term (&gt;3 months)"/>
    <x v="0"/>
    <x v="0"/>
    <n v="5550094.3210000005"/>
    <x v="3"/>
    <n v="400"/>
    <n v="13875.2358"/>
    <s v="Wallet Balance"/>
    <n v="0"/>
    <n v="0"/>
    <n v="0.11403681851789703"/>
  </r>
  <r>
    <s v="cust_6701"/>
    <n v="327"/>
    <n v="327"/>
    <s v="Long-term User"/>
    <s v="Long-term (&gt;3 months)"/>
    <x v="0"/>
    <x v="0"/>
    <n v="1548296.8840000001"/>
    <x v="0"/>
    <n v="139"/>
    <n v="11138.826499999999"/>
    <s v="Wallet Balance"/>
    <n v="0"/>
    <n v="0"/>
    <n v="3.1812585617593765E-2"/>
  </r>
  <r>
    <s v="cust_6702"/>
    <n v="192"/>
    <n v="192"/>
    <s v="Long-term User"/>
    <s v="Long-term (&gt;3 months)"/>
    <x v="0"/>
    <x v="0"/>
    <n v="2056848.612"/>
    <x v="0"/>
    <n v="246"/>
    <n v="8361.1732209999991"/>
    <s v="Credit Card"/>
    <n v="0"/>
    <n v="5.0000000000000001E-3"/>
    <n v="4.5261709138516168E-2"/>
  </r>
  <r>
    <s v="cust_6703"/>
    <n v="277"/>
    <n v="277"/>
    <s v="Long-term User"/>
    <s v="Long-term (&gt;3 months)"/>
    <x v="0"/>
    <x v="0"/>
    <n v="3349879.807"/>
    <x v="0"/>
    <n v="291"/>
    <n v="11511.614460000001"/>
    <s v="Debit Card"/>
    <n v="0"/>
    <n v="0"/>
    <n v="6.8829395234277294E-2"/>
  </r>
  <r>
    <s v="cust_6704"/>
    <n v="291"/>
    <n v="291"/>
    <s v="Long-term User"/>
    <s v="Long-term (&gt;3 months)"/>
    <x v="0"/>
    <x v="0"/>
    <n v="1647251.8319999999"/>
    <x v="0"/>
    <n v="112"/>
    <n v="14707.60564"/>
    <s v="Wallet Balance"/>
    <n v="0"/>
    <n v="0"/>
    <n v="3.3845795648606479E-2"/>
  </r>
  <r>
    <s v="cust_6705"/>
    <n v="86"/>
    <n v="86"/>
    <s v="Long-term User"/>
    <s v="Medium (1-3 months)"/>
    <x v="1"/>
    <x v="1"/>
    <n v="1486050.8089999999"/>
    <x v="0"/>
    <n v="715"/>
    <n v="2078.3927399999998"/>
    <s v="Wallet Balance"/>
    <n v="1"/>
    <n v="0.995"/>
    <n v="0.62753362638777155"/>
  </r>
  <r>
    <s v="cust_6706"/>
    <n v="22"/>
    <n v="22"/>
    <s v="Regular User"/>
    <s v="New (&lt;30 days)"/>
    <x v="1"/>
    <x v="1"/>
    <n v="1881933.227"/>
    <x v="0"/>
    <n v="170"/>
    <n v="11070.195460000001"/>
    <s v="Wallet Balance"/>
    <n v="1"/>
    <n v="1"/>
    <n v="0.63866775327730496"/>
  </r>
  <r>
    <s v="cust_6707"/>
    <n v="134"/>
    <n v="134"/>
    <s v="Long-term User"/>
    <s v="Long-term (&gt;3 months)"/>
    <x v="0"/>
    <x v="0"/>
    <n v="9877565.4010000005"/>
    <x v="1"/>
    <n v="599"/>
    <n v="16490.092489999999"/>
    <s v="UPI"/>
    <n v="0"/>
    <n v="0"/>
    <n v="0.20295261087194333"/>
  </r>
  <r>
    <s v="cust_6708"/>
    <n v="161"/>
    <n v="161"/>
    <s v="Long-term User"/>
    <s v="Long-term (&gt;3 months)"/>
    <x v="0"/>
    <x v="0"/>
    <n v="4577879.2050000001"/>
    <x v="3"/>
    <n v="631"/>
    <n v="7254.9591200000004"/>
    <s v="Wallet Balance"/>
    <n v="0"/>
    <n v="0"/>
    <n v="9.4060884356894803E-2"/>
  </r>
  <r>
    <s v="cust_6709"/>
    <n v="295"/>
    <n v="295"/>
    <s v="Long-term User"/>
    <s v="Long-term (&gt;3 months)"/>
    <x v="0"/>
    <x v="0"/>
    <n v="9310265.0390000008"/>
    <x v="1"/>
    <n v="610"/>
    <n v="15262.72957"/>
    <s v="UPI"/>
    <n v="0"/>
    <n v="0"/>
    <n v="0.19129638943048954"/>
  </r>
  <r>
    <s v="cust_6710"/>
    <n v="43"/>
    <n v="43"/>
    <s v="Long-term User"/>
    <s v="Medium (1-3 months)"/>
    <x v="1"/>
    <x v="1"/>
    <n v="4058391.0180000002"/>
    <x v="3"/>
    <n v="240"/>
    <n v="16909.96257"/>
    <s v="Debit Card"/>
    <n v="1"/>
    <n v="1"/>
    <n v="0.68338705132329036"/>
  </r>
  <r>
    <s v="cust_6711"/>
    <n v="41"/>
    <n v="41"/>
    <s v="Long-term User"/>
    <s v="Medium (1-3 months)"/>
    <x v="1"/>
    <x v="1"/>
    <n v="5533666.2209999999"/>
    <x v="3"/>
    <n v="337"/>
    <n v="16420.374540000001"/>
    <s v="Wallet Balance"/>
    <n v="1"/>
    <n v="0.995"/>
    <n v="0.71069927321687287"/>
  </r>
  <r>
    <s v="cust_6712"/>
    <n v="291"/>
    <n v="291"/>
    <s v="Long-term User"/>
    <s v="Long-term (&gt;3 months)"/>
    <x v="0"/>
    <x v="0"/>
    <n v="1795466.1780000001"/>
    <x v="0"/>
    <n v="138"/>
    <n v="13010.62448"/>
    <s v="Wallet Balance"/>
    <n v="0"/>
    <n v="0"/>
    <n v="3.689112992564729E-2"/>
  </r>
  <r>
    <s v="cust_6713"/>
    <n v="280"/>
    <n v="280"/>
    <s v="Long-term User"/>
    <s v="Long-term (&gt;3 months)"/>
    <x v="0"/>
    <x v="0"/>
    <n v="8523731.852"/>
    <x v="1"/>
    <n v="594"/>
    <n v="14349.716920000001"/>
    <s v="Debit Card"/>
    <n v="0"/>
    <n v="5.0000000000000001E-3"/>
    <n v="0.17813562942955652"/>
  </r>
  <r>
    <s v="cust_6714"/>
    <n v="183"/>
    <n v="183"/>
    <s v="Long-term User"/>
    <s v="Long-term (&gt;3 months)"/>
    <x v="0"/>
    <x v="0"/>
    <n v="3718327.94"/>
    <x v="0"/>
    <n v="236"/>
    <n v="15755.62686"/>
    <s v="Credit Card"/>
    <n v="0"/>
    <n v="0"/>
    <n v="7.6399834662162283E-2"/>
  </r>
  <r>
    <s v="cust_6715"/>
    <n v="252"/>
    <n v="252"/>
    <s v="Long-term User"/>
    <s v="Long-term (&gt;3 months)"/>
    <x v="0"/>
    <x v="0"/>
    <n v="9510598.2149999999"/>
    <x v="1"/>
    <n v="648"/>
    <n v="14676.849099999999"/>
    <s v="Wallet Balance"/>
    <n v="0"/>
    <n v="5.0000000000000001E-3"/>
    <n v="0.19841260020337415"/>
  </r>
  <r>
    <s v="cust_6716"/>
    <n v="360"/>
    <n v="360"/>
    <s v="Long-term User"/>
    <s v="Long-term (&gt;3 months)"/>
    <x v="0"/>
    <x v="0"/>
    <n v="7177034.6370000001"/>
    <x v="3"/>
    <n v="794"/>
    <n v="9039.0864440000005"/>
    <s v="Wallet Balance"/>
    <n v="0"/>
    <n v="0"/>
    <n v="0.14746527699528619"/>
  </r>
  <r>
    <s v="cust_6717"/>
    <n v="40"/>
    <n v="40"/>
    <s v="Long-term User"/>
    <s v="Medium (1-3 months)"/>
    <x v="1"/>
    <x v="1"/>
    <n v="9572.4829439999994"/>
    <x v="2"/>
    <n v="3"/>
    <n v="3190.827648"/>
    <s v="UPI"/>
    <n v="1"/>
    <n v="0.98499999999999999"/>
    <n v="0.59119668413491999"/>
  </r>
  <r>
    <s v="cust_6718"/>
    <n v="87"/>
    <n v="87"/>
    <s v="Long-term User"/>
    <s v="Medium (1-3 months)"/>
    <x v="1"/>
    <x v="1"/>
    <n v="3541064.889"/>
    <x v="0"/>
    <n v="571"/>
    <n v="6201.5146919999997"/>
    <s v="Debit Card"/>
    <n v="1"/>
    <n v="0.99"/>
    <n v="0.66675764171774154"/>
  </r>
  <r>
    <s v="cust_6719"/>
    <n v="225"/>
    <n v="225"/>
    <s v="Long-term User"/>
    <s v="Long-term (&gt;3 months)"/>
    <x v="0"/>
    <x v="0"/>
    <n v="481731.61839999998"/>
    <x v="2"/>
    <n v="116"/>
    <n v="4152.8587790000001"/>
    <s v="Wallet Balance"/>
    <n v="0"/>
    <n v="0"/>
    <n v="9.8980554139331389E-3"/>
  </r>
  <r>
    <s v="cust_6720"/>
    <n v="285"/>
    <n v="285"/>
    <s v="Long-term User"/>
    <s v="Long-term (&gt;3 months)"/>
    <x v="0"/>
    <x v="0"/>
    <n v="3415046.8"/>
    <x v="0"/>
    <n v="472"/>
    <n v="7235.2686450000001"/>
    <s v="Debit Card"/>
    <n v="0"/>
    <n v="0"/>
    <n v="7.0168370056016727E-2"/>
  </r>
  <r>
    <s v="cust_6721"/>
    <n v="138"/>
    <n v="138"/>
    <s v="Long-term User"/>
    <s v="Long-term (&gt;3 months)"/>
    <x v="0"/>
    <x v="0"/>
    <n v="1282716.406"/>
    <x v="2"/>
    <n v="131"/>
    <n v="9791.7282930000001"/>
    <s v="Debit Card"/>
    <n v="0"/>
    <n v="0"/>
    <n v="2.635574992797516E-2"/>
  </r>
  <r>
    <s v="cust_6722"/>
    <n v="335"/>
    <n v="335"/>
    <s v="Long-term User"/>
    <s v="Long-term (&gt;3 months)"/>
    <x v="0"/>
    <x v="0"/>
    <n v="17915374.329999998"/>
    <x v="1"/>
    <n v="934"/>
    <n v="19181.342970000002"/>
    <s v="Wallet Balance"/>
    <n v="0"/>
    <n v="0"/>
    <n v="0.36810406688409153"/>
  </r>
  <r>
    <s v="cust_6723"/>
    <n v="138"/>
    <n v="138"/>
    <s v="Long-term User"/>
    <s v="Long-term (&gt;3 months)"/>
    <x v="0"/>
    <x v="0"/>
    <n v="17232315.82"/>
    <x v="1"/>
    <n v="898"/>
    <n v="19189.661270000001"/>
    <s v="Debit Card"/>
    <n v="0"/>
    <n v="0"/>
    <n v="0.35406938299642376"/>
  </r>
  <r>
    <s v="cust_6724"/>
    <n v="64"/>
    <n v="64"/>
    <s v="Long-term User"/>
    <s v="Medium (1-3 months)"/>
    <x v="1"/>
    <x v="1"/>
    <n v="7435338"/>
    <x v="3"/>
    <n v="483"/>
    <n v="15394.07453"/>
    <s v="Wallet Balance"/>
    <n v="1"/>
    <n v="1"/>
    <n v="0.75277259107417305"/>
  </r>
  <r>
    <s v="cust_6725"/>
    <n v="117"/>
    <n v="117"/>
    <s v="Long-term User"/>
    <s v="Long-term (&gt;3 months)"/>
    <x v="0"/>
    <x v="0"/>
    <n v="7860804.75"/>
    <x v="1"/>
    <n v="401"/>
    <n v="19603.004359999999"/>
    <s v="UPI"/>
    <n v="0"/>
    <n v="0"/>
    <n v="0.16151458206549149"/>
  </r>
  <r>
    <s v="cust_6726"/>
    <n v="98"/>
    <n v="98"/>
    <s v="Long-term User"/>
    <s v="Long-term (&gt;3 months)"/>
    <x v="0"/>
    <x v="0"/>
    <n v="4012027.568"/>
    <x v="3"/>
    <n v="201"/>
    <n v="19960.336159999999"/>
    <s v="Credit Card"/>
    <n v="0"/>
    <n v="4.4999999999999998E-2"/>
    <n v="0.10943442961495134"/>
  </r>
  <r>
    <s v="cust_6727"/>
    <n v="146"/>
    <n v="146"/>
    <s v="Long-term User"/>
    <s v="Long-term (&gt;3 months)"/>
    <x v="0"/>
    <x v="0"/>
    <n v="5170234.4570000004"/>
    <x v="3"/>
    <n v="292"/>
    <n v="17706.28239"/>
    <s v="UPI"/>
    <n v="0"/>
    <n v="0"/>
    <n v="0.10623190424656692"/>
  </r>
  <r>
    <s v="cust_6728"/>
    <n v="85"/>
    <n v="85"/>
    <s v="Long-term User"/>
    <s v="Medium (1-3 months)"/>
    <x v="1"/>
    <x v="1"/>
    <n v="546952.60690000001"/>
    <x v="2"/>
    <n v="342"/>
    <n v="1599.2766280000001"/>
    <s v="Credit Card"/>
    <n v="1"/>
    <n v="1"/>
    <n v="0.61123813967177909"/>
  </r>
  <r>
    <s v="cust_6729"/>
    <n v="51"/>
    <n v="51"/>
    <s v="Long-term User"/>
    <s v="Medium (1-3 months)"/>
    <x v="1"/>
    <x v="1"/>
    <n v="8449882.034"/>
    <x v="1"/>
    <n v="991"/>
    <n v="8526.6216280000008"/>
    <s v="Debit Card"/>
    <n v="1"/>
    <n v="0.995"/>
    <n v="0.7706182501192661"/>
  </r>
  <r>
    <s v="cust_6730"/>
    <n v="95"/>
    <n v="95"/>
    <s v="Long-term User"/>
    <s v="Long-term (&gt;3 months)"/>
    <x v="0"/>
    <x v="0"/>
    <n v="6519105.6370000001"/>
    <x v="3"/>
    <n v="610"/>
    <n v="10687.058419999999"/>
    <s v="Debit Card"/>
    <n v="0"/>
    <n v="5.0000000000000001E-3"/>
    <n v="0.136946924759942"/>
  </r>
  <r>
    <s v="cust_6731"/>
    <n v="278"/>
    <n v="278"/>
    <s v="Long-term User"/>
    <s v="Long-term (&gt;3 months)"/>
    <x v="0"/>
    <x v="0"/>
    <n v="537928.75150000001"/>
    <x v="2"/>
    <n v="216"/>
    <n v="2490.4108860000001"/>
    <s v="Credit Card"/>
    <n v="0"/>
    <n v="0"/>
    <n v="1.1052728091170834E-2"/>
  </r>
  <r>
    <s v="cust_6732"/>
    <n v="9"/>
    <n v="9"/>
    <s v="Regular User"/>
    <s v="New (&lt;30 days)"/>
    <x v="1"/>
    <x v="1"/>
    <n v="10286998.689999999"/>
    <x v="1"/>
    <n v="636"/>
    <n v="16174.526239999999"/>
    <s v="Debit Card"/>
    <n v="1"/>
    <n v="1"/>
    <n v="0.81136516514083479"/>
  </r>
  <r>
    <s v="cust_6733"/>
    <n v="347"/>
    <n v="347"/>
    <s v="Long-term User"/>
    <s v="Long-term (&gt;3 months)"/>
    <x v="0"/>
    <x v="0"/>
    <n v="1744576.1569999999"/>
    <x v="0"/>
    <n v="585"/>
    <n v="2982.1814650000001"/>
    <s v="UPI"/>
    <n v="0"/>
    <n v="5.0000000000000001E-3"/>
    <n v="3.8845501553676963E-2"/>
  </r>
  <r>
    <s v="cust_6734"/>
    <n v="89"/>
    <n v="89"/>
    <s v="Long-term User"/>
    <s v="Medium (1-3 months)"/>
    <x v="1"/>
    <x v="1"/>
    <n v="2808223.6529999999"/>
    <x v="0"/>
    <n v="366"/>
    <n v="7672.7422200000001"/>
    <s v="Wallet Balance"/>
    <n v="1"/>
    <n v="1"/>
    <n v="0.65770008085504506"/>
  </r>
  <r>
    <s v="cust_6735"/>
    <n v="89"/>
    <n v="89"/>
    <s v="Long-term User"/>
    <s v="Medium (1-3 months)"/>
    <x v="1"/>
    <x v="1"/>
    <n v="1234923.4839999999"/>
    <x v="2"/>
    <n v="890"/>
    <n v="1387.5544769999999"/>
    <s v="Credit Card"/>
    <n v="1"/>
    <n v="0.98"/>
    <n v="0.61337375710815367"/>
  </r>
  <r>
    <s v="cust_6736"/>
    <n v="219"/>
    <n v="219"/>
    <s v="Long-term User"/>
    <s v="Long-term (&gt;3 months)"/>
    <x v="0"/>
    <x v="0"/>
    <n v="6738827.3619999997"/>
    <x v="3"/>
    <n v="642"/>
    <n v="10496.615830000001"/>
    <s v="Wallet Balance"/>
    <n v="0"/>
    <n v="0"/>
    <n v="0.13846150866231965"/>
  </r>
  <r>
    <s v="cust_6737"/>
    <n v="330"/>
    <n v="330"/>
    <s v="Long-term User"/>
    <s v="Long-term (&gt;3 months)"/>
    <x v="0"/>
    <x v="0"/>
    <n v="5602138.6469999999"/>
    <x v="3"/>
    <n v="469"/>
    <n v="11944.85852"/>
    <s v="Wallet Balance"/>
    <n v="0"/>
    <n v="0"/>
    <n v="0.11510616419306725"/>
  </r>
  <r>
    <s v="cust_6738"/>
    <n v="350"/>
    <n v="350"/>
    <s v="Long-term User"/>
    <s v="Long-term (&gt;3 months)"/>
    <x v="0"/>
    <x v="0"/>
    <n v="6147185.4280000003"/>
    <x v="3"/>
    <n v="418"/>
    <n v="14706.185229999999"/>
    <s v="Debit Card"/>
    <n v="0"/>
    <n v="0"/>
    <n v="0.12630514519299049"/>
  </r>
  <r>
    <s v="cust_6739"/>
    <n v="286"/>
    <n v="286"/>
    <s v="Long-term User"/>
    <s v="Long-term (&gt;3 months)"/>
    <x v="0"/>
    <x v="0"/>
    <n v="183487.54930000001"/>
    <x v="2"/>
    <n v="27"/>
    <n v="6795.8351590000002"/>
    <s v="Debit Card"/>
    <n v="0"/>
    <n v="0"/>
    <n v="3.7700866236896123E-3"/>
  </r>
  <r>
    <s v="cust_6740"/>
    <n v="161"/>
    <n v="161"/>
    <s v="Long-term User"/>
    <s v="Long-term (&gt;3 months)"/>
    <x v="0"/>
    <x v="0"/>
    <n v="7998568.6059999997"/>
    <x v="1"/>
    <n v="677"/>
    <n v="11814.724679999999"/>
    <s v="Debit Card"/>
    <n v="0"/>
    <n v="0"/>
    <n v="0.16434519195000369"/>
  </r>
  <r>
    <s v="cust_6741"/>
    <n v="43"/>
    <n v="43"/>
    <s v="Long-term User"/>
    <s v="Medium (1-3 months)"/>
    <x v="1"/>
    <x v="1"/>
    <n v="6681950.4210000001"/>
    <x v="3"/>
    <n v="455"/>
    <n v="14685.605320000001"/>
    <s v="Wallet Balance"/>
    <n v="1"/>
    <n v="0.995"/>
    <n v="0.7342928680909101"/>
  </r>
  <r>
    <s v="cust_6742"/>
    <n v="246"/>
    <n v="246"/>
    <s v="Long-term User"/>
    <s v="Long-term (&gt;3 months)"/>
    <x v="0"/>
    <x v="0"/>
    <n v="13993149.85"/>
    <x v="1"/>
    <n v="918"/>
    <n v="15243.082630000001"/>
    <s v="Credit Card"/>
    <n v="0"/>
    <n v="0"/>
    <n v="0.28751480563138843"/>
  </r>
  <r>
    <s v="cust_6743"/>
    <n v="258"/>
    <n v="258"/>
    <s v="Long-term User"/>
    <s v="Long-term (&gt;3 months)"/>
    <x v="0"/>
    <x v="0"/>
    <n v="3503095.8960000002"/>
    <x v="0"/>
    <n v="580"/>
    <n v="6039.8205109999999"/>
    <s v="UPI"/>
    <n v="0"/>
    <n v="0"/>
    <n v="7.1977499451029922E-2"/>
  </r>
  <r>
    <s v="cust_6744"/>
    <n v="343"/>
    <n v="343"/>
    <s v="Long-term User"/>
    <s v="Long-term (&gt;3 months)"/>
    <x v="0"/>
    <x v="0"/>
    <n v="19087.621899999998"/>
    <x v="2"/>
    <n v="14"/>
    <n v="1363.401564"/>
    <s v="UPI"/>
    <n v="0"/>
    <n v="0"/>
    <n v="3.9219003293557478E-4"/>
  </r>
  <r>
    <s v="cust_6745"/>
    <n v="159"/>
    <n v="159"/>
    <s v="Long-term User"/>
    <s v="Long-term (&gt;3 months)"/>
    <x v="0"/>
    <x v="0"/>
    <n v="74677.308910000007"/>
    <x v="2"/>
    <n v="98"/>
    <n v="762.01335630000005"/>
    <s v="Debit Card"/>
    <n v="0"/>
    <n v="0.01"/>
    <n v="7.5343816214712943E-3"/>
  </r>
  <r>
    <s v="cust_6746"/>
    <n v="132"/>
    <n v="132"/>
    <s v="Long-term User"/>
    <s v="Long-term (&gt;3 months)"/>
    <x v="0"/>
    <x v="0"/>
    <n v="4286423.5"/>
    <x v="3"/>
    <n v="279"/>
    <n v="15363.525089999999"/>
    <s v="Wallet Balance"/>
    <n v="0"/>
    <n v="0"/>
    <n v="8.807239489801616E-2"/>
  </r>
  <r>
    <s v="cust_6747"/>
    <n v="47"/>
    <n v="47"/>
    <s v="Long-term User"/>
    <s v="Medium (1-3 months)"/>
    <x v="1"/>
    <x v="1"/>
    <n v="7252028.517"/>
    <x v="3"/>
    <n v="940"/>
    <n v="7714.9239539999999"/>
    <s v="Credit Card"/>
    <n v="1"/>
    <n v="1"/>
    <n v="0.74900616314764479"/>
  </r>
  <r>
    <s v="cust_6748"/>
    <n v="340"/>
    <n v="340"/>
    <s v="Long-term User"/>
    <s v="Long-term (&gt;3 months)"/>
    <x v="0"/>
    <x v="0"/>
    <n v="1316881.7760000001"/>
    <x v="2"/>
    <n v="490"/>
    <n v="2687.513829"/>
    <s v="Credit Card"/>
    <n v="0"/>
    <n v="0"/>
    <n v="2.7057739817326232E-2"/>
  </r>
  <r>
    <s v="cust_6749"/>
    <n v="89"/>
    <n v="89"/>
    <s v="Long-term User"/>
    <s v="Medium (1-3 months)"/>
    <x v="1"/>
    <x v="1"/>
    <n v="3642464.8139999998"/>
    <x v="0"/>
    <n v="985"/>
    <n v="3697.9338210000001"/>
    <s v="Wallet Balance"/>
    <n v="1"/>
    <n v="0.92500000000000004"/>
    <n v="0.62984108826408247"/>
  </r>
  <r>
    <s v="cust_6750"/>
    <n v="45"/>
    <n v="45"/>
    <s v="Long-term User"/>
    <s v="Medium (1-3 months)"/>
    <x v="1"/>
    <x v="1"/>
    <n v="14727659.42"/>
    <x v="1"/>
    <n v="961"/>
    <n v="15325.34799"/>
    <s v="Wallet Balance"/>
    <n v="1"/>
    <n v="0.98499999999999999"/>
    <n v="0.89360664546135671"/>
  </r>
  <r>
    <s v="cust_6751"/>
    <n v="321"/>
    <n v="321"/>
    <s v="Long-term User"/>
    <s v="Long-term (&gt;3 months)"/>
    <x v="0"/>
    <x v="0"/>
    <n v="10580151.029999999"/>
    <x v="1"/>
    <n v="883"/>
    <n v="11982.05099"/>
    <s v="Credit Card"/>
    <n v="0"/>
    <n v="0"/>
    <n v="0.21738851506268861"/>
  </r>
  <r>
    <s v="cust_6752"/>
    <n v="194"/>
    <n v="194"/>
    <s v="Long-term User"/>
    <s v="Long-term (&gt;3 months)"/>
    <x v="0"/>
    <x v="0"/>
    <n v="7615084.4119999995"/>
    <x v="3"/>
    <n v="759"/>
    <n v="10033.049290000001"/>
    <s v="Debit Card"/>
    <n v="0"/>
    <n v="0"/>
    <n v="0.15646580920326497"/>
  </r>
  <r>
    <s v="cust_6753"/>
    <n v="6"/>
    <n v="6"/>
    <s v="New User"/>
    <s v="New (&lt;30 days)"/>
    <x v="1"/>
    <x v="1"/>
    <n v="7777487.1009999998"/>
    <x v="1"/>
    <n v="624"/>
    <n v="12463.92164"/>
    <s v="Wallet Balance"/>
    <n v="1"/>
    <n v="1"/>
    <n v="0.75980266888549364"/>
  </r>
  <r>
    <s v="cust_6754"/>
    <n v="263"/>
    <n v="263"/>
    <s v="Long-term User"/>
    <s v="Long-term (&gt;3 months)"/>
    <x v="0"/>
    <x v="0"/>
    <n v="571033.53009999997"/>
    <x v="2"/>
    <n v="207"/>
    <n v="2758.6160880000002"/>
    <s v="UPI"/>
    <n v="0"/>
    <n v="0"/>
    <n v="1.1732926194291208E-2"/>
  </r>
  <r>
    <s v="cust_6755"/>
    <n v="196"/>
    <n v="196"/>
    <s v="Long-term User"/>
    <s v="Long-term (&gt;3 months)"/>
    <x v="0"/>
    <x v="0"/>
    <n v="5518933.4330000002"/>
    <x v="3"/>
    <n v="864"/>
    <n v="6387.6544359999998"/>
    <s v="Wallet Balance"/>
    <n v="0"/>
    <n v="0.01"/>
    <n v="0.11939656119537422"/>
  </r>
  <r>
    <s v="cust_6756"/>
    <n v="18"/>
    <n v="18"/>
    <s v="Regular User"/>
    <s v="New (&lt;30 days)"/>
    <x v="1"/>
    <x v="1"/>
    <n v="6334450.1370000001"/>
    <x v="3"/>
    <n v="846"/>
    <n v="7487.5297129999999"/>
    <s v="Credit Card"/>
    <n v="1"/>
    <n v="1"/>
    <n v="0.73015284045723816"/>
  </r>
  <r>
    <s v="cust_6757"/>
    <n v="297"/>
    <n v="297"/>
    <s v="Long-term User"/>
    <s v="Long-term (&gt;3 months)"/>
    <x v="0"/>
    <x v="0"/>
    <n v="1467156.8259999999"/>
    <x v="0"/>
    <n v="233"/>
    <n v="6296.81041"/>
    <s v="UPI"/>
    <n v="0"/>
    <n v="0"/>
    <n v="3.0145415019489322E-2"/>
  </r>
  <r>
    <s v="cust_6758"/>
    <n v="107"/>
    <n v="107"/>
    <s v="Long-term User"/>
    <s v="Long-term (&gt;3 months)"/>
    <x v="0"/>
    <x v="0"/>
    <n v="9906987.8320000004"/>
    <x v="1"/>
    <n v="573"/>
    <n v="17289.682079999999"/>
    <s v="Credit Card"/>
    <n v="0"/>
    <n v="0"/>
    <n v="0.20355714842216246"/>
  </r>
  <r>
    <s v="cust_6759"/>
    <n v="69"/>
    <n v="69"/>
    <s v="Long-term User"/>
    <s v="Medium (1-3 months)"/>
    <x v="1"/>
    <x v="1"/>
    <n v="6944667.3830000004"/>
    <x v="3"/>
    <n v="597"/>
    <n v="11632.608679999999"/>
    <s v="Credit Card"/>
    <n v="1"/>
    <n v="1"/>
    <n v="0.74269086761747838"/>
  </r>
  <r>
    <s v="cust_6760"/>
    <n v="25"/>
    <n v="25"/>
    <s v="Regular User"/>
    <s v="New (&lt;30 days)"/>
    <x v="1"/>
    <x v="1"/>
    <n v="10139448.779999999"/>
    <x v="1"/>
    <n v="695"/>
    <n v="14589.13494"/>
    <s v="UPI"/>
    <n v="1"/>
    <n v="0.99"/>
    <n v="0.80233348291422169"/>
  </r>
  <r>
    <s v="cust_6761"/>
    <n v="56"/>
    <n v="56"/>
    <s v="Long-term User"/>
    <s v="Medium (1-3 months)"/>
    <x v="1"/>
    <x v="1"/>
    <n v="1133279.382"/>
    <x v="2"/>
    <n v="239"/>
    <n v="4741.7547370000002"/>
    <s v="Wallet Balance"/>
    <n v="1"/>
    <n v="1"/>
    <n v="0.6232852934996469"/>
  </r>
  <r>
    <s v="cust_6762"/>
    <n v="1"/>
    <n v="1"/>
    <s v="New User"/>
    <s v="New (&lt;30 days)"/>
    <x v="1"/>
    <x v="1"/>
    <n v="1322210.0009999999"/>
    <x v="2"/>
    <n v="250"/>
    <n v="5288.8400060000004"/>
    <s v="Credit Card"/>
    <n v="1"/>
    <n v="0.99"/>
    <n v="0.62116721792566187"/>
  </r>
  <r>
    <s v="cust_6763"/>
    <n v="183"/>
    <n v="183"/>
    <s v="Long-term User"/>
    <s v="Long-term (&gt;3 months)"/>
    <x v="0"/>
    <x v="0"/>
    <n v="2631933.8539999998"/>
    <x v="0"/>
    <n v="583"/>
    <n v="4514.4663019999998"/>
    <s v="UPI"/>
    <n v="0"/>
    <n v="0.02"/>
    <n v="6.6077885149459822E-2"/>
  </r>
  <r>
    <s v="cust_6764"/>
    <n v="54"/>
    <n v="54"/>
    <s v="Long-term User"/>
    <s v="Medium (1-3 months)"/>
    <x v="1"/>
    <x v="1"/>
    <n v="10184406.699999999"/>
    <x v="1"/>
    <n v="740"/>
    <n v="13762.71176"/>
    <s v="Credit Card"/>
    <n v="1"/>
    <n v="0.995"/>
    <n v="0.80625722544316991"/>
  </r>
  <r>
    <s v="cust_6765"/>
    <n v="81"/>
    <n v="81"/>
    <s v="Long-term User"/>
    <s v="Medium (1-3 months)"/>
    <x v="1"/>
    <x v="1"/>
    <n v="4171435.7140000002"/>
    <x v="3"/>
    <n v="597"/>
    <n v="6987.3295040000003"/>
    <s v="UPI"/>
    <n v="1"/>
    <n v="1"/>
    <n v="0.6857097609452486"/>
  </r>
  <r>
    <s v="cust_6766"/>
    <n v="160"/>
    <n v="160"/>
    <s v="Long-term User"/>
    <s v="Long-term (&gt;3 months)"/>
    <x v="0"/>
    <x v="0"/>
    <n v="2480935.3330000001"/>
    <x v="0"/>
    <n v="306"/>
    <n v="8107.6318069999998"/>
    <s v="Debit Card"/>
    <n v="0"/>
    <n v="0"/>
    <n v="5.0975344915036337E-2"/>
  </r>
  <r>
    <s v="cust_6767"/>
    <n v="226"/>
    <n v="226"/>
    <s v="Long-term User"/>
    <s v="Long-term (&gt;3 months)"/>
    <x v="0"/>
    <x v="0"/>
    <n v="14185340.939999999"/>
    <x v="1"/>
    <n v="1000"/>
    <n v="14185.34094"/>
    <s v="Credit Card"/>
    <n v="0"/>
    <n v="0"/>
    <n v="0.29146372238549828"/>
  </r>
  <r>
    <s v="cust_6768"/>
    <n v="264"/>
    <n v="264"/>
    <s v="Long-term User"/>
    <s v="Long-term (&gt;3 months)"/>
    <x v="0"/>
    <x v="0"/>
    <n v="17648120.489999998"/>
    <x v="1"/>
    <n v="908"/>
    <n v="19436.25605"/>
    <s v="Credit Card"/>
    <n v="0"/>
    <n v="5.0000000000000001E-3"/>
    <n v="0.36561284891776336"/>
  </r>
  <r>
    <s v="cust_6769"/>
    <n v="109"/>
    <n v="109"/>
    <s v="Long-term User"/>
    <s v="Long-term (&gt;3 months)"/>
    <x v="0"/>
    <x v="0"/>
    <n v="1502845.922"/>
    <x v="0"/>
    <n v="463"/>
    <n v="3245.887522"/>
    <s v="UPI"/>
    <n v="0"/>
    <n v="0"/>
    <n v="3.0878712640796509E-2"/>
  </r>
  <r>
    <s v="cust_6770"/>
    <n v="309"/>
    <n v="309"/>
    <s v="Long-term User"/>
    <s v="Long-term (&gt;3 months)"/>
    <x v="0"/>
    <x v="0"/>
    <n v="988849.6054"/>
    <x v="2"/>
    <n v="783"/>
    <n v="1262.898602"/>
    <s v="UPI"/>
    <n v="0"/>
    <n v="0"/>
    <n v="2.031772010897576E-2"/>
  </r>
  <r>
    <s v="cust_6771"/>
    <n v="44"/>
    <n v="44"/>
    <s v="Long-term User"/>
    <s v="Medium (1-3 months)"/>
    <x v="1"/>
    <x v="1"/>
    <n v="3565237.7740000002"/>
    <x v="0"/>
    <n v="913"/>
    <n v="3904.9701799999998"/>
    <s v="UPI"/>
    <n v="1"/>
    <n v="0.99"/>
    <n v="0.66725431776329425"/>
  </r>
  <r>
    <s v="cust_6772"/>
    <n v="201"/>
    <n v="201"/>
    <s v="Long-term User"/>
    <s v="Long-term (&gt;3 months)"/>
    <x v="0"/>
    <x v="0"/>
    <n v="11790895"/>
    <x v="1"/>
    <n v="802"/>
    <n v="14701.864089999999"/>
    <s v="UPI"/>
    <n v="0"/>
    <n v="0"/>
    <n v="0.24226545992038453"/>
  </r>
  <r>
    <s v="cust_6773"/>
    <n v="284"/>
    <n v="284"/>
    <s v="Long-term User"/>
    <s v="Long-term (&gt;3 months)"/>
    <x v="0"/>
    <x v="0"/>
    <n v="920541.49329999997"/>
    <x v="2"/>
    <n v="236"/>
    <n v="3900.5995480000001"/>
    <s v="Wallet Balance"/>
    <n v="0"/>
    <n v="0"/>
    <n v="1.8914205261782252E-2"/>
  </r>
  <r>
    <s v="cust_6774"/>
    <n v="147"/>
    <n v="147"/>
    <s v="Long-term User"/>
    <s v="Long-term (&gt;3 months)"/>
    <x v="0"/>
    <x v="0"/>
    <n v="3402140.5180000002"/>
    <x v="0"/>
    <n v="291"/>
    <n v="11691.204530000001"/>
    <s v="Wallet Balance"/>
    <n v="0"/>
    <n v="0"/>
    <n v="6.9903186934244202E-2"/>
  </r>
  <r>
    <s v="cust_6775"/>
    <n v="199"/>
    <n v="199"/>
    <s v="Long-term User"/>
    <s v="Long-term (&gt;3 months)"/>
    <x v="0"/>
    <x v="0"/>
    <n v="460606.67499999999"/>
    <x v="2"/>
    <n v="39"/>
    <n v="11810.42756"/>
    <s v="Wallet Balance"/>
    <n v="0"/>
    <n v="5.0000000000000001E-3"/>
    <n v="1.2464004892018297E-2"/>
  </r>
  <r>
    <s v="cust_6776"/>
    <n v="234"/>
    <n v="234"/>
    <s v="Long-term User"/>
    <s v="Long-term (&gt;3 months)"/>
    <x v="0"/>
    <x v="0"/>
    <n v="5883726.7390000001"/>
    <x v="3"/>
    <n v="998"/>
    <n v="5895.5177750000003"/>
    <s v="Debit Card"/>
    <n v="0"/>
    <n v="5.0000000000000001E-3"/>
    <n v="0.12389190553131879"/>
  </r>
  <r>
    <s v="cust_6777"/>
    <n v="184"/>
    <n v="184"/>
    <s v="Long-term User"/>
    <s v="Long-term (&gt;3 months)"/>
    <x v="0"/>
    <x v="0"/>
    <n v="993595.92429999996"/>
    <x v="2"/>
    <n v="718"/>
    <n v="1383.8383349999999"/>
    <s v="Credit Card"/>
    <n v="0"/>
    <n v="0"/>
    <n v="2.0415241894322617E-2"/>
  </r>
  <r>
    <s v="cust_6778"/>
    <n v="35"/>
    <n v="35"/>
    <s v="Long-term User"/>
    <s v="Medium (1-3 months)"/>
    <x v="1"/>
    <x v="1"/>
    <n v="1462173.3570000001"/>
    <x v="0"/>
    <n v="183"/>
    <n v="7990.0183440000001"/>
    <s v="Wallet Balance"/>
    <n v="1"/>
    <n v="1"/>
    <n v="0.63004302055246331"/>
  </r>
  <r>
    <s v="cust_6779"/>
    <n v="209"/>
    <n v="209"/>
    <s v="Long-term User"/>
    <s v="Long-term (&gt;3 months)"/>
    <x v="0"/>
    <x v="0"/>
    <n v="2616944.5729999999"/>
    <x v="0"/>
    <n v="699"/>
    <n v="3743.8405910000001"/>
    <s v="Wallet Balance"/>
    <n v="0"/>
    <n v="0"/>
    <n v="5.3769903011094515E-2"/>
  </r>
  <r>
    <s v="cust_6780"/>
    <n v="360"/>
    <n v="360"/>
    <s v="Long-term User"/>
    <s v="Long-term (&gt;3 months)"/>
    <x v="0"/>
    <x v="0"/>
    <n v="2384964.56"/>
    <x v="0"/>
    <n v="645"/>
    <n v="3697.6194730000002"/>
    <s v="Credit Card"/>
    <n v="0"/>
    <n v="0"/>
    <n v="4.9003450206470123E-2"/>
  </r>
  <r>
    <s v="cust_6781"/>
    <n v="63"/>
    <n v="63"/>
    <s v="Long-term User"/>
    <s v="Medium (1-3 months)"/>
    <x v="1"/>
    <x v="1"/>
    <n v="313696.54599999997"/>
    <x v="2"/>
    <n v="30"/>
    <n v="10456.551530000001"/>
    <s v="Wallet Balance"/>
    <n v="1"/>
    <n v="1"/>
    <n v="0.60644546813385458"/>
  </r>
  <r>
    <s v="cust_6782"/>
    <n v="82"/>
    <n v="82"/>
    <s v="Long-term User"/>
    <s v="Medium (1-3 months)"/>
    <x v="1"/>
    <x v="1"/>
    <n v="5224688.3219999997"/>
    <x v="3"/>
    <n v="388"/>
    <n v="13465.69155"/>
    <s v="Credit Card"/>
    <n v="1"/>
    <n v="1"/>
    <n v="0.70735075829866956"/>
  </r>
  <r>
    <s v="cust_6783"/>
    <n v="263"/>
    <n v="263"/>
    <s v="Long-term User"/>
    <s v="Long-term (&gt;3 months)"/>
    <x v="0"/>
    <x v="0"/>
    <n v="1163958.4680000001"/>
    <x v="2"/>
    <n v="767"/>
    <n v="1517.5468949999999"/>
    <s v="Debit Card"/>
    <n v="0"/>
    <n v="0"/>
    <n v="2.3915651320637339E-2"/>
  </r>
  <r>
    <s v="cust_6784"/>
    <n v="255"/>
    <n v="255"/>
    <s v="Long-term User"/>
    <s v="Long-term (&gt;3 months)"/>
    <x v="0"/>
    <x v="0"/>
    <n v="1654602.2009999999"/>
    <x v="0"/>
    <n v="143"/>
    <n v="11570.644759999999"/>
    <s v="UPI"/>
    <n v="0"/>
    <n v="0"/>
    <n v="3.3996822396480122E-2"/>
  </r>
  <r>
    <s v="cust_6785"/>
    <n v="39"/>
    <n v="39"/>
    <s v="Long-term User"/>
    <s v="Medium (1-3 months)"/>
    <x v="1"/>
    <x v="1"/>
    <n v="3032916.074"/>
    <x v="0"/>
    <n v="615"/>
    <n v="4931.5708530000002"/>
    <s v="Debit Card"/>
    <n v="1"/>
    <n v="0.995"/>
    <n v="0.65931679677984889"/>
  </r>
  <r>
    <s v="cust_6786"/>
    <n v="286"/>
    <n v="286"/>
    <s v="Long-term User"/>
    <s v="Long-term (&gt;3 months)"/>
    <x v="0"/>
    <x v="0"/>
    <n v="5643606.6320000002"/>
    <x v="3"/>
    <n v="419"/>
    <n v="13469.22824"/>
    <s v="Credit Card"/>
    <n v="0"/>
    <n v="0"/>
    <n v="0.11595819963719567"/>
  </r>
  <r>
    <s v="cust_6787"/>
    <n v="23"/>
    <n v="23"/>
    <s v="Regular User"/>
    <s v="New (&lt;30 days)"/>
    <x v="1"/>
    <x v="1"/>
    <n v="1199259.878"/>
    <x v="2"/>
    <n v="74"/>
    <n v="16206.21457"/>
    <s v="Credit Card"/>
    <n v="1"/>
    <n v="0.98"/>
    <n v="0.61264098322542382"/>
  </r>
  <r>
    <s v="cust_6788"/>
    <n v="84"/>
    <n v="84"/>
    <s v="Long-term User"/>
    <s v="Medium (1-3 months)"/>
    <x v="1"/>
    <x v="1"/>
    <n v="887821.14170000004"/>
    <x v="2"/>
    <n v="55"/>
    <n v="16142.202579999999"/>
    <s v="Wallet Balance"/>
    <n v="1"/>
    <n v="0.99"/>
    <n v="0.61224190591307881"/>
  </r>
  <r>
    <s v="cust_6789"/>
    <n v="303"/>
    <n v="303"/>
    <s v="Long-term User"/>
    <s v="Long-term (&gt;3 months)"/>
    <x v="0"/>
    <x v="0"/>
    <n v="7122194.466"/>
    <x v="3"/>
    <n v="962"/>
    <n v="7403.5285510000003"/>
    <s v="Wallet Balance"/>
    <n v="0"/>
    <n v="0"/>
    <n v="0.14633848558128179"/>
  </r>
  <r>
    <s v="cust_6790"/>
    <n v="206"/>
    <n v="206"/>
    <s v="Long-term User"/>
    <s v="Long-term (&gt;3 months)"/>
    <x v="0"/>
    <x v="0"/>
    <n v="8489591.1439999994"/>
    <x v="1"/>
    <n v="748"/>
    <n v="11349.72078"/>
    <s v="UPI"/>
    <n v="0"/>
    <n v="5.0000000000000001E-3"/>
    <n v="0.17743414626601148"/>
  </r>
  <r>
    <s v="cust_6791"/>
    <n v="95"/>
    <n v="95"/>
    <s v="Long-term User"/>
    <s v="Long-term (&gt;3 months)"/>
    <x v="0"/>
    <x v="0"/>
    <n v="9081052.9670000002"/>
    <x v="1"/>
    <n v="572"/>
    <n v="15875.96672"/>
    <s v="UPI"/>
    <n v="0"/>
    <n v="5.0000000000000001E-3"/>
    <n v="0.1895868090260856"/>
  </r>
  <r>
    <s v="cust_6792"/>
    <n v="63"/>
    <n v="63"/>
    <s v="Long-term User"/>
    <s v="Medium (1-3 months)"/>
    <x v="1"/>
    <x v="1"/>
    <n v="29414.331050000001"/>
    <x v="2"/>
    <n v="24"/>
    <n v="1225.597127"/>
    <s v="Wallet Balance"/>
    <n v="1"/>
    <n v="0.96"/>
    <n v="0.57660437112196128"/>
  </r>
  <r>
    <s v="cust_6793"/>
    <n v="137"/>
    <n v="137"/>
    <s v="Long-term User"/>
    <s v="Long-term (&gt;3 months)"/>
    <x v="0"/>
    <x v="0"/>
    <n v="11971033.310000001"/>
    <x v="1"/>
    <n v="988"/>
    <n v="12116.430480000001"/>
    <s v="Wallet Balance"/>
    <n v="0"/>
    <n v="0"/>
    <n v="0.24596673030922533"/>
  </r>
  <r>
    <s v="cust_6794"/>
    <n v="151"/>
    <n v="151"/>
    <s v="Long-term User"/>
    <s v="Long-term (&gt;3 months)"/>
    <x v="0"/>
    <x v="0"/>
    <n v="368105.63799999998"/>
    <x v="2"/>
    <n v="22"/>
    <n v="16732.07446"/>
    <s v="Debit Card"/>
    <n v="0"/>
    <n v="0"/>
    <n v="7.5634022429473388E-3"/>
  </r>
  <r>
    <s v="cust_6795"/>
    <n v="117"/>
    <n v="117"/>
    <s v="Long-term User"/>
    <s v="Long-term (&gt;3 months)"/>
    <x v="0"/>
    <x v="0"/>
    <n v="3190062.2140000002"/>
    <x v="0"/>
    <n v="428"/>
    <n v="7453.4163879999996"/>
    <s v="Credit Card"/>
    <n v="0"/>
    <n v="0"/>
    <n v="6.5545651067993579E-2"/>
  </r>
  <r>
    <s v="cust_6796"/>
    <n v="191"/>
    <n v="191"/>
    <s v="Long-term User"/>
    <s v="Long-term (&gt;3 months)"/>
    <x v="0"/>
    <x v="0"/>
    <n v="291635.46240000002"/>
    <x v="2"/>
    <n v="32"/>
    <n v="9113.6081979999999"/>
    <s v="Debit Card"/>
    <n v="0"/>
    <n v="0"/>
    <n v="5.9921829027762535E-3"/>
  </r>
  <r>
    <s v="cust_6797"/>
    <n v="202"/>
    <n v="202"/>
    <s v="Long-term User"/>
    <s v="Long-term (&gt;3 months)"/>
    <x v="0"/>
    <x v="0"/>
    <n v="12062646.439999999"/>
    <x v="1"/>
    <n v="863"/>
    <n v="13977.57409"/>
    <s v="Credit Card"/>
    <n v="0"/>
    <n v="5.0000000000000001E-3"/>
    <n v="0.25084908928826766"/>
  </r>
  <r>
    <s v="cust_6798"/>
    <n v="250"/>
    <n v="250"/>
    <s v="Long-term User"/>
    <s v="Long-term (&gt;3 months)"/>
    <x v="0"/>
    <x v="0"/>
    <n v="463418.21730000002"/>
    <x v="2"/>
    <n v="339"/>
    <n v="1367.01539"/>
    <s v="UPI"/>
    <n v="0"/>
    <n v="0"/>
    <n v="9.5217731605335473E-3"/>
  </r>
  <r>
    <s v="cust_6799"/>
    <n v="87"/>
    <n v="87"/>
    <s v="Long-term User"/>
    <s v="Medium (1-3 months)"/>
    <x v="1"/>
    <x v="1"/>
    <n v="7309763.1179999998"/>
    <x v="3"/>
    <n v="947"/>
    <n v="7718.8628490000001"/>
    <s v="UPI"/>
    <n v="1"/>
    <n v="1"/>
    <n v="0.75019242590925739"/>
  </r>
  <r>
    <s v="cust_6800"/>
    <n v="74"/>
    <n v="74"/>
    <s v="Long-term User"/>
    <s v="Medium (1-3 months)"/>
    <x v="1"/>
    <x v="1"/>
    <n v="5808754.3890000004"/>
    <x v="3"/>
    <n v="981"/>
    <n v="5921.2582970000003"/>
    <s v="Credit Card"/>
    <n v="1"/>
    <n v="0.99"/>
    <n v="0.71335146175210928"/>
  </r>
  <r>
    <s v="cust_6801"/>
    <n v="322"/>
    <n v="322"/>
    <s v="Long-term User"/>
    <s v="Long-term (&gt;3 months)"/>
    <x v="0"/>
    <x v="0"/>
    <n v="180103.25039999999"/>
    <x v="2"/>
    <n v="515"/>
    <n v="349.71504920000001"/>
    <s v="UPI"/>
    <n v="0"/>
    <n v="5.0000000000000001E-3"/>
    <n v="6.7005500253638235E-3"/>
  </r>
  <r>
    <s v="cust_6802"/>
    <n v="37"/>
    <n v="37"/>
    <s v="Long-term User"/>
    <s v="Medium (1-3 months)"/>
    <x v="1"/>
    <x v="1"/>
    <n v="2010876.6710000001"/>
    <x v="0"/>
    <n v="512"/>
    <n v="3927.4934979999998"/>
    <s v="Credit Card"/>
    <n v="1"/>
    <n v="0.995"/>
    <n v="0.63831713169721094"/>
  </r>
  <r>
    <s v="cust_6803"/>
    <n v="125"/>
    <n v="125"/>
    <s v="Long-term User"/>
    <s v="Long-term (&gt;3 months)"/>
    <x v="0"/>
    <x v="0"/>
    <n v="554659.87329999998"/>
    <x v="2"/>
    <n v="70"/>
    <n v="7923.7124759999997"/>
    <s v="Wallet Balance"/>
    <n v="0"/>
    <n v="0"/>
    <n v="1.1396499528187359E-2"/>
  </r>
  <r>
    <s v="cust_6804"/>
    <n v="166"/>
    <n v="166"/>
    <s v="Long-term User"/>
    <s v="Long-term (&gt;3 months)"/>
    <x v="0"/>
    <x v="0"/>
    <n v="2658835.12"/>
    <x v="0"/>
    <n v="672"/>
    <n v="3956.5998810000001"/>
    <s v="Wallet Balance"/>
    <n v="0"/>
    <n v="0"/>
    <n v="5.4630620762823413E-2"/>
  </r>
  <r>
    <s v="cust_6805"/>
    <n v="1"/>
    <n v="1"/>
    <s v="New User"/>
    <s v="New (&lt;30 days)"/>
    <x v="1"/>
    <x v="1"/>
    <n v="10822644.26"/>
    <x v="1"/>
    <n v="898"/>
    <n v="12051.94238"/>
    <s v="UPI"/>
    <n v="1"/>
    <n v="0.995"/>
    <n v="0.8193709811005534"/>
  </r>
  <r>
    <s v="cust_6806"/>
    <n v="338"/>
    <n v="338"/>
    <s v="Long-term User"/>
    <s v="Long-term (&gt;3 months)"/>
    <x v="0"/>
    <x v="0"/>
    <n v="790113.7746"/>
    <x v="2"/>
    <n v="88"/>
    <n v="8978.5656209999997"/>
    <s v="UPI"/>
    <n v="0"/>
    <n v="0.01"/>
    <n v="2.2234329708889784E-2"/>
  </r>
  <r>
    <s v="cust_6807"/>
    <n v="291"/>
    <n v="291"/>
    <s v="Long-term User"/>
    <s v="Long-term (&gt;3 months)"/>
    <x v="0"/>
    <x v="0"/>
    <n v="700925.6594"/>
    <x v="2"/>
    <n v="877"/>
    <n v="799.23108249999996"/>
    <s v="Debit Card"/>
    <n v="0"/>
    <n v="0"/>
    <n v="1.4401797085339136E-2"/>
  </r>
  <r>
    <s v="cust_6808"/>
    <n v="71"/>
    <n v="71"/>
    <s v="Long-term User"/>
    <s v="Medium (1-3 months)"/>
    <x v="1"/>
    <x v="1"/>
    <n v="3145099.3390000002"/>
    <x v="0"/>
    <n v="571"/>
    <n v="5508.0548840000001"/>
    <s v="UPI"/>
    <n v="1"/>
    <n v="0.98499999999999999"/>
    <n v="0.65562180672952575"/>
  </r>
  <r>
    <s v="cust_6809"/>
    <n v="108"/>
    <n v="108"/>
    <s v="Long-term User"/>
    <s v="Long-term (&gt;3 months)"/>
    <x v="0"/>
    <x v="0"/>
    <n v="305096.24890000001"/>
    <x v="2"/>
    <n v="764"/>
    <n v="399.34063989999999"/>
    <s v="Credit Card"/>
    <n v="0"/>
    <n v="5.0000000000000001E-3"/>
    <n v="9.2687593316489215E-3"/>
  </r>
  <r>
    <s v="cust_6810"/>
    <n v="86"/>
    <n v="86"/>
    <s v="Long-term User"/>
    <s v="Medium (1-3 months)"/>
    <x v="1"/>
    <x v="1"/>
    <n v="1570037.7720000001"/>
    <x v="0"/>
    <n v="219"/>
    <n v="7169.1222459999999"/>
    <s v="Credit Card"/>
    <n v="1"/>
    <n v="0.995"/>
    <n v="0.62925929184561102"/>
  </r>
  <r>
    <s v="cust_6811"/>
    <n v="181"/>
    <n v="181"/>
    <s v="Long-term User"/>
    <s v="Long-term (&gt;3 months)"/>
    <x v="0"/>
    <x v="0"/>
    <n v="3700191.3990000002"/>
    <x v="0"/>
    <n v="713"/>
    <n v="5189.6092550000003"/>
    <s v="Credit Card"/>
    <n v="0"/>
    <n v="0"/>
    <n v="7.6027186322343301E-2"/>
  </r>
  <r>
    <s v="cust_6812"/>
    <n v="25"/>
    <n v="25"/>
    <s v="Regular User"/>
    <s v="New (&lt;30 days)"/>
    <x v="1"/>
    <x v="1"/>
    <n v="8108676.8739999998"/>
    <x v="1"/>
    <n v="589"/>
    <n v="13766.853779999999"/>
    <s v="Debit Card"/>
    <n v="1"/>
    <n v="1"/>
    <n v="0.76660756729878399"/>
  </r>
  <r>
    <s v="cust_6813"/>
    <n v="298"/>
    <n v="298"/>
    <s v="Long-term User"/>
    <s v="Long-term (&gt;3 months)"/>
    <x v="0"/>
    <x v="0"/>
    <n v="4720934.4280000003"/>
    <x v="3"/>
    <n v="767"/>
    <n v="6155.0644430000002"/>
    <s v="Wallet Balance"/>
    <n v="0"/>
    <n v="0"/>
    <n v="9.7000215034855064E-2"/>
  </r>
  <r>
    <s v="cust_6814"/>
    <n v="151"/>
    <n v="151"/>
    <s v="Long-term User"/>
    <s v="Long-term (&gt;3 months)"/>
    <x v="0"/>
    <x v="0"/>
    <n v="5699651.074"/>
    <x v="3"/>
    <n v="759"/>
    <n v="7509.4217049999997"/>
    <s v="Credit Card"/>
    <n v="0"/>
    <n v="0"/>
    <n v="0.11710973499707389"/>
  </r>
  <r>
    <s v="cust_6815"/>
    <n v="265"/>
    <n v="265"/>
    <s v="Long-term User"/>
    <s v="Long-term (&gt;3 months)"/>
    <x v="0"/>
    <x v="0"/>
    <n v="3917544.83"/>
    <x v="3"/>
    <n v="270"/>
    <n v="14509.425300000001"/>
    <s v="Debit Card"/>
    <n v="0"/>
    <n v="0"/>
    <n v="8.0493109301598781E-2"/>
  </r>
  <r>
    <s v="cust_6816"/>
    <n v="203"/>
    <n v="203"/>
    <s v="Long-term User"/>
    <s v="Long-term (&gt;3 months)"/>
    <x v="0"/>
    <x v="0"/>
    <n v="7881682.8159999996"/>
    <x v="1"/>
    <n v="819"/>
    <n v="9623.5443410000007"/>
    <s v="Debit Card"/>
    <n v="0"/>
    <n v="0"/>
    <n v="0.16194356004059329"/>
  </r>
  <r>
    <s v="cust_6817"/>
    <n v="51"/>
    <n v="51"/>
    <s v="Long-term User"/>
    <s v="Medium (1-3 months)"/>
    <x v="1"/>
    <x v="1"/>
    <n v="7247923.4910000004"/>
    <x v="3"/>
    <n v="651"/>
    <n v="11133.52303"/>
    <s v="UPI"/>
    <n v="1"/>
    <n v="1"/>
    <n v="0.74892181789549261"/>
  </r>
  <r>
    <s v="cust_6818"/>
    <n v="220"/>
    <n v="220"/>
    <s v="Long-term User"/>
    <s v="Long-term (&gt;3 months)"/>
    <x v="0"/>
    <x v="0"/>
    <n v="1312624.5449999999"/>
    <x v="2"/>
    <n v="78"/>
    <n v="16828.519810000002"/>
    <s v="UPI"/>
    <n v="0"/>
    <n v="0"/>
    <n v="2.6970267235626341E-2"/>
  </r>
  <r>
    <s v="cust_6819"/>
    <n v="57"/>
    <n v="57"/>
    <s v="Long-term User"/>
    <s v="Medium (1-3 months)"/>
    <x v="1"/>
    <x v="1"/>
    <n v="2454252.7579999999"/>
    <x v="0"/>
    <n v="592"/>
    <n v="4145.6972260000002"/>
    <s v="Wallet Balance"/>
    <n v="1"/>
    <n v="1"/>
    <n v="0.65042710270744863"/>
  </r>
  <r>
    <s v="cust_6820"/>
    <n v="82"/>
    <n v="82"/>
    <s v="Long-term User"/>
    <s v="Medium (1-3 months)"/>
    <x v="1"/>
    <x v="1"/>
    <n v="197838.18719999999"/>
    <x v="2"/>
    <n v="10"/>
    <n v="19783.818719999999"/>
    <s v="Debit Card"/>
    <n v="1"/>
    <n v="0.96"/>
    <n v="0.58006494667383801"/>
  </r>
  <r>
    <s v="cust_6821"/>
    <n v="164"/>
    <n v="164"/>
    <s v="Long-term User"/>
    <s v="Long-term (&gt;3 months)"/>
    <x v="0"/>
    <x v="0"/>
    <n v="8425451.1679999996"/>
    <x v="1"/>
    <n v="468"/>
    <n v="18003.10079"/>
    <s v="Credit Card"/>
    <n v="0"/>
    <n v="0"/>
    <n v="0.17311627338317073"/>
  </r>
  <r>
    <s v="cust_6822"/>
    <n v="269"/>
    <n v="269"/>
    <s v="Long-term User"/>
    <s v="Long-term (&gt;3 months)"/>
    <x v="0"/>
    <x v="0"/>
    <n v="1928032.1910000001"/>
    <x v="0"/>
    <n v="336"/>
    <n v="5738.1910440000001"/>
    <s v="Debit Card"/>
    <n v="0"/>
    <n v="0"/>
    <n v="3.9614940638002603E-2"/>
  </r>
  <r>
    <s v="cust_6823"/>
    <n v="183"/>
    <n v="183"/>
    <s v="Long-term User"/>
    <s v="Long-term (&gt;3 months)"/>
    <x v="0"/>
    <x v="0"/>
    <n v="11358857.58"/>
    <x v="1"/>
    <n v="636"/>
    <n v="17859.838970000001"/>
    <s v="UPI"/>
    <n v="0"/>
    <n v="0"/>
    <n v="0.23338846252034695"/>
  </r>
  <r>
    <s v="cust_6824"/>
    <n v="180"/>
    <n v="180"/>
    <s v="Long-term User"/>
    <s v="Long-term (&gt;3 months)"/>
    <x v="0"/>
    <x v="0"/>
    <n v="2805174.55"/>
    <x v="0"/>
    <n v="186"/>
    <n v="15081.5836"/>
    <s v="Debit Card"/>
    <n v="0"/>
    <n v="5.0000000000000001E-3"/>
    <n v="6.0637431468324302E-2"/>
  </r>
  <r>
    <s v="cust_6825"/>
    <n v="284"/>
    <n v="284"/>
    <s v="Long-term User"/>
    <s v="Long-term (&gt;3 months)"/>
    <x v="0"/>
    <x v="0"/>
    <n v="10164238.74"/>
    <x v="1"/>
    <n v="546"/>
    <n v="18615.82187"/>
    <s v="Credit Card"/>
    <n v="0"/>
    <n v="5.0000000000000001E-3"/>
    <n v="0.21184283789200817"/>
  </r>
  <r>
    <s v="cust_6826"/>
    <n v="86"/>
    <n v="86"/>
    <s v="Long-term User"/>
    <s v="Medium (1-3 months)"/>
    <x v="1"/>
    <x v="1"/>
    <n v="1672920.882"/>
    <x v="0"/>
    <n v="121"/>
    <n v="13825.79241"/>
    <s v="Debit Card"/>
    <n v="1"/>
    <n v="0.99"/>
    <n v="0.62837321313506267"/>
  </r>
  <r>
    <s v="cust_6827"/>
    <n v="111"/>
    <n v="111"/>
    <s v="Long-term User"/>
    <s v="Long-term (&gt;3 months)"/>
    <x v="0"/>
    <x v="0"/>
    <n v="7987739.3080000002"/>
    <x v="1"/>
    <n v="592"/>
    <n v="13492.802890000001"/>
    <s v="Wallet Balance"/>
    <n v="0"/>
    <n v="0"/>
    <n v="0.16412268425566967"/>
  </r>
  <r>
    <s v="cust_6828"/>
    <n v="158"/>
    <n v="158"/>
    <s v="Long-term User"/>
    <s v="Long-term (&gt;3 months)"/>
    <x v="0"/>
    <x v="0"/>
    <n v="56904.040180000004"/>
    <x v="2"/>
    <n v="718"/>
    <n v="79.253537859999994"/>
    <s v="Wallet Balance"/>
    <n v="0"/>
    <n v="0"/>
    <n v="1.1691973735272632E-3"/>
  </r>
  <r>
    <s v="cust_6829"/>
    <n v="45"/>
    <n v="45"/>
    <s v="Long-term User"/>
    <s v="Medium (1-3 months)"/>
    <x v="1"/>
    <x v="1"/>
    <n v="5366078.7189999996"/>
    <x v="3"/>
    <n v="565"/>
    <n v="9497.4844580000008"/>
    <s v="Wallet Balance"/>
    <n v="1"/>
    <n v="1"/>
    <n v="0.71025588208762125"/>
  </r>
  <r>
    <s v="cust_6830"/>
    <n v="38"/>
    <n v="38"/>
    <s v="Long-term User"/>
    <s v="Medium (1-3 months)"/>
    <x v="1"/>
    <x v="1"/>
    <n v="2680930.784"/>
    <x v="0"/>
    <n v="668"/>
    <n v="4013.3694380000002"/>
    <s v="UPI"/>
    <n v="1"/>
    <n v="1"/>
    <n v="0.65508461651134009"/>
  </r>
  <r>
    <s v="cust_6831"/>
    <n v="20"/>
    <n v="20"/>
    <s v="Regular User"/>
    <s v="New (&lt;30 days)"/>
    <x v="1"/>
    <x v="1"/>
    <n v="1777818.4129999999"/>
    <x v="0"/>
    <n v="274"/>
    <n v="6488.3883690000002"/>
    <s v="Wallet Balance"/>
    <n v="1"/>
    <n v="1"/>
    <n v="0.63652852438092045"/>
  </r>
  <r>
    <s v="cust_6832"/>
    <n v="97"/>
    <n v="97"/>
    <s v="Long-term User"/>
    <s v="Long-term (&gt;3 months)"/>
    <x v="0"/>
    <x v="0"/>
    <n v="8026375.0549999997"/>
    <x v="1"/>
    <n v="410"/>
    <n v="19576.524519999999"/>
    <s v="Debit Card"/>
    <n v="0"/>
    <n v="0.02"/>
    <n v="0.17691652620035006"/>
  </r>
  <r>
    <s v="cust_6833"/>
    <n v="358"/>
    <n v="358"/>
    <s v="Long-term User"/>
    <s v="Long-term (&gt;3 months)"/>
    <x v="0"/>
    <x v="0"/>
    <n v="615467.92099999997"/>
    <x v="2"/>
    <n v="358"/>
    <n v="1719.184137"/>
    <s v="Credit Card"/>
    <n v="0"/>
    <n v="0"/>
    <n v="1.264591186227236E-2"/>
  </r>
  <r>
    <s v="cust_6834"/>
    <n v="59"/>
    <n v="59"/>
    <s v="Long-term User"/>
    <s v="Medium (1-3 months)"/>
    <x v="1"/>
    <x v="1"/>
    <n v="9350770.4399999995"/>
    <x v="1"/>
    <n v="647"/>
    <n v="14452.50454"/>
    <s v="Wallet Balance"/>
    <n v="1"/>
    <n v="0.995"/>
    <n v="0.78912864682931505"/>
  </r>
  <r>
    <s v="cust_6835"/>
    <n v="224"/>
    <n v="224"/>
    <s v="Long-term User"/>
    <s v="Long-term (&gt;3 months)"/>
    <x v="0"/>
    <x v="0"/>
    <n v="3262604.5129999998"/>
    <x v="0"/>
    <n v="941"/>
    <n v="3467.1673890000002"/>
    <s v="Credit Card"/>
    <n v="0"/>
    <n v="0"/>
    <n v="6.7036165013789631E-2"/>
  </r>
  <r>
    <s v="cust_6836"/>
    <n v="298"/>
    <n v="298"/>
    <s v="Long-term User"/>
    <s v="Long-term (&gt;3 months)"/>
    <x v="0"/>
    <x v="0"/>
    <n v="15479.372100000001"/>
    <x v="2"/>
    <n v="98"/>
    <n v="157.9527765"/>
    <s v="UPI"/>
    <n v="0"/>
    <n v="0"/>
    <n v="3.1805195458743961E-4"/>
  </r>
  <r>
    <s v="cust_6837"/>
    <n v="189"/>
    <n v="189"/>
    <s v="Long-term User"/>
    <s v="Long-term (&gt;3 months)"/>
    <x v="0"/>
    <x v="0"/>
    <n v="2418039.7579999999"/>
    <x v="0"/>
    <n v="241"/>
    <n v="10033.359990000001"/>
    <s v="UPI"/>
    <n v="0"/>
    <n v="0"/>
    <n v="4.9683040522169458E-2"/>
  </r>
  <r>
    <s v="cust_6838"/>
    <n v="59"/>
    <n v="59"/>
    <s v="Long-term User"/>
    <s v="Medium (1-3 months)"/>
    <x v="1"/>
    <x v="1"/>
    <n v="1800610.459"/>
    <x v="0"/>
    <n v="557"/>
    <n v="3232.6938220000002"/>
    <s v="UPI"/>
    <n v="1"/>
    <n v="0.995"/>
    <n v="0.6339968285687464"/>
  </r>
  <r>
    <s v="cust_6839"/>
    <n v="8"/>
    <n v="8"/>
    <s v="Regular User"/>
    <s v="New (&lt;30 days)"/>
    <x v="1"/>
    <x v="1"/>
    <n v="13729175.689999999"/>
    <x v="1"/>
    <n v="711"/>
    <n v="19309.670460000001"/>
    <s v="UPI"/>
    <n v="1"/>
    <n v="0.98"/>
    <n v="0.8700909746771226"/>
  </r>
  <r>
    <s v="cust_6840"/>
    <n v="313"/>
    <n v="313"/>
    <s v="Long-term User"/>
    <s v="Long-term (&gt;3 months)"/>
    <x v="0"/>
    <x v="0"/>
    <n v="4053324.49"/>
    <x v="3"/>
    <n v="993"/>
    <n v="4081.8977749999999"/>
    <s v="Wallet Balance"/>
    <n v="0"/>
    <n v="5.0000000000000001E-3"/>
    <n v="8.6282950257500227E-2"/>
  </r>
  <r>
    <s v="cust_6841"/>
    <n v="102"/>
    <n v="102"/>
    <s v="Long-term User"/>
    <s v="Long-term (&gt;3 months)"/>
    <x v="0"/>
    <x v="0"/>
    <n v="3090574.4580000001"/>
    <x v="0"/>
    <n v="803"/>
    <n v="3848.785128"/>
    <s v="Debit Card"/>
    <n v="0"/>
    <n v="0"/>
    <n v="6.3501493524076261E-2"/>
  </r>
  <r>
    <s v="cust_6842"/>
    <n v="340"/>
    <n v="340"/>
    <s v="Long-term User"/>
    <s v="Long-term (&gt;3 months)"/>
    <x v="0"/>
    <x v="0"/>
    <n v="619059.94909999997"/>
    <x v="2"/>
    <n v="948"/>
    <n v="653.01682400000004"/>
    <s v="UPI"/>
    <n v="0"/>
    <n v="5.0000000000000001E-3"/>
    <n v="1.5719716636184218E-2"/>
  </r>
  <r>
    <s v="cust_6843"/>
    <n v="21"/>
    <n v="21"/>
    <s v="Regular User"/>
    <s v="New (&lt;30 days)"/>
    <x v="1"/>
    <x v="1"/>
    <n v="752752.7818"/>
    <x v="2"/>
    <n v="114"/>
    <n v="6603.0945769999998"/>
    <s v="Credit Card"/>
    <n v="1"/>
    <n v="1"/>
    <n v="0.6154666799160815"/>
  </r>
  <r>
    <s v="cust_6844"/>
    <n v="305"/>
    <n v="305"/>
    <s v="Long-term User"/>
    <s v="Long-term (&gt;3 months)"/>
    <x v="0"/>
    <x v="0"/>
    <n v="239600.29"/>
    <x v="2"/>
    <n v="487"/>
    <n v="491.99238179999998"/>
    <s v="UPI"/>
    <n v="0"/>
    <n v="5.0000000000000001E-3"/>
    <n v="7.923025305026251E-3"/>
  </r>
  <r>
    <s v="cust_6845"/>
    <n v="216"/>
    <n v="216"/>
    <s v="Long-term User"/>
    <s v="Long-term (&gt;3 months)"/>
    <x v="0"/>
    <x v="0"/>
    <n v="7876384.8890000004"/>
    <x v="1"/>
    <n v="789"/>
    <n v="9982.7438390000007"/>
    <s v="Wallet Balance"/>
    <n v="0"/>
    <n v="0"/>
    <n v="0.16183470445997117"/>
  </r>
  <r>
    <s v="cust_6846"/>
    <n v="310"/>
    <n v="310"/>
    <s v="Long-term User"/>
    <s v="Long-term (&gt;3 months)"/>
    <x v="0"/>
    <x v="0"/>
    <n v="2438234.7769999998"/>
    <x v="0"/>
    <n v="241"/>
    <n v="10117.15675"/>
    <s v="Debit Card"/>
    <n v="0"/>
    <n v="0"/>
    <n v="5.0097984049877566E-2"/>
  </r>
  <r>
    <s v="cust_6847"/>
    <n v="231"/>
    <n v="231"/>
    <s v="Long-term User"/>
    <s v="Long-term (&gt;3 months)"/>
    <x v="0"/>
    <x v="0"/>
    <n v="167595.99609999999"/>
    <x v="2"/>
    <n v="156"/>
    <n v="1074.333308"/>
    <s v="Debit Card"/>
    <n v="0"/>
    <n v="0.01"/>
    <n v="9.4435656560406533E-3"/>
  </r>
  <r>
    <s v="cust_6848"/>
    <n v="236"/>
    <n v="236"/>
    <s v="Long-term User"/>
    <s v="Long-term (&gt;3 months)"/>
    <x v="0"/>
    <x v="0"/>
    <n v="1692713.4110000001"/>
    <x v="0"/>
    <n v="352"/>
    <n v="4808.8449170000004"/>
    <s v="Wallet Balance"/>
    <n v="0"/>
    <n v="5.0000000000000001E-3"/>
    <n v="3.7779886771048161E-2"/>
  </r>
  <r>
    <s v="cust_6849"/>
    <n v="151"/>
    <n v="151"/>
    <s v="Long-term User"/>
    <s v="Long-term (&gt;3 months)"/>
    <x v="0"/>
    <x v="0"/>
    <n v="732327.58010000002"/>
    <x v="2"/>
    <n v="44"/>
    <n v="16643.808639999999"/>
    <s v="Debit Card"/>
    <n v="0"/>
    <n v="0"/>
    <n v="1.5047006864645027E-2"/>
  </r>
  <r>
    <s v="cust_6850"/>
    <n v="68"/>
    <n v="68"/>
    <s v="Long-term User"/>
    <s v="Medium (1-3 months)"/>
    <x v="1"/>
    <x v="1"/>
    <n v="5479711.8459999999"/>
    <x v="3"/>
    <n v="592"/>
    <n v="9256.2700110000005"/>
    <s v="Wallet Balance"/>
    <n v="1"/>
    <n v="1"/>
    <n v="0.71259068209854881"/>
  </r>
  <r>
    <s v="cust_6851"/>
    <n v="46"/>
    <n v="46"/>
    <s v="Long-term User"/>
    <s v="Medium (1-3 months)"/>
    <x v="1"/>
    <x v="1"/>
    <n v="2713730.676"/>
    <x v="0"/>
    <n v="312"/>
    <n v="8697.8547309999994"/>
    <s v="Wallet Balance"/>
    <n v="1"/>
    <n v="1"/>
    <n v="0.65575855016274809"/>
  </r>
  <r>
    <s v="cust_6852"/>
    <n v="222"/>
    <n v="222"/>
    <s v="Long-term User"/>
    <s v="Long-term (&gt;3 months)"/>
    <x v="0"/>
    <x v="0"/>
    <n v="1929040.0630000001"/>
    <x v="0"/>
    <n v="138"/>
    <n v="13978.55118"/>
    <s v="Debit Card"/>
    <n v="0"/>
    <n v="0"/>
    <n v="3.9635649207930577E-2"/>
  </r>
  <r>
    <s v="cust_6853"/>
    <n v="240"/>
    <n v="240"/>
    <s v="Long-term User"/>
    <s v="Long-term (&gt;3 months)"/>
    <x v="0"/>
    <x v="0"/>
    <n v="9481224.9030000009"/>
    <x v="1"/>
    <n v="663"/>
    <n v="14300.49005"/>
    <s v="Wallet Balance"/>
    <n v="0"/>
    <n v="0"/>
    <n v="0.19480907189266788"/>
  </r>
  <r>
    <s v="cust_6854"/>
    <n v="156"/>
    <n v="156"/>
    <s v="Long-term User"/>
    <s v="Long-term (&gt;3 months)"/>
    <x v="0"/>
    <x v="0"/>
    <n v="14388100.98"/>
    <x v="1"/>
    <n v="944"/>
    <n v="15241.632390000001"/>
    <s v="Credit Card"/>
    <n v="0"/>
    <n v="0"/>
    <n v="0.29562979750906399"/>
  </r>
  <r>
    <s v="cust_6855"/>
    <n v="95"/>
    <n v="95"/>
    <s v="Long-term User"/>
    <s v="Long-term (&gt;3 months)"/>
    <x v="0"/>
    <x v="0"/>
    <n v="7242544.9720000001"/>
    <x v="3"/>
    <n v="436"/>
    <n v="16611.341680000001"/>
    <s v="Wallet Balance"/>
    <n v="0"/>
    <n v="0"/>
    <n v="0.14881130640512433"/>
  </r>
  <r>
    <s v="cust_6856"/>
    <n v="97"/>
    <n v="97"/>
    <s v="Long-term User"/>
    <s v="Long-term (&gt;3 months)"/>
    <x v="0"/>
    <x v="0"/>
    <n v="3508128.5780000002"/>
    <x v="0"/>
    <n v="754"/>
    <n v="4652.6904219999997"/>
    <s v="UPI"/>
    <n v="0"/>
    <n v="0.01"/>
    <n v="7.8080905088970309E-2"/>
  </r>
  <r>
    <s v="cust_6857"/>
    <n v="306"/>
    <n v="306"/>
    <s v="Long-term User"/>
    <s v="Long-term (&gt;3 months)"/>
    <x v="0"/>
    <x v="0"/>
    <n v="191183.61259999999"/>
    <x v="2"/>
    <n v="143"/>
    <n v="1336.9483399999999"/>
    <s v="UPI"/>
    <n v="0"/>
    <n v="0"/>
    <n v="3.9282162919591452E-3"/>
  </r>
  <r>
    <s v="cust_6858"/>
    <n v="83"/>
    <n v="83"/>
    <s v="Long-term User"/>
    <s v="Medium (1-3 months)"/>
    <x v="1"/>
    <x v="1"/>
    <n v="6264260.3219999997"/>
    <x v="3"/>
    <n v="823"/>
    <n v="7611.4949230000002"/>
    <s v="UPI"/>
    <n v="1"/>
    <n v="1"/>
    <n v="0.72871066258925599"/>
  </r>
  <r>
    <s v="cust_6859"/>
    <n v="245"/>
    <n v="245"/>
    <s v="Long-term User"/>
    <s v="Long-term (&gt;3 months)"/>
    <x v="0"/>
    <x v="0"/>
    <n v="5113918.7630000003"/>
    <x v="3"/>
    <n v="299"/>
    <n v="17103.407230000001"/>
    <s v="UPI"/>
    <n v="0"/>
    <n v="0"/>
    <n v="0.10507479551922726"/>
  </r>
  <r>
    <s v="cust_6860"/>
    <n v="63"/>
    <n v="63"/>
    <s v="Long-term User"/>
    <s v="Medium (1-3 months)"/>
    <x v="1"/>
    <x v="1"/>
    <n v="882223.6655"/>
    <x v="2"/>
    <n v="562"/>
    <n v="1569.792999"/>
    <s v="Wallet Balance"/>
    <n v="1"/>
    <n v="1"/>
    <n v="0.61812689554736977"/>
  </r>
  <r>
    <s v="cust_6861"/>
    <n v="10"/>
    <n v="10"/>
    <s v="Regular User"/>
    <s v="New (&lt;30 days)"/>
    <x v="1"/>
    <x v="1"/>
    <n v="3019108.9070000001"/>
    <x v="0"/>
    <n v="262"/>
    <n v="11523.316440000001"/>
    <s v="Wallet Balance"/>
    <n v="1"/>
    <n v="1"/>
    <n v="0.66203310333134879"/>
  </r>
  <r>
    <s v="cust_6862"/>
    <n v="89"/>
    <n v="89"/>
    <s v="Long-term User"/>
    <s v="Medium (1-3 months)"/>
    <x v="1"/>
    <x v="1"/>
    <n v="7180619.8550000004"/>
    <x v="3"/>
    <n v="512"/>
    <n v="14024.648150000001"/>
    <s v="Wallet Balance"/>
    <n v="1"/>
    <n v="0.995"/>
    <n v="0.74453894184326297"/>
  </r>
  <r>
    <s v="cust_6863"/>
    <n v="165"/>
    <n v="165"/>
    <s v="Long-term User"/>
    <s v="Long-term (&gt;3 months)"/>
    <x v="0"/>
    <x v="0"/>
    <n v="6483231.2199999997"/>
    <x v="3"/>
    <n v="673"/>
    <n v="9633.3301940000001"/>
    <s v="UPI"/>
    <n v="0"/>
    <n v="5.0000000000000001E-3"/>
    <n v="0.13620981938041984"/>
  </r>
  <r>
    <s v="cust_6864"/>
    <n v="326"/>
    <n v="326"/>
    <s v="Long-term User"/>
    <s v="Long-term (&gt;3 months)"/>
    <x v="0"/>
    <x v="0"/>
    <n v="316879.34129999997"/>
    <x v="2"/>
    <n v="62"/>
    <n v="5110.9571180000003"/>
    <s v="UPI"/>
    <n v="0"/>
    <n v="0"/>
    <n v="6.5108644729100704E-3"/>
  </r>
  <r>
    <s v="cust_6865"/>
    <n v="286"/>
    <n v="286"/>
    <s v="Long-term User"/>
    <s v="Long-term (&gt;3 months)"/>
    <x v="0"/>
    <x v="0"/>
    <n v="3704169.3489999999"/>
    <x v="0"/>
    <n v="567"/>
    <n v="6532.9265420000002"/>
    <s v="UPI"/>
    <n v="0"/>
    <n v="0"/>
    <n v="7.6108920566121258E-2"/>
  </r>
  <r>
    <s v="cust_6866"/>
    <n v="215"/>
    <n v="215"/>
    <s v="Long-term User"/>
    <s v="Long-term (&gt;3 months)"/>
    <x v="0"/>
    <x v="0"/>
    <n v="610103.66059999994"/>
    <x v="2"/>
    <n v="423"/>
    <n v="1442.325439"/>
    <s v="Debit Card"/>
    <n v="0"/>
    <n v="0"/>
    <n v="1.2535693340867607E-2"/>
  </r>
  <r>
    <s v="cust_6867"/>
    <n v="336"/>
    <n v="336"/>
    <s v="Long-term User"/>
    <s v="Long-term (&gt;3 months)"/>
    <x v="0"/>
    <x v="0"/>
    <n v="2320063.0639999998"/>
    <x v="0"/>
    <n v="396"/>
    <n v="5858.7451110000002"/>
    <s v="Debit Card"/>
    <n v="0"/>
    <n v="0"/>
    <n v="4.7669930505212406E-2"/>
  </r>
  <r>
    <s v="cust_6868"/>
    <n v="72"/>
    <n v="72"/>
    <s v="Long-term User"/>
    <s v="Medium (1-3 months)"/>
    <x v="1"/>
    <x v="1"/>
    <n v="793050.87210000004"/>
    <x v="2"/>
    <n v="884"/>
    <n v="897.11637110000004"/>
    <s v="Credit Card"/>
    <n v="1"/>
    <n v="0.995"/>
    <n v="0.61329467773816726"/>
  </r>
  <r>
    <s v="cust_6869"/>
    <n v="208"/>
    <n v="208"/>
    <s v="Long-term User"/>
    <s v="Long-term (&gt;3 months)"/>
    <x v="0"/>
    <x v="0"/>
    <n v="14471119.77"/>
    <x v="1"/>
    <n v="996"/>
    <n v="14529.236709999999"/>
    <s v="Wallet Balance"/>
    <n v="0"/>
    <n v="5.0000000000000001E-3"/>
    <n v="0.30033557008539374"/>
  </r>
  <r>
    <s v="cust_6870"/>
    <n v="139"/>
    <n v="139"/>
    <s v="Long-term User"/>
    <s v="Long-term (&gt;3 months)"/>
    <x v="0"/>
    <x v="0"/>
    <n v="556788.69409999996"/>
    <x v="2"/>
    <n v="31"/>
    <n v="17960.925620000002"/>
    <s v="Debit Card"/>
    <n v="0"/>
    <n v="0"/>
    <n v="1.1440240037300542E-2"/>
  </r>
  <r>
    <s v="cust_6871"/>
    <n v="246"/>
    <n v="246"/>
    <s v="Long-term User"/>
    <s v="Long-term (&gt;3 months)"/>
    <x v="0"/>
    <x v="0"/>
    <n v="4182396.054"/>
    <x v="3"/>
    <n v="330"/>
    <n v="12673.927439999999"/>
    <s v="Wallet Balance"/>
    <n v="0"/>
    <n v="0"/>
    <n v="8.5934961136666155E-2"/>
  </r>
  <r>
    <s v="cust_6872"/>
    <n v="129"/>
    <n v="129"/>
    <s v="Long-term User"/>
    <s v="Long-term (&gt;3 months)"/>
    <x v="0"/>
    <x v="0"/>
    <n v="12467485.060000001"/>
    <x v="1"/>
    <n v="949"/>
    <n v="13137.497429999999"/>
    <s v="Wallet Balance"/>
    <n v="0"/>
    <n v="0.01"/>
    <n v="0.26216723769581723"/>
  </r>
  <r>
    <s v="cust_6873"/>
    <n v="100"/>
    <n v="100"/>
    <s v="Long-term User"/>
    <s v="Long-term (&gt;3 months)"/>
    <x v="0"/>
    <x v="0"/>
    <n v="7577396.5060000001"/>
    <x v="3"/>
    <n v="802"/>
    <n v="9448.1253190000007"/>
    <s v="Credit Card"/>
    <n v="0"/>
    <n v="5.0000000000000001E-3"/>
    <n v="0.1586914423820418"/>
  </r>
  <r>
    <s v="cust_6874"/>
    <n v="11"/>
    <n v="11"/>
    <s v="Regular User"/>
    <s v="New (&lt;30 days)"/>
    <x v="1"/>
    <x v="1"/>
    <n v="528829.49670000002"/>
    <x v="2"/>
    <n v="169"/>
    <n v="3129.1686199999999"/>
    <s v="UPI"/>
    <n v="1"/>
    <n v="1"/>
    <n v="0.61086576729226161"/>
  </r>
  <r>
    <s v="cust_6875"/>
    <n v="340"/>
    <n v="340"/>
    <s v="Long-term User"/>
    <s v="Long-term (&gt;3 months)"/>
    <x v="0"/>
    <x v="0"/>
    <n v="43737.202590000001"/>
    <x v="2"/>
    <n v="266"/>
    <n v="164.4255737"/>
    <s v="Wallet Balance"/>
    <n v="0"/>
    <n v="5.0000000000000001E-3"/>
    <n v="3.8986606615610932E-3"/>
  </r>
  <r>
    <s v="cust_6876"/>
    <n v="176"/>
    <n v="176"/>
    <s v="Long-term User"/>
    <s v="Long-term (&gt;3 months)"/>
    <x v="0"/>
    <x v="0"/>
    <n v="2120912.699"/>
    <x v="0"/>
    <n v="308"/>
    <n v="6886.0801920000004"/>
    <s v="UPI"/>
    <n v="0"/>
    <n v="0"/>
    <n v="4.3578022743330259E-2"/>
  </r>
  <r>
    <s v="cust_6877"/>
    <n v="317"/>
    <n v="317"/>
    <s v="Long-term User"/>
    <s v="Long-term (&gt;3 months)"/>
    <x v="0"/>
    <x v="0"/>
    <n v="6899805.6239999998"/>
    <x v="3"/>
    <n v="459"/>
    <n v="15032.25626"/>
    <s v="Wallet Balance"/>
    <n v="0"/>
    <n v="0"/>
    <n v="0.14176910089179962"/>
  </r>
  <r>
    <s v="cust_6878"/>
    <n v="357"/>
    <n v="357"/>
    <s v="Long-term User"/>
    <s v="Long-term (&gt;3 months)"/>
    <x v="0"/>
    <x v="0"/>
    <n v="3553670.0449999999"/>
    <x v="0"/>
    <n v="185"/>
    <n v="19209.027269999999"/>
    <s v="Debit Card"/>
    <n v="0"/>
    <n v="0"/>
    <n v="7.3016637656193067E-2"/>
  </r>
  <r>
    <s v="cust_6879"/>
    <n v="316"/>
    <n v="316"/>
    <s v="Long-term User"/>
    <s v="Long-term (&gt;3 months)"/>
    <x v="0"/>
    <x v="0"/>
    <n v="2881547.48"/>
    <x v="0"/>
    <n v="334"/>
    <n v="8627.3876660000005"/>
    <s v="Debit Card"/>
    <n v="0"/>
    <n v="0"/>
    <n v="5.9206652720139141E-2"/>
  </r>
  <r>
    <s v="cust_6880"/>
    <n v="150"/>
    <n v="150"/>
    <s v="Long-term User"/>
    <s v="Long-term (&gt;3 months)"/>
    <x v="0"/>
    <x v="0"/>
    <n v="3766795.6630000002"/>
    <x v="3"/>
    <n v="515"/>
    <n v="7314.1663369999997"/>
    <s v="UPI"/>
    <n v="0"/>
    <n v="0"/>
    <n v="7.7395692500255908E-2"/>
  </r>
  <r>
    <s v="cust_6881"/>
    <n v="75"/>
    <n v="75"/>
    <s v="Long-term User"/>
    <s v="Medium (1-3 months)"/>
    <x v="1"/>
    <x v="1"/>
    <n v="3935797.3489999999"/>
    <x v="3"/>
    <n v="441"/>
    <n v="8924.7105420000007"/>
    <s v="UPI"/>
    <n v="1"/>
    <n v="1"/>
    <n v="0.68086814062112455"/>
  </r>
  <r>
    <s v="cust_6882"/>
    <n v="99"/>
    <n v="99"/>
    <s v="Long-term User"/>
    <s v="Long-term (&gt;3 months)"/>
    <x v="0"/>
    <x v="0"/>
    <n v="5761701.1720000003"/>
    <x v="3"/>
    <n v="673"/>
    <n v="8561.2201669999995"/>
    <s v="Debit Card"/>
    <n v="0"/>
    <n v="5.0000000000000001E-3"/>
    <n v="0.1213846675217105"/>
  </r>
  <r>
    <s v="cust_6883"/>
    <n v="265"/>
    <n v="265"/>
    <s v="Long-term User"/>
    <s v="Long-term (&gt;3 months)"/>
    <x v="0"/>
    <x v="0"/>
    <n v="4895843.1040000003"/>
    <x v="3"/>
    <n v="391"/>
    <n v="12521.33786"/>
    <s v="UPI"/>
    <n v="0"/>
    <n v="0"/>
    <n v="0.10059403304741524"/>
  </r>
  <r>
    <s v="cust_6884"/>
    <n v="243"/>
    <n v="243"/>
    <s v="Long-term User"/>
    <s v="Long-term (&gt;3 months)"/>
    <x v="0"/>
    <x v="0"/>
    <n v="11337288.189999999"/>
    <x v="1"/>
    <n v="772"/>
    <n v="14685.606470000001"/>
    <s v="Debit Card"/>
    <n v="0"/>
    <n v="0"/>
    <n v="0.23294528003177822"/>
  </r>
  <r>
    <s v="cust_6885"/>
    <n v="83"/>
    <n v="83"/>
    <s v="Long-term User"/>
    <s v="Medium (1-3 months)"/>
    <x v="1"/>
    <x v="1"/>
    <n v="14680725.68"/>
    <x v="1"/>
    <n v="935"/>
    <n v="15701.310880000001"/>
    <s v="UPI"/>
    <n v="1"/>
    <n v="1"/>
    <n v="0.90164230610400642"/>
  </r>
  <r>
    <s v="cust_6886"/>
    <n v="293"/>
    <n v="293"/>
    <s v="Long-term User"/>
    <s v="Long-term (&gt;3 months)"/>
    <x v="0"/>
    <x v="0"/>
    <n v="7277536.0789999999"/>
    <x v="3"/>
    <n v="560"/>
    <n v="12995.60014"/>
    <s v="Wallet Balance"/>
    <n v="0"/>
    <n v="0"/>
    <n v="0.14953026256837387"/>
  </r>
  <r>
    <s v="cust_6887"/>
    <n v="70"/>
    <n v="70"/>
    <s v="Long-term User"/>
    <s v="Medium (1-3 months)"/>
    <x v="1"/>
    <x v="1"/>
    <n v="2225065.892"/>
    <x v="0"/>
    <n v="254"/>
    <n v="8760.1019359999991"/>
    <s v="Debit Card"/>
    <n v="1"/>
    <n v="0.995"/>
    <n v="0.64271804020632362"/>
  </r>
  <r>
    <s v="cust_6888"/>
    <n v="228"/>
    <n v="228"/>
    <s v="Long-term User"/>
    <s v="Long-term (&gt;3 months)"/>
    <x v="0"/>
    <x v="0"/>
    <n v="11135508.41"/>
    <x v="1"/>
    <n v="586"/>
    <n v="19002.574069999999"/>
    <s v="Wallet Balance"/>
    <n v="0"/>
    <n v="0"/>
    <n v="0.22879934613919978"/>
  </r>
  <r>
    <s v="cust_6889"/>
    <n v="172"/>
    <n v="172"/>
    <s v="Long-term User"/>
    <s v="Long-term (&gt;3 months)"/>
    <x v="0"/>
    <x v="0"/>
    <n v="4764800.05"/>
    <x v="3"/>
    <n v="335"/>
    <n v="14223.283729999999"/>
    <s v="Debit Card"/>
    <n v="0"/>
    <n v="0"/>
    <n v="9.7901514307601009E-2"/>
  </r>
  <r>
    <s v="cust_6890"/>
    <n v="131"/>
    <n v="131"/>
    <s v="Long-term User"/>
    <s v="Long-term (&gt;3 months)"/>
    <x v="0"/>
    <x v="0"/>
    <n v="3415557.6949999998"/>
    <x v="0"/>
    <n v="400"/>
    <n v="8538.8942370000004"/>
    <s v="UPI"/>
    <n v="0"/>
    <n v="0"/>
    <n v="7.0178867326338101E-2"/>
  </r>
  <r>
    <s v="cust_6891"/>
    <n v="10"/>
    <n v="10"/>
    <s v="Regular User"/>
    <s v="New (&lt;30 days)"/>
    <x v="1"/>
    <x v="1"/>
    <n v="1483570.1740000001"/>
    <x v="0"/>
    <n v="166"/>
    <n v="8937.1697239999994"/>
    <s v="UPI"/>
    <n v="1"/>
    <n v="1"/>
    <n v="0.6304826572137463"/>
  </r>
  <r>
    <s v="cust_6892"/>
    <n v="56"/>
    <n v="56"/>
    <s v="Long-term User"/>
    <s v="Medium (1-3 months)"/>
    <x v="1"/>
    <x v="1"/>
    <n v="4253973.6689999998"/>
    <x v="3"/>
    <n v="260"/>
    <n v="16361.437190000001"/>
    <s v="Wallet Balance"/>
    <n v="1"/>
    <n v="0.995"/>
    <n v="0.68440565388882613"/>
  </r>
  <r>
    <s v="cust_6893"/>
    <n v="33"/>
    <n v="33"/>
    <s v="Long-term User"/>
    <s v="Medium (1-3 months)"/>
    <x v="1"/>
    <x v="1"/>
    <n v="35265.649380000003"/>
    <x v="2"/>
    <n v="4"/>
    <n v="8816.4123459999992"/>
    <s v="Wallet Balance"/>
    <n v="1"/>
    <n v="0.99"/>
    <n v="0.59472459713757408"/>
  </r>
  <r>
    <s v="cust_6894"/>
    <n v="244"/>
    <n v="244"/>
    <s v="Long-term User"/>
    <s v="Long-term (&gt;3 months)"/>
    <x v="0"/>
    <x v="0"/>
    <n v="9173315.0309999995"/>
    <x v="1"/>
    <n v="888"/>
    <n v="10330.309719999999"/>
    <s v="Debit Card"/>
    <n v="0"/>
    <n v="0"/>
    <n v="0.18848250153866955"/>
  </r>
  <r>
    <s v="cust_6895"/>
    <n v="226"/>
    <n v="226"/>
    <s v="Long-term User"/>
    <s v="Long-term (&gt;3 months)"/>
    <x v="0"/>
    <x v="0"/>
    <n v="694737.50749999995"/>
    <x v="2"/>
    <n v="119"/>
    <n v="5838.1303150000003"/>
    <s v="Credit Card"/>
    <n v="0"/>
    <n v="0"/>
    <n v="1.4274650209202024E-2"/>
  </r>
  <r>
    <s v="cust_6896"/>
    <n v="228"/>
    <n v="228"/>
    <s v="Long-term User"/>
    <s v="Long-term (&gt;3 months)"/>
    <x v="0"/>
    <x v="0"/>
    <n v="16712787.9"/>
    <x v="1"/>
    <n v="996"/>
    <n v="16779.90753"/>
    <s v="Credit Card"/>
    <n v="0"/>
    <n v="0"/>
    <n v="0.34339473357580896"/>
  </r>
  <r>
    <s v="cust_6897"/>
    <n v="245"/>
    <n v="245"/>
    <s v="Long-term User"/>
    <s v="Long-term (&gt;3 months)"/>
    <x v="0"/>
    <x v="0"/>
    <n v="9645799.2709999997"/>
    <x v="1"/>
    <n v="923"/>
    <n v="10450.48675"/>
    <s v="Credit Card"/>
    <n v="0"/>
    <n v="0"/>
    <n v="0.19819055268395866"/>
  </r>
  <r>
    <s v="cust_6898"/>
    <n v="103"/>
    <n v="103"/>
    <s v="Long-term User"/>
    <s v="Long-term (&gt;3 months)"/>
    <x v="0"/>
    <x v="0"/>
    <n v="5195940.9019999998"/>
    <x v="3"/>
    <n v="470"/>
    <n v="11055.19341"/>
    <s v="Credit Card"/>
    <n v="0"/>
    <n v="5.0000000000000001E-3"/>
    <n v="0.10976009008155595"/>
  </r>
  <r>
    <s v="cust_6899"/>
    <n v="197"/>
    <n v="197"/>
    <s v="Long-term User"/>
    <s v="Long-term (&gt;3 months)"/>
    <x v="0"/>
    <x v="0"/>
    <n v="8278909.6109999996"/>
    <x v="1"/>
    <n v="470"/>
    <n v="17614.701300000001"/>
    <s v="UPI"/>
    <n v="0"/>
    <n v="0"/>
    <n v="0.17010530960950856"/>
  </r>
  <r>
    <s v="cust_6900"/>
    <n v="301"/>
    <n v="301"/>
    <s v="Long-term User"/>
    <s v="Long-term (&gt;3 months)"/>
    <x v="0"/>
    <x v="0"/>
    <n v="14452745.039999999"/>
    <x v="1"/>
    <n v="785"/>
    <n v="18411.140179999999"/>
    <s v="Wallet Balance"/>
    <n v="0"/>
    <n v="0"/>
    <n v="0.29695802771779883"/>
  </r>
  <r>
    <s v="cust_6901"/>
    <n v="313"/>
    <n v="313"/>
    <s v="Long-term User"/>
    <s v="Long-term (&gt;3 months)"/>
    <x v="0"/>
    <x v="0"/>
    <n v="8127417.5599999996"/>
    <x v="1"/>
    <n v="493"/>
    <n v="16485.633999999998"/>
    <s v="Credit Card"/>
    <n v="0"/>
    <n v="0"/>
    <n v="0.16699262890038535"/>
  </r>
  <r>
    <s v="cust_6902"/>
    <n v="209"/>
    <n v="209"/>
    <s v="Long-term User"/>
    <s v="Long-term (&gt;3 months)"/>
    <x v="0"/>
    <x v="0"/>
    <n v="971764.86190000002"/>
    <x v="2"/>
    <n v="738"/>
    <n v="1316.754555"/>
    <s v="Credit Card"/>
    <n v="0"/>
    <n v="0"/>
    <n v="1.9966682868660306E-2"/>
  </r>
  <r>
    <s v="cust_6903"/>
    <n v="192"/>
    <n v="192"/>
    <s v="Long-term User"/>
    <s v="Long-term (&gt;3 months)"/>
    <x v="0"/>
    <x v="0"/>
    <n v="7668645.3600000003"/>
    <x v="1"/>
    <n v="864"/>
    <n v="8875.7469450000008"/>
    <s v="Wallet Balance"/>
    <n v="0"/>
    <n v="0"/>
    <n v="0.15756631664574428"/>
  </r>
  <r>
    <s v="cust_6904"/>
    <n v="127"/>
    <n v="127"/>
    <s v="Long-term User"/>
    <s v="Long-term (&gt;3 months)"/>
    <x v="0"/>
    <x v="0"/>
    <n v="3436592.7370000002"/>
    <x v="0"/>
    <n v="500"/>
    <n v="6873.1854739999999"/>
    <s v="Debit Card"/>
    <n v="0"/>
    <n v="0"/>
    <n v="7.0611070659891223E-2"/>
  </r>
  <r>
    <s v="cust_6905"/>
    <n v="10"/>
    <n v="10"/>
    <s v="Regular User"/>
    <s v="New (&lt;30 days)"/>
    <x v="1"/>
    <x v="1"/>
    <n v="299471.23349999997"/>
    <x v="2"/>
    <n v="70"/>
    <n v="4278.1604790000001"/>
    <s v="Debit Card"/>
    <n v="1"/>
    <n v="0.98499999999999999"/>
    <n v="0.59715318312280807"/>
  </r>
  <r>
    <s v="cust_6906"/>
    <n v="330"/>
    <n v="330"/>
    <s v="Long-term User"/>
    <s v="Long-term (&gt;3 months)"/>
    <x v="0"/>
    <x v="0"/>
    <n v="12616911.66"/>
    <x v="1"/>
    <n v="694"/>
    <n v="18179.987980000002"/>
    <s v="UPI"/>
    <n v="0"/>
    <n v="0"/>
    <n v="0.2592374799440384"/>
  </r>
  <r>
    <s v="cust_6907"/>
    <n v="66"/>
    <n v="66"/>
    <s v="Long-term User"/>
    <s v="Medium (1-3 months)"/>
    <x v="1"/>
    <x v="1"/>
    <n v="15399143.880000001"/>
    <x v="1"/>
    <n v="865"/>
    <n v="17802.478480000002"/>
    <s v="Debit Card"/>
    <n v="1"/>
    <n v="0.995"/>
    <n v="0.9134035193654404"/>
  </r>
  <r>
    <s v="cust_6908"/>
    <n v="358"/>
    <n v="358"/>
    <s v="Long-term User"/>
    <s v="Long-term (&gt;3 months)"/>
    <x v="0"/>
    <x v="0"/>
    <n v="7225572.4369999999"/>
    <x v="3"/>
    <n v="776"/>
    <n v="9311.3046869999998"/>
    <s v="Credit Card"/>
    <n v="0"/>
    <n v="0"/>
    <n v="0.14846257469325769"/>
  </r>
  <r>
    <s v="cust_6909"/>
    <n v="341"/>
    <n v="341"/>
    <s v="Long-term User"/>
    <s v="Long-term (&gt;3 months)"/>
    <x v="0"/>
    <x v="0"/>
    <n v="998952.41980000003"/>
    <x v="2"/>
    <n v="370"/>
    <n v="2699.8714049999999"/>
    <s v="Wallet Balance"/>
    <n v="0"/>
    <n v="0"/>
    <n v="2.0525300871683451E-2"/>
  </r>
  <r>
    <s v="cust_6910"/>
    <n v="158"/>
    <n v="158"/>
    <s v="Long-term User"/>
    <s v="Long-term (&gt;3 months)"/>
    <x v="0"/>
    <x v="0"/>
    <n v="50169.35383"/>
    <x v="2"/>
    <n v="181"/>
    <n v="277.17875040000001"/>
    <s v="Credit Card"/>
    <n v="0"/>
    <n v="0"/>
    <n v="1.0308209495151516E-3"/>
  </r>
  <r>
    <s v="cust_6911"/>
    <n v="256"/>
    <n v="256"/>
    <s v="Long-term User"/>
    <s v="Long-term (&gt;3 months)"/>
    <x v="0"/>
    <x v="0"/>
    <n v="8739857.1129999999"/>
    <x v="1"/>
    <n v="996"/>
    <n v="8774.95694"/>
    <s v="Wallet Balance"/>
    <n v="0"/>
    <n v="5.0000000000000001E-3"/>
    <n v="0.1825763174143599"/>
  </r>
  <r>
    <s v="cust_6912"/>
    <n v="338"/>
    <n v="338"/>
    <s v="Long-term User"/>
    <s v="Long-term (&gt;3 months)"/>
    <x v="0"/>
    <x v="0"/>
    <n v="4043.5171"/>
    <x v="2"/>
    <n v="5"/>
    <n v="808.70342000000005"/>
    <s v="UPI"/>
    <n v="0"/>
    <n v="0"/>
    <n v="8.3081439528334314E-5"/>
  </r>
  <r>
    <s v="cust_6913"/>
    <n v="35"/>
    <n v="35"/>
    <s v="Long-term User"/>
    <s v="Medium (1-3 months)"/>
    <x v="1"/>
    <x v="1"/>
    <n v="2402419.5860000001"/>
    <x v="0"/>
    <n v="197"/>
    <n v="12195.023279999999"/>
    <s v="UPI"/>
    <n v="1"/>
    <n v="1"/>
    <n v="0.64936209557663171"/>
  </r>
  <r>
    <s v="cust_6914"/>
    <n v="309"/>
    <n v="309"/>
    <s v="Long-term User"/>
    <s v="Long-term (&gt;3 months)"/>
    <x v="0"/>
    <x v="0"/>
    <n v="572088.38650000002"/>
    <x v="2"/>
    <n v="47"/>
    <n v="12172.09333"/>
    <s v="Credit Card"/>
    <n v="0"/>
    <n v="0"/>
    <n v="1.1754600144478702E-2"/>
  </r>
  <r>
    <s v="cust_6915"/>
    <n v="167"/>
    <n v="167"/>
    <s v="Long-term User"/>
    <s v="Long-term (&gt;3 months)"/>
    <x v="0"/>
    <x v="0"/>
    <n v="17440405.579999998"/>
    <x v="1"/>
    <n v="970"/>
    <n v="17979.799559999999"/>
    <s v="Debit Card"/>
    <n v="0"/>
    <n v="1.4999999999999999E-2"/>
    <n v="0.36734496694582897"/>
  </r>
  <r>
    <s v="cust_6916"/>
    <n v="22"/>
    <n v="22"/>
    <s v="Regular User"/>
    <s v="New (&lt;30 days)"/>
    <x v="1"/>
    <x v="1"/>
    <n v="2102613.3050000002"/>
    <x v="0"/>
    <n v="552"/>
    <n v="3809.0820749999998"/>
    <s v="Debit Card"/>
    <n v="1"/>
    <n v="1"/>
    <n v="0.64320202829136752"/>
  </r>
  <r>
    <s v="cust_6917"/>
    <n v="67"/>
    <n v="67"/>
    <s v="Long-term User"/>
    <s v="Medium (1-3 months)"/>
    <x v="1"/>
    <x v="1"/>
    <n v="4713264.3540000003"/>
    <x v="3"/>
    <n v="634"/>
    <n v="7434.1709060000003"/>
    <s v="UPI"/>
    <n v="1"/>
    <n v="0.995"/>
    <n v="0.69384261936419278"/>
  </r>
  <r>
    <s v="cust_6918"/>
    <n v="198"/>
    <n v="198"/>
    <s v="Long-term User"/>
    <s v="Long-term (&gt;3 months)"/>
    <x v="0"/>
    <x v="0"/>
    <n v="11123426.07"/>
    <x v="1"/>
    <n v="647"/>
    <n v="17192.312320000001"/>
    <s v="Wallet Balance"/>
    <n v="0"/>
    <n v="0"/>
    <n v="0.22855109240977428"/>
  </r>
  <r>
    <s v="cust_6919"/>
    <n v="100"/>
    <n v="100"/>
    <s v="Long-term User"/>
    <s v="Long-term (&gt;3 months)"/>
    <x v="0"/>
    <x v="0"/>
    <n v="1328766.192"/>
    <x v="2"/>
    <n v="140"/>
    <n v="9491.1870849999996"/>
    <s v="Wallet Balance"/>
    <n v="0"/>
    <n v="0"/>
    <n v="2.7301926836897278E-2"/>
  </r>
  <r>
    <s v="cust_6920"/>
    <n v="336"/>
    <n v="336"/>
    <s v="Long-term User"/>
    <s v="Long-term (&gt;3 months)"/>
    <x v="0"/>
    <x v="0"/>
    <n v="1037734.687"/>
    <x v="2"/>
    <n v="862"/>
    <n v="1203.868547"/>
    <s v="UPI"/>
    <n v="0"/>
    <n v="0"/>
    <n v="2.1322153341318983E-2"/>
  </r>
  <r>
    <s v="cust_6921"/>
    <n v="195"/>
    <n v="195"/>
    <s v="Long-term User"/>
    <s v="Long-term (&gt;3 months)"/>
    <x v="0"/>
    <x v="0"/>
    <n v="1479339.311"/>
    <x v="0"/>
    <n v="665"/>
    <n v="2224.570393"/>
    <s v="UPI"/>
    <n v="0"/>
    <n v="0"/>
    <n v="3.0395726410736398E-2"/>
  </r>
  <r>
    <s v="cust_6922"/>
    <n v="100"/>
    <n v="100"/>
    <s v="Long-term User"/>
    <s v="Long-term (&gt;3 months)"/>
    <x v="0"/>
    <x v="0"/>
    <n v="8786316.7180000003"/>
    <x v="1"/>
    <n v="540"/>
    <n v="16270.956889999999"/>
    <s v="Credit Card"/>
    <n v="0"/>
    <n v="0"/>
    <n v="0.18053091480268746"/>
  </r>
  <r>
    <s v="cust_6923"/>
    <n v="75"/>
    <n v="75"/>
    <s v="Long-term User"/>
    <s v="Medium (1-3 months)"/>
    <x v="1"/>
    <x v="1"/>
    <n v="6352270.4639999997"/>
    <x v="3"/>
    <n v="427"/>
    <n v="14876.511630000001"/>
    <s v="Debit Card"/>
    <n v="1"/>
    <n v="0.995"/>
    <n v="0.72751899160323574"/>
  </r>
  <r>
    <s v="cust_6924"/>
    <n v="17"/>
    <n v="17"/>
    <s v="Regular User"/>
    <s v="New (&lt;30 days)"/>
    <x v="1"/>
    <x v="1"/>
    <n v="10318615.33"/>
    <x v="1"/>
    <n v="589"/>
    <n v="17518.87153"/>
    <s v="Debit Card"/>
    <n v="1"/>
    <n v="1"/>
    <n v="0.81201478672009042"/>
  </r>
  <r>
    <s v="cust_6925"/>
    <n v="147"/>
    <n v="147"/>
    <s v="Long-term User"/>
    <s v="Long-term (&gt;3 months)"/>
    <x v="0"/>
    <x v="0"/>
    <n v="1639205.8430000001"/>
    <x v="0"/>
    <n v="687"/>
    <n v="2386.0347069999998"/>
    <s v="Debit Card"/>
    <n v="0"/>
    <n v="5.0000000000000001E-3"/>
    <n v="3.6680476118104405E-2"/>
  </r>
  <r>
    <s v="cust_6926"/>
    <n v="250"/>
    <n v="250"/>
    <s v="Long-term User"/>
    <s v="Long-term (&gt;3 months)"/>
    <x v="0"/>
    <x v="0"/>
    <n v="8533219.9269999992"/>
    <x v="1"/>
    <n v="561"/>
    <n v="15210.73071"/>
    <s v="Credit Card"/>
    <n v="0"/>
    <n v="0"/>
    <n v="0.17533057924919565"/>
  </r>
  <r>
    <s v="cust_6927"/>
    <n v="255"/>
    <n v="255"/>
    <s v="Long-term User"/>
    <s v="Long-term (&gt;3 months)"/>
    <x v="0"/>
    <x v="0"/>
    <n v="11192127.960000001"/>
    <x v="1"/>
    <n v="854"/>
    <n v="13105.536260000001"/>
    <s v="UPI"/>
    <n v="0"/>
    <n v="5.0000000000000001E-3"/>
    <n v="0.23296269814269358"/>
  </r>
  <r>
    <s v="cust_6928"/>
    <n v="188"/>
    <n v="188"/>
    <s v="Long-term User"/>
    <s v="Long-term (&gt;3 months)"/>
    <x v="0"/>
    <x v="0"/>
    <n v="1442597.986"/>
    <x v="0"/>
    <n v="310"/>
    <n v="4653.5418900000004"/>
    <s v="Debit Card"/>
    <n v="0"/>
    <n v="0"/>
    <n v="2.9640808823970567E-2"/>
  </r>
  <r>
    <s v="cust_6929"/>
    <n v="328"/>
    <n v="328"/>
    <s v="Long-term User"/>
    <s v="Long-term (&gt;3 months)"/>
    <x v="0"/>
    <x v="0"/>
    <n v="5337067.5350000001"/>
    <x v="3"/>
    <n v="274"/>
    <n v="19478.348669999999"/>
    <s v="Credit Card"/>
    <n v="0"/>
    <n v="0"/>
    <n v="0.1096597943576741"/>
  </r>
  <r>
    <s v="cust_6930"/>
    <n v="346"/>
    <n v="346"/>
    <s v="Long-term User"/>
    <s v="Long-term (&gt;3 months)"/>
    <x v="0"/>
    <x v="0"/>
    <n v="6150740.7379999999"/>
    <x v="3"/>
    <n v="539"/>
    <n v="11411.392830000001"/>
    <s v="Wallet Balance"/>
    <n v="0"/>
    <n v="0"/>
    <n v="0.12637819552651561"/>
  </r>
  <r>
    <s v="cust_6931"/>
    <n v="240"/>
    <n v="240"/>
    <s v="Long-term User"/>
    <s v="Long-term (&gt;3 months)"/>
    <x v="0"/>
    <x v="0"/>
    <n v="15236332.210000001"/>
    <x v="1"/>
    <n v="840"/>
    <n v="18138.490730000001"/>
    <s v="Debit Card"/>
    <n v="0"/>
    <n v="0"/>
    <n v="0.31305825642204588"/>
  </r>
  <r>
    <s v="cust_6932"/>
    <n v="307"/>
    <n v="307"/>
    <s v="Long-term User"/>
    <s v="Long-term (&gt;3 months)"/>
    <x v="0"/>
    <x v="0"/>
    <n v="6701475.9840000002"/>
    <x v="3"/>
    <n v="390"/>
    <n v="17183.27175"/>
    <s v="Wallet Balance"/>
    <n v="0"/>
    <n v="0"/>
    <n v="0.13769405642312746"/>
  </r>
  <r>
    <s v="cust_6933"/>
    <n v="176"/>
    <n v="176"/>
    <s v="Long-term User"/>
    <s v="Long-term (&gt;3 months)"/>
    <x v="0"/>
    <x v="0"/>
    <n v="3061152.682"/>
    <x v="0"/>
    <n v="459"/>
    <n v="6669.1779560000004"/>
    <s v="Credit Card"/>
    <n v="0"/>
    <n v="0"/>
    <n v="6.289696943202773E-2"/>
  </r>
  <r>
    <s v="cust_6934"/>
    <n v="313"/>
    <n v="313"/>
    <s v="Long-term User"/>
    <s v="Long-term (&gt;3 months)"/>
    <x v="0"/>
    <x v="0"/>
    <n v="7860529.0329999998"/>
    <x v="1"/>
    <n v="733"/>
    <n v="10723.777669999999"/>
    <s v="Debit Card"/>
    <n v="0"/>
    <n v="0"/>
    <n v="0.16150891695645497"/>
  </r>
  <r>
    <s v="cust_6935"/>
    <n v="32"/>
    <n v="32"/>
    <s v="Long-term User"/>
    <s v="Medium (1-3 months)"/>
    <x v="1"/>
    <x v="1"/>
    <n v="5473355.1610000003"/>
    <x v="3"/>
    <n v="634"/>
    <n v="8633.0523049999993"/>
    <s v="UPI"/>
    <n v="1"/>
    <n v="0.995"/>
    <n v="0.70946007240224551"/>
  </r>
  <r>
    <s v="cust_6936"/>
    <n v="335"/>
    <n v="335"/>
    <s v="Long-term User"/>
    <s v="Long-term (&gt;3 months)"/>
    <x v="0"/>
    <x v="0"/>
    <n v="5120590.2869999995"/>
    <x v="3"/>
    <n v="361"/>
    <n v="14184.46063"/>
    <s v="Debit Card"/>
    <n v="0"/>
    <n v="0"/>
    <n v="0.10521187415746716"/>
  </r>
  <r>
    <s v="cust_6937"/>
    <n v="122"/>
    <n v="122"/>
    <s v="Long-term User"/>
    <s v="Long-term (&gt;3 months)"/>
    <x v="0"/>
    <x v="0"/>
    <n v="811782.21730000002"/>
    <x v="2"/>
    <n v="69"/>
    <n v="11764.95967"/>
    <s v="Credit Card"/>
    <n v="0"/>
    <n v="5.0000000000000001E-3"/>
    <n v="1.9679547415982757E-2"/>
  </r>
  <r>
    <s v="cust_6938"/>
    <n v="324"/>
    <n v="324"/>
    <s v="Long-term User"/>
    <s v="Long-term (&gt;3 months)"/>
    <x v="0"/>
    <x v="0"/>
    <n v="9152646.4989999998"/>
    <x v="1"/>
    <n v="583"/>
    <n v="15699.22213"/>
    <s v="Wallet Balance"/>
    <n v="0"/>
    <n v="0"/>
    <n v="0.18805782882206415"/>
  </r>
  <r>
    <s v="cust_6939"/>
    <n v="28"/>
    <n v="28"/>
    <s v="Regular User"/>
    <s v="New (&lt;30 days)"/>
    <x v="1"/>
    <x v="1"/>
    <n v="162142.1171"/>
    <x v="2"/>
    <n v="662"/>
    <n v="244.92766940000001"/>
    <s v="Debit Card"/>
    <n v="1"/>
    <n v="0.995"/>
    <n v="0.60033150575691629"/>
  </r>
  <r>
    <s v="cust_6940"/>
    <n v="189"/>
    <n v="189"/>
    <s v="Long-term User"/>
    <s v="Long-term (&gt;3 months)"/>
    <x v="0"/>
    <x v="0"/>
    <n v="9617532.1199999992"/>
    <x v="1"/>
    <n v="699"/>
    <n v="13758.987300000001"/>
    <s v="Credit Card"/>
    <n v="0"/>
    <n v="0"/>
    <n v="0.19760975247009413"/>
  </r>
  <r>
    <s v="cust_6941"/>
    <n v="333"/>
    <n v="333"/>
    <s v="Long-term User"/>
    <s v="Long-term (&gt;3 months)"/>
    <x v="0"/>
    <x v="0"/>
    <n v="2753276.4670000002"/>
    <x v="0"/>
    <n v="431"/>
    <n v="6388.1124529999997"/>
    <s v="Credit Card"/>
    <n v="0"/>
    <n v="0"/>
    <n v="5.6571090622529199E-2"/>
  </r>
  <r>
    <s v="cust_6942"/>
    <n v="140"/>
    <n v="140"/>
    <s v="Long-term User"/>
    <s v="Long-term (&gt;3 months)"/>
    <x v="0"/>
    <x v="0"/>
    <n v="3975597.51"/>
    <x v="3"/>
    <n v="885"/>
    <n v="4492.2005760000002"/>
    <s v="Debit Card"/>
    <n v="0"/>
    <n v="0"/>
    <n v="8.1685907576862102E-2"/>
  </r>
  <r>
    <s v="cust_6943"/>
    <n v="271"/>
    <n v="271"/>
    <s v="Long-term User"/>
    <s v="Long-term (&gt;3 months)"/>
    <x v="0"/>
    <x v="0"/>
    <n v="12148325.699999999"/>
    <x v="1"/>
    <n v="758"/>
    <n v="16026.814909999999"/>
    <s v="Credit Card"/>
    <n v="0"/>
    <n v="0"/>
    <n v="0.24960952607695402"/>
  </r>
  <r>
    <s v="cust_6944"/>
    <n v="285"/>
    <n v="285"/>
    <s v="Long-term User"/>
    <s v="Long-term (&gt;3 months)"/>
    <x v="0"/>
    <x v="0"/>
    <n v="1269820.6640000001"/>
    <x v="2"/>
    <n v="708"/>
    <n v="1793.5320119999999"/>
    <s v="Wallet Balance"/>
    <n v="0"/>
    <n v="0"/>
    <n v="2.609078336974149E-2"/>
  </r>
  <r>
    <s v="cust_6945"/>
    <n v="343"/>
    <n v="343"/>
    <s v="Long-term User"/>
    <s v="Long-term (&gt;3 months)"/>
    <x v="0"/>
    <x v="0"/>
    <n v="146461.3216"/>
    <x v="2"/>
    <n v="32"/>
    <n v="4576.9163019999996"/>
    <s v="Wallet Balance"/>
    <n v="0"/>
    <n v="0"/>
    <n v="3.0093151909139507E-3"/>
  </r>
  <r>
    <s v="cust_6946"/>
    <n v="269"/>
    <n v="269"/>
    <s v="Long-term User"/>
    <s v="Long-term (&gt;3 months)"/>
    <x v="0"/>
    <x v="0"/>
    <n v="3996913.84"/>
    <x v="3"/>
    <n v="979"/>
    <n v="4082.6494790000002"/>
    <s v="Wallet Balance"/>
    <n v="0"/>
    <n v="0.01"/>
    <n v="8.8123890485815551E-2"/>
  </r>
  <r>
    <s v="cust_6947"/>
    <n v="294"/>
    <n v="294"/>
    <s v="Long-term User"/>
    <s v="Long-term (&gt;3 months)"/>
    <x v="0"/>
    <x v="0"/>
    <n v="5217834.9119999995"/>
    <x v="3"/>
    <n v="621"/>
    <n v="8402.3106470000002"/>
    <s v="Credit Card"/>
    <n v="0"/>
    <n v="0"/>
    <n v="0.10720994248055971"/>
  </r>
  <r>
    <s v="cust_6948"/>
    <n v="186"/>
    <n v="186"/>
    <s v="Long-term User"/>
    <s v="Long-term (&gt;3 months)"/>
    <x v="0"/>
    <x v="0"/>
    <n v="5582288.1600000001"/>
    <x v="3"/>
    <n v="865"/>
    <n v="6453.5123229999999"/>
    <s v="Wallet Balance"/>
    <n v="0"/>
    <n v="0"/>
    <n v="0.11469829970417998"/>
  </r>
  <r>
    <s v="cust_6949"/>
    <n v="110"/>
    <n v="110"/>
    <s v="Long-term User"/>
    <s v="Long-term (&gt;3 months)"/>
    <x v="0"/>
    <x v="0"/>
    <n v="7393438.9309999999"/>
    <x v="3"/>
    <n v="513"/>
    <n v="14412.16166"/>
    <s v="UPI"/>
    <n v="0"/>
    <n v="0"/>
    <n v="0.15191169822239881"/>
  </r>
  <r>
    <s v="cust_6950"/>
    <n v="255"/>
    <n v="255"/>
    <s v="Long-term User"/>
    <s v="Long-term (&gt;3 months)"/>
    <x v="0"/>
    <x v="0"/>
    <n v="2546253.5120000001"/>
    <x v="0"/>
    <n v="182"/>
    <n v="13990.403910000001"/>
    <s v="UPI"/>
    <n v="0"/>
    <n v="0"/>
    <n v="5.231742612910846E-2"/>
  </r>
  <r>
    <s v="cust_6951"/>
    <n v="35"/>
    <n v="35"/>
    <s v="Long-term User"/>
    <s v="Medium (1-3 months)"/>
    <x v="1"/>
    <x v="1"/>
    <n v="4470087.8959999997"/>
    <x v="3"/>
    <n v="686"/>
    <n v="6516.1631129999996"/>
    <s v="UPI"/>
    <n v="1"/>
    <n v="1"/>
    <n v="0.69184611515995886"/>
  </r>
  <r>
    <s v="cust_6952"/>
    <n v="332"/>
    <n v="332"/>
    <s v="Long-term User"/>
    <s v="Long-term (&gt;3 months)"/>
    <x v="0"/>
    <x v="0"/>
    <n v="5955512.3320000004"/>
    <x v="3"/>
    <n v="681"/>
    <n v="8745.2457149999991"/>
    <s v="Credit Card"/>
    <n v="0"/>
    <n v="0"/>
    <n v="0.12236687157111499"/>
  </r>
  <r>
    <s v="cust_6953"/>
    <n v="222"/>
    <n v="222"/>
    <s v="Long-term User"/>
    <s v="Long-term (&gt;3 months)"/>
    <x v="0"/>
    <x v="0"/>
    <n v="1033188.981"/>
    <x v="2"/>
    <n v="248"/>
    <n v="4166.0846019999999"/>
    <s v="Debit Card"/>
    <n v="0"/>
    <n v="0"/>
    <n v="2.1228753514185177E-2"/>
  </r>
  <r>
    <s v="cust_6954"/>
    <n v="110"/>
    <n v="110"/>
    <s v="Long-term User"/>
    <s v="Long-term (&gt;3 months)"/>
    <x v="0"/>
    <x v="0"/>
    <n v="8320393.5899999999"/>
    <x v="1"/>
    <n v="620"/>
    <n v="13419.989659999999"/>
    <s v="Debit Card"/>
    <n v="0"/>
    <n v="5.0000000000000001E-3"/>
    <n v="0.17395767367956116"/>
  </r>
  <r>
    <s v="cust_6955"/>
    <n v="261"/>
    <n v="261"/>
    <s v="Long-term User"/>
    <s v="Long-term (&gt;3 months)"/>
    <x v="0"/>
    <x v="0"/>
    <n v="6994694.4510000004"/>
    <x v="3"/>
    <n v="882"/>
    <n v="7930.4925750000002"/>
    <s v="UPI"/>
    <n v="0"/>
    <n v="0"/>
    <n v="0.14371876504489919"/>
  </r>
  <r>
    <s v="cust_6956"/>
    <n v="2"/>
    <n v="2"/>
    <s v="New User"/>
    <s v="New (&lt;30 days)"/>
    <x v="1"/>
    <x v="1"/>
    <n v="791562.56689999998"/>
    <x v="2"/>
    <n v="297"/>
    <n v="2665.1938279999999"/>
    <s v="Credit Card"/>
    <n v="1"/>
    <n v="1"/>
    <n v="0.6162640977912015"/>
  </r>
  <r>
    <s v="cust_6957"/>
    <n v="234"/>
    <n v="234"/>
    <s v="Long-term User"/>
    <s v="Long-term (&gt;3 months)"/>
    <x v="0"/>
    <x v="0"/>
    <n v="1981932.8540000001"/>
    <x v="0"/>
    <n v="776"/>
    <n v="2554.0371829999999"/>
    <s v="UPI"/>
    <n v="0"/>
    <n v="0"/>
    <n v="4.0722428145245154E-2"/>
  </r>
  <r>
    <s v="cust_6958"/>
    <n v="286"/>
    <n v="286"/>
    <s v="Long-term User"/>
    <s v="Long-term (&gt;3 months)"/>
    <x v="0"/>
    <x v="0"/>
    <n v="5988560.6560000004"/>
    <x v="3"/>
    <n v="928"/>
    <n v="6453.1903620000003"/>
    <s v="UPI"/>
    <n v="0"/>
    <n v="1.4999999999999999E-2"/>
    <n v="0.13204590971143071"/>
  </r>
  <r>
    <s v="cust_6959"/>
    <n v="99"/>
    <n v="99"/>
    <s v="Long-term User"/>
    <s v="Long-term (&gt;3 months)"/>
    <x v="0"/>
    <x v="0"/>
    <n v="448470.81969999999"/>
    <x v="2"/>
    <n v="30"/>
    <n v="14949.027319999999"/>
    <s v="Wallet Balance"/>
    <n v="0"/>
    <n v="0.01"/>
    <n v="1.5214651593071803E-2"/>
  </r>
  <r>
    <s v="cust_6960"/>
    <n v="119"/>
    <n v="119"/>
    <s v="Long-term User"/>
    <s v="Long-term (&gt;3 months)"/>
    <x v="0"/>
    <x v="0"/>
    <n v="156989.16709999999"/>
    <x v="2"/>
    <n v="302"/>
    <n v="519.83167930000002"/>
    <s v="Credit Card"/>
    <n v="0"/>
    <n v="1.4999999999999999E-2"/>
    <n v="1.2225628993388507E-2"/>
  </r>
  <r>
    <s v="cust_6961"/>
    <n v="10"/>
    <n v="10"/>
    <s v="Regular User"/>
    <s v="New (&lt;30 days)"/>
    <x v="1"/>
    <x v="1"/>
    <n v="2457548.0720000002"/>
    <x v="0"/>
    <n v="476"/>
    <n v="5162.9161169999998"/>
    <s v="UPI"/>
    <n v="1"/>
    <n v="0.98499999999999999"/>
    <n v="0.64149481094857808"/>
  </r>
  <r>
    <s v="cust_6962"/>
    <n v="73"/>
    <n v="73"/>
    <s v="Long-term User"/>
    <s v="Medium (1-3 months)"/>
    <x v="1"/>
    <x v="1"/>
    <n v="2844319.83"/>
    <x v="0"/>
    <n v="873"/>
    <n v="3258.0983160000001"/>
    <s v="Wallet Balance"/>
    <n v="1"/>
    <n v="1"/>
    <n v="0.65844174269855005"/>
  </r>
  <r>
    <s v="cust_6963"/>
    <n v="209"/>
    <n v="209"/>
    <s v="Long-term User"/>
    <s v="Long-term (&gt;3 months)"/>
    <x v="0"/>
    <x v="0"/>
    <n v="18135232.079999998"/>
    <x v="1"/>
    <n v="948"/>
    <n v="19129.99165"/>
    <s v="Credit Card"/>
    <n v="0"/>
    <n v="5.0000000000000001E-3"/>
    <n v="0.37562144566838318"/>
  </r>
  <r>
    <s v="cust_6964"/>
    <n v="124"/>
    <n v="124"/>
    <s v="Long-term User"/>
    <s v="Long-term (&gt;3 months)"/>
    <x v="0"/>
    <x v="0"/>
    <n v="4966219.9009999996"/>
    <x v="3"/>
    <n v="352"/>
    <n v="14108.57926"/>
    <s v="UPI"/>
    <n v="0"/>
    <n v="5.0000000000000001E-3"/>
    <n v="0.1050400528018892"/>
  </r>
  <r>
    <s v="cust_6965"/>
    <n v="38"/>
    <n v="38"/>
    <s v="Long-term User"/>
    <s v="Medium (1-3 months)"/>
    <x v="1"/>
    <x v="1"/>
    <n v="4602236.5350000001"/>
    <x v="3"/>
    <n v="985"/>
    <n v="4672.3213560000004"/>
    <s v="Debit Card"/>
    <n v="1"/>
    <n v="0.99"/>
    <n v="0.68856135016164344"/>
  </r>
  <r>
    <s v="cust_6966"/>
    <n v="94"/>
    <n v="94"/>
    <s v="Long-term User"/>
    <s v="Long-term (&gt;3 months)"/>
    <x v="0"/>
    <x v="0"/>
    <n v="2003740.084"/>
    <x v="0"/>
    <n v="482"/>
    <n v="4157.137103"/>
    <s v="UPI"/>
    <n v="0"/>
    <n v="5.0000000000000001E-3"/>
    <n v="4.417049749074773E-2"/>
  </r>
  <r>
    <s v="cust_6967"/>
    <n v="233"/>
    <n v="233"/>
    <s v="Long-term User"/>
    <s v="Long-term (&gt;3 months)"/>
    <x v="0"/>
    <x v="0"/>
    <n v="5440363.7010000004"/>
    <x v="3"/>
    <n v="317"/>
    <n v="17162.030599999998"/>
    <s v="Debit Card"/>
    <n v="0"/>
    <n v="0"/>
    <n v="0.11178220263660479"/>
  </r>
  <r>
    <s v="cust_6968"/>
    <n v="163"/>
    <n v="163"/>
    <s v="Long-term User"/>
    <s v="Long-term (&gt;3 months)"/>
    <x v="0"/>
    <x v="0"/>
    <n v="2809909.534"/>
    <x v="0"/>
    <n v="737"/>
    <n v="3812.6316609999999"/>
    <s v="Wallet Balance"/>
    <n v="0"/>
    <n v="0"/>
    <n v="5.7734720357460849E-2"/>
  </r>
  <r>
    <s v="cust_6969"/>
    <n v="327"/>
    <n v="327"/>
    <s v="Long-term User"/>
    <s v="Long-term (&gt;3 months)"/>
    <x v="0"/>
    <x v="0"/>
    <n v="7916661.7249999996"/>
    <x v="1"/>
    <n v="397"/>
    <n v="19941.21341"/>
    <s v="UPI"/>
    <n v="0"/>
    <n v="0"/>
    <n v="0.16266226557366761"/>
  </r>
  <r>
    <s v="cust_6970"/>
    <n v="140"/>
    <n v="140"/>
    <s v="Long-term User"/>
    <s v="Long-term (&gt;3 months)"/>
    <x v="0"/>
    <x v="0"/>
    <n v="503138.30379999999"/>
    <x v="2"/>
    <n v="89"/>
    <n v="5653.2393689999999"/>
    <s v="Wallet Balance"/>
    <n v="0"/>
    <n v="0"/>
    <n v="1.0337894839507021E-2"/>
  </r>
  <r>
    <s v="cust_6971"/>
    <n v="242"/>
    <n v="242"/>
    <s v="Long-term User"/>
    <s v="Long-term (&gt;3 months)"/>
    <x v="0"/>
    <x v="0"/>
    <n v="396819.76699999999"/>
    <x v="2"/>
    <n v="234"/>
    <n v="1695.81097"/>
    <s v="Wallet Balance"/>
    <n v="0"/>
    <n v="0"/>
    <n v="8.1533864356993103E-3"/>
  </r>
  <r>
    <s v="cust_6972"/>
    <n v="170"/>
    <n v="170"/>
    <s v="Long-term User"/>
    <s v="Long-term (&gt;3 months)"/>
    <x v="0"/>
    <x v="0"/>
    <n v="2322083.9819999998"/>
    <x v="0"/>
    <n v="168"/>
    <n v="13821.928459999999"/>
    <s v="UPI"/>
    <n v="0"/>
    <n v="0"/>
    <n v="4.7711453954342557E-2"/>
  </r>
  <r>
    <s v="cust_6973"/>
    <n v="98"/>
    <n v="98"/>
    <s v="Long-term User"/>
    <s v="Long-term (&gt;3 months)"/>
    <x v="0"/>
    <x v="0"/>
    <n v="9062192.2520000003"/>
    <x v="1"/>
    <n v="743"/>
    <n v="12196.75942"/>
    <s v="Wallet Balance"/>
    <n v="0"/>
    <n v="5.0000000000000001E-3"/>
    <n v="0.18919928120958801"/>
  </r>
  <r>
    <s v="cust_6974"/>
    <n v="67"/>
    <n v="67"/>
    <s v="Long-term User"/>
    <s v="Medium (1-3 months)"/>
    <x v="1"/>
    <x v="1"/>
    <n v="2519552.0809999998"/>
    <x v="0"/>
    <n v="126"/>
    <n v="19996.445090000001"/>
    <s v="Debit Card"/>
    <n v="1"/>
    <n v="0.97"/>
    <n v="0.63376879649058249"/>
  </r>
  <r>
    <s v="cust_6975"/>
    <n v="289"/>
    <n v="289"/>
    <s v="Long-term User"/>
    <s v="Long-term (&gt;3 months)"/>
    <x v="0"/>
    <x v="0"/>
    <n v="9193036.6789999995"/>
    <x v="1"/>
    <n v="573"/>
    <n v="16043.694030000001"/>
    <s v="UPI"/>
    <n v="0"/>
    <n v="0"/>
    <n v="0.18888771879512956"/>
  </r>
  <r>
    <s v="cust_6976"/>
    <n v="104"/>
    <n v="104"/>
    <s v="Long-term User"/>
    <s v="Long-term (&gt;3 months)"/>
    <x v="0"/>
    <x v="0"/>
    <n v="1029893.076"/>
    <x v="2"/>
    <n v="120"/>
    <n v="8582.4422969999996"/>
    <s v="Credit Card"/>
    <n v="0"/>
    <n v="0"/>
    <n v="2.1161033129881959E-2"/>
  </r>
  <r>
    <s v="cust_6977"/>
    <n v="141"/>
    <n v="141"/>
    <s v="Long-term User"/>
    <s v="Long-term (&gt;3 months)"/>
    <x v="0"/>
    <x v="0"/>
    <n v="5793178.0990000004"/>
    <x v="3"/>
    <n v="428"/>
    <n v="13535.46285"/>
    <s v="Debit Card"/>
    <n v="0"/>
    <n v="0"/>
    <n v="0.11903141844236031"/>
  </r>
  <r>
    <s v="cust_6978"/>
    <n v="203"/>
    <n v="203"/>
    <s v="Long-term User"/>
    <s v="Long-term (&gt;3 months)"/>
    <x v="0"/>
    <x v="0"/>
    <n v="3108174.01"/>
    <x v="0"/>
    <n v="190"/>
    <n v="16358.810579999999"/>
    <s v="Credit Card"/>
    <n v="0"/>
    <n v="0"/>
    <n v="6.3863108444713976E-2"/>
  </r>
  <r>
    <s v="cust_6979"/>
    <n v="290"/>
    <n v="290"/>
    <s v="Long-term User"/>
    <s v="Long-term (&gt;3 months)"/>
    <x v="0"/>
    <x v="0"/>
    <n v="6506855.9230000004"/>
    <x v="3"/>
    <n v="633"/>
    <n v="10279.393239999999"/>
    <s v="Credit Card"/>
    <n v="0"/>
    <n v="0"/>
    <n v="0.13369523202617556"/>
  </r>
  <r>
    <s v="cust_6980"/>
    <n v="306"/>
    <n v="306"/>
    <s v="Long-term User"/>
    <s v="Long-term (&gt;3 months)"/>
    <x v="0"/>
    <x v="0"/>
    <n v="2338891.7280000001"/>
    <x v="0"/>
    <n v="428"/>
    <n v="5464.7003000000004"/>
    <s v="Debit Card"/>
    <n v="0"/>
    <n v="5.0000000000000001E-3"/>
    <n v="5.10567997754117E-2"/>
  </r>
  <r>
    <s v="cust_6981"/>
    <n v="137"/>
    <n v="137"/>
    <s v="Long-term User"/>
    <s v="Long-term (&gt;3 months)"/>
    <x v="0"/>
    <x v="0"/>
    <n v="2357606.602"/>
    <x v="0"/>
    <n v="560"/>
    <n v="4210.0117890000001"/>
    <s v="Wallet Balance"/>
    <n v="0"/>
    <n v="5.0000000000000001E-3"/>
    <n v="5.1441331022357928E-2"/>
  </r>
  <r>
    <s v="cust_6982"/>
    <n v="263"/>
    <n v="263"/>
    <s v="Long-term User"/>
    <s v="Long-term (&gt;3 months)"/>
    <x v="0"/>
    <x v="0"/>
    <n v="1194360.5349999999"/>
    <x v="2"/>
    <n v="202"/>
    <n v="5912.6759179999999"/>
    <s v="Wallet Balance"/>
    <n v="0"/>
    <n v="0"/>
    <n v="2.454031728062471E-2"/>
  </r>
  <r>
    <s v="cust_6983"/>
    <n v="106"/>
    <n v="106"/>
    <s v="Long-term User"/>
    <s v="Long-term (&gt;3 months)"/>
    <x v="0"/>
    <x v="0"/>
    <n v="1000810.802"/>
    <x v="2"/>
    <n v="59"/>
    <n v="16962.894950000002"/>
    <s v="UPI"/>
    <n v="0"/>
    <n v="5.0000000000000001E-3"/>
    <n v="2.3563484726122904E-2"/>
  </r>
  <r>
    <s v="cust_6984"/>
    <n v="130"/>
    <n v="130"/>
    <s v="Long-term User"/>
    <s v="Long-term (&gt;3 months)"/>
    <x v="0"/>
    <x v="0"/>
    <n v="5307545.659"/>
    <x v="3"/>
    <n v="697"/>
    <n v="7614.8431259999998"/>
    <s v="Credit Card"/>
    <n v="0"/>
    <n v="0"/>
    <n v="0.10905321352841113"/>
  </r>
  <r>
    <s v="cust_6985"/>
    <n v="261"/>
    <n v="261"/>
    <s v="Long-term User"/>
    <s v="Long-term (&gt;3 months)"/>
    <x v="0"/>
    <x v="0"/>
    <n v="1280112.8859999999"/>
    <x v="2"/>
    <n v="223"/>
    <n v="5740.4165300000004"/>
    <s v="Wallet Balance"/>
    <n v="0"/>
    <n v="0"/>
    <n v="2.6302255857320479E-2"/>
  </r>
  <r>
    <s v="cust_6986"/>
    <n v="113"/>
    <n v="113"/>
    <s v="Long-term User"/>
    <s v="Long-term (&gt;3 months)"/>
    <x v="0"/>
    <x v="0"/>
    <n v="7930885.3559999997"/>
    <x v="1"/>
    <n v="492"/>
    <n v="16119.685680000001"/>
    <s v="Wallet Balance"/>
    <n v="0"/>
    <n v="0"/>
    <n v="0.16295451603522737"/>
  </r>
  <r>
    <s v="cust_6987"/>
    <n v="322"/>
    <n v="322"/>
    <s v="Long-term User"/>
    <s v="Long-term (&gt;3 months)"/>
    <x v="0"/>
    <x v="0"/>
    <n v="7128.9639530000004"/>
    <x v="2"/>
    <n v="11"/>
    <n v="648.08763209999995"/>
    <s v="UPI"/>
    <n v="0"/>
    <n v="0.01"/>
    <n v="6.1464775770481705E-3"/>
  </r>
  <r>
    <s v="cust_6988"/>
    <n v="116"/>
    <n v="116"/>
    <s v="Long-term User"/>
    <s v="Long-term (&gt;3 months)"/>
    <x v="0"/>
    <x v="0"/>
    <n v="9423398.0879999995"/>
    <x v="1"/>
    <n v="793"/>
    <n v="11883.225839999999"/>
    <s v="Credit Card"/>
    <n v="0"/>
    <n v="0"/>
    <n v="0.19362091442610524"/>
  </r>
  <r>
    <s v="cust_6989"/>
    <n v="138"/>
    <n v="138"/>
    <s v="Long-term User"/>
    <s v="Long-term (&gt;3 months)"/>
    <x v="0"/>
    <x v="0"/>
    <n v="12249203.720000001"/>
    <x v="1"/>
    <n v="701"/>
    <n v="17473.89975"/>
    <s v="Debit Card"/>
    <n v="0"/>
    <n v="0"/>
    <n v="0.25168224913242676"/>
  </r>
  <r>
    <s v="cust_6990"/>
    <n v="161"/>
    <n v="161"/>
    <s v="Long-term User"/>
    <s v="Long-term (&gt;3 months)"/>
    <x v="0"/>
    <x v="0"/>
    <n v="4202277.9620000003"/>
    <x v="3"/>
    <n v="512"/>
    <n v="8207.5741440000002"/>
    <s v="Debit Card"/>
    <n v="0"/>
    <n v="0"/>
    <n v="8.6343471227351809E-2"/>
  </r>
  <r>
    <s v="cust_6991"/>
    <n v="108"/>
    <n v="108"/>
    <s v="Long-term User"/>
    <s v="Long-term (&gt;3 months)"/>
    <x v="0"/>
    <x v="0"/>
    <n v="4390447.4170000004"/>
    <x v="3"/>
    <n v="814"/>
    <n v="5393.6700460000002"/>
    <s v="Credit Card"/>
    <n v="0"/>
    <n v="0"/>
    <n v="9.0209756149619624E-2"/>
  </r>
  <r>
    <s v="cust_6992"/>
    <n v="248"/>
    <n v="248"/>
    <s v="Long-term User"/>
    <s v="Long-term (&gt;3 months)"/>
    <x v="0"/>
    <x v="0"/>
    <n v="3050171.932"/>
    <x v="0"/>
    <n v="310"/>
    <n v="9839.2642980000001"/>
    <s v="Wallet Balance"/>
    <n v="0"/>
    <n v="0"/>
    <n v="6.2671349879905455E-2"/>
  </r>
  <r>
    <s v="cust_6993"/>
    <n v="134"/>
    <n v="134"/>
    <s v="Long-term User"/>
    <s v="Long-term (&gt;3 months)"/>
    <x v="0"/>
    <x v="0"/>
    <n v="10749924.07"/>
    <x v="1"/>
    <n v="749"/>
    <n v="14352.36858"/>
    <s v="Wallet Balance"/>
    <n v="0"/>
    <n v="0"/>
    <n v="0.22087681205945453"/>
  </r>
  <r>
    <s v="cust_6994"/>
    <n v="14"/>
    <n v="14"/>
    <s v="Regular User"/>
    <s v="New (&lt;30 days)"/>
    <x v="1"/>
    <x v="1"/>
    <n v="351456.13699999999"/>
    <x v="2"/>
    <n v="34"/>
    <n v="10336.94521"/>
    <s v="Debit Card"/>
    <n v="1"/>
    <n v="0.97499999999999998"/>
    <n v="0.59222130785425076"/>
  </r>
  <r>
    <s v="cust_6995"/>
    <n v="78"/>
    <n v="78"/>
    <s v="Long-term User"/>
    <s v="Medium (1-3 months)"/>
    <x v="1"/>
    <x v="1"/>
    <n v="55319.190869999999"/>
    <x v="2"/>
    <n v="340"/>
    <n v="162.70350260000001"/>
    <s v="Credit Card"/>
    <n v="1"/>
    <n v="0.995"/>
    <n v="0.59813663375159765"/>
  </r>
  <r>
    <s v="cust_6996"/>
    <n v="271"/>
    <n v="271"/>
    <s v="Long-term User"/>
    <s v="Long-term (&gt;3 months)"/>
    <x v="0"/>
    <x v="0"/>
    <n v="1019482.996"/>
    <x v="2"/>
    <n v="647"/>
    <n v="1575.7078770000001"/>
    <s v="Wallet Balance"/>
    <n v="0"/>
    <n v="0"/>
    <n v="2.0947139034564514E-2"/>
  </r>
  <r>
    <s v="cust_6997"/>
    <n v="225"/>
    <n v="225"/>
    <s v="Long-term User"/>
    <s v="Long-term (&gt;3 months)"/>
    <x v="0"/>
    <x v="0"/>
    <n v="6940519.8399999999"/>
    <x v="3"/>
    <n v="481"/>
    <n v="14429.35518"/>
    <s v="UPI"/>
    <n v="0"/>
    <n v="0"/>
    <n v="0.14260564877595414"/>
  </r>
  <r>
    <s v="cust_6998"/>
    <n v="121"/>
    <n v="121"/>
    <s v="Long-term User"/>
    <s v="Long-term (&gt;3 months)"/>
    <x v="0"/>
    <x v="0"/>
    <n v="4594885.6040000003"/>
    <x v="3"/>
    <n v="574"/>
    <n v="8005.0271839999996"/>
    <s v="Credit Card"/>
    <n v="0"/>
    <n v="0"/>
    <n v="9.4410311866454058E-2"/>
  </r>
  <r>
    <s v="cust_6999"/>
    <n v="223"/>
    <n v="223"/>
    <s v="Long-term User"/>
    <s v="Long-term (&gt;3 months)"/>
    <x v="0"/>
    <x v="0"/>
    <n v="12950576.82"/>
    <x v="1"/>
    <n v="825"/>
    <n v="15697.66887"/>
    <s v="Credit Card"/>
    <n v="0"/>
    <n v="0"/>
    <n v="0.266093239701614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7C0DC-8223-46D3-919D-03CED85DCFA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58E1A5-AB48-46BE-9412-E03EBCBEF42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15"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dataField="1"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5" hier="-1"/>
  </pageFields>
  <dataFields count="1">
    <dataField name="Sum of Total_Spe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2B0159-A857-4C15-9BDC-064EAA79D8E1}" autoFormatId="16" applyNumberFormats="0" applyBorderFormats="0" applyFontFormats="0" applyPatternFormats="0" applyAlignmentFormats="0" applyWidthHeightFormats="0">
  <queryTableRefresh nextId="16">
    <queryTableFields count="15">
      <queryTableField id="1" name="user_id" tableColumnId="1"/>
      <queryTableField id="2" name="Active_Days" tableColumnId="2"/>
      <queryTableField id="3" name="Days_Active" tableColumnId="3"/>
      <queryTableField id="4" name="User_Status" tableColumnId="4"/>
      <queryTableField id="5" name="Tenure_Category" tableColumnId="5"/>
      <queryTableField id="6" name="Churn_Prediction" tableColumnId="6"/>
      <queryTableField id="7" name="Risk_Category" tableColumnId="7"/>
      <queryTableField id="8" name="Total_Spent" tableColumnId="8"/>
      <queryTableField id="9" name="Customer_Value_Tier" tableColumnId="9"/>
      <queryTableField id="10" name="Total_Transactions" tableColumnId="10"/>
      <queryTableField id="11" name="Avg_Transaction_Value" tableColumnId="11"/>
      <queryTableField id="12" name="Preferred_Payment_Method" tableColumnId="12"/>
      <queryTableField id="13" name="Churn" tableColumnId="13"/>
      <queryTableField id="14" name="Churn_Probability" tableColumnId="14"/>
      <queryTableField id="15" name="Priority_Scor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85D317-DE3B-45E0-9771-8CA1C350DAE7}" name="Query1" displayName="Query1" ref="A1:O7001" tableType="queryTable" totalsRowShown="0" headerRowDxfId="16" dataDxfId="15">
  <tableColumns count="15">
    <tableColumn id="1" xr3:uid="{9ECF1E50-88E6-4211-8575-FA279CB16A9F}" uniqueName="1" name="user_id" queryTableFieldId="1" dataDxfId="14"/>
    <tableColumn id="2" xr3:uid="{74228A33-ABAB-44A3-80C8-8D0B9A50C11C}" uniqueName="2" name="Active_Days" queryTableFieldId="2" dataDxfId="13"/>
    <tableColumn id="3" xr3:uid="{03DEC59F-8A9C-4D4D-A362-2B1AA229C448}" uniqueName="3" name="Days_Active" queryTableFieldId="3" dataDxfId="12"/>
    <tableColumn id="4" xr3:uid="{9C2CC872-D954-4E01-8CEE-C0A5938BC773}" uniqueName="4" name="User_Status" queryTableFieldId="4" dataDxfId="11"/>
    <tableColumn id="5" xr3:uid="{FEF7F855-13D6-4D87-A1F8-2A9424EEF5E0}" uniqueName="5" name="Tenure_Category" queryTableFieldId="5" dataDxfId="10"/>
    <tableColumn id="6" xr3:uid="{F261515A-CCCC-4D89-A758-F3A1EC072AE3}" uniqueName="6" name="Churn_Prediction" queryTableFieldId="6" dataDxfId="9"/>
    <tableColumn id="7" xr3:uid="{FE76C0EA-48E2-4A57-B849-1403E10331C7}" uniqueName="7" name="Risk_Category" queryTableFieldId="7" dataDxfId="8"/>
    <tableColumn id="8" xr3:uid="{E422DE9B-CE94-42AA-BC33-1A4E2B15FA91}" uniqueName="8" name="Total_Spent" queryTableFieldId="8" dataDxfId="7"/>
    <tableColumn id="9" xr3:uid="{24971804-7909-40C1-83C8-DF6639AF28B1}" uniqueName="9" name="Customer_Value_Tier" queryTableFieldId="9" dataDxfId="6"/>
    <tableColumn id="10" xr3:uid="{F32E009A-69C9-4960-9A8A-7BC99655D0A2}" uniqueName="10" name="Total_Transactions" queryTableFieldId="10" dataDxfId="5"/>
    <tableColumn id="11" xr3:uid="{539F447B-8717-4353-B504-B66B7540A3DE}" uniqueName="11" name="Avg_Transaction_Value" queryTableFieldId="11" dataDxfId="4"/>
    <tableColumn id="12" xr3:uid="{A3B03CF5-311D-4982-9B72-A4A4C7D8B334}" uniqueName="12" name="Preferred_Payment_Method" queryTableFieldId="12" dataDxfId="3"/>
    <tableColumn id="13" xr3:uid="{8E77680D-982A-48B6-8A55-DEA784A58B02}" uniqueName="13" name="Churn" queryTableFieldId="13" dataDxfId="2"/>
    <tableColumn id="14" xr3:uid="{CDC69277-CB9B-450A-AEF1-1D423825CF18}" uniqueName="14" name="Churn_Probability" queryTableFieldId="14" dataDxfId="1"/>
    <tableColumn id="15" xr3:uid="{3ACCEED5-CE72-4DCF-BFE5-9E27B4AD77D3}" uniqueName="15" name="Priority_Score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38E5-315A-4569-BB91-80A3408CC20C}">
  <dimension ref="A1:B10"/>
  <sheetViews>
    <sheetView workbookViewId="0">
      <selection activeCell="B10" sqref="B10"/>
    </sheetView>
  </sheetViews>
  <sheetFormatPr defaultRowHeight="15" x14ac:dyDescent="0.25"/>
  <cols>
    <col min="2" max="2" width="24.28515625" customWidth="1"/>
  </cols>
  <sheetData>
    <row r="1" spans="1:2" ht="16.5" x14ac:dyDescent="0.3">
      <c r="A1" s="4" t="s">
        <v>7031</v>
      </c>
    </row>
    <row r="3" spans="1:2" ht="16.5" x14ac:dyDescent="0.3">
      <c r="A3" s="4" t="s">
        <v>7032</v>
      </c>
      <c r="B3" s="5">
        <f ca="1">TODAY()</f>
        <v>46029</v>
      </c>
    </row>
    <row r="5" spans="1:2" ht="16.5" x14ac:dyDescent="0.3">
      <c r="A5" s="4" t="s">
        <v>7033</v>
      </c>
      <c r="B5" s="6">
        <f>COUNTA(DATA!A:A)</f>
        <v>7001</v>
      </c>
    </row>
    <row r="6" spans="1:2" ht="16.5" x14ac:dyDescent="0.3">
      <c r="A6" s="4" t="s">
        <v>7034</v>
      </c>
      <c r="B6" s="6">
        <f>COUNTIF(DATA!F:F, 1)</f>
        <v>1772</v>
      </c>
    </row>
    <row r="7" spans="1:2" ht="16.5" x14ac:dyDescent="0.3">
      <c r="A7" s="4" t="s">
        <v>7035</v>
      </c>
      <c r="B7" s="7">
        <f>B6/B5</f>
        <v>0.25310669904299388</v>
      </c>
    </row>
    <row r="8" spans="1:2" ht="16.5" x14ac:dyDescent="0.3">
      <c r="A8" s="4" t="s">
        <v>7037</v>
      </c>
      <c r="B8" s="8">
        <f>SUMIF(DATA!F:F, 1, DATA!H:H)</f>
        <v>8851194459.8931923</v>
      </c>
    </row>
    <row r="10" spans="1:2" ht="16.5" x14ac:dyDescent="0.3">
      <c r="A10" s="4" t="s">
        <v>7036</v>
      </c>
      <c r="B10" s="6">
        <f>COUNTIF(DATA!G:G, "Critical Risk")</f>
        <v>1772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888C-F080-4D40-8F91-1C48F4455539}">
  <dimension ref="A1:O7001"/>
  <sheetViews>
    <sheetView topLeftCell="A2" workbookViewId="0">
      <selection activeCell="D7" sqref="D7"/>
    </sheetView>
  </sheetViews>
  <sheetFormatPr defaultRowHeight="15" x14ac:dyDescent="0.25"/>
  <cols>
    <col min="1" max="1" width="9.85546875" bestFit="1" customWidth="1"/>
    <col min="2" max="3" width="14" bestFit="1" customWidth="1"/>
    <col min="4" max="4" width="14.7109375" bestFit="1" customWidth="1"/>
    <col min="5" max="5" width="21.5703125" bestFit="1" customWidth="1"/>
    <col min="6" max="6" width="18.85546875" bestFit="1" customWidth="1"/>
    <col min="7" max="7" width="15.85546875" bestFit="1" customWidth="1"/>
    <col min="8" max="8" width="13.85546875" bestFit="1" customWidth="1"/>
    <col min="9" max="9" width="22.7109375" bestFit="1" customWidth="1"/>
    <col min="10" max="10" width="20" bestFit="1" customWidth="1"/>
    <col min="11" max="11" width="24.28515625" bestFit="1" customWidth="1"/>
    <col min="12" max="12" width="29.42578125" bestFit="1" customWidth="1"/>
    <col min="13" max="13" width="8.5703125" bestFit="1" customWidth="1"/>
    <col min="14" max="14" width="19.5703125" bestFit="1" customWidth="1"/>
    <col min="15" max="15" width="15.85546875" bestFit="1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>
        <v>140</v>
      </c>
      <c r="C2">
        <v>140</v>
      </c>
      <c r="D2" t="s">
        <v>16</v>
      </c>
      <c r="E2" t="s">
        <v>17</v>
      </c>
      <c r="F2">
        <v>0</v>
      </c>
      <c r="G2" t="s">
        <v>18</v>
      </c>
      <c r="H2">
        <v>3213385.7319999998</v>
      </c>
      <c r="I2" t="s">
        <v>19</v>
      </c>
      <c r="J2">
        <v>192</v>
      </c>
      <c r="K2">
        <v>16736.384020000001</v>
      </c>
      <c r="L2" t="s">
        <v>20</v>
      </c>
      <c r="M2">
        <v>0</v>
      </c>
      <c r="N2">
        <v>0</v>
      </c>
      <c r="O2">
        <v>6.6024875318165532E-2</v>
      </c>
    </row>
    <row r="3" spans="1:15" x14ac:dyDescent="0.25">
      <c r="A3" t="s">
        <v>21</v>
      </c>
      <c r="B3">
        <v>229</v>
      </c>
      <c r="C3">
        <v>229</v>
      </c>
      <c r="D3" t="s">
        <v>16</v>
      </c>
      <c r="E3" t="s">
        <v>17</v>
      </c>
      <c r="F3">
        <v>0</v>
      </c>
      <c r="G3" t="s">
        <v>18</v>
      </c>
      <c r="H3">
        <v>14231463.25</v>
      </c>
      <c r="I3" t="s">
        <v>22</v>
      </c>
      <c r="J3">
        <v>979</v>
      </c>
      <c r="K3">
        <v>14536.73468</v>
      </c>
      <c r="L3" t="s">
        <v>23</v>
      </c>
      <c r="M3">
        <v>0</v>
      </c>
      <c r="N3">
        <v>0.01</v>
      </c>
      <c r="O3">
        <v>0.29841138943237983</v>
      </c>
    </row>
    <row r="4" spans="1:15" x14ac:dyDescent="0.25">
      <c r="A4" t="s">
        <v>24</v>
      </c>
      <c r="B4">
        <v>73</v>
      </c>
      <c r="C4">
        <v>73</v>
      </c>
      <c r="D4" t="s">
        <v>16</v>
      </c>
      <c r="E4" t="s">
        <v>25</v>
      </c>
      <c r="F4">
        <v>1</v>
      </c>
      <c r="G4" t="s">
        <v>26</v>
      </c>
      <c r="H4">
        <v>2323191.6510000001</v>
      </c>
      <c r="I4" t="s">
        <v>19</v>
      </c>
      <c r="J4">
        <v>329</v>
      </c>
      <c r="K4">
        <v>7061.3728000000001</v>
      </c>
      <c r="L4" t="s">
        <v>20</v>
      </c>
      <c r="M4">
        <v>1</v>
      </c>
      <c r="N4">
        <v>0.995</v>
      </c>
      <c r="O4">
        <v>0.64473421303579692</v>
      </c>
    </row>
    <row r="5" spans="1:15" x14ac:dyDescent="0.25">
      <c r="A5" t="s">
        <v>27</v>
      </c>
      <c r="B5">
        <v>299</v>
      </c>
      <c r="C5">
        <v>299</v>
      </c>
      <c r="D5" t="s">
        <v>16</v>
      </c>
      <c r="E5" t="s">
        <v>17</v>
      </c>
      <c r="F5">
        <v>0</v>
      </c>
      <c r="G5" t="s">
        <v>18</v>
      </c>
      <c r="H5">
        <v>1166308.2279999999</v>
      </c>
      <c r="I5" t="s">
        <v>28</v>
      </c>
      <c r="J5">
        <v>71</v>
      </c>
      <c r="K5">
        <v>16426.87645</v>
      </c>
      <c r="L5" t="s">
        <v>29</v>
      </c>
      <c r="M5">
        <v>0</v>
      </c>
      <c r="N5">
        <v>0</v>
      </c>
      <c r="O5">
        <v>2.3963931428899049E-2</v>
      </c>
    </row>
    <row r="6" spans="1:15" x14ac:dyDescent="0.25">
      <c r="A6" t="s">
        <v>30</v>
      </c>
      <c r="B6">
        <v>236</v>
      </c>
      <c r="C6">
        <v>236</v>
      </c>
      <c r="D6" t="s">
        <v>16</v>
      </c>
      <c r="E6" t="s">
        <v>17</v>
      </c>
      <c r="F6">
        <v>0</v>
      </c>
      <c r="G6" t="s">
        <v>18</v>
      </c>
      <c r="H6">
        <v>9482481.3550000004</v>
      </c>
      <c r="I6" t="s">
        <v>22</v>
      </c>
      <c r="J6">
        <v>878</v>
      </c>
      <c r="K6">
        <v>10800.09266</v>
      </c>
      <c r="L6" t="s">
        <v>23</v>
      </c>
      <c r="M6">
        <v>0</v>
      </c>
      <c r="N6">
        <v>0</v>
      </c>
      <c r="O6">
        <v>0.19483488799243365</v>
      </c>
    </row>
    <row r="7" spans="1:15" x14ac:dyDescent="0.25">
      <c r="A7" t="s">
        <v>31</v>
      </c>
      <c r="B7">
        <v>195</v>
      </c>
      <c r="C7">
        <v>195</v>
      </c>
      <c r="D7" t="s">
        <v>16</v>
      </c>
      <c r="E7" t="s">
        <v>17</v>
      </c>
      <c r="F7">
        <v>0</v>
      </c>
      <c r="G7" t="s">
        <v>18</v>
      </c>
      <c r="H7">
        <v>4515033.358</v>
      </c>
      <c r="I7" t="s">
        <v>32</v>
      </c>
      <c r="J7">
        <v>741</v>
      </c>
      <c r="K7">
        <v>6093.1624270000002</v>
      </c>
      <c r="L7" t="s">
        <v>23</v>
      </c>
      <c r="M7">
        <v>0</v>
      </c>
      <c r="N7">
        <v>0</v>
      </c>
      <c r="O7">
        <v>9.2769601716557404E-2</v>
      </c>
    </row>
    <row r="8" spans="1:15" x14ac:dyDescent="0.25">
      <c r="A8" t="s">
        <v>33</v>
      </c>
      <c r="B8">
        <v>88</v>
      </c>
      <c r="C8">
        <v>88</v>
      </c>
      <c r="D8" t="s">
        <v>16</v>
      </c>
      <c r="E8" t="s">
        <v>25</v>
      </c>
      <c r="F8">
        <v>1</v>
      </c>
      <c r="G8" t="s">
        <v>26</v>
      </c>
      <c r="H8">
        <v>8278599.8329999996</v>
      </c>
      <c r="I8" t="s">
        <v>22</v>
      </c>
      <c r="J8">
        <v>946</v>
      </c>
      <c r="K8">
        <v>8751.1626149999993</v>
      </c>
      <c r="L8" t="s">
        <v>29</v>
      </c>
      <c r="M8">
        <v>1</v>
      </c>
      <c r="N8">
        <v>0.995</v>
      </c>
      <c r="O8">
        <v>0.7670989446550549</v>
      </c>
    </row>
    <row r="9" spans="1:15" x14ac:dyDescent="0.25">
      <c r="A9" t="s">
        <v>34</v>
      </c>
      <c r="B9">
        <v>97</v>
      </c>
      <c r="C9">
        <v>97</v>
      </c>
      <c r="D9" t="s">
        <v>16</v>
      </c>
      <c r="E9" t="s">
        <v>17</v>
      </c>
      <c r="F9">
        <v>0</v>
      </c>
      <c r="G9" t="s">
        <v>18</v>
      </c>
      <c r="H9">
        <v>83455.956300000005</v>
      </c>
      <c r="I9" t="s">
        <v>28</v>
      </c>
      <c r="J9">
        <v>63</v>
      </c>
      <c r="K9">
        <v>1324.697719</v>
      </c>
      <c r="L9" t="s">
        <v>35</v>
      </c>
      <c r="M9">
        <v>0</v>
      </c>
      <c r="N9">
        <v>5.0000000000000001E-3</v>
      </c>
      <c r="O9">
        <v>4.7147549559312515E-3</v>
      </c>
    </row>
    <row r="10" spans="1:15" x14ac:dyDescent="0.25">
      <c r="A10" t="s">
        <v>36</v>
      </c>
      <c r="B10">
        <v>166</v>
      </c>
      <c r="C10">
        <v>166</v>
      </c>
      <c r="D10" t="s">
        <v>16</v>
      </c>
      <c r="E10" t="s">
        <v>17</v>
      </c>
      <c r="F10">
        <v>0</v>
      </c>
      <c r="G10" t="s">
        <v>18</v>
      </c>
      <c r="H10">
        <v>5612921.2199999997</v>
      </c>
      <c r="I10" t="s">
        <v>32</v>
      </c>
      <c r="J10">
        <v>297</v>
      </c>
      <c r="K10">
        <v>18898.72465</v>
      </c>
      <c r="L10" t="s">
        <v>35</v>
      </c>
      <c r="M10">
        <v>0</v>
      </c>
      <c r="N10">
        <v>0</v>
      </c>
      <c r="O10">
        <v>0.11532771183698827</v>
      </c>
    </row>
    <row r="11" spans="1:15" x14ac:dyDescent="0.25">
      <c r="A11" t="s">
        <v>37</v>
      </c>
      <c r="B11">
        <v>296</v>
      </c>
      <c r="C11">
        <v>296</v>
      </c>
      <c r="D11" t="s">
        <v>16</v>
      </c>
      <c r="E11" t="s">
        <v>17</v>
      </c>
      <c r="F11">
        <v>0</v>
      </c>
      <c r="G11" t="s">
        <v>18</v>
      </c>
      <c r="H11">
        <v>3034603.61</v>
      </c>
      <c r="I11" t="s">
        <v>19</v>
      </c>
      <c r="J11">
        <v>245</v>
      </c>
      <c r="K11">
        <v>12386.13718</v>
      </c>
      <c r="L11" t="s">
        <v>23</v>
      </c>
      <c r="M11">
        <v>0</v>
      </c>
      <c r="N11">
        <v>5.0000000000000001E-3</v>
      </c>
      <c r="O11">
        <v>6.5351470287260557E-2</v>
      </c>
    </row>
    <row r="12" spans="1:15" x14ac:dyDescent="0.25">
      <c r="A12" t="s">
        <v>38</v>
      </c>
      <c r="B12">
        <v>203</v>
      </c>
      <c r="C12">
        <v>203</v>
      </c>
      <c r="D12" t="s">
        <v>16</v>
      </c>
      <c r="E12" t="s">
        <v>17</v>
      </c>
      <c r="F12">
        <v>0</v>
      </c>
      <c r="G12" t="s">
        <v>18</v>
      </c>
      <c r="H12">
        <v>7591605.3190000001</v>
      </c>
      <c r="I12" t="s">
        <v>32</v>
      </c>
      <c r="J12">
        <v>519</v>
      </c>
      <c r="K12">
        <v>14627.370559999999</v>
      </c>
      <c r="L12" t="s">
        <v>23</v>
      </c>
      <c r="M12">
        <v>0</v>
      </c>
      <c r="N12">
        <v>0</v>
      </c>
      <c r="O12">
        <v>0.15598338838074399</v>
      </c>
    </row>
    <row r="13" spans="1:15" x14ac:dyDescent="0.25">
      <c r="A13" t="s">
        <v>39</v>
      </c>
      <c r="B13">
        <v>187</v>
      </c>
      <c r="C13">
        <v>187</v>
      </c>
      <c r="D13" t="s">
        <v>16</v>
      </c>
      <c r="E13" t="s">
        <v>17</v>
      </c>
      <c r="F13">
        <v>0</v>
      </c>
      <c r="G13" t="s">
        <v>18</v>
      </c>
      <c r="H13">
        <v>5319216.3190000001</v>
      </c>
      <c r="I13" t="s">
        <v>32</v>
      </c>
      <c r="J13">
        <v>393</v>
      </c>
      <c r="K13">
        <v>13534.90157</v>
      </c>
      <c r="L13" t="s">
        <v>20</v>
      </c>
      <c r="M13">
        <v>0</v>
      </c>
      <c r="N13">
        <v>0.01</v>
      </c>
      <c r="O13">
        <v>0.1152930085407893</v>
      </c>
    </row>
    <row r="14" spans="1:15" x14ac:dyDescent="0.25">
      <c r="A14" t="s">
        <v>40</v>
      </c>
      <c r="B14">
        <v>275</v>
      </c>
      <c r="C14">
        <v>275</v>
      </c>
      <c r="D14" t="s">
        <v>16</v>
      </c>
      <c r="E14" t="s">
        <v>17</v>
      </c>
      <c r="F14">
        <v>0</v>
      </c>
      <c r="G14" t="s">
        <v>18</v>
      </c>
      <c r="H14">
        <v>10312624.73</v>
      </c>
      <c r="I14" t="s">
        <v>22</v>
      </c>
      <c r="J14">
        <v>772</v>
      </c>
      <c r="K14">
        <v>13358.322190000001</v>
      </c>
      <c r="L14" t="s">
        <v>23</v>
      </c>
      <c r="M14">
        <v>0</v>
      </c>
      <c r="N14">
        <v>0</v>
      </c>
      <c r="O14">
        <v>0.21189169890833404</v>
      </c>
    </row>
    <row r="15" spans="1:15" x14ac:dyDescent="0.25">
      <c r="A15" t="s">
        <v>41</v>
      </c>
      <c r="B15">
        <v>20</v>
      </c>
      <c r="C15">
        <v>20</v>
      </c>
      <c r="D15" t="s">
        <v>42</v>
      </c>
      <c r="E15" t="s">
        <v>43</v>
      </c>
      <c r="F15">
        <v>1</v>
      </c>
      <c r="G15" t="s">
        <v>26</v>
      </c>
      <c r="H15">
        <v>213383.30720000001</v>
      </c>
      <c r="I15" t="s">
        <v>28</v>
      </c>
      <c r="J15">
        <v>601</v>
      </c>
      <c r="K15">
        <v>355.04710010000002</v>
      </c>
      <c r="L15" t="s">
        <v>20</v>
      </c>
      <c r="M15">
        <v>1</v>
      </c>
      <c r="N15">
        <v>1</v>
      </c>
      <c r="O15">
        <v>0.60438434953904185</v>
      </c>
    </row>
    <row r="16" spans="1:15" x14ac:dyDescent="0.25">
      <c r="A16" t="s">
        <v>44</v>
      </c>
      <c r="B16">
        <v>73</v>
      </c>
      <c r="C16">
        <v>73</v>
      </c>
      <c r="D16" t="s">
        <v>16</v>
      </c>
      <c r="E16" t="s">
        <v>25</v>
      </c>
      <c r="F16">
        <v>1</v>
      </c>
      <c r="G16" t="s">
        <v>26</v>
      </c>
      <c r="H16">
        <v>1860654.423</v>
      </c>
      <c r="I16" t="s">
        <v>19</v>
      </c>
      <c r="J16">
        <v>177</v>
      </c>
      <c r="K16">
        <v>10512.17188</v>
      </c>
      <c r="L16" t="s">
        <v>20</v>
      </c>
      <c r="M16">
        <v>1</v>
      </c>
      <c r="N16">
        <v>0.99</v>
      </c>
      <c r="O16">
        <v>0.63223054140851842</v>
      </c>
    </row>
    <row r="17" spans="1:15" x14ac:dyDescent="0.25">
      <c r="A17" t="s">
        <v>45</v>
      </c>
      <c r="B17">
        <v>338</v>
      </c>
      <c r="C17">
        <v>338</v>
      </c>
      <c r="D17" t="s">
        <v>16</v>
      </c>
      <c r="E17" t="s">
        <v>17</v>
      </c>
      <c r="F17">
        <v>0</v>
      </c>
      <c r="G17" t="s">
        <v>18</v>
      </c>
      <c r="H17">
        <v>3352941.4440000001</v>
      </c>
      <c r="I17" t="s">
        <v>19</v>
      </c>
      <c r="J17">
        <v>204</v>
      </c>
      <c r="K17">
        <v>16435.98747</v>
      </c>
      <c r="L17" t="s">
        <v>35</v>
      </c>
      <c r="M17">
        <v>0</v>
      </c>
      <c r="N17">
        <v>0</v>
      </c>
      <c r="O17">
        <v>6.8892302154906659E-2</v>
      </c>
    </row>
    <row r="18" spans="1:15" x14ac:dyDescent="0.25">
      <c r="A18" t="s">
        <v>46</v>
      </c>
      <c r="B18">
        <v>361</v>
      </c>
      <c r="C18">
        <v>361</v>
      </c>
      <c r="D18" t="s">
        <v>16</v>
      </c>
      <c r="E18" t="s">
        <v>17</v>
      </c>
      <c r="F18">
        <v>0</v>
      </c>
      <c r="G18" t="s">
        <v>18</v>
      </c>
      <c r="H18">
        <v>581355.96849999996</v>
      </c>
      <c r="I18" t="s">
        <v>28</v>
      </c>
      <c r="J18">
        <v>646</v>
      </c>
      <c r="K18">
        <v>899.93183969999995</v>
      </c>
      <c r="L18" t="s">
        <v>23</v>
      </c>
      <c r="M18">
        <v>0</v>
      </c>
      <c r="N18">
        <v>0</v>
      </c>
      <c r="O18">
        <v>1.1945019532962771E-2</v>
      </c>
    </row>
    <row r="19" spans="1:15" x14ac:dyDescent="0.25">
      <c r="A19" t="s">
        <v>47</v>
      </c>
      <c r="B19">
        <v>310</v>
      </c>
      <c r="C19">
        <v>310</v>
      </c>
      <c r="D19" t="s">
        <v>16</v>
      </c>
      <c r="E19" t="s">
        <v>17</v>
      </c>
      <c r="F19">
        <v>0</v>
      </c>
      <c r="G19" t="s">
        <v>18</v>
      </c>
      <c r="H19">
        <v>11359508.699999999</v>
      </c>
      <c r="I19" t="s">
        <v>22</v>
      </c>
      <c r="J19">
        <v>594</v>
      </c>
      <c r="K19">
        <v>19123.75202</v>
      </c>
      <c r="L19" t="s">
        <v>20</v>
      </c>
      <c r="M19">
        <v>0</v>
      </c>
      <c r="N19">
        <v>0</v>
      </c>
      <c r="O19">
        <v>0.23340184096924865</v>
      </c>
    </row>
    <row r="20" spans="1:15" x14ac:dyDescent="0.25">
      <c r="A20" t="s">
        <v>48</v>
      </c>
      <c r="B20">
        <v>82</v>
      </c>
      <c r="C20">
        <v>82</v>
      </c>
      <c r="D20" t="s">
        <v>16</v>
      </c>
      <c r="E20" t="s">
        <v>25</v>
      </c>
      <c r="F20">
        <v>1</v>
      </c>
      <c r="G20" t="s">
        <v>26</v>
      </c>
      <c r="H20">
        <v>8488952.0629999992</v>
      </c>
      <c r="I20" t="s">
        <v>22</v>
      </c>
      <c r="J20">
        <v>1000</v>
      </c>
      <c r="K20">
        <v>8488.9520630000006</v>
      </c>
      <c r="L20" t="s">
        <v>23</v>
      </c>
      <c r="M20">
        <v>1</v>
      </c>
      <c r="N20">
        <v>0.98</v>
      </c>
      <c r="O20">
        <v>0.76242101518033967</v>
      </c>
    </row>
    <row r="21" spans="1:15" x14ac:dyDescent="0.25">
      <c r="A21" t="s">
        <v>49</v>
      </c>
      <c r="B21">
        <v>296</v>
      </c>
      <c r="C21">
        <v>296</v>
      </c>
      <c r="D21" t="s">
        <v>16</v>
      </c>
      <c r="E21" t="s">
        <v>17</v>
      </c>
      <c r="F21">
        <v>0</v>
      </c>
      <c r="G21" t="s">
        <v>18</v>
      </c>
      <c r="H21">
        <v>3094070.8020000001</v>
      </c>
      <c r="I21" t="s">
        <v>19</v>
      </c>
      <c r="J21">
        <v>533</v>
      </c>
      <c r="K21">
        <v>5805.010886</v>
      </c>
      <c r="L21" t="s">
        <v>20</v>
      </c>
      <c r="M21">
        <v>0</v>
      </c>
      <c r="N21">
        <v>0</v>
      </c>
      <c r="O21">
        <v>6.357333229349961E-2</v>
      </c>
    </row>
    <row r="22" spans="1:15" x14ac:dyDescent="0.25">
      <c r="A22" t="s">
        <v>50</v>
      </c>
      <c r="B22">
        <v>356</v>
      </c>
      <c r="C22">
        <v>356</v>
      </c>
      <c r="D22" t="s">
        <v>16</v>
      </c>
      <c r="E22" t="s">
        <v>17</v>
      </c>
      <c r="F22">
        <v>0</v>
      </c>
      <c r="G22" t="s">
        <v>18</v>
      </c>
      <c r="H22">
        <v>9694050.3169999998</v>
      </c>
      <c r="I22" t="s">
        <v>22</v>
      </c>
      <c r="J22">
        <v>911</v>
      </c>
      <c r="K22">
        <v>10641.10902</v>
      </c>
      <c r="L22" t="s">
        <v>35</v>
      </c>
      <c r="M22">
        <v>0</v>
      </c>
      <c r="N22">
        <v>5.0000000000000001E-3</v>
      </c>
      <c r="O22">
        <v>0.20218195849758261</v>
      </c>
    </row>
    <row r="23" spans="1:15" x14ac:dyDescent="0.25">
      <c r="A23" t="s">
        <v>51</v>
      </c>
      <c r="B23">
        <v>27</v>
      </c>
      <c r="C23">
        <v>27</v>
      </c>
      <c r="D23" t="s">
        <v>42</v>
      </c>
      <c r="E23" t="s">
        <v>43</v>
      </c>
      <c r="F23">
        <v>1</v>
      </c>
      <c r="G23" t="s">
        <v>26</v>
      </c>
      <c r="H23">
        <v>2051362.767</v>
      </c>
      <c r="I23" t="s">
        <v>19</v>
      </c>
      <c r="J23">
        <v>128</v>
      </c>
      <c r="K23">
        <v>16026.27161</v>
      </c>
      <c r="L23" t="s">
        <v>20</v>
      </c>
      <c r="M23">
        <v>1</v>
      </c>
      <c r="N23">
        <v>0.98499999999999999</v>
      </c>
      <c r="O23">
        <v>0.63314899243957368</v>
      </c>
    </row>
    <row r="24" spans="1:15" x14ac:dyDescent="0.25">
      <c r="A24" t="s">
        <v>52</v>
      </c>
      <c r="B24">
        <v>141</v>
      </c>
      <c r="C24">
        <v>141</v>
      </c>
      <c r="D24" t="s">
        <v>16</v>
      </c>
      <c r="E24" t="s">
        <v>17</v>
      </c>
      <c r="F24">
        <v>0</v>
      </c>
      <c r="G24" t="s">
        <v>18</v>
      </c>
      <c r="H24">
        <v>1852568.969</v>
      </c>
      <c r="I24" t="s">
        <v>19</v>
      </c>
      <c r="J24">
        <v>195</v>
      </c>
      <c r="K24">
        <v>9500.353685</v>
      </c>
      <c r="L24" t="s">
        <v>35</v>
      </c>
      <c r="M24">
        <v>0</v>
      </c>
      <c r="N24">
        <v>0</v>
      </c>
      <c r="O24">
        <v>3.8064410997555115E-2</v>
      </c>
    </row>
    <row r="25" spans="1:15" x14ac:dyDescent="0.25">
      <c r="A25" t="s">
        <v>53</v>
      </c>
      <c r="B25">
        <v>47</v>
      </c>
      <c r="C25">
        <v>47</v>
      </c>
      <c r="D25" t="s">
        <v>16</v>
      </c>
      <c r="E25" t="s">
        <v>25</v>
      </c>
      <c r="F25">
        <v>1</v>
      </c>
      <c r="G25" t="s">
        <v>26</v>
      </c>
      <c r="H25">
        <v>2503698.52</v>
      </c>
      <c r="I25" t="s">
        <v>19</v>
      </c>
      <c r="J25">
        <v>194</v>
      </c>
      <c r="K25">
        <v>12905.662469999999</v>
      </c>
      <c r="L25" t="s">
        <v>29</v>
      </c>
      <c r="M25">
        <v>1</v>
      </c>
      <c r="N25">
        <v>1</v>
      </c>
      <c r="O25">
        <v>0.65144305614203046</v>
      </c>
    </row>
    <row r="26" spans="1:15" x14ac:dyDescent="0.25">
      <c r="A26" t="s">
        <v>54</v>
      </c>
      <c r="B26">
        <v>112</v>
      </c>
      <c r="C26">
        <v>112</v>
      </c>
      <c r="D26" t="s">
        <v>16</v>
      </c>
      <c r="E26" t="s">
        <v>17</v>
      </c>
      <c r="F26">
        <v>0</v>
      </c>
      <c r="G26" t="s">
        <v>18</v>
      </c>
      <c r="H26">
        <v>1840605.105</v>
      </c>
      <c r="I26" t="s">
        <v>19</v>
      </c>
      <c r="J26">
        <v>184</v>
      </c>
      <c r="K26">
        <v>10003.28861</v>
      </c>
      <c r="L26" t="s">
        <v>35</v>
      </c>
      <c r="M26">
        <v>0</v>
      </c>
      <c r="N26">
        <v>0</v>
      </c>
      <c r="O26">
        <v>3.7818591573806112E-2</v>
      </c>
    </row>
    <row r="27" spans="1:15" x14ac:dyDescent="0.25">
      <c r="A27" t="s">
        <v>55</v>
      </c>
      <c r="B27">
        <v>235</v>
      </c>
      <c r="C27">
        <v>235</v>
      </c>
      <c r="D27" t="s">
        <v>16</v>
      </c>
      <c r="E27" t="s">
        <v>17</v>
      </c>
      <c r="F27">
        <v>0</v>
      </c>
      <c r="G27" t="s">
        <v>18</v>
      </c>
      <c r="H27">
        <v>3119395.7050000001</v>
      </c>
      <c r="I27" t="s">
        <v>19</v>
      </c>
      <c r="J27">
        <v>247</v>
      </c>
      <c r="K27">
        <v>12629.13241</v>
      </c>
      <c r="L27" t="s">
        <v>35</v>
      </c>
      <c r="M27">
        <v>0</v>
      </c>
      <c r="N27">
        <v>0</v>
      </c>
      <c r="O27">
        <v>6.4093678651662753E-2</v>
      </c>
    </row>
    <row r="28" spans="1:15" x14ac:dyDescent="0.25">
      <c r="A28" t="s">
        <v>56</v>
      </c>
      <c r="B28">
        <v>151</v>
      </c>
      <c r="C28">
        <v>151</v>
      </c>
      <c r="D28" t="s">
        <v>16</v>
      </c>
      <c r="E28" t="s">
        <v>17</v>
      </c>
      <c r="F28">
        <v>0</v>
      </c>
      <c r="G28" t="s">
        <v>18</v>
      </c>
      <c r="H28">
        <v>2417544.7689999999</v>
      </c>
      <c r="I28" t="s">
        <v>19</v>
      </c>
      <c r="J28">
        <v>873</v>
      </c>
      <c r="K28">
        <v>2769.237995</v>
      </c>
      <c r="L28" t="s">
        <v>35</v>
      </c>
      <c r="M28">
        <v>0</v>
      </c>
      <c r="N28">
        <v>0</v>
      </c>
      <c r="O28">
        <v>4.9672870069651598E-2</v>
      </c>
    </row>
    <row r="29" spans="1:15" x14ac:dyDescent="0.25">
      <c r="A29" t="s">
        <v>57</v>
      </c>
      <c r="B29">
        <v>315</v>
      </c>
      <c r="C29">
        <v>315</v>
      </c>
      <c r="D29" t="s">
        <v>16</v>
      </c>
      <c r="E29" t="s">
        <v>17</v>
      </c>
      <c r="F29">
        <v>0</v>
      </c>
      <c r="G29" t="s">
        <v>18</v>
      </c>
      <c r="H29">
        <v>682672.31019999995</v>
      </c>
      <c r="I29" t="s">
        <v>28</v>
      </c>
      <c r="J29">
        <v>872</v>
      </c>
      <c r="K29">
        <v>782.88108969999996</v>
      </c>
      <c r="L29" t="s">
        <v>29</v>
      </c>
      <c r="M29">
        <v>0</v>
      </c>
      <c r="N29">
        <v>0</v>
      </c>
      <c r="O29">
        <v>1.4026748707838921E-2</v>
      </c>
    </row>
    <row r="30" spans="1:15" x14ac:dyDescent="0.25">
      <c r="A30" t="s">
        <v>58</v>
      </c>
      <c r="B30">
        <v>333</v>
      </c>
      <c r="C30">
        <v>333</v>
      </c>
      <c r="D30" t="s">
        <v>16</v>
      </c>
      <c r="E30" t="s">
        <v>17</v>
      </c>
      <c r="F30">
        <v>0</v>
      </c>
      <c r="G30" t="s">
        <v>18</v>
      </c>
      <c r="H30">
        <v>889917.54839999997</v>
      </c>
      <c r="I30" t="s">
        <v>28</v>
      </c>
      <c r="J30">
        <v>324</v>
      </c>
      <c r="K30">
        <v>2746.6590999999999</v>
      </c>
      <c r="L30" t="s">
        <v>35</v>
      </c>
      <c r="M30">
        <v>0</v>
      </c>
      <c r="N30">
        <v>0</v>
      </c>
      <c r="O30">
        <v>1.8284980415341417E-2</v>
      </c>
    </row>
    <row r="31" spans="1:15" x14ac:dyDescent="0.25">
      <c r="A31" t="s">
        <v>59</v>
      </c>
      <c r="B31">
        <v>126</v>
      </c>
      <c r="C31">
        <v>126</v>
      </c>
      <c r="D31" t="s">
        <v>16</v>
      </c>
      <c r="E31" t="s">
        <v>17</v>
      </c>
      <c r="F31">
        <v>0</v>
      </c>
      <c r="G31" t="s">
        <v>18</v>
      </c>
      <c r="H31">
        <v>915824.7219</v>
      </c>
      <c r="I31" t="s">
        <v>28</v>
      </c>
      <c r="J31">
        <v>160</v>
      </c>
      <c r="K31">
        <v>5723.9045120000001</v>
      </c>
      <c r="L31" t="s">
        <v>23</v>
      </c>
      <c r="M31">
        <v>0</v>
      </c>
      <c r="N31">
        <v>0</v>
      </c>
      <c r="O31">
        <v>1.8817290583756516E-2</v>
      </c>
    </row>
    <row r="32" spans="1:15" x14ac:dyDescent="0.25">
      <c r="A32" t="s">
        <v>60</v>
      </c>
      <c r="B32">
        <v>7</v>
      </c>
      <c r="C32">
        <v>7</v>
      </c>
      <c r="D32" t="s">
        <v>61</v>
      </c>
      <c r="E32" t="s">
        <v>43</v>
      </c>
      <c r="F32">
        <v>1</v>
      </c>
      <c r="G32" t="s">
        <v>26</v>
      </c>
      <c r="H32">
        <v>3582658.9079999998</v>
      </c>
      <c r="I32" t="s">
        <v>19</v>
      </c>
      <c r="J32">
        <v>706</v>
      </c>
      <c r="K32">
        <v>5074.5876879999996</v>
      </c>
      <c r="L32" t="s">
        <v>23</v>
      </c>
      <c r="M32">
        <v>1</v>
      </c>
      <c r="N32">
        <v>1</v>
      </c>
      <c r="O32">
        <v>0.67361226676045227</v>
      </c>
    </row>
    <row r="33" spans="1:15" x14ac:dyDescent="0.25">
      <c r="A33" t="s">
        <v>62</v>
      </c>
      <c r="B33">
        <v>50</v>
      </c>
      <c r="C33">
        <v>50</v>
      </c>
      <c r="D33" t="s">
        <v>16</v>
      </c>
      <c r="E33" t="s">
        <v>25</v>
      </c>
      <c r="F33">
        <v>1</v>
      </c>
      <c r="G33" t="s">
        <v>26</v>
      </c>
      <c r="H33">
        <v>7655174.9589999998</v>
      </c>
      <c r="I33" t="s">
        <v>22</v>
      </c>
      <c r="J33">
        <v>622</v>
      </c>
      <c r="K33">
        <v>12307.355240000001</v>
      </c>
      <c r="L33" t="s">
        <v>29</v>
      </c>
      <c r="M33">
        <v>1</v>
      </c>
      <c r="N33">
        <v>1</v>
      </c>
      <c r="O33">
        <v>0.7572895426694195</v>
      </c>
    </row>
    <row r="34" spans="1:15" x14ac:dyDescent="0.25">
      <c r="A34" t="s">
        <v>63</v>
      </c>
      <c r="B34">
        <v>360</v>
      </c>
      <c r="C34">
        <v>360</v>
      </c>
      <c r="D34" t="s">
        <v>16</v>
      </c>
      <c r="E34" t="s">
        <v>17</v>
      </c>
      <c r="F34">
        <v>0</v>
      </c>
      <c r="G34" t="s">
        <v>18</v>
      </c>
      <c r="H34">
        <v>8438987.3690000009</v>
      </c>
      <c r="I34" t="s">
        <v>22</v>
      </c>
      <c r="J34">
        <v>925</v>
      </c>
      <c r="K34">
        <v>9123.2295880000001</v>
      </c>
      <c r="L34" t="s">
        <v>29</v>
      </c>
      <c r="M34">
        <v>0</v>
      </c>
      <c r="N34">
        <v>0</v>
      </c>
      <c r="O34">
        <v>0.17339439934060144</v>
      </c>
    </row>
    <row r="35" spans="1:15" x14ac:dyDescent="0.25">
      <c r="A35" t="s">
        <v>64</v>
      </c>
      <c r="B35">
        <v>66</v>
      </c>
      <c r="C35">
        <v>66</v>
      </c>
      <c r="D35" t="s">
        <v>16</v>
      </c>
      <c r="E35" t="s">
        <v>25</v>
      </c>
      <c r="F35">
        <v>1</v>
      </c>
      <c r="G35" t="s">
        <v>26</v>
      </c>
      <c r="H35">
        <v>51866.199050000003</v>
      </c>
      <c r="I35" t="s">
        <v>28</v>
      </c>
      <c r="J35">
        <v>66</v>
      </c>
      <c r="K35">
        <v>785.85150069999997</v>
      </c>
      <c r="L35" t="s">
        <v>29</v>
      </c>
      <c r="M35">
        <v>1</v>
      </c>
      <c r="N35">
        <v>0.98</v>
      </c>
      <c r="O35">
        <v>0.58906568573184392</v>
      </c>
    </row>
    <row r="36" spans="1:15" x14ac:dyDescent="0.25">
      <c r="A36" t="s">
        <v>65</v>
      </c>
      <c r="B36">
        <v>362</v>
      </c>
      <c r="C36">
        <v>362</v>
      </c>
      <c r="D36" t="s">
        <v>16</v>
      </c>
      <c r="E36" t="s">
        <v>17</v>
      </c>
      <c r="F36">
        <v>0</v>
      </c>
      <c r="G36" t="s">
        <v>18</v>
      </c>
      <c r="H36">
        <v>657481.60459999996</v>
      </c>
      <c r="I36" t="s">
        <v>28</v>
      </c>
      <c r="J36">
        <v>930</v>
      </c>
      <c r="K36">
        <v>706.96946730000002</v>
      </c>
      <c r="L36" t="s">
        <v>20</v>
      </c>
      <c r="M36">
        <v>0</v>
      </c>
      <c r="N36">
        <v>0</v>
      </c>
      <c r="O36">
        <v>1.3509159680211841E-2</v>
      </c>
    </row>
    <row r="37" spans="1:15" x14ac:dyDescent="0.25">
      <c r="A37" t="s">
        <v>66</v>
      </c>
      <c r="B37">
        <v>167</v>
      </c>
      <c r="C37">
        <v>167</v>
      </c>
      <c r="D37" t="s">
        <v>16</v>
      </c>
      <c r="E37" t="s">
        <v>17</v>
      </c>
      <c r="F37">
        <v>0</v>
      </c>
      <c r="G37" t="s">
        <v>18</v>
      </c>
      <c r="H37">
        <v>462496.9572</v>
      </c>
      <c r="I37" t="s">
        <v>28</v>
      </c>
      <c r="J37">
        <v>254</v>
      </c>
      <c r="K37">
        <v>1820.8541620000001</v>
      </c>
      <c r="L37" t="s">
        <v>35</v>
      </c>
      <c r="M37">
        <v>0</v>
      </c>
      <c r="N37">
        <v>0</v>
      </c>
      <c r="O37">
        <v>9.5028441901854263E-3</v>
      </c>
    </row>
    <row r="38" spans="1:15" x14ac:dyDescent="0.25">
      <c r="A38" t="s">
        <v>67</v>
      </c>
      <c r="B38">
        <v>252</v>
      </c>
      <c r="C38">
        <v>252</v>
      </c>
      <c r="D38" t="s">
        <v>16</v>
      </c>
      <c r="E38" t="s">
        <v>17</v>
      </c>
      <c r="F38">
        <v>0</v>
      </c>
      <c r="G38" t="s">
        <v>18</v>
      </c>
      <c r="H38">
        <v>2000270.1310000001</v>
      </c>
      <c r="I38" t="s">
        <v>19</v>
      </c>
      <c r="J38">
        <v>283</v>
      </c>
      <c r="K38">
        <v>7068.0923359999997</v>
      </c>
      <c r="L38" t="s">
        <v>35</v>
      </c>
      <c r="M38">
        <v>0</v>
      </c>
      <c r="N38">
        <v>0</v>
      </c>
      <c r="O38">
        <v>4.1099200972591378E-2</v>
      </c>
    </row>
    <row r="39" spans="1:15" x14ac:dyDescent="0.25">
      <c r="A39" t="s">
        <v>68</v>
      </c>
      <c r="B39">
        <v>263</v>
      </c>
      <c r="C39">
        <v>263</v>
      </c>
      <c r="D39" t="s">
        <v>16</v>
      </c>
      <c r="E39" t="s">
        <v>17</v>
      </c>
      <c r="F39">
        <v>0</v>
      </c>
      <c r="G39" t="s">
        <v>18</v>
      </c>
      <c r="H39">
        <v>8015.8313859999998</v>
      </c>
      <c r="I39" t="s">
        <v>28</v>
      </c>
      <c r="J39">
        <v>60</v>
      </c>
      <c r="K39">
        <v>133.5971898</v>
      </c>
      <c r="L39" t="s">
        <v>29</v>
      </c>
      <c r="M39">
        <v>0</v>
      </c>
      <c r="N39">
        <v>5.0000000000000001E-3</v>
      </c>
      <c r="O39">
        <v>3.1646998872751852E-3</v>
      </c>
    </row>
    <row r="40" spans="1:15" x14ac:dyDescent="0.25">
      <c r="A40" t="s">
        <v>69</v>
      </c>
      <c r="B40">
        <v>196</v>
      </c>
      <c r="C40">
        <v>196</v>
      </c>
      <c r="D40" t="s">
        <v>16</v>
      </c>
      <c r="E40" t="s">
        <v>17</v>
      </c>
      <c r="F40">
        <v>0</v>
      </c>
      <c r="G40" t="s">
        <v>18</v>
      </c>
      <c r="H40">
        <v>1166407.041</v>
      </c>
      <c r="I40" t="s">
        <v>28</v>
      </c>
      <c r="J40">
        <v>118</v>
      </c>
      <c r="K40">
        <v>9884.8054360000006</v>
      </c>
      <c r="L40" t="s">
        <v>29</v>
      </c>
      <c r="M40">
        <v>0</v>
      </c>
      <c r="N40">
        <v>0</v>
      </c>
      <c r="O40">
        <v>2.3965961722349303E-2</v>
      </c>
    </row>
    <row r="41" spans="1:15" x14ac:dyDescent="0.25">
      <c r="A41" t="s">
        <v>70</v>
      </c>
      <c r="B41">
        <v>183</v>
      </c>
      <c r="C41">
        <v>183</v>
      </c>
      <c r="D41" t="s">
        <v>16</v>
      </c>
      <c r="E41" t="s">
        <v>17</v>
      </c>
      <c r="F41">
        <v>0</v>
      </c>
      <c r="G41" t="s">
        <v>18</v>
      </c>
      <c r="H41">
        <v>3053969.727</v>
      </c>
      <c r="I41" t="s">
        <v>19</v>
      </c>
      <c r="J41">
        <v>423</v>
      </c>
      <c r="K41">
        <v>7219.7865899999997</v>
      </c>
      <c r="L41" t="s">
        <v>23</v>
      </c>
      <c r="M41">
        <v>0</v>
      </c>
      <c r="N41">
        <v>0</v>
      </c>
      <c r="O41">
        <v>6.274938251036806E-2</v>
      </c>
    </row>
    <row r="42" spans="1:15" x14ac:dyDescent="0.25">
      <c r="A42" t="s">
        <v>71</v>
      </c>
      <c r="B42">
        <v>264</v>
      </c>
      <c r="C42">
        <v>264</v>
      </c>
      <c r="D42" t="s">
        <v>16</v>
      </c>
      <c r="E42" t="s">
        <v>17</v>
      </c>
      <c r="F42">
        <v>0</v>
      </c>
      <c r="G42" t="s">
        <v>18</v>
      </c>
      <c r="H42">
        <v>6178979.0300000003</v>
      </c>
      <c r="I42" t="s">
        <v>32</v>
      </c>
      <c r="J42">
        <v>556</v>
      </c>
      <c r="K42">
        <v>11113.271640000001</v>
      </c>
      <c r="L42" t="s">
        <v>23</v>
      </c>
      <c r="M42">
        <v>0</v>
      </c>
      <c r="N42">
        <v>0</v>
      </c>
      <c r="O42">
        <v>0.12695840277954826</v>
      </c>
    </row>
    <row r="43" spans="1:15" x14ac:dyDescent="0.25">
      <c r="A43" t="s">
        <v>72</v>
      </c>
      <c r="B43">
        <v>288</v>
      </c>
      <c r="C43">
        <v>288</v>
      </c>
      <c r="D43" t="s">
        <v>16</v>
      </c>
      <c r="E43" t="s">
        <v>17</v>
      </c>
      <c r="F43">
        <v>0</v>
      </c>
      <c r="G43" t="s">
        <v>18</v>
      </c>
      <c r="H43">
        <v>14390457.720000001</v>
      </c>
      <c r="I43" t="s">
        <v>22</v>
      </c>
      <c r="J43">
        <v>998</v>
      </c>
      <c r="K43">
        <v>14419.29631</v>
      </c>
      <c r="L43" t="s">
        <v>35</v>
      </c>
      <c r="M43">
        <v>0</v>
      </c>
      <c r="N43">
        <v>0</v>
      </c>
      <c r="O43">
        <v>0.29567822103416647</v>
      </c>
    </row>
    <row r="44" spans="1:15" x14ac:dyDescent="0.25">
      <c r="A44" t="s">
        <v>73</v>
      </c>
      <c r="B44">
        <v>275</v>
      </c>
      <c r="C44">
        <v>275</v>
      </c>
      <c r="D44" t="s">
        <v>16</v>
      </c>
      <c r="E44" t="s">
        <v>17</v>
      </c>
      <c r="F44">
        <v>0</v>
      </c>
      <c r="G44" t="s">
        <v>18</v>
      </c>
      <c r="H44">
        <v>3629455.432</v>
      </c>
      <c r="I44" t="s">
        <v>19</v>
      </c>
      <c r="J44">
        <v>722</v>
      </c>
      <c r="K44">
        <v>5026.9465810000002</v>
      </c>
      <c r="L44" t="s">
        <v>23</v>
      </c>
      <c r="M44">
        <v>0</v>
      </c>
      <c r="N44">
        <v>0</v>
      </c>
      <c r="O44">
        <v>7.4573786764619468E-2</v>
      </c>
    </row>
    <row r="45" spans="1:15" x14ac:dyDescent="0.25">
      <c r="A45" t="s">
        <v>74</v>
      </c>
      <c r="B45">
        <v>118</v>
      </c>
      <c r="C45">
        <v>118</v>
      </c>
      <c r="D45" t="s">
        <v>16</v>
      </c>
      <c r="E45" t="s">
        <v>17</v>
      </c>
      <c r="F45">
        <v>0</v>
      </c>
      <c r="G45" t="s">
        <v>18</v>
      </c>
      <c r="H45">
        <v>113403.6762</v>
      </c>
      <c r="I45" t="s">
        <v>28</v>
      </c>
      <c r="J45">
        <v>36</v>
      </c>
      <c r="K45">
        <v>3150.102116</v>
      </c>
      <c r="L45" t="s">
        <v>23</v>
      </c>
      <c r="M45">
        <v>0</v>
      </c>
      <c r="N45">
        <v>5.0000000000000001E-3</v>
      </c>
      <c r="O45">
        <v>5.3300855254207052E-3</v>
      </c>
    </row>
    <row r="46" spans="1:15" x14ac:dyDescent="0.25">
      <c r="A46" t="s">
        <v>75</v>
      </c>
      <c r="B46">
        <v>313</v>
      </c>
      <c r="C46">
        <v>313</v>
      </c>
      <c r="D46" t="s">
        <v>16</v>
      </c>
      <c r="E46" t="s">
        <v>17</v>
      </c>
      <c r="F46">
        <v>0</v>
      </c>
      <c r="G46" t="s">
        <v>18</v>
      </c>
      <c r="H46">
        <v>2956762.3</v>
      </c>
      <c r="I46" t="s">
        <v>19</v>
      </c>
      <c r="J46">
        <v>531</v>
      </c>
      <c r="K46">
        <v>5568.2905840000003</v>
      </c>
      <c r="L46" t="s">
        <v>35</v>
      </c>
      <c r="M46">
        <v>0</v>
      </c>
      <c r="N46">
        <v>0</v>
      </c>
      <c r="O46">
        <v>6.075207848808372E-2</v>
      </c>
    </row>
    <row r="47" spans="1:15" x14ac:dyDescent="0.25">
      <c r="A47" t="s">
        <v>76</v>
      </c>
      <c r="B47">
        <v>347</v>
      </c>
      <c r="C47">
        <v>347</v>
      </c>
      <c r="D47" t="s">
        <v>16</v>
      </c>
      <c r="E47" t="s">
        <v>17</v>
      </c>
      <c r="F47">
        <v>0</v>
      </c>
      <c r="G47" t="s">
        <v>18</v>
      </c>
      <c r="H47">
        <v>4117.386657</v>
      </c>
      <c r="I47" t="s">
        <v>28</v>
      </c>
      <c r="J47">
        <v>91</v>
      </c>
      <c r="K47">
        <v>45.246007220000003</v>
      </c>
      <c r="L47" t="s">
        <v>29</v>
      </c>
      <c r="M47">
        <v>0</v>
      </c>
      <c r="N47">
        <v>0.01</v>
      </c>
      <c r="O47">
        <v>6.0845992244124101E-3</v>
      </c>
    </row>
    <row r="48" spans="1:15" x14ac:dyDescent="0.25">
      <c r="A48" t="s">
        <v>77</v>
      </c>
      <c r="B48">
        <v>277</v>
      </c>
      <c r="C48">
        <v>277</v>
      </c>
      <c r="D48" t="s">
        <v>16</v>
      </c>
      <c r="E48" t="s">
        <v>17</v>
      </c>
      <c r="F48">
        <v>0</v>
      </c>
      <c r="G48" t="s">
        <v>18</v>
      </c>
      <c r="H48">
        <v>725126.75329999998</v>
      </c>
      <c r="I48" t="s">
        <v>28</v>
      </c>
      <c r="J48">
        <v>301</v>
      </c>
      <c r="K48">
        <v>2409.0589810000001</v>
      </c>
      <c r="L48" t="s">
        <v>29</v>
      </c>
      <c r="M48">
        <v>0</v>
      </c>
      <c r="N48">
        <v>0</v>
      </c>
      <c r="O48">
        <v>1.4899052734232619E-2</v>
      </c>
    </row>
    <row r="49" spans="1:15" x14ac:dyDescent="0.25">
      <c r="A49" t="s">
        <v>78</v>
      </c>
      <c r="B49">
        <v>132</v>
      </c>
      <c r="C49">
        <v>132</v>
      </c>
      <c r="D49" t="s">
        <v>16</v>
      </c>
      <c r="E49" t="s">
        <v>17</v>
      </c>
      <c r="F49">
        <v>0</v>
      </c>
      <c r="G49" t="s">
        <v>18</v>
      </c>
      <c r="H49">
        <v>10873827.65</v>
      </c>
      <c r="I49" t="s">
        <v>22</v>
      </c>
      <c r="J49">
        <v>724</v>
      </c>
      <c r="K49">
        <v>15019.098969999999</v>
      </c>
      <c r="L49" t="s">
        <v>35</v>
      </c>
      <c r="M49">
        <v>0</v>
      </c>
      <c r="N49">
        <v>0</v>
      </c>
      <c r="O49">
        <v>0.22342263727412073</v>
      </c>
    </row>
    <row r="50" spans="1:15" x14ac:dyDescent="0.25">
      <c r="A50" t="s">
        <v>79</v>
      </c>
      <c r="B50">
        <v>147</v>
      </c>
      <c r="C50">
        <v>147</v>
      </c>
      <c r="D50" t="s">
        <v>16</v>
      </c>
      <c r="E50" t="s">
        <v>17</v>
      </c>
      <c r="F50">
        <v>0</v>
      </c>
      <c r="G50" t="s">
        <v>18</v>
      </c>
      <c r="H50">
        <v>4093404.3509999998</v>
      </c>
      <c r="I50" t="s">
        <v>32</v>
      </c>
      <c r="J50">
        <v>917</v>
      </c>
      <c r="K50">
        <v>4463.9087799999998</v>
      </c>
      <c r="L50" t="s">
        <v>29</v>
      </c>
      <c r="M50">
        <v>0</v>
      </c>
      <c r="N50">
        <v>0</v>
      </c>
      <c r="O50">
        <v>8.4106464160279448E-2</v>
      </c>
    </row>
    <row r="51" spans="1:15" x14ac:dyDescent="0.25">
      <c r="A51" t="s">
        <v>80</v>
      </c>
      <c r="B51">
        <v>29</v>
      </c>
      <c r="C51">
        <v>29</v>
      </c>
      <c r="D51" t="s">
        <v>42</v>
      </c>
      <c r="E51" t="s">
        <v>43</v>
      </c>
      <c r="F51">
        <v>1</v>
      </c>
      <c r="G51" t="s">
        <v>26</v>
      </c>
      <c r="H51">
        <v>18275279.66</v>
      </c>
      <c r="I51" t="s">
        <v>22</v>
      </c>
      <c r="J51">
        <v>919</v>
      </c>
      <c r="K51">
        <v>19886.04968</v>
      </c>
      <c r="L51" t="s">
        <v>29</v>
      </c>
      <c r="M51">
        <v>1</v>
      </c>
      <c r="N51">
        <v>0.94</v>
      </c>
      <c r="O51">
        <v>0.93949897883100031</v>
      </c>
    </row>
    <row r="52" spans="1:15" x14ac:dyDescent="0.25">
      <c r="A52" t="s">
        <v>81</v>
      </c>
      <c r="B52">
        <v>327</v>
      </c>
      <c r="C52">
        <v>327</v>
      </c>
      <c r="D52" t="s">
        <v>16</v>
      </c>
      <c r="E52" t="s">
        <v>17</v>
      </c>
      <c r="F52">
        <v>0</v>
      </c>
      <c r="G52" t="s">
        <v>18</v>
      </c>
      <c r="H52">
        <v>2469874.85</v>
      </c>
      <c r="I52" t="s">
        <v>19</v>
      </c>
      <c r="J52">
        <v>734</v>
      </c>
      <c r="K52">
        <v>3364.9521119999999</v>
      </c>
      <c r="L52" t="s">
        <v>35</v>
      </c>
      <c r="M52">
        <v>0</v>
      </c>
      <c r="N52">
        <v>0</v>
      </c>
      <c r="O52">
        <v>5.0748087102890894E-2</v>
      </c>
    </row>
    <row r="53" spans="1:15" x14ac:dyDescent="0.25">
      <c r="A53" t="s">
        <v>82</v>
      </c>
      <c r="B53">
        <v>320</v>
      </c>
      <c r="C53">
        <v>320</v>
      </c>
      <c r="D53" t="s">
        <v>16</v>
      </c>
      <c r="E53" t="s">
        <v>17</v>
      </c>
      <c r="F53">
        <v>0</v>
      </c>
      <c r="G53" t="s">
        <v>18</v>
      </c>
      <c r="H53">
        <v>3423727.611</v>
      </c>
      <c r="I53" t="s">
        <v>19</v>
      </c>
      <c r="J53">
        <v>217</v>
      </c>
      <c r="K53">
        <v>15777.54659</v>
      </c>
      <c r="L53" t="s">
        <v>20</v>
      </c>
      <c r="M53">
        <v>0</v>
      </c>
      <c r="N53">
        <v>0</v>
      </c>
      <c r="O53">
        <v>7.034673316326151E-2</v>
      </c>
    </row>
    <row r="54" spans="1:15" x14ac:dyDescent="0.25">
      <c r="A54" t="s">
        <v>83</v>
      </c>
      <c r="B54">
        <v>225</v>
      </c>
      <c r="C54">
        <v>225</v>
      </c>
      <c r="D54" t="s">
        <v>16</v>
      </c>
      <c r="E54" t="s">
        <v>17</v>
      </c>
      <c r="F54">
        <v>0</v>
      </c>
      <c r="G54" t="s">
        <v>18</v>
      </c>
      <c r="H54">
        <v>10366321.66</v>
      </c>
      <c r="I54" t="s">
        <v>22</v>
      </c>
      <c r="J54">
        <v>735</v>
      </c>
      <c r="K54">
        <v>14103.83899</v>
      </c>
      <c r="L54" t="s">
        <v>29</v>
      </c>
      <c r="M54">
        <v>0</v>
      </c>
      <c r="N54">
        <v>0</v>
      </c>
      <c r="O54">
        <v>0.21299500034921387</v>
      </c>
    </row>
    <row r="55" spans="1:15" x14ac:dyDescent="0.25">
      <c r="A55" t="s">
        <v>84</v>
      </c>
      <c r="B55">
        <v>139</v>
      </c>
      <c r="C55">
        <v>139</v>
      </c>
      <c r="D55" t="s">
        <v>16</v>
      </c>
      <c r="E55" t="s">
        <v>17</v>
      </c>
      <c r="F55">
        <v>0</v>
      </c>
      <c r="G55" t="s">
        <v>18</v>
      </c>
      <c r="H55">
        <v>5952816.0769999996</v>
      </c>
      <c r="I55" t="s">
        <v>32</v>
      </c>
      <c r="J55">
        <v>923</v>
      </c>
      <c r="K55">
        <v>6449.4215350000004</v>
      </c>
      <c r="L55" t="s">
        <v>35</v>
      </c>
      <c r="M55">
        <v>0</v>
      </c>
      <c r="N55">
        <v>0</v>
      </c>
      <c r="O55">
        <v>0.12231147209061433</v>
      </c>
    </row>
    <row r="56" spans="1:15" x14ac:dyDescent="0.25">
      <c r="A56" t="s">
        <v>85</v>
      </c>
      <c r="B56">
        <v>289</v>
      </c>
      <c r="C56">
        <v>289</v>
      </c>
      <c r="D56" t="s">
        <v>16</v>
      </c>
      <c r="E56" t="s">
        <v>17</v>
      </c>
      <c r="F56">
        <v>0</v>
      </c>
      <c r="G56" t="s">
        <v>18</v>
      </c>
      <c r="H56">
        <v>648904.59699999995</v>
      </c>
      <c r="I56" t="s">
        <v>28</v>
      </c>
      <c r="J56">
        <v>98</v>
      </c>
      <c r="K56">
        <v>6621.4754800000001</v>
      </c>
      <c r="L56" t="s">
        <v>20</v>
      </c>
      <c r="M56">
        <v>0</v>
      </c>
      <c r="N56">
        <v>0</v>
      </c>
      <c r="O56">
        <v>1.3332929403294386E-2</v>
      </c>
    </row>
    <row r="57" spans="1:15" x14ac:dyDescent="0.25">
      <c r="A57" t="s">
        <v>86</v>
      </c>
      <c r="B57">
        <v>281</v>
      </c>
      <c r="C57">
        <v>281</v>
      </c>
      <c r="D57" t="s">
        <v>16</v>
      </c>
      <c r="E57" t="s">
        <v>17</v>
      </c>
      <c r="F57">
        <v>0</v>
      </c>
      <c r="G57" t="s">
        <v>18</v>
      </c>
      <c r="H57">
        <v>5141580.6229999997</v>
      </c>
      <c r="I57" t="s">
        <v>32</v>
      </c>
      <c r="J57">
        <v>456</v>
      </c>
      <c r="K57">
        <v>11275.3961</v>
      </c>
      <c r="L57" t="s">
        <v>23</v>
      </c>
      <c r="M57">
        <v>0</v>
      </c>
      <c r="N57">
        <v>0</v>
      </c>
      <c r="O57">
        <v>0.10564315892464754</v>
      </c>
    </row>
    <row r="58" spans="1:15" x14ac:dyDescent="0.25">
      <c r="A58" t="s">
        <v>87</v>
      </c>
      <c r="B58">
        <v>26</v>
      </c>
      <c r="C58">
        <v>26</v>
      </c>
      <c r="D58" t="s">
        <v>42</v>
      </c>
      <c r="E58" t="s">
        <v>43</v>
      </c>
      <c r="F58">
        <v>1</v>
      </c>
      <c r="G58" t="s">
        <v>26</v>
      </c>
      <c r="H58">
        <v>9052996.8090000004</v>
      </c>
      <c r="I58" t="s">
        <v>22</v>
      </c>
      <c r="J58">
        <v>531</v>
      </c>
      <c r="K58">
        <v>17048.958210000001</v>
      </c>
      <c r="L58" t="s">
        <v>29</v>
      </c>
      <c r="M58">
        <v>1</v>
      </c>
      <c r="N58">
        <v>0.98499999999999999</v>
      </c>
      <c r="O58">
        <v>0.77701034404853564</v>
      </c>
    </row>
    <row r="59" spans="1:15" x14ac:dyDescent="0.25">
      <c r="A59" t="s">
        <v>88</v>
      </c>
      <c r="B59">
        <v>292</v>
      </c>
      <c r="C59">
        <v>292</v>
      </c>
      <c r="D59" t="s">
        <v>16</v>
      </c>
      <c r="E59" t="s">
        <v>17</v>
      </c>
      <c r="F59">
        <v>0</v>
      </c>
      <c r="G59" t="s">
        <v>18</v>
      </c>
      <c r="H59">
        <v>6253470.5029999996</v>
      </c>
      <c r="I59" t="s">
        <v>32</v>
      </c>
      <c r="J59">
        <v>809</v>
      </c>
      <c r="K59">
        <v>7729.8770130000003</v>
      </c>
      <c r="L59" t="s">
        <v>35</v>
      </c>
      <c r="M59">
        <v>0</v>
      </c>
      <c r="N59">
        <v>0</v>
      </c>
      <c r="O59">
        <v>0.12848896606303875</v>
      </c>
    </row>
    <row r="60" spans="1:15" x14ac:dyDescent="0.25">
      <c r="A60" t="s">
        <v>89</v>
      </c>
      <c r="B60">
        <v>267</v>
      </c>
      <c r="C60">
        <v>267</v>
      </c>
      <c r="D60" t="s">
        <v>16</v>
      </c>
      <c r="E60" t="s">
        <v>17</v>
      </c>
      <c r="F60">
        <v>0</v>
      </c>
      <c r="G60" t="s">
        <v>18</v>
      </c>
      <c r="H60">
        <v>663346.37089999998</v>
      </c>
      <c r="I60" t="s">
        <v>28</v>
      </c>
      <c r="J60">
        <v>538</v>
      </c>
      <c r="K60">
        <v>1232.9858200000001</v>
      </c>
      <c r="L60" t="s">
        <v>23</v>
      </c>
      <c r="M60">
        <v>0</v>
      </c>
      <c r="N60">
        <v>5.0000000000000001E-3</v>
      </c>
      <c r="O60">
        <v>1.6629662008915053E-2</v>
      </c>
    </row>
    <row r="61" spans="1:15" x14ac:dyDescent="0.25">
      <c r="A61" t="s">
        <v>90</v>
      </c>
      <c r="B61">
        <v>286</v>
      </c>
      <c r="C61">
        <v>286</v>
      </c>
      <c r="D61" t="s">
        <v>16</v>
      </c>
      <c r="E61" t="s">
        <v>17</v>
      </c>
      <c r="F61">
        <v>0</v>
      </c>
      <c r="G61" t="s">
        <v>18</v>
      </c>
      <c r="H61">
        <v>209849.90169999999</v>
      </c>
      <c r="I61" t="s">
        <v>28</v>
      </c>
      <c r="J61">
        <v>28</v>
      </c>
      <c r="K61">
        <v>7494.6393459999999</v>
      </c>
      <c r="L61" t="s">
        <v>23</v>
      </c>
      <c r="M61">
        <v>0</v>
      </c>
      <c r="N61">
        <v>0</v>
      </c>
      <c r="O61">
        <v>4.3117492734519288E-3</v>
      </c>
    </row>
    <row r="62" spans="1:15" x14ac:dyDescent="0.25">
      <c r="A62" t="s">
        <v>91</v>
      </c>
      <c r="B62">
        <v>313</v>
      </c>
      <c r="C62">
        <v>313</v>
      </c>
      <c r="D62" t="s">
        <v>16</v>
      </c>
      <c r="E62" t="s">
        <v>17</v>
      </c>
      <c r="F62">
        <v>0</v>
      </c>
      <c r="G62" t="s">
        <v>18</v>
      </c>
      <c r="H62">
        <v>2392807.875</v>
      </c>
      <c r="I62" t="s">
        <v>19</v>
      </c>
      <c r="J62">
        <v>576</v>
      </c>
      <c r="K62">
        <v>4154.1803380000001</v>
      </c>
      <c r="L62" t="s">
        <v>20</v>
      </c>
      <c r="M62">
        <v>0</v>
      </c>
      <c r="N62">
        <v>0</v>
      </c>
      <c r="O62">
        <v>4.9164605429697486E-2</v>
      </c>
    </row>
    <row r="63" spans="1:15" x14ac:dyDescent="0.25">
      <c r="A63" t="s">
        <v>92</v>
      </c>
      <c r="B63">
        <v>97</v>
      </c>
      <c r="C63">
        <v>97</v>
      </c>
      <c r="D63" t="s">
        <v>16</v>
      </c>
      <c r="E63" t="s">
        <v>17</v>
      </c>
      <c r="F63">
        <v>0</v>
      </c>
      <c r="G63" t="s">
        <v>18</v>
      </c>
      <c r="H63">
        <v>6086258.4400000004</v>
      </c>
      <c r="I63" t="s">
        <v>32</v>
      </c>
      <c r="J63">
        <v>324</v>
      </c>
      <c r="K63">
        <v>18784.74827</v>
      </c>
      <c r="L63" t="s">
        <v>35</v>
      </c>
      <c r="M63">
        <v>0</v>
      </c>
      <c r="N63">
        <v>0.01</v>
      </c>
      <c r="O63">
        <v>0.13105328901333801</v>
      </c>
    </row>
    <row r="64" spans="1:15" x14ac:dyDescent="0.25">
      <c r="A64" t="s">
        <v>93</v>
      </c>
      <c r="B64">
        <v>138</v>
      </c>
      <c r="C64">
        <v>138</v>
      </c>
      <c r="D64" t="s">
        <v>16</v>
      </c>
      <c r="E64" t="s">
        <v>17</v>
      </c>
      <c r="F64">
        <v>0</v>
      </c>
      <c r="G64" t="s">
        <v>18</v>
      </c>
      <c r="H64">
        <v>3110518.6630000002</v>
      </c>
      <c r="I64" t="s">
        <v>19</v>
      </c>
      <c r="J64">
        <v>223</v>
      </c>
      <c r="K64">
        <v>13948.51418</v>
      </c>
      <c r="L64" t="s">
        <v>20</v>
      </c>
      <c r="M64">
        <v>0</v>
      </c>
      <c r="N64">
        <v>0</v>
      </c>
      <c r="O64">
        <v>6.3911283620338794E-2</v>
      </c>
    </row>
    <row r="65" spans="1:15" x14ac:dyDescent="0.25">
      <c r="A65" t="s">
        <v>94</v>
      </c>
      <c r="B65">
        <v>281</v>
      </c>
      <c r="C65">
        <v>281</v>
      </c>
      <c r="D65" t="s">
        <v>16</v>
      </c>
      <c r="E65" t="s">
        <v>17</v>
      </c>
      <c r="F65">
        <v>0</v>
      </c>
      <c r="G65" t="s">
        <v>18</v>
      </c>
      <c r="H65">
        <v>82091.596609999993</v>
      </c>
      <c r="I65" t="s">
        <v>28</v>
      </c>
      <c r="J65">
        <v>80</v>
      </c>
      <c r="K65">
        <v>1026.1449580000001</v>
      </c>
      <c r="L65" t="s">
        <v>23</v>
      </c>
      <c r="M65">
        <v>0</v>
      </c>
      <c r="N65">
        <v>0</v>
      </c>
      <c r="O65">
        <v>1.6867216957084535E-3</v>
      </c>
    </row>
    <row r="66" spans="1:15" x14ac:dyDescent="0.25">
      <c r="A66" t="s">
        <v>95</v>
      </c>
      <c r="B66">
        <v>96</v>
      </c>
      <c r="C66">
        <v>96</v>
      </c>
      <c r="D66" t="s">
        <v>16</v>
      </c>
      <c r="E66" t="s">
        <v>17</v>
      </c>
      <c r="F66">
        <v>0</v>
      </c>
      <c r="G66" t="s">
        <v>18</v>
      </c>
      <c r="H66">
        <v>3303031.4040000001</v>
      </c>
      <c r="I66" t="s">
        <v>19</v>
      </c>
      <c r="J66">
        <v>563</v>
      </c>
      <c r="K66">
        <v>5866.8408600000002</v>
      </c>
      <c r="L66" t="s">
        <v>29</v>
      </c>
      <c r="M66">
        <v>0</v>
      </c>
      <c r="N66">
        <v>5.0000000000000001E-3</v>
      </c>
      <c r="O66">
        <v>7.0866809281359341E-2</v>
      </c>
    </row>
    <row r="67" spans="1:15" x14ac:dyDescent="0.25">
      <c r="A67" t="s">
        <v>96</v>
      </c>
      <c r="B67">
        <v>57</v>
      </c>
      <c r="C67">
        <v>57</v>
      </c>
      <c r="D67" t="s">
        <v>16</v>
      </c>
      <c r="E67" t="s">
        <v>25</v>
      </c>
      <c r="F67">
        <v>1</v>
      </c>
      <c r="G67" t="s">
        <v>26</v>
      </c>
      <c r="H67">
        <v>464328.24959999998</v>
      </c>
      <c r="I67" t="s">
        <v>28</v>
      </c>
      <c r="J67">
        <v>458</v>
      </c>
      <c r="K67">
        <v>1013.817139</v>
      </c>
      <c r="L67" t="s">
        <v>20</v>
      </c>
      <c r="M67">
        <v>1</v>
      </c>
      <c r="N67">
        <v>1</v>
      </c>
      <c r="O67">
        <v>0.60954047143523638</v>
      </c>
    </row>
    <row r="68" spans="1:15" x14ac:dyDescent="0.25">
      <c r="A68" t="s">
        <v>97</v>
      </c>
      <c r="B68">
        <v>123</v>
      </c>
      <c r="C68">
        <v>123</v>
      </c>
      <c r="D68" t="s">
        <v>16</v>
      </c>
      <c r="E68" t="s">
        <v>17</v>
      </c>
      <c r="F68">
        <v>0</v>
      </c>
      <c r="G68" t="s">
        <v>18</v>
      </c>
      <c r="H68">
        <v>10193648.41</v>
      </c>
      <c r="I68" t="s">
        <v>22</v>
      </c>
      <c r="J68">
        <v>614</v>
      </c>
      <c r="K68">
        <v>16602.033240000001</v>
      </c>
      <c r="L68" t="s">
        <v>35</v>
      </c>
      <c r="M68">
        <v>0</v>
      </c>
      <c r="N68">
        <v>0</v>
      </c>
      <c r="O68">
        <v>0.20944711324418941</v>
      </c>
    </row>
    <row r="69" spans="1:15" x14ac:dyDescent="0.25">
      <c r="A69" t="s">
        <v>98</v>
      </c>
      <c r="B69">
        <v>231</v>
      </c>
      <c r="C69">
        <v>231</v>
      </c>
      <c r="D69" t="s">
        <v>16</v>
      </c>
      <c r="E69" t="s">
        <v>17</v>
      </c>
      <c r="F69">
        <v>0</v>
      </c>
      <c r="G69" t="s">
        <v>18</v>
      </c>
      <c r="H69">
        <v>3190328.253</v>
      </c>
      <c r="I69" t="s">
        <v>19</v>
      </c>
      <c r="J69">
        <v>176</v>
      </c>
      <c r="K69">
        <v>18126.86507</v>
      </c>
      <c r="L69" t="s">
        <v>35</v>
      </c>
      <c r="M69">
        <v>0</v>
      </c>
      <c r="N69">
        <v>0</v>
      </c>
      <c r="O69">
        <v>6.5551117324854635E-2</v>
      </c>
    </row>
    <row r="70" spans="1:15" x14ac:dyDescent="0.25">
      <c r="A70" t="s">
        <v>99</v>
      </c>
      <c r="B70">
        <v>290</v>
      </c>
      <c r="C70">
        <v>290</v>
      </c>
      <c r="D70" t="s">
        <v>16</v>
      </c>
      <c r="E70" t="s">
        <v>17</v>
      </c>
      <c r="F70">
        <v>0</v>
      </c>
      <c r="G70" t="s">
        <v>18</v>
      </c>
      <c r="H70">
        <v>1176832.9850000001</v>
      </c>
      <c r="I70" t="s">
        <v>28</v>
      </c>
      <c r="J70">
        <v>522</v>
      </c>
      <c r="K70">
        <v>2254.469321</v>
      </c>
      <c r="L70" t="s">
        <v>23</v>
      </c>
      <c r="M70">
        <v>0</v>
      </c>
      <c r="N70">
        <v>5.0000000000000001E-3</v>
      </c>
      <c r="O70">
        <v>2.7180181772503611E-2</v>
      </c>
    </row>
    <row r="71" spans="1:15" x14ac:dyDescent="0.25">
      <c r="A71" t="s">
        <v>100</v>
      </c>
      <c r="B71">
        <v>86</v>
      </c>
      <c r="C71">
        <v>86</v>
      </c>
      <c r="D71" t="s">
        <v>16</v>
      </c>
      <c r="E71" t="s">
        <v>25</v>
      </c>
      <c r="F71">
        <v>1</v>
      </c>
      <c r="G71" t="s">
        <v>26</v>
      </c>
      <c r="H71">
        <v>6599737.1169999996</v>
      </c>
      <c r="I71" t="s">
        <v>32</v>
      </c>
      <c r="J71">
        <v>749</v>
      </c>
      <c r="K71">
        <v>8811.3980200000005</v>
      </c>
      <c r="L71" t="s">
        <v>35</v>
      </c>
      <c r="M71">
        <v>1</v>
      </c>
      <c r="N71">
        <v>1</v>
      </c>
      <c r="O71">
        <v>0.73560364569471925</v>
      </c>
    </row>
    <row r="72" spans="1:15" x14ac:dyDescent="0.25">
      <c r="A72" t="s">
        <v>101</v>
      </c>
      <c r="B72">
        <v>310</v>
      </c>
      <c r="C72">
        <v>310</v>
      </c>
      <c r="D72" t="s">
        <v>16</v>
      </c>
      <c r="E72" t="s">
        <v>17</v>
      </c>
      <c r="F72">
        <v>0</v>
      </c>
      <c r="G72" t="s">
        <v>18</v>
      </c>
      <c r="H72">
        <v>8517724.4890000001</v>
      </c>
      <c r="I72" t="s">
        <v>22</v>
      </c>
      <c r="J72">
        <v>457</v>
      </c>
      <c r="K72">
        <v>18638.346799999999</v>
      </c>
      <c r="L72" t="s">
        <v>20</v>
      </c>
      <c r="M72">
        <v>0</v>
      </c>
      <c r="N72">
        <v>0</v>
      </c>
      <c r="O72">
        <v>0.17501219719136735</v>
      </c>
    </row>
    <row r="73" spans="1:15" x14ac:dyDescent="0.25">
      <c r="A73" t="s">
        <v>102</v>
      </c>
      <c r="B73">
        <v>51</v>
      </c>
      <c r="C73">
        <v>51</v>
      </c>
      <c r="D73" t="s">
        <v>16</v>
      </c>
      <c r="E73" t="s">
        <v>25</v>
      </c>
      <c r="F73">
        <v>1</v>
      </c>
      <c r="G73" t="s">
        <v>26</v>
      </c>
      <c r="H73">
        <v>1232106.6240000001</v>
      </c>
      <c r="I73" t="s">
        <v>28</v>
      </c>
      <c r="J73">
        <v>423</v>
      </c>
      <c r="K73">
        <v>2912.7816170000001</v>
      </c>
      <c r="L73" t="s">
        <v>20</v>
      </c>
      <c r="M73">
        <v>1</v>
      </c>
      <c r="N73">
        <v>1</v>
      </c>
      <c r="O73">
        <v>0.62531587957778545</v>
      </c>
    </row>
    <row r="74" spans="1:15" x14ac:dyDescent="0.25">
      <c r="A74" t="s">
        <v>103</v>
      </c>
      <c r="B74">
        <v>228</v>
      </c>
      <c r="C74">
        <v>228</v>
      </c>
      <c r="D74" t="s">
        <v>16</v>
      </c>
      <c r="E74" t="s">
        <v>17</v>
      </c>
      <c r="F74">
        <v>0</v>
      </c>
      <c r="G74" t="s">
        <v>18</v>
      </c>
      <c r="H74">
        <v>584515.27769999998</v>
      </c>
      <c r="I74" t="s">
        <v>28</v>
      </c>
      <c r="J74">
        <v>100</v>
      </c>
      <c r="K74">
        <v>5845.1527770000002</v>
      </c>
      <c r="L74" t="s">
        <v>29</v>
      </c>
      <c r="M74">
        <v>0</v>
      </c>
      <c r="N74">
        <v>0</v>
      </c>
      <c r="O74">
        <v>1.2009933307224073E-2</v>
      </c>
    </row>
    <row r="75" spans="1:15" x14ac:dyDescent="0.25">
      <c r="A75" t="s">
        <v>104</v>
      </c>
      <c r="B75">
        <v>6</v>
      </c>
      <c r="C75">
        <v>6</v>
      </c>
      <c r="D75" t="s">
        <v>61</v>
      </c>
      <c r="E75" t="s">
        <v>43</v>
      </c>
      <c r="F75">
        <v>1</v>
      </c>
      <c r="G75" t="s">
        <v>26</v>
      </c>
      <c r="H75">
        <v>5422280.7290000003</v>
      </c>
      <c r="I75" t="s">
        <v>32</v>
      </c>
      <c r="J75">
        <v>890</v>
      </c>
      <c r="K75">
        <v>6092.4502570000004</v>
      </c>
      <c r="L75" t="s">
        <v>23</v>
      </c>
      <c r="M75">
        <v>1</v>
      </c>
      <c r="N75">
        <v>1</v>
      </c>
      <c r="O75">
        <v>0.71141065496967126</v>
      </c>
    </row>
    <row r="76" spans="1:15" x14ac:dyDescent="0.25">
      <c r="A76" t="s">
        <v>105</v>
      </c>
      <c r="B76">
        <v>310</v>
      </c>
      <c r="C76">
        <v>310</v>
      </c>
      <c r="D76" t="s">
        <v>16</v>
      </c>
      <c r="E76" t="s">
        <v>17</v>
      </c>
      <c r="F76">
        <v>0</v>
      </c>
      <c r="G76" t="s">
        <v>18</v>
      </c>
      <c r="H76">
        <v>452040.58909999998</v>
      </c>
      <c r="I76" t="s">
        <v>28</v>
      </c>
      <c r="J76">
        <v>740</v>
      </c>
      <c r="K76">
        <v>610.86566089999997</v>
      </c>
      <c r="L76" t="s">
        <v>23</v>
      </c>
      <c r="M76">
        <v>0</v>
      </c>
      <c r="N76">
        <v>5.0000000000000001E-3</v>
      </c>
      <c r="O76">
        <v>1.228799902136293E-2</v>
      </c>
    </row>
    <row r="77" spans="1:15" x14ac:dyDescent="0.25">
      <c r="A77" t="s">
        <v>106</v>
      </c>
      <c r="B77">
        <v>273</v>
      </c>
      <c r="C77">
        <v>273</v>
      </c>
      <c r="D77" t="s">
        <v>16</v>
      </c>
      <c r="E77" t="s">
        <v>17</v>
      </c>
      <c r="F77">
        <v>0</v>
      </c>
      <c r="G77" t="s">
        <v>18</v>
      </c>
      <c r="H77">
        <v>296246.09049999999</v>
      </c>
      <c r="I77" t="s">
        <v>28</v>
      </c>
      <c r="J77">
        <v>403</v>
      </c>
      <c r="K77">
        <v>735.10196150000002</v>
      </c>
      <c r="L77" t="s">
        <v>20</v>
      </c>
      <c r="M77">
        <v>0</v>
      </c>
      <c r="N77">
        <v>0</v>
      </c>
      <c r="O77">
        <v>6.0869166729581045E-3</v>
      </c>
    </row>
    <row r="78" spans="1:15" x14ac:dyDescent="0.25">
      <c r="A78" t="s">
        <v>107</v>
      </c>
      <c r="B78">
        <v>344</v>
      </c>
      <c r="C78">
        <v>344</v>
      </c>
      <c r="D78" t="s">
        <v>16</v>
      </c>
      <c r="E78" t="s">
        <v>17</v>
      </c>
      <c r="F78">
        <v>0</v>
      </c>
      <c r="G78" t="s">
        <v>18</v>
      </c>
      <c r="H78">
        <v>10976445.279999999</v>
      </c>
      <c r="I78" t="s">
        <v>22</v>
      </c>
      <c r="J78">
        <v>576</v>
      </c>
      <c r="K78">
        <v>19056.32861</v>
      </c>
      <c r="L78" t="s">
        <v>23</v>
      </c>
      <c r="M78">
        <v>0</v>
      </c>
      <c r="N78">
        <v>0</v>
      </c>
      <c r="O78">
        <v>0.22553110379238672</v>
      </c>
    </row>
    <row r="79" spans="1:15" x14ac:dyDescent="0.25">
      <c r="A79" t="s">
        <v>108</v>
      </c>
      <c r="B79">
        <v>2</v>
      </c>
      <c r="C79">
        <v>2</v>
      </c>
      <c r="D79" t="s">
        <v>61</v>
      </c>
      <c r="E79" t="s">
        <v>43</v>
      </c>
      <c r="F79">
        <v>1</v>
      </c>
      <c r="G79" t="s">
        <v>26</v>
      </c>
      <c r="H79">
        <v>4341933.676</v>
      </c>
      <c r="I79" t="s">
        <v>32</v>
      </c>
      <c r="J79">
        <v>380</v>
      </c>
      <c r="K79">
        <v>11426.141250000001</v>
      </c>
      <c r="L79" t="s">
        <v>20</v>
      </c>
      <c r="M79">
        <v>1</v>
      </c>
      <c r="N79">
        <v>0.98</v>
      </c>
      <c r="O79">
        <v>0.67721295278771843</v>
      </c>
    </row>
    <row r="80" spans="1:15" x14ac:dyDescent="0.25">
      <c r="A80" t="s">
        <v>109</v>
      </c>
      <c r="B80">
        <v>276</v>
      </c>
      <c r="C80">
        <v>276</v>
      </c>
      <c r="D80" t="s">
        <v>16</v>
      </c>
      <c r="E80" t="s">
        <v>17</v>
      </c>
      <c r="F80">
        <v>0</v>
      </c>
      <c r="G80" t="s">
        <v>18</v>
      </c>
      <c r="H80">
        <v>3260286.8709999998</v>
      </c>
      <c r="I80" t="s">
        <v>19</v>
      </c>
      <c r="J80">
        <v>531</v>
      </c>
      <c r="K80">
        <v>6139.8999450000001</v>
      </c>
      <c r="L80" t="s">
        <v>20</v>
      </c>
      <c r="M80">
        <v>0</v>
      </c>
      <c r="N80">
        <v>0</v>
      </c>
      <c r="O80">
        <v>6.6988544828463517E-2</v>
      </c>
    </row>
    <row r="81" spans="1:15" x14ac:dyDescent="0.25">
      <c r="A81" t="s">
        <v>110</v>
      </c>
      <c r="B81">
        <v>91</v>
      </c>
      <c r="C81">
        <v>91</v>
      </c>
      <c r="D81" t="s">
        <v>16</v>
      </c>
      <c r="E81" t="s">
        <v>17</v>
      </c>
      <c r="F81">
        <v>1</v>
      </c>
      <c r="G81" t="s">
        <v>26</v>
      </c>
      <c r="H81">
        <v>2516462.5469999998</v>
      </c>
      <c r="I81" t="s">
        <v>19</v>
      </c>
      <c r="J81">
        <v>332</v>
      </c>
      <c r="K81">
        <v>7579.7064680000003</v>
      </c>
      <c r="L81" t="s">
        <v>29</v>
      </c>
      <c r="M81">
        <v>1</v>
      </c>
      <c r="N81">
        <v>1</v>
      </c>
      <c r="O81">
        <v>0.65170531637516715</v>
      </c>
    </row>
    <row r="82" spans="1:15" x14ac:dyDescent="0.25">
      <c r="A82" t="s">
        <v>111</v>
      </c>
      <c r="B82">
        <v>262</v>
      </c>
      <c r="C82">
        <v>262</v>
      </c>
      <c r="D82" t="s">
        <v>16</v>
      </c>
      <c r="E82" t="s">
        <v>17</v>
      </c>
      <c r="F82">
        <v>0</v>
      </c>
      <c r="G82" t="s">
        <v>18</v>
      </c>
      <c r="H82">
        <v>4547307.8269999996</v>
      </c>
      <c r="I82" t="s">
        <v>32</v>
      </c>
      <c r="J82">
        <v>318</v>
      </c>
      <c r="K82">
        <v>14299.710150000001</v>
      </c>
      <c r="L82" t="s">
        <v>20</v>
      </c>
      <c r="M82">
        <v>0</v>
      </c>
      <c r="N82">
        <v>0</v>
      </c>
      <c r="O82">
        <v>9.3432739593365843E-2</v>
      </c>
    </row>
    <row r="83" spans="1:15" x14ac:dyDescent="0.25">
      <c r="A83" t="s">
        <v>112</v>
      </c>
      <c r="B83">
        <v>242</v>
      </c>
      <c r="C83">
        <v>242</v>
      </c>
      <c r="D83" t="s">
        <v>16</v>
      </c>
      <c r="E83" t="s">
        <v>17</v>
      </c>
      <c r="F83">
        <v>0</v>
      </c>
      <c r="G83" t="s">
        <v>18</v>
      </c>
      <c r="H83">
        <v>4790851.3210000005</v>
      </c>
      <c r="I83" t="s">
        <v>32</v>
      </c>
      <c r="J83">
        <v>653</v>
      </c>
      <c r="K83">
        <v>7336.6788989999995</v>
      </c>
      <c r="L83" t="s">
        <v>20</v>
      </c>
      <c r="M83">
        <v>0</v>
      </c>
      <c r="N83">
        <v>0</v>
      </c>
      <c r="O83">
        <v>9.8436785222177525E-2</v>
      </c>
    </row>
    <row r="84" spans="1:15" x14ac:dyDescent="0.25">
      <c r="A84" t="s">
        <v>113</v>
      </c>
      <c r="B84">
        <v>246</v>
      </c>
      <c r="C84">
        <v>246</v>
      </c>
      <c r="D84" t="s">
        <v>16</v>
      </c>
      <c r="E84" t="s">
        <v>17</v>
      </c>
      <c r="F84">
        <v>0</v>
      </c>
      <c r="G84" t="s">
        <v>18</v>
      </c>
      <c r="H84">
        <v>2450293.656</v>
      </c>
      <c r="I84" t="s">
        <v>19</v>
      </c>
      <c r="J84">
        <v>537</v>
      </c>
      <c r="K84">
        <v>4562.9304579999998</v>
      </c>
      <c r="L84" t="s">
        <v>29</v>
      </c>
      <c r="M84">
        <v>0</v>
      </c>
      <c r="N84">
        <v>0.01</v>
      </c>
      <c r="O84">
        <v>5.6345755730234252E-2</v>
      </c>
    </row>
    <row r="85" spans="1:15" x14ac:dyDescent="0.25">
      <c r="A85" t="s">
        <v>114</v>
      </c>
      <c r="B85">
        <v>79</v>
      </c>
      <c r="C85">
        <v>79</v>
      </c>
      <c r="D85" t="s">
        <v>16</v>
      </c>
      <c r="E85" t="s">
        <v>25</v>
      </c>
      <c r="F85">
        <v>1</v>
      </c>
      <c r="G85" t="s">
        <v>26</v>
      </c>
      <c r="H85">
        <v>1513839.0589999999</v>
      </c>
      <c r="I85" t="s">
        <v>19</v>
      </c>
      <c r="J85">
        <v>740</v>
      </c>
      <c r="K85">
        <v>2045.7284589999999</v>
      </c>
      <c r="L85" t="s">
        <v>23</v>
      </c>
      <c r="M85">
        <v>1</v>
      </c>
      <c r="N85">
        <v>0.99</v>
      </c>
      <c r="O85">
        <v>0.62510458670644398</v>
      </c>
    </row>
    <row r="86" spans="1:15" x14ac:dyDescent="0.25">
      <c r="A86" t="s">
        <v>115</v>
      </c>
      <c r="B86">
        <v>311</v>
      </c>
      <c r="C86">
        <v>311</v>
      </c>
      <c r="D86" t="s">
        <v>16</v>
      </c>
      <c r="E86" t="s">
        <v>17</v>
      </c>
      <c r="F86">
        <v>0</v>
      </c>
      <c r="G86" t="s">
        <v>18</v>
      </c>
      <c r="H86">
        <v>1297742.01</v>
      </c>
      <c r="I86" t="s">
        <v>28</v>
      </c>
      <c r="J86">
        <v>89</v>
      </c>
      <c r="K86">
        <v>14581.3709</v>
      </c>
      <c r="L86" t="s">
        <v>20</v>
      </c>
      <c r="M86">
        <v>0</v>
      </c>
      <c r="N86">
        <v>5.0000000000000001E-3</v>
      </c>
      <c r="O86">
        <v>2.966447838867654E-2</v>
      </c>
    </row>
    <row r="87" spans="1:15" x14ac:dyDescent="0.25">
      <c r="A87" t="s">
        <v>116</v>
      </c>
      <c r="B87">
        <v>304</v>
      </c>
      <c r="C87">
        <v>304</v>
      </c>
      <c r="D87" t="s">
        <v>16</v>
      </c>
      <c r="E87" t="s">
        <v>17</v>
      </c>
      <c r="F87">
        <v>0</v>
      </c>
      <c r="G87" t="s">
        <v>18</v>
      </c>
      <c r="H87">
        <v>2186174.7889999999</v>
      </c>
      <c r="I87" t="s">
        <v>19</v>
      </c>
      <c r="J87">
        <v>604</v>
      </c>
      <c r="K87">
        <v>3619.4946829999999</v>
      </c>
      <c r="L87" t="s">
        <v>35</v>
      </c>
      <c r="M87">
        <v>0</v>
      </c>
      <c r="N87">
        <v>5.0000000000000001E-3</v>
      </c>
      <c r="O87">
        <v>4.7918951506517066E-2</v>
      </c>
    </row>
    <row r="88" spans="1:15" x14ac:dyDescent="0.25">
      <c r="A88" t="s">
        <v>117</v>
      </c>
      <c r="B88">
        <v>58</v>
      </c>
      <c r="C88">
        <v>58</v>
      </c>
      <c r="D88" t="s">
        <v>16</v>
      </c>
      <c r="E88" t="s">
        <v>25</v>
      </c>
      <c r="F88">
        <v>1</v>
      </c>
      <c r="G88" t="s">
        <v>26</v>
      </c>
      <c r="H88">
        <v>716559.41599999997</v>
      </c>
      <c r="I88" t="s">
        <v>28</v>
      </c>
      <c r="J88">
        <v>511</v>
      </c>
      <c r="K88">
        <v>1402.268916</v>
      </c>
      <c r="L88" t="s">
        <v>29</v>
      </c>
      <c r="M88">
        <v>1</v>
      </c>
      <c r="N88">
        <v>1</v>
      </c>
      <c r="O88">
        <v>0.61472302115127997</v>
      </c>
    </row>
    <row r="89" spans="1:15" x14ac:dyDescent="0.25">
      <c r="A89" t="s">
        <v>118</v>
      </c>
      <c r="B89">
        <v>225</v>
      </c>
      <c r="C89">
        <v>225</v>
      </c>
      <c r="D89" t="s">
        <v>16</v>
      </c>
      <c r="E89" t="s">
        <v>17</v>
      </c>
      <c r="F89">
        <v>0</v>
      </c>
      <c r="G89" t="s">
        <v>18</v>
      </c>
      <c r="H89">
        <v>358882.41330000001</v>
      </c>
      <c r="I89" t="s">
        <v>28</v>
      </c>
      <c r="J89">
        <v>42</v>
      </c>
      <c r="K89">
        <v>8544.8193649999994</v>
      </c>
      <c r="L89" t="s">
        <v>23</v>
      </c>
      <c r="M89">
        <v>0</v>
      </c>
      <c r="N89">
        <v>5.0000000000000001E-3</v>
      </c>
      <c r="O89">
        <v>1.0373894256157996E-2</v>
      </c>
    </row>
    <row r="90" spans="1:15" x14ac:dyDescent="0.25">
      <c r="A90" t="s">
        <v>119</v>
      </c>
      <c r="B90">
        <v>202</v>
      </c>
      <c r="C90">
        <v>202</v>
      </c>
      <c r="D90" t="s">
        <v>16</v>
      </c>
      <c r="E90" t="s">
        <v>17</v>
      </c>
      <c r="F90">
        <v>0</v>
      </c>
      <c r="G90" t="s">
        <v>18</v>
      </c>
      <c r="H90">
        <v>708905.821</v>
      </c>
      <c r="I90" t="s">
        <v>28</v>
      </c>
      <c r="J90">
        <v>885</v>
      </c>
      <c r="K90">
        <v>801.02352659999997</v>
      </c>
      <c r="L90" t="s">
        <v>29</v>
      </c>
      <c r="M90">
        <v>0</v>
      </c>
      <c r="N90">
        <v>5.0000000000000001E-3</v>
      </c>
      <c r="O90">
        <v>1.7565764071752209E-2</v>
      </c>
    </row>
    <row r="91" spans="1:15" x14ac:dyDescent="0.25">
      <c r="A91" t="s">
        <v>120</v>
      </c>
      <c r="B91">
        <v>6</v>
      </c>
      <c r="C91">
        <v>6</v>
      </c>
      <c r="D91" t="s">
        <v>61</v>
      </c>
      <c r="E91" t="s">
        <v>43</v>
      </c>
      <c r="F91">
        <v>1</v>
      </c>
      <c r="G91" t="s">
        <v>26</v>
      </c>
      <c r="H91">
        <v>15575351.130000001</v>
      </c>
      <c r="I91" t="s">
        <v>22</v>
      </c>
      <c r="J91">
        <v>807</v>
      </c>
      <c r="K91">
        <v>19300.31119</v>
      </c>
      <c r="L91" t="s">
        <v>20</v>
      </c>
      <c r="M91">
        <v>1</v>
      </c>
      <c r="N91">
        <v>0.98</v>
      </c>
      <c r="O91">
        <v>0.90802401895114238</v>
      </c>
    </row>
    <row r="92" spans="1:15" x14ac:dyDescent="0.25">
      <c r="A92" t="s">
        <v>121</v>
      </c>
      <c r="B92">
        <v>30</v>
      </c>
      <c r="C92">
        <v>30</v>
      </c>
      <c r="D92" t="s">
        <v>42</v>
      </c>
      <c r="E92" t="s">
        <v>43</v>
      </c>
      <c r="F92">
        <v>1</v>
      </c>
      <c r="G92" t="s">
        <v>26</v>
      </c>
      <c r="H92">
        <v>11620917.029999999</v>
      </c>
      <c r="I92" t="s">
        <v>22</v>
      </c>
      <c r="J92">
        <v>926</v>
      </c>
      <c r="K92">
        <v>12549.58642</v>
      </c>
      <c r="L92" t="s">
        <v>23</v>
      </c>
      <c r="M92">
        <v>1</v>
      </c>
      <c r="N92">
        <v>0.98</v>
      </c>
      <c r="O92">
        <v>0.82677295226270597</v>
      </c>
    </row>
    <row r="93" spans="1:15" x14ac:dyDescent="0.25">
      <c r="A93" t="s">
        <v>122</v>
      </c>
      <c r="B93">
        <v>151</v>
      </c>
      <c r="C93">
        <v>151</v>
      </c>
      <c r="D93" t="s">
        <v>16</v>
      </c>
      <c r="E93" t="s">
        <v>17</v>
      </c>
      <c r="F93">
        <v>0</v>
      </c>
      <c r="G93" t="s">
        <v>18</v>
      </c>
      <c r="H93">
        <v>1191277.1950000001</v>
      </c>
      <c r="I93" t="s">
        <v>28</v>
      </c>
      <c r="J93">
        <v>389</v>
      </c>
      <c r="K93">
        <v>3062.4092409999998</v>
      </c>
      <c r="L93" t="s">
        <v>35</v>
      </c>
      <c r="M93">
        <v>0</v>
      </c>
      <c r="N93">
        <v>0.01</v>
      </c>
      <c r="O93">
        <v>3.0476964432245443E-2</v>
      </c>
    </row>
    <row r="94" spans="1:15" x14ac:dyDescent="0.25">
      <c r="A94" t="s">
        <v>123</v>
      </c>
      <c r="B94">
        <v>36</v>
      </c>
      <c r="C94">
        <v>36</v>
      </c>
      <c r="D94" t="s">
        <v>16</v>
      </c>
      <c r="E94" t="s">
        <v>25</v>
      </c>
      <c r="F94">
        <v>1</v>
      </c>
      <c r="G94" t="s">
        <v>26</v>
      </c>
      <c r="H94">
        <v>280045.93219999998</v>
      </c>
      <c r="I94" t="s">
        <v>28</v>
      </c>
      <c r="J94">
        <v>81</v>
      </c>
      <c r="K94">
        <v>3457.357188</v>
      </c>
      <c r="L94" t="s">
        <v>29</v>
      </c>
      <c r="M94">
        <v>1</v>
      </c>
      <c r="N94">
        <v>1</v>
      </c>
      <c r="O94">
        <v>0.60575405485022682</v>
      </c>
    </row>
    <row r="95" spans="1:15" x14ac:dyDescent="0.25">
      <c r="A95" t="s">
        <v>124</v>
      </c>
      <c r="B95">
        <v>110</v>
      </c>
      <c r="C95">
        <v>110</v>
      </c>
      <c r="D95" t="s">
        <v>16</v>
      </c>
      <c r="E95" t="s">
        <v>17</v>
      </c>
      <c r="F95">
        <v>0</v>
      </c>
      <c r="G95" t="s">
        <v>18</v>
      </c>
      <c r="H95">
        <v>4583150.2709999997</v>
      </c>
      <c r="I95" t="s">
        <v>32</v>
      </c>
      <c r="J95">
        <v>402</v>
      </c>
      <c r="K95">
        <v>11400.87132</v>
      </c>
      <c r="L95" t="s">
        <v>35</v>
      </c>
      <c r="M95">
        <v>0</v>
      </c>
      <c r="N95">
        <v>0.01</v>
      </c>
      <c r="O95">
        <v>0.10016918802924205</v>
      </c>
    </row>
    <row r="96" spans="1:15" x14ac:dyDescent="0.25">
      <c r="A96" t="s">
        <v>125</v>
      </c>
      <c r="B96">
        <v>121</v>
      </c>
      <c r="C96">
        <v>121</v>
      </c>
      <c r="D96" t="s">
        <v>16</v>
      </c>
      <c r="E96" t="s">
        <v>17</v>
      </c>
      <c r="F96">
        <v>0</v>
      </c>
      <c r="G96" t="s">
        <v>18</v>
      </c>
      <c r="H96">
        <v>763739.19530000002</v>
      </c>
      <c r="I96" t="s">
        <v>28</v>
      </c>
      <c r="J96">
        <v>107</v>
      </c>
      <c r="K96">
        <v>7137.7494889999998</v>
      </c>
      <c r="L96" t="s">
        <v>29</v>
      </c>
      <c r="M96">
        <v>0</v>
      </c>
      <c r="N96">
        <v>0</v>
      </c>
      <c r="O96">
        <v>1.5692415835148976E-2</v>
      </c>
    </row>
    <row r="97" spans="1:15" x14ac:dyDescent="0.25">
      <c r="A97" t="s">
        <v>126</v>
      </c>
      <c r="B97">
        <v>241</v>
      </c>
      <c r="C97">
        <v>241</v>
      </c>
      <c r="D97" t="s">
        <v>16</v>
      </c>
      <c r="E97" t="s">
        <v>17</v>
      </c>
      <c r="F97">
        <v>0</v>
      </c>
      <c r="G97" t="s">
        <v>18</v>
      </c>
      <c r="H97">
        <v>1719122.736</v>
      </c>
      <c r="I97" t="s">
        <v>19</v>
      </c>
      <c r="J97">
        <v>111</v>
      </c>
      <c r="K97">
        <v>15487.59222</v>
      </c>
      <c r="L97" t="s">
        <v>20</v>
      </c>
      <c r="M97">
        <v>0</v>
      </c>
      <c r="N97">
        <v>5.0000000000000001E-3</v>
      </c>
      <c r="O97">
        <v>3.832251455861746E-2</v>
      </c>
    </row>
    <row r="98" spans="1:15" x14ac:dyDescent="0.25">
      <c r="A98" t="s">
        <v>127</v>
      </c>
      <c r="B98">
        <v>259</v>
      </c>
      <c r="C98">
        <v>259</v>
      </c>
      <c r="D98" t="s">
        <v>16</v>
      </c>
      <c r="E98" t="s">
        <v>17</v>
      </c>
      <c r="F98">
        <v>0</v>
      </c>
      <c r="G98" t="s">
        <v>18</v>
      </c>
      <c r="H98">
        <v>3025026.0460000001</v>
      </c>
      <c r="I98" t="s">
        <v>19</v>
      </c>
      <c r="J98">
        <v>277</v>
      </c>
      <c r="K98">
        <v>10920.67165</v>
      </c>
      <c r="L98" t="s">
        <v>29</v>
      </c>
      <c r="M98">
        <v>0</v>
      </c>
      <c r="N98">
        <v>0</v>
      </c>
      <c r="O98">
        <v>6.2154681752770446E-2</v>
      </c>
    </row>
    <row r="99" spans="1:15" x14ac:dyDescent="0.25">
      <c r="A99" t="s">
        <v>128</v>
      </c>
      <c r="B99">
        <v>90</v>
      </c>
      <c r="C99">
        <v>90</v>
      </c>
      <c r="D99" t="s">
        <v>16</v>
      </c>
      <c r="E99" t="s">
        <v>25</v>
      </c>
      <c r="F99">
        <v>1</v>
      </c>
      <c r="G99" t="s">
        <v>26</v>
      </c>
      <c r="H99">
        <v>1855881.6529999999</v>
      </c>
      <c r="I99" t="s">
        <v>19</v>
      </c>
      <c r="J99">
        <v>214</v>
      </c>
      <c r="K99">
        <v>8672.3441719999992</v>
      </c>
      <c r="L99" t="s">
        <v>35</v>
      </c>
      <c r="M99">
        <v>1</v>
      </c>
      <c r="N99">
        <v>0.995</v>
      </c>
      <c r="O99">
        <v>0.63513247613704038</v>
      </c>
    </row>
    <row r="100" spans="1:15" x14ac:dyDescent="0.25">
      <c r="A100" t="s">
        <v>129</v>
      </c>
      <c r="B100">
        <v>30</v>
      </c>
      <c r="C100">
        <v>30</v>
      </c>
      <c r="D100" t="s">
        <v>42</v>
      </c>
      <c r="E100" t="s">
        <v>43</v>
      </c>
      <c r="F100">
        <v>1</v>
      </c>
      <c r="G100" t="s">
        <v>26</v>
      </c>
      <c r="H100">
        <v>14310161.539999999</v>
      </c>
      <c r="I100" t="s">
        <v>22</v>
      </c>
      <c r="J100">
        <v>743</v>
      </c>
      <c r="K100">
        <v>19259.975160000002</v>
      </c>
      <c r="L100" t="s">
        <v>29</v>
      </c>
      <c r="M100">
        <v>1</v>
      </c>
      <c r="N100">
        <v>0.98499999999999999</v>
      </c>
      <c r="O100">
        <v>0.88502838944991857</v>
      </c>
    </row>
    <row r="101" spans="1:15" x14ac:dyDescent="0.25">
      <c r="A101" t="s">
        <v>130</v>
      </c>
      <c r="B101">
        <v>237</v>
      </c>
      <c r="C101">
        <v>237</v>
      </c>
      <c r="D101" t="s">
        <v>16</v>
      </c>
      <c r="E101" t="s">
        <v>17</v>
      </c>
      <c r="F101">
        <v>0</v>
      </c>
      <c r="G101" t="s">
        <v>18</v>
      </c>
      <c r="H101">
        <v>6397311.1960000005</v>
      </c>
      <c r="I101" t="s">
        <v>32</v>
      </c>
      <c r="J101">
        <v>818</v>
      </c>
      <c r="K101">
        <v>7820.6738340000002</v>
      </c>
      <c r="L101" t="s">
        <v>20</v>
      </c>
      <c r="M101">
        <v>0</v>
      </c>
      <c r="N101">
        <v>0</v>
      </c>
      <c r="O101">
        <v>0.13144443565588237</v>
      </c>
    </row>
    <row r="102" spans="1:15" x14ac:dyDescent="0.25">
      <c r="A102" t="s">
        <v>131</v>
      </c>
      <c r="B102">
        <v>170</v>
      </c>
      <c r="C102">
        <v>170</v>
      </c>
      <c r="D102" t="s">
        <v>16</v>
      </c>
      <c r="E102" t="s">
        <v>17</v>
      </c>
      <c r="F102">
        <v>0</v>
      </c>
      <c r="G102" t="s">
        <v>18</v>
      </c>
      <c r="H102">
        <v>4057215.4580000001</v>
      </c>
      <c r="I102" t="s">
        <v>32</v>
      </c>
      <c r="J102">
        <v>506</v>
      </c>
      <c r="K102">
        <v>8018.2123670000001</v>
      </c>
      <c r="L102" t="s">
        <v>20</v>
      </c>
      <c r="M102">
        <v>0</v>
      </c>
      <c r="N102">
        <v>0</v>
      </c>
      <c r="O102">
        <v>8.3362897297318272E-2</v>
      </c>
    </row>
    <row r="103" spans="1:15" x14ac:dyDescent="0.25">
      <c r="A103" t="s">
        <v>132</v>
      </c>
      <c r="B103">
        <v>149</v>
      </c>
      <c r="C103">
        <v>149</v>
      </c>
      <c r="D103" t="s">
        <v>16</v>
      </c>
      <c r="E103" t="s">
        <v>17</v>
      </c>
      <c r="F103">
        <v>0</v>
      </c>
      <c r="G103" t="s">
        <v>18</v>
      </c>
      <c r="H103">
        <v>1611573.6740000001</v>
      </c>
      <c r="I103" t="s">
        <v>19</v>
      </c>
      <c r="J103">
        <v>121</v>
      </c>
      <c r="K103">
        <v>13318.7907</v>
      </c>
      <c r="L103" t="s">
        <v>29</v>
      </c>
      <c r="M103">
        <v>0</v>
      </c>
      <c r="N103">
        <v>0</v>
      </c>
      <c r="O103">
        <v>3.3112722768474649E-2</v>
      </c>
    </row>
    <row r="104" spans="1:15" x14ac:dyDescent="0.25">
      <c r="A104" t="s">
        <v>133</v>
      </c>
      <c r="B104">
        <v>88</v>
      </c>
      <c r="C104">
        <v>88</v>
      </c>
      <c r="D104" t="s">
        <v>16</v>
      </c>
      <c r="E104" t="s">
        <v>25</v>
      </c>
      <c r="F104">
        <v>1</v>
      </c>
      <c r="G104" t="s">
        <v>26</v>
      </c>
      <c r="H104">
        <v>2169657.9040000001</v>
      </c>
      <c r="I104" t="s">
        <v>19</v>
      </c>
      <c r="J104">
        <v>134</v>
      </c>
      <c r="K104">
        <v>16191.4769</v>
      </c>
      <c r="L104" t="s">
        <v>23</v>
      </c>
      <c r="M104">
        <v>1</v>
      </c>
      <c r="N104">
        <v>0.995</v>
      </c>
      <c r="O104">
        <v>0.64157958195560705</v>
      </c>
    </row>
    <row r="105" spans="1:15" x14ac:dyDescent="0.25">
      <c r="A105" t="s">
        <v>134</v>
      </c>
      <c r="B105">
        <v>4</v>
      </c>
      <c r="C105">
        <v>4</v>
      </c>
      <c r="D105" t="s">
        <v>61</v>
      </c>
      <c r="E105" t="s">
        <v>43</v>
      </c>
      <c r="F105">
        <v>1</v>
      </c>
      <c r="G105" t="s">
        <v>26</v>
      </c>
      <c r="H105">
        <v>10247934.810000001</v>
      </c>
      <c r="I105" t="s">
        <v>22</v>
      </c>
      <c r="J105">
        <v>818</v>
      </c>
      <c r="K105">
        <v>12528.03767</v>
      </c>
      <c r="L105" t="s">
        <v>20</v>
      </c>
      <c r="M105">
        <v>1</v>
      </c>
      <c r="N105">
        <v>0.99</v>
      </c>
      <c r="O105">
        <v>0.80456252642219006</v>
      </c>
    </row>
    <row r="106" spans="1:15" x14ac:dyDescent="0.25">
      <c r="A106" t="s">
        <v>135</v>
      </c>
      <c r="B106">
        <v>252</v>
      </c>
      <c r="C106">
        <v>252</v>
      </c>
      <c r="D106" t="s">
        <v>16</v>
      </c>
      <c r="E106" t="s">
        <v>17</v>
      </c>
      <c r="F106">
        <v>0</v>
      </c>
      <c r="G106" t="s">
        <v>18</v>
      </c>
      <c r="H106">
        <v>10062157.199999999</v>
      </c>
      <c r="I106" t="s">
        <v>22</v>
      </c>
      <c r="J106">
        <v>720</v>
      </c>
      <c r="K106">
        <v>13975.218339999999</v>
      </c>
      <c r="L106" t="s">
        <v>29</v>
      </c>
      <c r="M106">
        <v>0</v>
      </c>
      <c r="N106">
        <v>0</v>
      </c>
      <c r="O106">
        <v>0.20674538632132747</v>
      </c>
    </row>
    <row r="107" spans="1:15" x14ac:dyDescent="0.25">
      <c r="A107" t="s">
        <v>136</v>
      </c>
      <c r="B107">
        <v>51</v>
      </c>
      <c r="C107">
        <v>51</v>
      </c>
      <c r="D107" t="s">
        <v>16</v>
      </c>
      <c r="E107" t="s">
        <v>25</v>
      </c>
      <c r="F107">
        <v>1</v>
      </c>
      <c r="G107" t="s">
        <v>26</v>
      </c>
      <c r="H107">
        <v>7181235.7779999999</v>
      </c>
      <c r="I107" t="s">
        <v>32</v>
      </c>
      <c r="J107">
        <v>962</v>
      </c>
      <c r="K107">
        <v>7464.9020559999999</v>
      </c>
      <c r="L107" t="s">
        <v>20</v>
      </c>
      <c r="M107">
        <v>1</v>
      </c>
      <c r="N107">
        <v>1</v>
      </c>
      <c r="O107">
        <v>0.74755159710555397</v>
      </c>
    </row>
    <row r="108" spans="1:15" x14ac:dyDescent="0.25">
      <c r="A108" t="s">
        <v>137</v>
      </c>
      <c r="B108">
        <v>24</v>
      </c>
      <c r="C108">
        <v>24</v>
      </c>
      <c r="D108" t="s">
        <v>42</v>
      </c>
      <c r="E108" t="s">
        <v>43</v>
      </c>
      <c r="F108">
        <v>1</v>
      </c>
      <c r="G108" t="s">
        <v>26</v>
      </c>
      <c r="H108">
        <v>3559797.5929999999</v>
      </c>
      <c r="I108" t="s">
        <v>19</v>
      </c>
      <c r="J108">
        <v>371</v>
      </c>
      <c r="K108">
        <v>9595.1417610000008</v>
      </c>
      <c r="L108" t="s">
        <v>20</v>
      </c>
      <c r="M108">
        <v>1</v>
      </c>
      <c r="N108">
        <v>1</v>
      </c>
      <c r="O108">
        <v>0.67314253931458323</v>
      </c>
    </row>
    <row r="109" spans="1:15" x14ac:dyDescent="0.25">
      <c r="A109" t="s">
        <v>138</v>
      </c>
      <c r="B109">
        <v>46</v>
      </c>
      <c r="C109">
        <v>46</v>
      </c>
      <c r="D109" t="s">
        <v>16</v>
      </c>
      <c r="E109" t="s">
        <v>25</v>
      </c>
      <c r="F109">
        <v>1</v>
      </c>
      <c r="G109" t="s">
        <v>26</v>
      </c>
      <c r="H109">
        <v>1014823.964</v>
      </c>
      <c r="I109" t="s">
        <v>28</v>
      </c>
      <c r="J109">
        <v>257</v>
      </c>
      <c r="K109">
        <v>3948.7313779999999</v>
      </c>
      <c r="L109" t="s">
        <v>20</v>
      </c>
      <c r="M109">
        <v>1</v>
      </c>
      <c r="N109">
        <v>1</v>
      </c>
      <c r="O109">
        <v>0.62085141071790462</v>
      </c>
    </row>
    <row r="110" spans="1:15" x14ac:dyDescent="0.25">
      <c r="A110" t="s">
        <v>139</v>
      </c>
      <c r="B110">
        <v>116</v>
      </c>
      <c r="C110">
        <v>116</v>
      </c>
      <c r="D110" t="s">
        <v>16</v>
      </c>
      <c r="E110" t="s">
        <v>17</v>
      </c>
      <c r="F110">
        <v>0</v>
      </c>
      <c r="G110" t="s">
        <v>18</v>
      </c>
      <c r="H110">
        <v>9484864.7620000001</v>
      </c>
      <c r="I110" t="s">
        <v>22</v>
      </c>
      <c r="J110">
        <v>697</v>
      </c>
      <c r="K110">
        <v>13608.127350000001</v>
      </c>
      <c r="L110" t="s">
        <v>20</v>
      </c>
      <c r="M110">
        <v>0</v>
      </c>
      <c r="N110">
        <v>0</v>
      </c>
      <c r="O110">
        <v>0.19488385943972689</v>
      </c>
    </row>
    <row r="111" spans="1:15" x14ac:dyDescent="0.25">
      <c r="A111" t="s">
        <v>140</v>
      </c>
      <c r="B111">
        <v>27</v>
      </c>
      <c r="C111">
        <v>27</v>
      </c>
      <c r="D111" t="s">
        <v>42</v>
      </c>
      <c r="E111" t="s">
        <v>43</v>
      </c>
      <c r="F111">
        <v>1</v>
      </c>
      <c r="G111" t="s">
        <v>26</v>
      </c>
      <c r="H111">
        <v>3540585.7829999998</v>
      </c>
      <c r="I111" t="s">
        <v>19</v>
      </c>
      <c r="J111">
        <v>798</v>
      </c>
      <c r="K111">
        <v>4436.8242890000001</v>
      </c>
      <c r="L111" t="s">
        <v>20</v>
      </c>
      <c r="M111">
        <v>1</v>
      </c>
      <c r="N111">
        <v>1</v>
      </c>
      <c r="O111">
        <v>0.67274779761045023</v>
      </c>
    </row>
    <row r="112" spans="1:15" x14ac:dyDescent="0.25">
      <c r="A112" t="s">
        <v>141</v>
      </c>
      <c r="B112">
        <v>95</v>
      </c>
      <c r="C112">
        <v>95</v>
      </c>
      <c r="D112" t="s">
        <v>16</v>
      </c>
      <c r="E112" t="s">
        <v>17</v>
      </c>
      <c r="F112">
        <v>0</v>
      </c>
      <c r="G112" t="s">
        <v>18</v>
      </c>
      <c r="H112">
        <v>33507.666290000001</v>
      </c>
      <c r="I112" t="s">
        <v>28</v>
      </c>
      <c r="J112">
        <v>954</v>
      </c>
      <c r="K112">
        <v>35.123339919999999</v>
      </c>
      <c r="L112" t="s">
        <v>20</v>
      </c>
      <c r="M112">
        <v>0</v>
      </c>
      <c r="N112">
        <v>0.01</v>
      </c>
      <c r="O112">
        <v>6.6884761661100038E-3</v>
      </c>
    </row>
    <row r="113" spans="1:15" x14ac:dyDescent="0.25">
      <c r="A113" t="s">
        <v>142</v>
      </c>
      <c r="B113">
        <v>99</v>
      </c>
      <c r="C113">
        <v>99</v>
      </c>
      <c r="D113" t="s">
        <v>16</v>
      </c>
      <c r="E113" t="s">
        <v>17</v>
      </c>
      <c r="F113">
        <v>0</v>
      </c>
      <c r="G113" t="s">
        <v>18</v>
      </c>
      <c r="H113">
        <v>16341416.68</v>
      </c>
      <c r="I113" t="s">
        <v>22</v>
      </c>
      <c r="J113">
        <v>875</v>
      </c>
      <c r="K113">
        <v>18675.904770000001</v>
      </c>
      <c r="L113" t="s">
        <v>23</v>
      </c>
      <c r="M113">
        <v>0</v>
      </c>
      <c r="N113">
        <v>0.01</v>
      </c>
      <c r="O113">
        <v>0.34176423398994249</v>
      </c>
    </row>
    <row r="114" spans="1:15" x14ac:dyDescent="0.25">
      <c r="A114" t="s">
        <v>143</v>
      </c>
      <c r="B114">
        <v>116</v>
      </c>
      <c r="C114">
        <v>116</v>
      </c>
      <c r="D114" t="s">
        <v>16</v>
      </c>
      <c r="E114" t="s">
        <v>17</v>
      </c>
      <c r="F114">
        <v>0</v>
      </c>
      <c r="G114" t="s">
        <v>18</v>
      </c>
      <c r="H114">
        <v>1102904.041</v>
      </c>
      <c r="I114" t="s">
        <v>28</v>
      </c>
      <c r="J114">
        <v>180</v>
      </c>
      <c r="K114">
        <v>6127.2446719999998</v>
      </c>
      <c r="L114" t="s">
        <v>23</v>
      </c>
      <c r="M114">
        <v>0</v>
      </c>
      <c r="N114">
        <v>5.0000000000000001E-3</v>
      </c>
      <c r="O114">
        <v>2.5661176674113002E-2</v>
      </c>
    </row>
    <row r="115" spans="1:15" x14ac:dyDescent="0.25">
      <c r="A115" t="s">
        <v>144</v>
      </c>
      <c r="B115">
        <v>276</v>
      </c>
      <c r="C115">
        <v>276</v>
      </c>
      <c r="D115" t="s">
        <v>16</v>
      </c>
      <c r="E115" t="s">
        <v>17</v>
      </c>
      <c r="F115">
        <v>0</v>
      </c>
      <c r="G115" t="s">
        <v>18</v>
      </c>
      <c r="H115">
        <v>3676649.335</v>
      </c>
      <c r="I115" t="s">
        <v>19</v>
      </c>
      <c r="J115">
        <v>933</v>
      </c>
      <c r="K115">
        <v>3940.6745289999999</v>
      </c>
      <c r="L115" t="s">
        <v>20</v>
      </c>
      <c r="M115">
        <v>0</v>
      </c>
      <c r="N115">
        <v>0</v>
      </c>
      <c r="O115">
        <v>7.5543471645685159E-2</v>
      </c>
    </row>
    <row r="116" spans="1:15" x14ac:dyDescent="0.25">
      <c r="A116" t="s">
        <v>145</v>
      </c>
      <c r="B116">
        <v>336</v>
      </c>
      <c r="C116">
        <v>336</v>
      </c>
      <c r="D116" t="s">
        <v>16</v>
      </c>
      <c r="E116" t="s">
        <v>17</v>
      </c>
      <c r="F116">
        <v>0</v>
      </c>
      <c r="G116" t="s">
        <v>18</v>
      </c>
      <c r="H116">
        <v>257772.1513</v>
      </c>
      <c r="I116" t="s">
        <v>28</v>
      </c>
      <c r="J116">
        <v>48</v>
      </c>
      <c r="K116">
        <v>5370.2531520000002</v>
      </c>
      <c r="L116" t="s">
        <v>23</v>
      </c>
      <c r="M116">
        <v>0</v>
      </c>
      <c r="N116">
        <v>0</v>
      </c>
      <c r="O116">
        <v>5.2963993648795487E-3</v>
      </c>
    </row>
    <row r="117" spans="1:15" x14ac:dyDescent="0.25">
      <c r="A117" t="s">
        <v>146</v>
      </c>
      <c r="B117">
        <v>95</v>
      </c>
      <c r="C117">
        <v>95</v>
      </c>
      <c r="D117" t="s">
        <v>16</v>
      </c>
      <c r="E117" t="s">
        <v>17</v>
      </c>
      <c r="F117">
        <v>0</v>
      </c>
      <c r="G117" t="s">
        <v>18</v>
      </c>
      <c r="H117">
        <v>3962774.0359999998</v>
      </c>
      <c r="I117" t="s">
        <v>32</v>
      </c>
      <c r="J117">
        <v>599</v>
      </c>
      <c r="K117">
        <v>6615.6494750000002</v>
      </c>
      <c r="L117" t="s">
        <v>20</v>
      </c>
      <c r="M117">
        <v>0</v>
      </c>
      <c r="N117">
        <v>0</v>
      </c>
      <c r="O117">
        <v>8.1422425896600592E-2</v>
      </c>
    </row>
    <row r="118" spans="1:15" x14ac:dyDescent="0.25">
      <c r="A118" t="s">
        <v>147</v>
      </c>
      <c r="B118">
        <v>199</v>
      </c>
      <c r="C118">
        <v>199</v>
      </c>
      <c r="D118" t="s">
        <v>16</v>
      </c>
      <c r="E118" t="s">
        <v>17</v>
      </c>
      <c r="F118">
        <v>0</v>
      </c>
      <c r="G118" t="s">
        <v>18</v>
      </c>
      <c r="H118">
        <v>8518076.2090000007</v>
      </c>
      <c r="I118" t="s">
        <v>22</v>
      </c>
      <c r="J118">
        <v>897</v>
      </c>
      <c r="K118">
        <v>9496.1830649999993</v>
      </c>
      <c r="L118" t="s">
        <v>20</v>
      </c>
      <c r="M118">
        <v>0</v>
      </c>
      <c r="N118">
        <v>0</v>
      </c>
      <c r="O118">
        <v>0.17501942392076858</v>
      </c>
    </row>
    <row r="119" spans="1:15" x14ac:dyDescent="0.25">
      <c r="A119" t="s">
        <v>148</v>
      </c>
      <c r="B119">
        <v>146</v>
      </c>
      <c r="C119">
        <v>146</v>
      </c>
      <c r="D119" t="s">
        <v>16</v>
      </c>
      <c r="E119" t="s">
        <v>17</v>
      </c>
      <c r="F119">
        <v>0</v>
      </c>
      <c r="G119" t="s">
        <v>18</v>
      </c>
      <c r="H119">
        <v>26530.458170000002</v>
      </c>
      <c r="I119" t="s">
        <v>28</v>
      </c>
      <c r="J119">
        <v>19</v>
      </c>
      <c r="K119">
        <v>1396.3399039999999</v>
      </c>
      <c r="L119" t="s">
        <v>29</v>
      </c>
      <c r="M119">
        <v>0</v>
      </c>
      <c r="N119">
        <v>5.0000000000000001E-3</v>
      </c>
      <c r="O119">
        <v>3.5451166896536329E-3</v>
      </c>
    </row>
    <row r="120" spans="1:15" x14ac:dyDescent="0.25">
      <c r="A120" t="s">
        <v>149</v>
      </c>
      <c r="B120">
        <v>155</v>
      </c>
      <c r="C120">
        <v>155</v>
      </c>
      <c r="D120" t="s">
        <v>16</v>
      </c>
      <c r="E120" t="s">
        <v>17</v>
      </c>
      <c r="F120">
        <v>0</v>
      </c>
      <c r="G120" t="s">
        <v>18</v>
      </c>
      <c r="H120">
        <v>48895.074059999999</v>
      </c>
      <c r="I120" t="s">
        <v>28</v>
      </c>
      <c r="J120">
        <v>46</v>
      </c>
      <c r="K120">
        <v>1062.936393</v>
      </c>
      <c r="L120" t="s">
        <v>35</v>
      </c>
      <c r="M120">
        <v>0</v>
      </c>
      <c r="N120">
        <v>0</v>
      </c>
      <c r="O120">
        <v>1.0046385456733489E-3</v>
      </c>
    </row>
    <row r="121" spans="1:15" x14ac:dyDescent="0.25">
      <c r="A121" t="s">
        <v>150</v>
      </c>
      <c r="B121">
        <v>270</v>
      </c>
      <c r="C121">
        <v>270</v>
      </c>
      <c r="D121" t="s">
        <v>16</v>
      </c>
      <c r="E121" t="s">
        <v>17</v>
      </c>
      <c r="F121">
        <v>0</v>
      </c>
      <c r="G121" t="s">
        <v>18</v>
      </c>
      <c r="H121">
        <v>2645244.0780000002</v>
      </c>
      <c r="I121" t="s">
        <v>19</v>
      </c>
      <c r="J121">
        <v>451</v>
      </c>
      <c r="K121">
        <v>5865.2862029999997</v>
      </c>
      <c r="L121" t="s">
        <v>23</v>
      </c>
      <c r="M121">
        <v>0</v>
      </c>
      <c r="N121">
        <v>0</v>
      </c>
      <c r="O121">
        <v>5.4351367996945399E-2</v>
      </c>
    </row>
    <row r="122" spans="1:15" x14ac:dyDescent="0.25">
      <c r="A122" t="s">
        <v>151</v>
      </c>
      <c r="B122">
        <v>321</v>
      </c>
      <c r="C122">
        <v>321</v>
      </c>
      <c r="D122" t="s">
        <v>16</v>
      </c>
      <c r="E122" t="s">
        <v>17</v>
      </c>
      <c r="F122">
        <v>0</v>
      </c>
      <c r="G122" t="s">
        <v>18</v>
      </c>
      <c r="H122">
        <v>5318283.7359999996</v>
      </c>
      <c r="I122" t="s">
        <v>32</v>
      </c>
      <c r="J122">
        <v>898</v>
      </c>
      <c r="K122">
        <v>5922.364963</v>
      </c>
      <c r="L122" t="s">
        <v>35</v>
      </c>
      <c r="M122">
        <v>0</v>
      </c>
      <c r="N122">
        <v>0</v>
      </c>
      <c r="O122">
        <v>0.10927384692079277</v>
      </c>
    </row>
    <row r="123" spans="1:15" x14ac:dyDescent="0.25">
      <c r="A123" t="s">
        <v>152</v>
      </c>
      <c r="B123">
        <v>276</v>
      </c>
      <c r="C123">
        <v>276</v>
      </c>
      <c r="D123" t="s">
        <v>16</v>
      </c>
      <c r="E123" t="s">
        <v>17</v>
      </c>
      <c r="F123">
        <v>0</v>
      </c>
      <c r="G123" t="s">
        <v>18</v>
      </c>
      <c r="H123">
        <v>132257.8933</v>
      </c>
      <c r="I123" t="s">
        <v>28</v>
      </c>
      <c r="J123">
        <v>56</v>
      </c>
      <c r="K123">
        <v>2361.748094</v>
      </c>
      <c r="L123" t="s">
        <v>20</v>
      </c>
      <c r="M123">
        <v>0</v>
      </c>
      <c r="N123">
        <v>0.01</v>
      </c>
      <c r="O123">
        <v>8.717479830702049E-3</v>
      </c>
    </row>
    <row r="124" spans="1:15" x14ac:dyDescent="0.25">
      <c r="A124" t="s">
        <v>153</v>
      </c>
      <c r="B124">
        <v>326</v>
      </c>
      <c r="C124">
        <v>326</v>
      </c>
      <c r="D124" t="s">
        <v>16</v>
      </c>
      <c r="E124" t="s">
        <v>17</v>
      </c>
      <c r="F124">
        <v>0</v>
      </c>
      <c r="G124" t="s">
        <v>18</v>
      </c>
      <c r="H124">
        <v>6003421.9220000003</v>
      </c>
      <c r="I124" t="s">
        <v>32</v>
      </c>
      <c r="J124">
        <v>741</v>
      </c>
      <c r="K124">
        <v>8101.7839700000004</v>
      </c>
      <c r="L124" t="s">
        <v>29</v>
      </c>
      <c r="M124">
        <v>0</v>
      </c>
      <c r="N124">
        <v>0</v>
      </c>
      <c r="O124">
        <v>0.1233512615479528</v>
      </c>
    </row>
    <row r="125" spans="1:15" x14ac:dyDescent="0.25">
      <c r="A125" t="s">
        <v>154</v>
      </c>
      <c r="B125">
        <v>256</v>
      </c>
      <c r="C125">
        <v>256</v>
      </c>
      <c r="D125" t="s">
        <v>16</v>
      </c>
      <c r="E125" t="s">
        <v>17</v>
      </c>
      <c r="F125">
        <v>0</v>
      </c>
      <c r="G125" t="s">
        <v>18</v>
      </c>
      <c r="H125">
        <v>3736840.6320000002</v>
      </c>
      <c r="I125" t="s">
        <v>19</v>
      </c>
      <c r="J125">
        <v>657</v>
      </c>
      <c r="K125">
        <v>5687.7330769999999</v>
      </c>
      <c r="L125" t="s">
        <v>20</v>
      </c>
      <c r="M125">
        <v>0</v>
      </c>
      <c r="N125">
        <v>0</v>
      </c>
      <c r="O125">
        <v>7.6780211710871848E-2</v>
      </c>
    </row>
    <row r="126" spans="1:15" x14ac:dyDescent="0.25">
      <c r="A126" t="s">
        <v>155</v>
      </c>
      <c r="B126">
        <v>45</v>
      </c>
      <c r="C126">
        <v>45</v>
      </c>
      <c r="D126" t="s">
        <v>16</v>
      </c>
      <c r="E126" t="s">
        <v>25</v>
      </c>
      <c r="F126">
        <v>1</v>
      </c>
      <c r="G126" t="s">
        <v>26</v>
      </c>
      <c r="H126">
        <v>48838.246030000002</v>
      </c>
      <c r="I126" t="s">
        <v>28</v>
      </c>
      <c r="J126">
        <v>92</v>
      </c>
      <c r="K126">
        <v>530.85050039999999</v>
      </c>
      <c r="L126" t="s">
        <v>20</v>
      </c>
      <c r="M126">
        <v>1</v>
      </c>
      <c r="N126">
        <v>0.995</v>
      </c>
      <c r="O126">
        <v>0.59800347091006767</v>
      </c>
    </row>
    <row r="127" spans="1:15" x14ac:dyDescent="0.25">
      <c r="A127" t="s">
        <v>156</v>
      </c>
      <c r="B127">
        <v>1</v>
      </c>
      <c r="C127">
        <v>1</v>
      </c>
      <c r="D127" t="s">
        <v>61</v>
      </c>
      <c r="E127" t="s">
        <v>43</v>
      </c>
      <c r="F127">
        <v>1</v>
      </c>
      <c r="G127" t="s">
        <v>26</v>
      </c>
      <c r="H127">
        <v>1452675.7890000001</v>
      </c>
      <c r="I127" t="s">
        <v>19</v>
      </c>
      <c r="J127">
        <v>82</v>
      </c>
      <c r="K127">
        <v>17715.558400000002</v>
      </c>
      <c r="L127" t="s">
        <v>29</v>
      </c>
      <c r="M127">
        <v>1</v>
      </c>
      <c r="N127">
        <v>1</v>
      </c>
      <c r="O127">
        <v>0.62984787568181144</v>
      </c>
    </row>
    <row r="128" spans="1:15" x14ac:dyDescent="0.25">
      <c r="A128" t="s">
        <v>157</v>
      </c>
      <c r="B128">
        <v>147</v>
      </c>
      <c r="C128">
        <v>147</v>
      </c>
      <c r="D128" t="s">
        <v>16</v>
      </c>
      <c r="E128" t="s">
        <v>17</v>
      </c>
      <c r="F128">
        <v>0</v>
      </c>
      <c r="G128" t="s">
        <v>18</v>
      </c>
      <c r="H128">
        <v>13060760.369999999</v>
      </c>
      <c r="I128" t="s">
        <v>22</v>
      </c>
      <c r="J128">
        <v>737</v>
      </c>
      <c r="K128">
        <v>17721.52017</v>
      </c>
      <c r="L128" t="s">
        <v>29</v>
      </c>
      <c r="M128">
        <v>0</v>
      </c>
      <c r="N128">
        <v>0</v>
      </c>
      <c r="O128">
        <v>0.26835716185649872</v>
      </c>
    </row>
    <row r="129" spans="1:15" x14ac:dyDescent="0.25">
      <c r="A129" t="s">
        <v>158</v>
      </c>
      <c r="B129">
        <v>295</v>
      </c>
      <c r="C129">
        <v>295</v>
      </c>
      <c r="D129" t="s">
        <v>16</v>
      </c>
      <c r="E129" t="s">
        <v>17</v>
      </c>
      <c r="F129">
        <v>0</v>
      </c>
      <c r="G129" t="s">
        <v>18</v>
      </c>
      <c r="H129">
        <v>331132.70559999999</v>
      </c>
      <c r="I129" t="s">
        <v>28</v>
      </c>
      <c r="J129">
        <v>79</v>
      </c>
      <c r="K129">
        <v>4191.5532359999997</v>
      </c>
      <c r="L129" t="s">
        <v>23</v>
      </c>
      <c r="M129">
        <v>0</v>
      </c>
      <c r="N129">
        <v>5.0000000000000001E-3</v>
      </c>
      <c r="O129">
        <v>9.8037258593911061E-3</v>
      </c>
    </row>
    <row r="130" spans="1:15" x14ac:dyDescent="0.25">
      <c r="A130" t="s">
        <v>159</v>
      </c>
      <c r="B130">
        <v>155</v>
      </c>
      <c r="C130">
        <v>155</v>
      </c>
      <c r="D130" t="s">
        <v>16</v>
      </c>
      <c r="E130" t="s">
        <v>17</v>
      </c>
      <c r="F130">
        <v>0</v>
      </c>
      <c r="G130" t="s">
        <v>18</v>
      </c>
      <c r="H130">
        <v>2161970.0869999998</v>
      </c>
      <c r="I130" t="s">
        <v>19</v>
      </c>
      <c r="J130">
        <v>662</v>
      </c>
      <c r="K130">
        <v>3265.8158410000001</v>
      </c>
      <c r="L130" t="s">
        <v>29</v>
      </c>
      <c r="M130">
        <v>0</v>
      </c>
      <c r="N130">
        <v>0</v>
      </c>
      <c r="O130">
        <v>4.442162172262315E-2</v>
      </c>
    </row>
    <row r="131" spans="1:15" x14ac:dyDescent="0.25">
      <c r="A131" t="s">
        <v>160</v>
      </c>
      <c r="B131">
        <v>56</v>
      </c>
      <c r="C131">
        <v>56</v>
      </c>
      <c r="D131" t="s">
        <v>16</v>
      </c>
      <c r="E131" t="s">
        <v>25</v>
      </c>
      <c r="F131">
        <v>1</v>
      </c>
      <c r="G131" t="s">
        <v>26</v>
      </c>
      <c r="H131">
        <v>9559683.8000000007</v>
      </c>
      <c r="I131" t="s">
        <v>22</v>
      </c>
      <c r="J131">
        <v>873</v>
      </c>
      <c r="K131">
        <v>10950.38236</v>
      </c>
      <c r="L131" t="s">
        <v>23</v>
      </c>
      <c r="M131">
        <v>1</v>
      </c>
      <c r="N131">
        <v>1</v>
      </c>
      <c r="O131">
        <v>0.79642115314405304</v>
      </c>
    </row>
    <row r="132" spans="1:15" x14ac:dyDescent="0.25">
      <c r="A132" t="s">
        <v>161</v>
      </c>
      <c r="B132">
        <v>226</v>
      </c>
      <c r="C132">
        <v>226</v>
      </c>
      <c r="D132" t="s">
        <v>16</v>
      </c>
      <c r="E132" t="s">
        <v>17</v>
      </c>
      <c r="F132">
        <v>0</v>
      </c>
      <c r="G132" t="s">
        <v>18</v>
      </c>
      <c r="H132">
        <v>3571109.7940000002</v>
      </c>
      <c r="I132" t="s">
        <v>19</v>
      </c>
      <c r="J132">
        <v>283</v>
      </c>
      <c r="K132">
        <v>12618.76252</v>
      </c>
      <c r="L132" t="s">
        <v>23</v>
      </c>
      <c r="M132">
        <v>0</v>
      </c>
      <c r="N132">
        <v>0</v>
      </c>
      <c r="O132">
        <v>7.3374969132504339E-2</v>
      </c>
    </row>
    <row r="133" spans="1:15" x14ac:dyDescent="0.25">
      <c r="A133" t="s">
        <v>162</v>
      </c>
      <c r="B133">
        <v>7</v>
      </c>
      <c r="C133">
        <v>7</v>
      </c>
      <c r="D133" t="s">
        <v>61</v>
      </c>
      <c r="E133" t="s">
        <v>43</v>
      </c>
      <c r="F133">
        <v>1</v>
      </c>
      <c r="G133" t="s">
        <v>26</v>
      </c>
      <c r="H133">
        <v>5956046.75</v>
      </c>
      <c r="I133" t="s">
        <v>32</v>
      </c>
      <c r="J133">
        <v>311</v>
      </c>
      <c r="K133">
        <v>19151.275720000001</v>
      </c>
      <c r="L133" t="s">
        <v>23</v>
      </c>
      <c r="M133">
        <v>1</v>
      </c>
      <c r="N133">
        <v>0.995</v>
      </c>
      <c r="O133">
        <v>0.7193778521644083</v>
      </c>
    </row>
    <row r="134" spans="1:15" x14ac:dyDescent="0.25">
      <c r="A134" t="s">
        <v>163</v>
      </c>
      <c r="B134">
        <v>20</v>
      </c>
      <c r="C134">
        <v>20</v>
      </c>
      <c r="D134" t="s">
        <v>42</v>
      </c>
      <c r="E134" t="s">
        <v>43</v>
      </c>
      <c r="F134">
        <v>1</v>
      </c>
      <c r="G134" t="s">
        <v>26</v>
      </c>
      <c r="H134">
        <v>7530536.0609999998</v>
      </c>
      <c r="I134" t="s">
        <v>32</v>
      </c>
      <c r="J134">
        <v>997</v>
      </c>
      <c r="K134">
        <v>7553.1956479999999</v>
      </c>
      <c r="L134" t="s">
        <v>35</v>
      </c>
      <c r="M134">
        <v>1</v>
      </c>
      <c r="N134">
        <v>0.98</v>
      </c>
      <c r="O134">
        <v>0.7427286090042533</v>
      </c>
    </row>
    <row r="135" spans="1:15" x14ac:dyDescent="0.25">
      <c r="A135" t="s">
        <v>164</v>
      </c>
      <c r="B135">
        <v>159</v>
      </c>
      <c r="C135">
        <v>159</v>
      </c>
      <c r="D135" t="s">
        <v>16</v>
      </c>
      <c r="E135" t="s">
        <v>17</v>
      </c>
      <c r="F135">
        <v>0</v>
      </c>
      <c r="G135" t="s">
        <v>18</v>
      </c>
      <c r="H135">
        <v>1978851.977</v>
      </c>
      <c r="I135" t="s">
        <v>19</v>
      </c>
      <c r="J135">
        <v>160</v>
      </c>
      <c r="K135">
        <v>12367.824850000001</v>
      </c>
      <c r="L135" t="s">
        <v>35</v>
      </c>
      <c r="M135">
        <v>0</v>
      </c>
      <c r="N135">
        <v>0</v>
      </c>
      <c r="O135">
        <v>4.0659125903696636E-2</v>
      </c>
    </row>
    <row r="136" spans="1:15" x14ac:dyDescent="0.25">
      <c r="A136" t="s">
        <v>165</v>
      </c>
      <c r="B136">
        <v>340</v>
      </c>
      <c r="C136">
        <v>340</v>
      </c>
      <c r="D136" t="s">
        <v>16</v>
      </c>
      <c r="E136" t="s">
        <v>17</v>
      </c>
      <c r="F136">
        <v>0</v>
      </c>
      <c r="G136" t="s">
        <v>18</v>
      </c>
      <c r="H136">
        <v>5550489.1569999997</v>
      </c>
      <c r="I136" t="s">
        <v>32</v>
      </c>
      <c r="J136">
        <v>316</v>
      </c>
      <c r="K136">
        <v>17564.839110000001</v>
      </c>
      <c r="L136" t="s">
        <v>23</v>
      </c>
      <c r="M136">
        <v>0</v>
      </c>
      <c r="N136">
        <v>5.0000000000000001E-3</v>
      </c>
      <c r="O136">
        <v>0.11704493114421868</v>
      </c>
    </row>
    <row r="137" spans="1:15" x14ac:dyDescent="0.25">
      <c r="A137" t="s">
        <v>166</v>
      </c>
      <c r="B137">
        <v>79</v>
      </c>
      <c r="C137">
        <v>79</v>
      </c>
      <c r="D137" t="s">
        <v>16</v>
      </c>
      <c r="E137" t="s">
        <v>25</v>
      </c>
      <c r="F137">
        <v>1</v>
      </c>
      <c r="G137" t="s">
        <v>26</v>
      </c>
      <c r="H137">
        <v>7897013.3080000002</v>
      </c>
      <c r="I137" t="s">
        <v>22</v>
      </c>
      <c r="J137">
        <v>877</v>
      </c>
      <c r="K137">
        <v>9004.5761779999993</v>
      </c>
      <c r="L137" t="s">
        <v>23</v>
      </c>
      <c r="M137">
        <v>1</v>
      </c>
      <c r="N137">
        <v>1</v>
      </c>
      <c r="O137">
        <v>0.76225855298177259</v>
      </c>
    </row>
    <row r="138" spans="1:15" x14ac:dyDescent="0.25">
      <c r="A138" t="s">
        <v>167</v>
      </c>
      <c r="B138">
        <v>1</v>
      </c>
      <c r="C138">
        <v>1</v>
      </c>
      <c r="D138" t="s">
        <v>61</v>
      </c>
      <c r="E138" t="s">
        <v>43</v>
      </c>
      <c r="F138">
        <v>1</v>
      </c>
      <c r="G138" t="s">
        <v>26</v>
      </c>
      <c r="H138">
        <v>2404122.0430000001</v>
      </c>
      <c r="I138" t="s">
        <v>19</v>
      </c>
      <c r="J138">
        <v>979</v>
      </c>
      <c r="K138">
        <v>2455.691566</v>
      </c>
      <c r="L138" t="s">
        <v>35</v>
      </c>
      <c r="M138">
        <v>1</v>
      </c>
      <c r="N138">
        <v>0.995</v>
      </c>
      <c r="O138">
        <v>0.64639707566322402</v>
      </c>
    </row>
    <row r="139" spans="1:15" x14ac:dyDescent="0.25">
      <c r="A139" t="s">
        <v>168</v>
      </c>
      <c r="B139">
        <v>336</v>
      </c>
      <c r="C139">
        <v>336</v>
      </c>
      <c r="D139" t="s">
        <v>16</v>
      </c>
      <c r="E139" t="s">
        <v>17</v>
      </c>
      <c r="F139">
        <v>0</v>
      </c>
      <c r="G139" t="s">
        <v>18</v>
      </c>
      <c r="H139">
        <v>5046854.3909999998</v>
      </c>
      <c r="I139" t="s">
        <v>32</v>
      </c>
      <c r="J139">
        <v>668</v>
      </c>
      <c r="K139">
        <v>7555.1712440000001</v>
      </c>
      <c r="L139" t="s">
        <v>23</v>
      </c>
      <c r="M139">
        <v>0</v>
      </c>
      <c r="N139">
        <v>0</v>
      </c>
      <c r="O139">
        <v>0.10369683558261074</v>
      </c>
    </row>
    <row r="140" spans="1:15" x14ac:dyDescent="0.25">
      <c r="A140" t="s">
        <v>169</v>
      </c>
      <c r="B140">
        <v>229</v>
      </c>
      <c r="C140">
        <v>229</v>
      </c>
      <c r="D140" t="s">
        <v>16</v>
      </c>
      <c r="E140" t="s">
        <v>17</v>
      </c>
      <c r="F140">
        <v>0</v>
      </c>
      <c r="G140" t="s">
        <v>18</v>
      </c>
      <c r="H140">
        <v>427435.76689999999</v>
      </c>
      <c r="I140" t="s">
        <v>28</v>
      </c>
      <c r="J140">
        <v>156</v>
      </c>
      <c r="K140">
        <v>2739.9728650000002</v>
      </c>
      <c r="L140" t="s">
        <v>20</v>
      </c>
      <c r="M140">
        <v>0</v>
      </c>
      <c r="N140">
        <v>0</v>
      </c>
      <c r="O140">
        <v>8.7824480376129856E-3</v>
      </c>
    </row>
    <row r="141" spans="1:15" x14ac:dyDescent="0.25">
      <c r="A141" t="s">
        <v>170</v>
      </c>
      <c r="B141">
        <v>213</v>
      </c>
      <c r="C141">
        <v>213</v>
      </c>
      <c r="D141" t="s">
        <v>16</v>
      </c>
      <c r="E141" t="s">
        <v>17</v>
      </c>
      <c r="F141">
        <v>0</v>
      </c>
      <c r="G141" t="s">
        <v>18</v>
      </c>
      <c r="H141">
        <v>304249.12579999998</v>
      </c>
      <c r="I141" t="s">
        <v>28</v>
      </c>
      <c r="J141">
        <v>888</v>
      </c>
      <c r="K141">
        <v>342.62288940000002</v>
      </c>
      <c r="L141" t="s">
        <v>20</v>
      </c>
      <c r="M141">
        <v>0</v>
      </c>
      <c r="N141">
        <v>0.01</v>
      </c>
      <c r="O141">
        <v>1.2251353641289479E-2</v>
      </c>
    </row>
    <row r="142" spans="1:15" x14ac:dyDescent="0.25">
      <c r="A142" t="s">
        <v>171</v>
      </c>
      <c r="B142">
        <v>283</v>
      </c>
      <c r="C142">
        <v>283</v>
      </c>
      <c r="D142" t="s">
        <v>16</v>
      </c>
      <c r="E142" t="s">
        <v>17</v>
      </c>
      <c r="F142">
        <v>0</v>
      </c>
      <c r="G142" t="s">
        <v>18</v>
      </c>
      <c r="H142">
        <v>10733951.560000001</v>
      </c>
      <c r="I142" t="s">
        <v>22</v>
      </c>
      <c r="J142">
        <v>714</v>
      </c>
      <c r="K142">
        <v>15033.545599999999</v>
      </c>
      <c r="L142" t="s">
        <v>29</v>
      </c>
      <c r="M142">
        <v>0</v>
      </c>
      <c r="N142">
        <v>0</v>
      </c>
      <c r="O142">
        <v>0.22054862768657757</v>
      </c>
    </row>
    <row r="143" spans="1:15" x14ac:dyDescent="0.25">
      <c r="A143" t="s">
        <v>172</v>
      </c>
      <c r="B143">
        <v>248</v>
      </c>
      <c r="C143">
        <v>248</v>
      </c>
      <c r="D143" t="s">
        <v>16</v>
      </c>
      <c r="E143" t="s">
        <v>17</v>
      </c>
      <c r="F143">
        <v>0</v>
      </c>
      <c r="G143" t="s">
        <v>18</v>
      </c>
      <c r="H143">
        <v>2235210.014</v>
      </c>
      <c r="I143" t="s">
        <v>19</v>
      </c>
      <c r="J143">
        <v>468</v>
      </c>
      <c r="K143">
        <v>4776.0897729999997</v>
      </c>
      <c r="L143" t="s">
        <v>23</v>
      </c>
      <c r="M143">
        <v>0</v>
      </c>
      <c r="N143">
        <v>0</v>
      </c>
      <c r="O143">
        <v>4.5926469709072902E-2</v>
      </c>
    </row>
    <row r="144" spans="1:15" x14ac:dyDescent="0.25">
      <c r="A144" t="s">
        <v>173</v>
      </c>
      <c r="B144">
        <v>119</v>
      </c>
      <c r="C144">
        <v>119</v>
      </c>
      <c r="D144" t="s">
        <v>16</v>
      </c>
      <c r="E144" t="s">
        <v>17</v>
      </c>
      <c r="F144">
        <v>0</v>
      </c>
      <c r="G144" t="s">
        <v>18</v>
      </c>
      <c r="H144">
        <v>46161.299460000002</v>
      </c>
      <c r="I144" t="s">
        <v>28</v>
      </c>
      <c r="J144">
        <v>921</v>
      </c>
      <c r="K144">
        <v>50.120846319999998</v>
      </c>
      <c r="L144" t="s">
        <v>23</v>
      </c>
      <c r="M144">
        <v>0</v>
      </c>
      <c r="N144">
        <v>0</v>
      </c>
      <c r="O144">
        <v>9.4846815650546446E-4</v>
      </c>
    </row>
    <row r="145" spans="1:15" x14ac:dyDescent="0.25">
      <c r="A145" t="s">
        <v>174</v>
      </c>
      <c r="B145">
        <v>227</v>
      </c>
      <c r="C145">
        <v>227</v>
      </c>
      <c r="D145" t="s">
        <v>16</v>
      </c>
      <c r="E145" t="s">
        <v>17</v>
      </c>
      <c r="F145">
        <v>0</v>
      </c>
      <c r="G145" t="s">
        <v>18</v>
      </c>
      <c r="H145">
        <v>14884784.17</v>
      </c>
      <c r="I145" t="s">
        <v>22</v>
      </c>
      <c r="J145">
        <v>853</v>
      </c>
      <c r="K145">
        <v>17449.92283</v>
      </c>
      <c r="L145" t="s">
        <v>20</v>
      </c>
      <c r="M145">
        <v>0</v>
      </c>
      <c r="N145">
        <v>5.0000000000000001E-3</v>
      </c>
      <c r="O145">
        <v>0.3088350602529078</v>
      </c>
    </row>
    <row r="146" spans="1:15" x14ac:dyDescent="0.25">
      <c r="A146" t="s">
        <v>175</v>
      </c>
      <c r="B146">
        <v>24</v>
      </c>
      <c r="C146">
        <v>24</v>
      </c>
      <c r="D146" t="s">
        <v>42</v>
      </c>
      <c r="E146" t="s">
        <v>43</v>
      </c>
      <c r="F146">
        <v>1</v>
      </c>
      <c r="G146" t="s">
        <v>26</v>
      </c>
      <c r="H146">
        <v>4103178.5630000001</v>
      </c>
      <c r="I146" t="s">
        <v>32</v>
      </c>
      <c r="J146">
        <v>462</v>
      </c>
      <c r="K146">
        <v>8881.3388809999997</v>
      </c>
      <c r="L146" t="s">
        <v>23</v>
      </c>
      <c r="M146">
        <v>1</v>
      </c>
      <c r="N146">
        <v>1</v>
      </c>
      <c r="O146">
        <v>0.68430729318687489</v>
      </c>
    </row>
    <row r="147" spans="1:15" x14ac:dyDescent="0.25">
      <c r="A147" t="s">
        <v>176</v>
      </c>
      <c r="B147">
        <v>190</v>
      </c>
      <c r="C147">
        <v>190</v>
      </c>
      <c r="D147" t="s">
        <v>16</v>
      </c>
      <c r="E147" t="s">
        <v>17</v>
      </c>
      <c r="F147">
        <v>0</v>
      </c>
      <c r="G147" t="s">
        <v>18</v>
      </c>
      <c r="H147">
        <v>4086226.8810000001</v>
      </c>
      <c r="I147" t="s">
        <v>32</v>
      </c>
      <c r="J147">
        <v>854</v>
      </c>
      <c r="K147">
        <v>4784.808994</v>
      </c>
      <c r="L147" t="s">
        <v>20</v>
      </c>
      <c r="M147">
        <v>0</v>
      </c>
      <c r="N147">
        <v>0</v>
      </c>
      <c r="O147">
        <v>8.3958989937956641E-2</v>
      </c>
    </row>
    <row r="148" spans="1:15" x14ac:dyDescent="0.25">
      <c r="A148" t="s">
        <v>177</v>
      </c>
      <c r="B148">
        <v>308</v>
      </c>
      <c r="C148">
        <v>308</v>
      </c>
      <c r="D148" t="s">
        <v>16</v>
      </c>
      <c r="E148" t="s">
        <v>17</v>
      </c>
      <c r="F148">
        <v>0</v>
      </c>
      <c r="G148" t="s">
        <v>18</v>
      </c>
      <c r="H148">
        <v>615791.071</v>
      </c>
      <c r="I148" t="s">
        <v>28</v>
      </c>
      <c r="J148">
        <v>117</v>
      </c>
      <c r="K148">
        <v>5263.1715469999999</v>
      </c>
      <c r="L148" t="s">
        <v>20</v>
      </c>
      <c r="M148">
        <v>0</v>
      </c>
      <c r="N148">
        <v>0</v>
      </c>
      <c r="O148">
        <v>1.2652551568874217E-2</v>
      </c>
    </row>
    <row r="149" spans="1:15" x14ac:dyDescent="0.25">
      <c r="A149" t="s">
        <v>178</v>
      </c>
      <c r="B149">
        <v>307</v>
      </c>
      <c r="C149">
        <v>307</v>
      </c>
      <c r="D149" t="s">
        <v>16</v>
      </c>
      <c r="E149" t="s">
        <v>17</v>
      </c>
      <c r="F149">
        <v>0</v>
      </c>
      <c r="G149" t="s">
        <v>18</v>
      </c>
      <c r="H149">
        <v>3209022.7560000001</v>
      </c>
      <c r="I149" t="s">
        <v>19</v>
      </c>
      <c r="J149">
        <v>666</v>
      </c>
      <c r="K149">
        <v>4818.3524870000001</v>
      </c>
      <c r="L149" t="s">
        <v>23</v>
      </c>
      <c r="M149">
        <v>0</v>
      </c>
      <c r="N149">
        <v>0</v>
      </c>
      <c r="O149">
        <v>6.5935230012422283E-2</v>
      </c>
    </row>
    <row r="150" spans="1:15" x14ac:dyDescent="0.25">
      <c r="A150" t="s">
        <v>179</v>
      </c>
      <c r="B150">
        <v>57</v>
      </c>
      <c r="C150">
        <v>57</v>
      </c>
      <c r="D150" t="s">
        <v>16</v>
      </c>
      <c r="E150" t="s">
        <v>25</v>
      </c>
      <c r="F150">
        <v>1</v>
      </c>
      <c r="G150" t="s">
        <v>26</v>
      </c>
      <c r="H150">
        <v>1419300.669</v>
      </c>
      <c r="I150" t="s">
        <v>19</v>
      </c>
      <c r="J150">
        <v>364</v>
      </c>
      <c r="K150">
        <v>3899.1776620000001</v>
      </c>
      <c r="L150" t="s">
        <v>23</v>
      </c>
      <c r="M150">
        <v>1</v>
      </c>
      <c r="N150">
        <v>0.99</v>
      </c>
      <c r="O150">
        <v>0.62316212292116879</v>
      </c>
    </row>
    <row r="151" spans="1:15" x14ac:dyDescent="0.25">
      <c r="A151" t="s">
        <v>180</v>
      </c>
      <c r="B151">
        <v>311</v>
      </c>
      <c r="C151">
        <v>311</v>
      </c>
      <c r="D151" t="s">
        <v>16</v>
      </c>
      <c r="E151" t="s">
        <v>17</v>
      </c>
      <c r="F151">
        <v>0</v>
      </c>
      <c r="G151" t="s">
        <v>18</v>
      </c>
      <c r="H151">
        <v>14184412.609999999</v>
      </c>
      <c r="I151" t="s">
        <v>22</v>
      </c>
      <c r="J151">
        <v>843</v>
      </c>
      <c r="K151">
        <v>16826.112229999999</v>
      </c>
      <c r="L151" t="s">
        <v>20</v>
      </c>
      <c r="M151">
        <v>0</v>
      </c>
      <c r="N151">
        <v>0</v>
      </c>
      <c r="O151">
        <v>0.29144464815114984</v>
      </c>
    </row>
    <row r="152" spans="1:15" x14ac:dyDescent="0.25">
      <c r="A152" t="s">
        <v>181</v>
      </c>
      <c r="B152">
        <v>309</v>
      </c>
      <c r="C152">
        <v>309</v>
      </c>
      <c r="D152" t="s">
        <v>16</v>
      </c>
      <c r="E152" t="s">
        <v>17</v>
      </c>
      <c r="F152">
        <v>0</v>
      </c>
      <c r="G152" t="s">
        <v>18</v>
      </c>
      <c r="H152">
        <v>2154820.4330000002</v>
      </c>
      <c r="I152" t="s">
        <v>19</v>
      </c>
      <c r="J152">
        <v>631</v>
      </c>
      <c r="K152">
        <v>3414.9293710000002</v>
      </c>
      <c r="L152" t="s">
        <v>23</v>
      </c>
      <c r="M152">
        <v>0</v>
      </c>
      <c r="N152">
        <v>0</v>
      </c>
      <c r="O152">
        <v>4.4274719030793441E-2</v>
      </c>
    </row>
    <row r="153" spans="1:15" x14ac:dyDescent="0.25">
      <c r="A153" t="s">
        <v>182</v>
      </c>
      <c r="B153">
        <v>89</v>
      </c>
      <c r="C153">
        <v>89</v>
      </c>
      <c r="D153" t="s">
        <v>16</v>
      </c>
      <c r="E153" t="s">
        <v>25</v>
      </c>
      <c r="F153">
        <v>1</v>
      </c>
      <c r="G153" t="s">
        <v>26</v>
      </c>
      <c r="H153">
        <v>7992688.818</v>
      </c>
      <c r="I153" t="s">
        <v>22</v>
      </c>
      <c r="J153">
        <v>711</v>
      </c>
      <c r="K153">
        <v>11241.475130000001</v>
      </c>
      <c r="L153" t="s">
        <v>23</v>
      </c>
      <c r="M153">
        <v>1</v>
      </c>
      <c r="N153">
        <v>0.995</v>
      </c>
      <c r="O153">
        <v>0.76122438097305456</v>
      </c>
    </row>
    <row r="154" spans="1:15" x14ac:dyDescent="0.25">
      <c r="A154" t="s">
        <v>183</v>
      </c>
      <c r="B154">
        <v>275</v>
      </c>
      <c r="C154">
        <v>275</v>
      </c>
      <c r="D154" t="s">
        <v>16</v>
      </c>
      <c r="E154" t="s">
        <v>17</v>
      </c>
      <c r="F154">
        <v>0</v>
      </c>
      <c r="G154" t="s">
        <v>18</v>
      </c>
      <c r="H154">
        <v>1420291.7339999999</v>
      </c>
      <c r="I154" t="s">
        <v>19</v>
      </c>
      <c r="J154">
        <v>913</v>
      </c>
      <c r="K154">
        <v>1555.631691</v>
      </c>
      <c r="L154" t="s">
        <v>35</v>
      </c>
      <c r="M154">
        <v>0</v>
      </c>
      <c r="N154">
        <v>5.0000000000000001E-3</v>
      </c>
      <c r="O154">
        <v>3.2182486160603617E-2</v>
      </c>
    </row>
    <row r="155" spans="1:15" x14ac:dyDescent="0.25">
      <c r="A155" t="s">
        <v>184</v>
      </c>
      <c r="B155">
        <v>109</v>
      </c>
      <c r="C155">
        <v>109</v>
      </c>
      <c r="D155" t="s">
        <v>16</v>
      </c>
      <c r="E155" t="s">
        <v>17</v>
      </c>
      <c r="F155">
        <v>0</v>
      </c>
      <c r="G155" t="s">
        <v>18</v>
      </c>
      <c r="H155">
        <v>8849774.4560000002</v>
      </c>
      <c r="I155" t="s">
        <v>22</v>
      </c>
      <c r="J155">
        <v>466</v>
      </c>
      <c r="K155">
        <v>18990.93231</v>
      </c>
      <c r="L155" t="s">
        <v>35</v>
      </c>
      <c r="M155">
        <v>0</v>
      </c>
      <c r="N155">
        <v>0</v>
      </c>
      <c r="O155">
        <v>0.18183476986051617</v>
      </c>
    </row>
    <row r="156" spans="1:15" x14ac:dyDescent="0.25">
      <c r="A156" t="s">
        <v>185</v>
      </c>
      <c r="B156">
        <v>141</v>
      </c>
      <c r="C156">
        <v>141</v>
      </c>
      <c r="D156" t="s">
        <v>16</v>
      </c>
      <c r="E156" t="s">
        <v>17</v>
      </c>
      <c r="F156">
        <v>0</v>
      </c>
      <c r="G156" t="s">
        <v>18</v>
      </c>
      <c r="H156">
        <v>9354439.8359999992</v>
      </c>
      <c r="I156" t="s">
        <v>22</v>
      </c>
      <c r="J156">
        <v>775</v>
      </c>
      <c r="K156">
        <v>12070.24495</v>
      </c>
      <c r="L156" t="s">
        <v>20</v>
      </c>
      <c r="M156">
        <v>0</v>
      </c>
      <c r="N156">
        <v>0</v>
      </c>
      <c r="O156">
        <v>0.19220404126795346</v>
      </c>
    </row>
    <row r="157" spans="1:15" x14ac:dyDescent="0.25">
      <c r="A157" t="s">
        <v>186</v>
      </c>
      <c r="B157">
        <v>285</v>
      </c>
      <c r="C157">
        <v>285</v>
      </c>
      <c r="D157" t="s">
        <v>16</v>
      </c>
      <c r="E157" t="s">
        <v>17</v>
      </c>
      <c r="F157">
        <v>0</v>
      </c>
      <c r="G157" t="s">
        <v>18</v>
      </c>
      <c r="H157">
        <v>3323779.4410000001</v>
      </c>
      <c r="I157" t="s">
        <v>19</v>
      </c>
      <c r="J157">
        <v>184</v>
      </c>
      <c r="K157">
        <v>18064.018700000001</v>
      </c>
      <c r="L157" t="s">
        <v>20</v>
      </c>
      <c r="M157">
        <v>0</v>
      </c>
      <c r="N157">
        <v>0.01</v>
      </c>
      <c r="O157">
        <v>7.4293115573311752E-2</v>
      </c>
    </row>
    <row r="158" spans="1:15" x14ac:dyDescent="0.25">
      <c r="A158" t="s">
        <v>187</v>
      </c>
      <c r="B158">
        <v>244</v>
      </c>
      <c r="C158">
        <v>244</v>
      </c>
      <c r="D158" t="s">
        <v>16</v>
      </c>
      <c r="E158" t="s">
        <v>17</v>
      </c>
      <c r="F158">
        <v>0</v>
      </c>
      <c r="G158" t="s">
        <v>18</v>
      </c>
      <c r="H158">
        <v>7645033.7390000001</v>
      </c>
      <c r="I158" t="s">
        <v>32</v>
      </c>
      <c r="J158">
        <v>960</v>
      </c>
      <c r="K158">
        <v>7963.5768120000002</v>
      </c>
      <c r="L158" t="s">
        <v>29</v>
      </c>
      <c r="M158">
        <v>0</v>
      </c>
      <c r="N158">
        <v>0</v>
      </c>
      <c r="O158">
        <v>0.15708117279355738</v>
      </c>
    </row>
    <row r="159" spans="1:15" x14ac:dyDescent="0.25">
      <c r="A159" t="s">
        <v>188</v>
      </c>
      <c r="B159">
        <v>74</v>
      </c>
      <c r="C159">
        <v>74</v>
      </c>
      <c r="D159" t="s">
        <v>16</v>
      </c>
      <c r="E159" t="s">
        <v>25</v>
      </c>
      <c r="F159">
        <v>1</v>
      </c>
      <c r="G159" t="s">
        <v>26</v>
      </c>
      <c r="H159">
        <v>10702120.710000001</v>
      </c>
      <c r="I159" t="s">
        <v>22</v>
      </c>
      <c r="J159">
        <v>660</v>
      </c>
      <c r="K159">
        <v>16215.334409999999</v>
      </c>
      <c r="L159" t="s">
        <v>29</v>
      </c>
      <c r="M159">
        <v>1</v>
      </c>
      <c r="N159">
        <v>1</v>
      </c>
      <c r="O159">
        <v>0.81989460477187037</v>
      </c>
    </row>
    <row r="160" spans="1:15" x14ac:dyDescent="0.25">
      <c r="A160" t="s">
        <v>189</v>
      </c>
      <c r="B160">
        <v>355</v>
      </c>
      <c r="C160">
        <v>355</v>
      </c>
      <c r="D160" t="s">
        <v>16</v>
      </c>
      <c r="E160" t="s">
        <v>17</v>
      </c>
      <c r="F160">
        <v>0</v>
      </c>
      <c r="G160" t="s">
        <v>18</v>
      </c>
      <c r="H160">
        <v>2834375.8050000002</v>
      </c>
      <c r="I160" t="s">
        <v>19</v>
      </c>
      <c r="J160">
        <v>166</v>
      </c>
      <c r="K160">
        <v>17074.553039999999</v>
      </c>
      <c r="L160" t="s">
        <v>20</v>
      </c>
      <c r="M160">
        <v>0</v>
      </c>
      <c r="N160">
        <v>5.0000000000000001E-3</v>
      </c>
      <c r="O160">
        <v>6.1237424553906655E-2</v>
      </c>
    </row>
    <row r="161" spans="1:15" x14ac:dyDescent="0.25">
      <c r="A161" t="s">
        <v>190</v>
      </c>
      <c r="B161">
        <v>262</v>
      </c>
      <c r="C161">
        <v>262</v>
      </c>
      <c r="D161" t="s">
        <v>16</v>
      </c>
      <c r="E161" t="s">
        <v>17</v>
      </c>
      <c r="F161">
        <v>0</v>
      </c>
      <c r="G161" t="s">
        <v>18</v>
      </c>
      <c r="H161">
        <v>1054646.7250000001</v>
      </c>
      <c r="I161" t="s">
        <v>28</v>
      </c>
      <c r="J161">
        <v>75</v>
      </c>
      <c r="K161">
        <v>14061.956330000001</v>
      </c>
      <c r="L161" t="s">
        <v>35</v>
      </c>
      <c r="M161">
        <v>0</v>
      </c>
      <c r="N161">
        <v>0</v>
      </c>
      <c r="O161">
        <v>2.1669642031894296E-2</v>
      </c>
    </row>
    <row r="162" spans="1:15" x14ac:dyDescent="0.25">
      <c r="A162" t="s">
        <v>191</v>
      </c>
      <c r="B162">
        <v>176</v>
      </c>
      <c r="C162">
        <v>176</v>
      </c>
      <c r="D162" t="s">
        <v>16</v>
      </c>
      <c r="E162" t="s">
        <v>17</v>
      </c>
      <c r="F162">
        <v>0</v>
      </c>
      <c r="G162" t="s">
        <v>18</v>
      </c>
      <c r="H162">
        <v>1397278.851</v>
      </c>
      <c r="I162" t="s">
        <v>19</v>
      </c>
      <c r="J162">
        <v>748</v>
      </c>
      <c r="K162">
        <v>1868.0198539999999</v>
      </c>
      <c r="L162" t="s">
        <v>20</v>
      </c>
      <c r="M162">
        <v>0</v>
      </c>
      <c r="N162">
        <v>0</v>
      </c>
      <c r="O162">
        <v>2.870964447351464E-2</v>
      </c>
    </row>
    <row r="163" spans="1:15" x14ac:dyDescent="0.25">
      <c r="A163" t="s">
        <v>192</v>
      </c>
      <c r="B163">
        <v>230</v>
      </c>
      <c r="C163">
        <v>230</v>
      </c>
      <c r="D163" t="s">
        <v>16</v>
      </c>
      <c r="E163" t="s">
        <v>17</v>
      </c>
      <c r="F163">
        <v>0</v>
      </c>
      <c r="G163" t="s">
        <v>18</v>
      </c>
      <c r="H163">
        <v>273770.2059</v>
      </c>
      <c r="I163" t="s">
        <v>28</v>
      </c>
      <c r="J163">
        <v>826</v>
      </c>
      <c r="K163">
        <v>331.4409273</v>
      </c>
      <c r="L163" t="s">
        <v>20</v>
      </c>
      <c r="M163">
        <v>0</v>
      </c>
      <c r="N163">
        <v>1.4999999999999999E-2</v>
      </c>
      <c r="O163">
        <v>1.4625108598190542E-2</v>
      </c>
    </row>
    <row r="164" spans="1:15" x14ac:dyDescent="0.25">
      <c r="A164" t="s">
        <v>193</v>
      </c>
      <c r="B164">
        <v>76</v>
      </c>
      <c r="C164">
        <v>76</v>
      </c>
      <c r="D164" t="s">
        <v>16</v>
      </c>
      <c r="E164" t="s">
        <v>25</v>
      </c>
      <c r="F164">
        <v>1</v>
      </c>
      <c r="G164" t="s">
        <v>26</v>
      </c>
      <c r="H164">
        <v>919226.13370000001</v>
      </c>
      <c r="I164" t="s">
        <v>28</v>
      </c>
      <c r="J164">
        <v>272</v>
      </c>
      <c r="K164">
        <v>3379.5078440000002</v>
      </c>
      <c r="L164" t="s">
        <v>35</v>
      </c>
      <c r="M164">
        <v>1</v>
      </c>
      <c r="N164">
        <v>1</v>
      </c>
      <c r="O164">
        <v>0.61888717879784927</v>
      </c>
    </row>
    <row r="165" spans="1:15" x14ac:dyDescent="0.25">
      <c r="A165" t="s">
        <v>194</v>
      </c>
      <c r="B165">
        <v>323</v>
      </c>
      <c r="C165">
        <v>323</v>
      </c>
      <c r="D165" t="s">
        <v>16</v>
      </c>
      <c r="E165" t="s">
        <v>17</v>
      </c>
      <c r="F165">
        <v>0</v>
      </c>
      <c r="G165" t="s">
        <v>18</v>
      </c>
      <c r="H165">
        <v>1638191.1329999999</v>
      </c>
      <c r="I165" t="s">
        <v>19</v>
      </c>
      <c r="J165">
        <v>691</v>
      </c>
      <c r="K165">
        <v>2370.7541719999999</v>
      </c>
      <c r="L165" t="s">
        <v>29</v>
      </c>
      <c r="M165">
        <v>0</v>
      </c>
      <c r="N165">
        <v>0</v>
      </c>
      <c r="O165">
        <v>3.3659627048984897E-2</v>
      </c>
    </row>
    <row r="166" spans="1:15" x14ac:dyDescent="0.25">
      <c r="A166" t="s">
        <v>195</v>
      </c>
      <c r="B166">
        <v>183</v>
      </c>
      <c r="C166">
        <v>183</v>
      </c>
      <c r="D166" t="s">
        <v>16</v>
      </c>
      <c r="E166" t="s">
        <v>17</v>
      </c>
      <c r="F166">
        <v>0</v>
      </c>
      <c r="G166" t="s">
        <v>18</v>
      </c>
      <c r="H166">
        <v>7296267.4589999998</v>
      </c>
      <c r="I166" t="s">
        <v>32</v>
      </c>
      <c r="J166">
        <v>503</v>
      </c>
      <c r="K166">
        <v>14505.501910000001</v>
      </c>
      <c r="L166" t="s">
        <v>20</v>
      </c>
      <c r="M166">
        <v>0</v>
      </c>
      <c r="N166">
        <v>0</v>
      </c>
      <c r="O166">
        <v>0.14991513296121881</v>
      </c>
    </row>
    <row r="167" spans="1:15" x14ac:dyDescent="0.25">
      <c r="A167" t="s">
        <v>196</v>
      </c>
      <c r="B167">
        <v>274</v>
      </c>
      <c r="C167">
        <v>274</v>
      </c>
      <c r="D167" t="s">
        <v>16</v>
      </c>
      <c r="E167" t="s">
        <v>17</v>
      </c>
      <c r="F167">
        <v>0</v>
      </c>
      <c r="G167" t="s">
        <v>18</v>
      </c>
      <c r="H167">
        <v>8859930.2449999992</v>
      </c>
      <c r="I167" t="s">
        <v>22</v>
      </c>
      <c r="J167">
        <v>795</v>
      </c>
      <c r="K167">
        <v>11144.566349999999</v>
      </c>
      <c r="L167" t="s">
        <v>29</v>
      </c>
      <c r="M167">
        <v>0</v>
      </c>
      <c r="N167">
        <v>0</v>
      </c>
      <c r="O167">
        <v>0.18204343908307638</v>
      </c>
    </row>
    <row r="168" spans="1:15" x14ac:dyDescent="0.25">
      <c r="A168" t="s">
        <v>197</v>
      </c>
      <c r="B168">
        <v>277</v>
      </c>
      <c r="C168">
        <v>277</v>
      </c>
      <c r="D168" t="s">
        <v>16</v>
      </c>
      <c r="E168" t="s">
        <v>17</v>
      </c>
      <c r="F168">
        <v>0</v>
      </c>
      <c r="G168" t="s">
        <v>18</v>
      </c>
      <c r="H168">
        <v>5924875.6310000001</v>
      </c>
      <c r="I168" t="s">
        <v>32</v>
      </c>
      <c r="J168">
        <v>563</v>
      </c>
      <c r="K168">
        <v>10523.75778</v>
      </c>
      <c r="L168" t="s">
        <v>23</v>
      </c>
      <c r="M168">
        <v>0</v>
      </c>
      <c r="N168">
        <v>0</v>
      </c>
      <c r="O168">
        <v>0.1217373846273157</v>
      </c>
    </row>
    <row r="169" spans="1:15" x14ac:dyDescent="0.25">
      <c r="A169" t="s">
        <v>198</v>
      </c>
      <c r="B169">
        <v>227</v>
      </c>
      <c r="C169">
        <v>227</v>
      </c>
      <c r="D169" t="s">
        <v>16</v>
      </c>
      <c r="E169" t="s">
        <v>17</v>
      </c>
      <c r="F169">
        <v>0</v>
      </c>
      <c r="G169" t="s">
        <v>18</v>
      </c>
      <c r="H169">
        <v>2973047.7749999999</v>
      </c>
      <c r="I169" t="s">
        <v>19</v>
      </c>
      <c r="J169">
        <v>587</v>
      </c>
      <c r="K169">
        <v>5064.8173340000003</v>
      </c>
      <c r="L169" t="s">
        <v>35</v>
      </c>
      <c r="M169">
        <v>0</v>
      </c>
      <c r="N169">
        <v>0</v>
      </c>
      <c r="O169">
        <v>6.1086693298146644E-2</v>
      </c>
    </row>
    <row r="170" spans="1:15" x14ac:dyDescent="0.25">
      <c r="A170" t="s">
        <v>199</v>
      </c>
      <c r="B170">
        <v>165</v>
      </c>
      <c r="C170">
        <v>165</v>
      </c>
      <c r="D170" t="s">
        <v>16</v>
      </c>
      <c r="E170" t="s">
        <v>17</v>
      </c>
      <c r="F170">
        <v>0</v>
      </c>
      <c r="G170" t="s">
        <v>18</v>
      </c>
      <c r="H170">
        <v>2033996.6569999999</v>
      </c>
      <c r="I170" t="s">
        <v>19</v>
      </c>
      <c r="J170">
        <v>656</v>
      </c>
      <c r="K170">
        <v>3100.6046590000001</v>
      </c>
      <c r="L170" t="s">
        <v>20</v>
      </c>
      <c r="M170">
        <v>0</v>
      </c>
      <c r="N170">
        <v>0</v>
      </c>
      <c r="O170">
        <v>4.1792174010932132E-2</v>
      </c>
    </row>
    <row r="171" spans="1:15" x14ac:dyDescent="0.25">
      <c r="A171" t="s">
        <v>200</v>
      </c>
      <c r="B171">
        <v>275</v>
      </c>
      <c r="C171">
        <v>275</v>
      </c>
      <c r="D171" t="s">
        <v>16</v>
      </c>
      <c r="E171" t="s">
        <v>17</v>
      </c>
      <c r="F171">
        <v>0</v>
      </c>
      <c r="G171" t="s">
        <v>18</v>
      </c>
      <c r="H171">
        <v>1419640.6129999999</v>
      </c>
      <c r="I171" t="s">
        <v>19</v>
      </c>
      <c r="J171">
        <v>343</v>
      </c>
      <c r="K171">
        <v>4138.893916</v>
      </c>
      <c r="L171" t="s">
        <v>20</v>
      </c>
      <c r="M171">
        <v>0</v>
      </c>
      <c r="N171">
        <v>0</v>
      </c>
      <c r="O171">
        <v>2.9169107691155046E-2</v>
      </c>
    </row>
    <row r="172" spans="1:15" x14ac:dyDescent="0.25">
      <c r="A172" t="s">
        <v>201</v>
      </c>
      <c r="B172">
        <v>217</v>
      </c>
      <c r="C172">
        <v>217</v>
      </c>
      <c r="D172" t="s">
        <v>16</v>
      </c>
      <c r="E172" t="s">
        <v>17</v>
      </c>
      <c r="F172">
        <v>0</v>
      </c>
      <c r="G172" t="s">
        <v>18</v>
      </c>
      <c r="H172">
        <v>5608076.165</v>
      </c>
      <c r="I172" t="s">
        <v>32</v>
      </c>
      <c r="J172">
        <v>700</v>
      </c>
      <c r="K172">
        <v>8011.537378</v>
      </c>
      <c r="L172" t="s">
        <v>29</v>
      </c>
      <c r="M172">
        <v>0</v>
      </c>
      <c r="N172">
        <v>0</v>
      </c>
      <c r="O172">
        <v>0.11522816133824204</v>
      </c>
    </row>
    <row r="173" spans="1:15" x14ac:dyDescent="0.25">
      <c r="A173" t="s">
        <v>202</v>
      </c>
      <c r="B173">
        <v>312</v>
      </c>
      <c r="C173">
        <v>312</v>
      </c>
      <c r="D173" t="s">
        <v>16</v>
      </c>
      <c r="E173" t="s">
        <v>17</v>
      </c>
      <c r="F173">
        <v>0</v>
      </c>
      <c r="G173" t="s">
        <v>18</v>
      </c>
      <c r="H173">
        <v>9401468.8169999998</v>
      </c>
      <c r="I173" t="s">
        <v>22</v>
      </c>
      <c r="J173">
        <v>635</v>
      </c>
      <c r="K173">
        <v>14805.4627</v>
      </c>
      <c r="L173" t="s">
        <v>23</v>
      </c>
      <c r="M173">
        <v>0</v>
      </c>
      <c r="N173">
        <v>0</v>
      </c>
      <c r="O173">
        <v>0.1931703375254939</v>
      </c>
    </row>
    <row r="174" spans="1:15" x14ac:dyDescent="0.25">
      <c r="A174" t="s">
        <v>203</v>
      </c>
      <c r="B174">
        <v>190</v>
      </c>
      <c r="C174">
        <v>190</v>
      </c>
      <c r="D174" t="s">
        <v>16</v>
      </c>
      <c r="E174" t="s">
        <v>17</v>
      </c>
      <c r="F174">
        <v>0</v>
      </c>
      <c r="G174" t="s">
        <v>18</v>
      </c>
      <c r="H174">
        <v>4302532.3669999996</v>
      </c>
      <c r="I174" t="s">
        <v>32</v>
      </c>
      <c r="J174">
        <v>844</v>
      </c>
      <c r="K174">
        <v>5097.7871649999997</v>
      </c>
      <c r="L174" t="s">
        <v>35</v>
      </c>
      <c r="M174">
        <v>0</v>
      </c>
      <c r="N174">
        <v>0</v>
      </c>
      <c r="O174">
        <v>8.840338097435313E-2</v>
      </c>
    </row>
    <row r="175" spans="1:15" x14ac:dyDescent="0.25">
      <c r="A175" t="s">
        <v>204</v>
      </c>
      <c r="B175">
        <v>18</v>
      </c>
      <c r="C175">
        <v>18</v>
      </c>
      <c r="D175" t="s">
        <v>42</v>
      </c>
      <c r="E175" t="s">
        <v>43</v>
      </c>
      <c r="F175">
        <v>1</v>
      </c>
      <c r="G175" t="s">
        <v>26</v>
      </c>
      <c r="H175">
        <v>3507793.7480000001</v>
      </c>
      <c r="I175" t="s">
        <v>19</v>
      </c>
      <c r="J175">
        <v>251</v>
      </c>
      <c r="K175">
        <v>13975.2739</v>
      </c>
      <c r="L175" t="s">
        <v>23</v>
      </c>
      <c r="M175">
        <v>1</v>
      </c>
      <c r="N175">
        <v>0.98499999999999999</v>
      </c>
      <c r="O175">
        <v>0.66307402539544869</v>
      </c>
    </row>
    <row r="176" spans="1:15" x14ac:dyDescent="0.25">
      <c r="A176" t="s">
        <v>205</v>
      </c>
      <c r="B176">
        <v>232</v>
      </c>
      <c r="C176">
        <v>232</v>
      </c>
      <c r="D176" t="s">
        <v>16</v>
      </c>
      <c r="E176" t="s">
        <v>17</v>
      </c>
      <c r="F176">
        <v>0</v>
      </c>
      <c r="G176" t="s">
        <v>18</v>
      </c>
      <c r="H176">
        <v>7946939.602</v>
      </c>
      <c r="I176" t="s">
        <v>22</v>
      </c>
      <c r="J176">
        <v>808</v>
      </c>
      <c r="K176">
        <v>9835.3212899999999</v>
      </c>
      <c r="L176" t="s">
        <v>23</v>
      </c>
      <c r="M176">
        <v>0</v>
      </c>
      <c r="N176">
        <v>0.01</v>
      </c>
      <c r="O176">
        <v>0.16928437982341862</v>
      </c>
    </row>
    <row r="177" spans="1:15" x14ac:dyDescent="0.25">
      <c r="A177" t="s">
        <v>206</v>
      </c>
      <c r="B177">
        <v>184</v>
      </c>
      <c r="C177">
        <v>184</v>
      </c>
      <c r="D177" t="s">
        <v>16</v>
      </c>
      <c r="E177" t="s">
        <v>17</v>
      </c>
      <c r="F177">
        <v>0</v>
      </c>
      <c r="G177" t="s">
        <v>18</v>
      </c>
      <c r="H177">
        <v>14787818.74</v>
      </c>
      <c r="I177" t="s">
        <v>22</v>
      </c>
      <c r="J177">
        <v>835</v>
      </c>
      <c r="K177">
        <v>17709.96256</v>
      </c>
      <c r="L177" t="s">
        <v>20</v>
      </c>
      <c r="M177">
        <v>0</v>
      </c>
      <c r="N177">
        <v>0</v>
      </c>
      <c r="O177">
        <v>0.30384272850071015</v>
      </c>
    </row>
    <row r="178" spans="1:15" x14ac:dyDescent="0.25">
      <c r="A178" t="s">
        <v>207</v>
      </c>
      <c r="B178">
        <v>106</v>
      </c>
      <c r="C178">
        <v>106</v>
      </c>
      <c r="D178" t="s">
        <v>16</v>
      </c>
      <c r="E178" t="s">
        <v>17</v>
      </c>
      <c r="F178">
        <v>0</v>
      </c>
      <c r="G178" t="s">
        <v>18</v>
      </c>
      <c r="H178">
        <v>606575.06940000004</v>
      </c>
      <c r="I178" t="s">
        <v>28</v>
      </c>
      <c r="J178">
        <v>130</v>
      </c>
      <c r="K178">
        <v>4665.9620720000003</v>
      </c>
      <c r="L178" t="s">
        <v>29</v>
      </c>
      <c r="M178">
        <v>0</v>
      </c>
      <c r="N178">
        <v>5.0000000000000001E-3</v>
      </c>
      <c r="O178">
        <v>1.5463191993858833E-2</v>
      </c>
    </row>
    <row r="179" spans="1:15" x14ac:dyDescent="0.25">
      <c r="A179" t="s">
        <v>208</v>
      </c>
      <c r="B179">
        <v>243</v>
      </c>
      <c r="C179">
        <v>243</v>
      </c>
      <c r="D179" t="s">
        <v>16</v>
      </c>
      <c r="E179" t="s">
        <v>17</v>
      </c>
      <c r="F179">
        <v>0</v>
      </c>
      <c r="G179" t="s">
        <v>18</v>
      </c>
      <c r="H179">
        <v>6893285.5650000004</v>
      </c>
      <c r="I179" t="s">
        <v>32</v>
      </c>
      <c r="J179">
        <v>764</v>
      </c>
      <c r="K179">
        <v>9022.625086</v>
      </c>
      <c r="L179" t="s">
        <v>29</v>
      </c>
      <c r="M179">
        <v>0</v>
      </c>
      <c r="N179">
        <v>0</v>
      </c>
      <c r="O179">
        <v>0.14163513437845665</v>
      </c>
    </row>
    <row r="180" spans="1:15" x14ac:dyDescent="0.25">
      <c r="A180" t="s">
        <v>209</v>
      </c>
      <c r="B180">
        <v>53</v>
      </c>
      <c r="C180">
        <v>53</v>
      </c>
      <c r="D180" t="s">
        <v>16</v>
      </c>
      <c r="E180" t="s">
        <v>25</v>
      </c>
      <c r="F180">
        <v>1</v>
      </c>
      <c r="G180" t="s">
        <v>26</v>
      </c>
      <c r="H180">
        <v>695353.67299999995</v>
      </c>
      <c r="I180" t="s">
        <v>28</v>
      </c>
      <c r="J180">
        <v>358</v>
      </c>
      <c r="K180">
        <v>1942.328696</v>
      </c>
      <c r="L180" t="s">
        <v>20</v>
      </c>
      <c r="M180">
        <v>1</v>
      </c>
      <c r="N180">
        <v>1</v>
      </c>
      <c r="O180">
        <v>0.61428731045409812</v>
      </c>
    </row>
    <row r="181" spans="1:15" x14ac:dyDescent="0.25">
      <c r="A181" t="s">
        <v>210</v>
      </c>
      <c r="B181">
        <v>226</v>
      </c>
      <c r="C181">
        <v>226</v>
      </c>
      <c r="D181" t="s">
        <v>16</v>
      </c>
      <c r="E181" t="s">
        <v>17</v>
      </c>
      <c r="F181">
        <v>0</v>
      </c>
      <c r="G181" t="s">
        <v>18</v>
      </c>
      <c r="H181">
        <v>6333967.4869999997</v>
      </c>
      <c r="I181" t="s">
        <v>32</v>
      </c>
      <c r="J181">
        <v>944</v>
      </c>
      <c r="K181">
        <v>6709.7113209999998</v>
      </c>
      <c r="L181" t="s">
        <v>20</v>
      </c>
      <c r="M181">
        <v>0</v>
      </c>
      <c r="N181">
        <v>0</v>
      </c>
      <c r="O181">
        <v>0.13014292353199794</v>
      </c>
    </row>
    <row r="182" spans="1:15" x14ac:dyDescent="0.25">
      <c r="A182" t="s">
        <v>211</v>
      </c>
      <c r="B182">
        <v>202</v>
      </c>
      <c r="C182">
        <v>202</v>
      </c>
      <c r="D182" t="s">
        <v>16</v>
      </c>
      <c r="E182" t="s">
        <v>17</v>
      </c>
      <c r="F182">
        <v>0</v>
      </c>
      <c r="G182" t="s">
        <v>18</v>
      </c>
      <c r="H182">
        <v>7018637.733</v>
      </c>
      <c r="I182" t="s">
        <v>32</v>
      </c>
      <c r="J182">
        <v>692</v>
      </c>
      <c r="K182">
        <v>10142.540080000001</v>
      </c>
      <c r="L182" t="s">
        <v>23</v>
      </c>
      <c r="M182">
        <v>0</v>
      </c>
      <c r="N182">
        <v>0</v>
      </c>
      <c r="O182">
        <v>0.14421072347771818</v>
      </c>
    </row>
    <row r="183" spans="1:15" x14ac:dyDescent="0.25">
      <c r="A183" t="s">
        <v>212</v>
      </c>
      <c r="B183">
        <v>86</v>
      </c>
      <c r="C183">
        <v>86</v>
      </c>
      <c r="D183" t="s">
        <v>16</v>
      </c>
      <c r="E183" t="s">
        <v>25</v>
      </c>
      <c r="F183">
        <v>1</v>
      </c>
      <c r="G183" t="s">
        <v>26</v>
      </c>
      <c r="H183">
        <v>5980250.5690000001</v>
      </c>
      <c r="I183" t="s">
        <v>32</v>
      </c>
      <c r="J183">
        <v>408</v>
      </c>
      <c r="K183">
        <v>14657.47688</v>
      </c>
      <c r="L183" t="s">
        <v>29</v>
      </c>
      <c r="M183">
        <v>1</v>
      </c>
      <c r="N183">
        <v>1</v>
      </c>
      <c r="O183">
        <v>0.72287516380545547</v>
      </c>
    </row>
    <row r="184" spans="1:15" x14ac:dyDescent="0.25">
      <c r="A184" t="s">
        <v>213</v>
      </c>
      <c r="B184">
        <v>50</v>
      </c>
      <c r="C184">
        <v>50</v>
      </c>
      <c r="D184" t="s">
        <v>16</v>
      </c>
      <c r="E184" t="s">
        <v>25</v>
      </c>
      <c r="F184">
        <v>1</v>
      </c>
      <c r="G184" t="s">
        <v>26</v>
      </c>
      <c r="H184">
        <v>3417792.5630000001</v>
      </c>
      <c r="I184" t="s">
        <v>19</v>
      </c>
      <c r="J184">
        <v>861</v>
      </c>
      <c r="K184">
        <v>3969.5616300000002</v>
      </c>
      <c r="L184" t="s">
        <v>35</v>
      </c>
      <c r="M184">
        <v>1</v>
      </c>
      <c r="N184">
        <v>0.995</v>
      </c>
      <c r="O184">
        <v>0.6672247867687453</v>
      </c>
    </row>
    <row r="185" spans="1:15" x14ac:dyDescent="0.25">
      <c r="A185" t="s">
        <v>214</v>
      </c>
      <c r="B185">
        <v>260</v>
      </c>
      <c r="C185">
        <v>260</v>
      </c>
      <c r="D185" t="s">
        <v>16</v>
      </c>
      <c r="E185" t="s">
        <v>17</v>
      </c>
      <c r="F185">
        <v>0</v>
      </c>
      <c r="G185" t="s">
        <v>18</v>
      </c>
      <c r="H185">
        <v>2162982.5150000001</v>
      </c>
      <c r="I185" t="s">
        <v>19</v>
      </c>
      <c r="J185">
        <v>495</v>
      </c>
      <c r="K185">
        <v>4369.6616469999999</v>
      </c>
      <c r="L185" t="s">
        <v>20</v>
      </c>
      <c r="M185">
        <v>0</v>
      </c>
      <c r="N185">
        <v>0</v>
      </c>
      <c r="O185">
        <v>4.4442423903887279E-2</v>
      </c>
    </row>
    <row r="186" spans="1:15" x14ac:dyDescent="0.25">
      <c r="A186" t="s">
        <v>215</v>
      </c>
      <c r="B186">
        <v>319</v>
      </c>
      <c r="C186">
        <v>319</v>
      </c>
      <c r="D186" t="s">
        <v>16</v>
      </c>
      <c r="E186" t="s">
        <v>17</v>
      </c>
      <c r="F186">
        <v>0</v>
      </c>
      <c r="G186" t="s">
        <v>18</v>
      </c>
      <c r="H186">
        <v>7859119.9220000003</v>
      </c>
      <c r="I186" t="s">
        <v>22</v>
      </c>
      <c r="J186">
        <v>622</v>
      </c>
      <c r="K186">
        <v>12635.241029999999</v>
      </c>
      <c r="L186" t="s">
        <v>23</v>
      </c>
      <c r="M186">
        <v>0</v>
      </c>
      <c r="N186">
        <v>0</v>
      </c>
      <c r="O186">
        <v>0.16147996419888283</v>
      </c>
    </row>
    <row r="187" spans="1:15" x14ac:dyDescent="0.25">
      <c r="A187" t="s">
        <v>216</v>
      </c>
      <c r="B187">
        <v>195</v>
      </c>
      <c r="C187">
        <v>195</v>
      </c>
      <c r="D187" t="s">
        <v>16</v>
      </c>
      <c r="E187" t="s">
        <v>17</v>
      </c>
      <c r="F187">
        <v>0</v>
      </c>
      <c r="G187" t="s">
        <v>18</v>
      </c>
      <c r="H187">
        <v>3689869.5860000001</v>
      </c>
      <c r="I187" t="s">
        <v>19</v>
      </c>
      <c r="J187">
        <v>482</v>
      </c>
      <c r="K187">
        <v>7655.331091</v>
      </c>
      <c r="L187" t="s">
        <v>29</v>
      </c>
      <c r="M187">
        <v>0</v>
      </c>
      <c r="N187">
        <v>0</v>
      </c>
      <c r="O187">
        <v>7.5815105833656304E-2</v>
      </c>
    </row>
    <row r="188" spans="1:15" x14ac:dyDescent="0.25">
      <c r="A188" t="s">
        <v>217</v>
      </c>
      <c r="B188">
        <v>248</v>
      </c>
      <c r="C188">
        <v>248</v>
      </c>
      <c r="D188" t="s">
        <v>16</v>
      </c>
      <c r="E188" t="s">
        <v>17</v>
      </c>
      <c r="F188">
        <v>0</v>
      </c>
      <c r="G188" t="s">
        <v>18</v>
      </c>
      <c r="H188">
        <v>9454134.8680000007</v>
      </c>
      <c r="I188" t="s">
        <v>22</v>
      </c>
      <c r="J188">
        <v>980</v>
      </c>
      <c r="K188">
        <v>9647.0763960000004</v>
      </c>
      <c r="L188" t="s">
        <v>20</v>
      </c>
      <c r="M188">
        <v>0</v>
      </c>
      <c r="N188">
        <v>0</v>
      </c>
      <c r="O188">
        <v>0.19425245767563565</v>
      </c>
    </row>
    <row r="189" spans="1:15" x14ac:dyDescent="0.25">
      <c r="A189" t="s">
        <v>218</v>
      </c>
      <c r="B189">
        <v>56</v>
      </c>
      <c r="C189">
        <v>56</v>
      </c>
      <c r="D189" t="s">
        <v>16</v>
      </c>
      <c r="E189" t="s">
        <v>25</v>
      </c>
      <c r="F189">
        <v>1</v>
      </c>
      <c r="G189" t="s">
        <v>26</v>
      </c>
      <c r="H189">
        <v>14215685.619999999</v>
      </c>
      <c r="I189" t="s">
        <v>22</v>
      </c>
      <c r="J189">
        <v>850</v>
      </c>
      <c r="K189">
        <v>16724.336029999999</v>
      </c>
      <c r="L189" t="s">
        <v>23</v>
      </c>
      <c r="M189">
        <v>1</v>
      </c>
      <c r="N189">
        <v>0.97499999999999998</v>
      </c>
      <c r="O189">
        <v>0.87708720922482097</v>
      </c>
    </row>
    <row r="190" spans="1:15" x14ac:dyDescent="0.25">
      <c r="A190" t="s">
        <v>219</v>
      </c>
      <c r="B190">
        <v>177</v>
      </c>
      <c r="C190">
        <v>177</v>
      </c>
      <c r="D190" t="s">
        <v>16</v>
      </c>
      <c r="E190" t="s">
        <v>17</v>
      </c>
      <c r="F190">
        <v>0</v>
      </c>
      <c r="G190" t="s">
        <v>18</v>
      </c>
      <c r="H190">
        <v>778960.66469999996</v>
      </c>
      <c r="I190" t="s">
        <v>28</v>
      </c>
      <c r="J190">
        <v>78</v>
      </c>
      <c r="K190">
        <v>9986.6751879999993</v>
      </c>
      <c r="L190" t="s">
        <v>29</v>
      </c>
      <c r="M190">
        <v>0</v>
      </c>
      <c r="N190">
        <v>0</v>
      </c>
      <c r="O190">
        <v>1.6005168708010199E-2</v>
      </c>
    </row>
    <row r="191" spans="1:15" x14ac:dyDescent="0.25">
      <c r="A191" t="s">
        <v>220</v>
      </c>
      <c r="B191">
        <v>150</v>
      </c>
      <c r="C191">
        <v>150</v>
      </c>
      <c r="D191" t="s">
        <v>16</v>
      </c>
      <c r="E191" t="s">
        <v>17</v>
      </c>
      <c r="F191">
        <v>0</v>
      </c>
      <c r="G191" t="s">
        <v>18</v>
      </c>
      <c r="H191">
        <v>12766286.439999999</v>
      </c>
      <c r="I191" t="s">
        <v>22</v>
      </c>
      <c r="J191">
        <v>978</v>
      </c>
      <c r="K191">
        <v>13053.46262</v>
      </c>
      <c r="L191" t="s">
        <v>35</v>
      </c>
      <c r="M191">
        <v>0</v>
      </c>
      <c r="N191">
        <v>0</v>
      </c>
      <c r="O191">
        <v>0.26230665745577147</v>
      </c>
    </row>
    <row r="192" spans="1:15" x14ac:dyDescent="0.25">
      <c r="A192" t="s">
        <v>221</v>
      </c>
      <c r="B192">
        <v>13</v>
      </c>
      <c r="C192">
        <v>13</v>
      </c>
      <c r="D192" t="s">
        <v>42</v>
      </c>
      <c r="E192" t="s">
        <v>43</v>
      </c>
      <c r="F192">
        <v>1</v>
      </c>
      <c r="G192" t="s">
        <v>26</v>
      </c>
      <c r="H192">
        <v>6753411.6050000004</v>
      </c>
      <c r="I192" t="s">
        <v>32</v>
      </c>
      <c r="J192">
        <v>514</v>
      </c>
      <c r="K192">
        <v>13138.933080000001</v>
      </c>
      <c r="L192" t="s">
        <v>23</v>
      </c>
      <c r="M192">
        <v>1</v>
      </c>
      <c r="N192">
        <v>1</v>
      </c>
      <c r="O192">
        <v>0.73876116855565144</v>
      </c>
    </row>
    <row r="193" spans="1:15" x14ac:dyDescent="0.25">
      <c r="A193" t="s">
        <v>222</v>
      </c>
      <c r="B193">
        <v>361</v>
      </c>
      <c r="C193">
        <v>361</v>
      </c>
      <c r="D193" t="s">
        <v>16</v>
      </c>
      <c r="E193" t="s">
        <v>17</v>
      </c>
      <c r="F193">
        <v>0</v>
      </c>
      <c r="G193" t="s">
        <v>18</v>
      </c>
      <c r="H193">
        <v>5159819.0789999999</v>
      </c>
      <c r="I193" t="s">
        <v>32</v>
      </c>
      <c r="J193">
        <v>321</v>
      </c>
      <c r="K193">
        <v>16074.202740000001</v>
      </c>
      <c r="L193" t="s">
        <v>35</v>
      </c>
      <c r="M193">
        <v>0</v>
      </c>
      <c r="N193">
        <v>0</v>
      </c>
      <c r="O193">
        <v>0.10601790129416891</v>
      </c>
    </row>
    <row r="194" spans="1:15" x14ac:dyDescent="0.25">
      <c r="A194" t="s">
        <v>223</v>
      </c>
      <c r="B194">
        <v>289</v>
      </c>
      <c r="C194">
        <v>289</v>
      </c>
      <c r="D194" t="s">
        <v>16</v>
      </c>
      <c r="E194" t="s">
        <v>17</v>
      </c>
      <c r="F194">
        <v>0</v>
      </c>
      <c r="G194" t="s">
        <v>18</v>
      </c>
      <c r="H194">
        <v>10059929.800000001</v>
      </c>
      <c r="I194" t="s">
        <v>22</v>
      </c>
      <c r="J194">
        <v>788</v>
      </c>
      <c r="K194">
        <v>12766.408369999999</v>
      </c>
      <c r="L194" t="s">
        <v>23</v>
      </c>
      <c r="M194">
        <v>0</v>
      </c>
      <c r="N194">
        <v>0</v>
      </c>
      <c r="O194">
        <v>0.20669962032261183</v>
      </c>
    </row>
    <row r="195" spans="1:15" x14ac:dyDescent="0.25">
      <c r="A195" t="s">
        <v>224</v>
      </c>
      <c r="B195">
        <v>64</v>
      </c>
      <c r="C195">
        <v>64</v>
      </c>
      <c r="D195" t="s">
        <v>16</v>
      </c>
      <c r="E195" t="s">
        <v>25</v>
      </c>
      <c r="F195">
        <v>1</v>
      </c>
      <c r="G195" t="s">
        <v>26</v>
      </c>
      <c r="H195">
        <v>378609.04029999999</v>
      </c>
      <c r="I195" t="s">
        <v>28</v>
      </c>
      <c r="J195">
        <v>290</v>
      </c>
      <c r="K195">
        <v>1305.548415</v>
      </c>
      <c r="L195" t="s">
        <v>35</v>
      </c>
      <c r="M195">
        <v>1</v>
      </c>
      <c r="N195">
        <v>1</v>
      </c>
      <c r="O195">
        <v>0.60777921381526123</v>
      </c>
    </row>
    <row r="196" spans="1:15" x14ac:dyDescent="0.25">
      <c r="A196" t="s">
        <v>225</v>
      </c>
      <c r="B196">
        <v>339</v>
      </c>
      <c r="C196">
        <v>339</v>
      </c>
      <c r="D196" t="s">
        <v>16</v>
      </c>
      <c r="E196" t="s">
        <v>17</v>
      </c>
      <c r="F196">
        <v>0</v>
      </c>
      <c r="G196" t="s">
        <v>18</v>
      </c>
      <c r="H196">
        <v>2034461.263</v>
      </c>
      <c r="I196" t="s">
        <v>19</v>
      </c>
      <c r="J196">
        <v>297</v>
      </c>
      <c r="K196">
        <v>6850.0379240000002</v>
      </c>
      <c r="L196" t="s">
        <v>29</v>
      </c>
      <c r="M196">
        <v>0</v>
      </c>
      <c r="N196">
        <v>0</v>
      </c>
      <c r="O196">
        <v>4.1801720189256319E-2</v>
      </c>
    </row>
    <row r="197" spans="1:15" x14ac:dyDescent="0.25">
      <c r="A197" t="s">
        <v>226</v>
      </c>
      <c r="B197">
        <v>105</v>
      </c>
      <c r="C197">
        <v>105</v>
      </c>
      <c r="D197" t="s">
        <v>16</v>
      </c>
      <c r="E197" t="s">
        <v>17</v>
      </c>
      <c r="F197">
        <v>0</v>
      </c>
      <c r="G197" t="s">
        <v>18</v>
      </c>
      <c r="H197">
        <v>13474559.18</v>
      </c>
      <c r="I197" t="s">
        <v>22</v>
      </c>
      <c r="J197">
        <v>681</v>
      </c>
      <c r="K197">
        <v>19786.430509999998</v>
      </c>
      <c r="L197" t="s">
        <v>35</v>
      </c>
      <c r="M197">
        <v>0</v>
      </c>
      <c r="N197">
        <v>5.0000000000000001E-3</v>
      </c>
      <c r="O197">
        <v>0.27985941372280387</v>
      </c>
    </row>
    <row r="198" spans="1:15" x14ac:dyDescent="0.25">
      <c r="A198" t="s">
        <v>227</v>
      </c>
      <c r="B198">
        <v>239</v>
      </c>
      <c r="C198">
        <v>239</v>
      </c>
      <c r="D198" t="s">
        <v>16</v>
      </c>
      <c r="E198" t="s">
        <v>17</v>
      </c>
      <c r="F198">
        <v>0</v>
      </c>
      <c r="G198" t="s">
        <v>18</v>
      </c>
      <c r="H198">
        <v>2961556.986</v>
      </c>
      <c r="I198" t="s">
        <v>19</v>
      </c>
      <c r="J198">
        <v>752</v>
      </c>
      <c r="K198">
        <v>3938.2406729999998</v>
      </c>
      <c r="L198" t="s">
        <v>35</v>
      </c>
      <c r="M198">
        <v>0</v>
      </c>
      <c r="N198">
        <v>0</v>
      </c>
      <c r="O198">
        <v>6.0850594063785471E-2</v>
      </c>
    </row>
    <row r="199" spans="1:15" x14ac:dyDescent="0.25">
      <c r="A199" t="s">
        <v>228</v>
      </c>
      <c r="B199">
        <v>34</v>
      </c>
      <c r="C199">
        <v>34</v>
      </c>
      <c r="D199" t="s">
        <v>16</v>
      </c>
      <c r="E199" t="s">
        <v>25</v>
      </c>
      <c r="F199">
        <v>1</v>
      </c>
      <c r="G199" t="s">
        <v>26</v>
      </c>
      <c r="H199">
        <v>11398291.560000001</v>
      </c>
      <c r="I199" t="s">
        <v>22</v>
      </c>
      <c r="J199">
        <v>971</v>
      </c>
      <c r="K199">
        <v>11738.71428</v>
      </c>
      <c r="L199" t="s">
        <v>35</v>
      </c>
      <c r="M199">
        <v>1</v>
      </c>
      <c r="N199">
        <v>0.995</v>
      </c>
      <c r="O199">
        <v>0.83119870561904219</v>
      </c>
    </row>
    <row r="200" spans="1:15" x14ac:dyDescent="0.25">
      <c r="A200" t="s">
        <v>229</v>
      </c>
      <c r="B200">
        <v>324</v>
      </c>
      <c r="C200">
        <v>324</v>
      </c>
      <c r="D200" t="s">
        <v>16</v>
      </c>
      <c r="E200" t="s">
        <v>17</v>
      </c>
      <c r="F200">
        <v>0</v>
      </c>
      <c r="G200" t="s">
        <v>18</v>
      </c>
      <c r="H200">
        <v>8008682.1109999996</v>
      </c>
      <c r="I200" t="s">
        <v>22</v>
      </c>
      <c r="J200">
        <v>475</v>
      </c>
      <c r="K200">
        <v>16860.383389999999</v>
      </c>
      <c r="L200" t="s">
        <v>29</v>
      </c>
      <c r="M200">
        <v>0</v>
      </c>
      <c r="N200">
        <v>5.0000000000000001E-3</v>
      </c>
      <c r="O200">
        <v>0.16755299237060214</v>
      </c>
    </row>
    <row r="201" spans="1:15" x14ac:dyDescent="0.25">
      <c r="A201" t="s">
        <v>230</v>
      </c>
      <c r="B201">
        <v>39</v>
      </c>
      <c r="C201">
        <v>39</v>
      </c>
      <c r="D201" t="s">
        <v>16</v>
      </c>
      <c r="E201" t="s">
        <v>25</v>
      </c>
      <c r="F201">
        <v>1</v>
      </c>
      <c r="G201" t="s">
        <v>26</v>
      </c>
      <c r="H201">
        <v>269912.0295</v>
      </c>
      <c r="I201" t="s">
        <v>28</v>
      </c>
      <c r="J201">
        <v>23</v>
      </c>
      <c r="K201">
        <v>11735.305630000001</v>
      </c>
      <c r="L201" t="s">
        <v>20</v>
      </c>
      <c r="M201">
        <v>1</v>
      </c>
      <c r="N201">
        <v>0.98499999999999999</v>
      </c>
      <c r="O201">
        <v>0.59654583532164962</v>
      </c>
    </row>
    <row r="202" spans="1:15" x14ac:dyDescent="0.25">
      <c r="A202" t="s">
        <v>231</v>
      </c>
      <c r="B202">
        <v>225</v>
      </c>
      <c r="C202">
        <v>225</v>
      </c>
      <c r="D202" t="s">
        <v>16</v>
      </c>
      <c r="E202" t="s">
        <v>17</v>
      </c>
      <c r="F202">
        <v>0</v>
      </c>
      <c r="G202" t="s">
        <v>18</v>
      </c>
      <c r="H202">
        <v>6006056.0630000001</v>
      </c>
      <c r="I202" t="s">
        <v>32</v>
      </c>
      <c r="J202">
        <v>806</v>
      </c>
      <c r="K202">
        <v>7451.68246</v>
      </c>
      <c r="L202" t="s">
        <v>20</v>
      </c>
      <c r="M202">
        <v>0</v>
      </c>
      <c r="N202">
        <v>0</v>
      </c>
      <c r="O202">
        <v>0.12340538478294556</v>
      </c>
    </row>
    <row r="203" spans="1:15" x14ac:dyDescent="0.25">
      <c r="A203" t="s">
        <v>232</v>
      </c>
      <c r="B203">
        <v>129</v>
      </c>
      <c r="C203">
        <v>129</v>
      </c>
      <c r="D203" t="s">
        <v>16</v>
      </c>
      <c r="E203" t="s">
        <v>17</v>
      </c>
      <c r="F203">
        <v>0</v>
      </c>
      <c r="G203" t="s">
        <v>18</v>
      </c>
      <c r="H203">
        <v>277568.26260000002</v>
      </c>
      <c r="I203" t="s">
        <v>28</v>
      </c>
      <c r="J203">
        <v>172</v>
      </c>
      <c r="K203">
        <v>1613.768969</v>
      </c>
      <c r="L203" t="s">
        <v>23</v>
      </c>
      <c r="M203">
        <v>0</v>
      </c>
      <c r="N203">
        <v>5.0000000000000001E-3</v>
      </c>
      <c r="O203">
        <v>8.7031466057573299E-3</v>
      </c>
    </row>
    <row r="204" spans="1:15" x14ac:dyDescent="0.25">
      <c r="A204" t="s">
        <v>233</v>
      </c>
      <c r="B204">
        <v>133</v>
      </c>
      <c r="C204">
        <v>133</v>
      </c>
      <c r="D204" t="s">
        <v>16</v>
      </c>
      <c r="E204" t="s">
        <v>17</v>
      </c>
      <c r="F204">
        <v>0</v>
      </c>
      <c r="G204" t="s">
        <v>18</v>
      </c>
      <c r="H204">
        <v>6045133.9699999997</v>
      </c>
      <c r="I204" t="s">
        <v>32</v>
      </c>
      <c r="J204">
        <v>835</v>
      </c>
      <c r="K204">
        <v>7239.6814020000002</v>
      </c>
      <c r="L204" t="s">
        <v>20</v>
      </c>
      <c r="M204">
        <v>0</v>
      </c>
      <c r="N204">
        <v>5.0000000000000001E-3</v>
      </c>
      <c r="O204">
        <v>0.12720831171190905</v>
      </c>
    </row>
    <row r="205" spans="1:15" x14ac:dyDescent="0.25">
      <c r="A205" t="s">
        <v>234</v>
      </c>
      <c r="B205">
        <v>40</v>
      </c>
      <c r="C205">
        <v>40</v>
      </c>
      <c r="D205" t="s">
        <v>16</v>
      </c>
      <c r="E205" t="s">
        <v>25</v>
      </c>
      <c r="F205">
        <v>1</v>
      </c>
      <c r="G205" t="s">
        <v>26</v>
      </c>
      <c r="H205">
        <v>1160550.399</v>
      </c>
      <c r="I205" t="s">
        <v>28</v>
      </c>
      <c r="J205">
        <v>318</v>
      </c>
      <c r="K205">
        <v>3649.529556</v>
      </c>
      <c r="L205" t="s">
        <v>35</v>
      </c>
      <c r="M205">
        <v>1</v>
      </c>
      <c r="N205">
        <v>1</v>
      </c>
      <c r="O205">
        <v>0.62384562632221896</v>
      </c>
    </row>
    <row r="206" spans="1:15" x14ac:dyDescent="0.25">
      <c r="A206" t="s">
        <v>235</v>
      </c>
      <c r="B206">
        <v>319</v>
      </c>
      <c r="C206">
        <v>319</v>
      </c>
      <c r="D206" t="s">
        <v>16</v>
      </c>
      <c r="E206" t="s">
        <v>17</v>
      </c>
      <c r="F206">
        <v>0</v>
      </c>
      <c r="G206" t="s">
        <v>18</v>
      </c>
      <c r="H206">
        <v>17449624.109999999</v>
      </c>
      <c r="I206" t="s">
        <v>22</v>
      </c>
      <c r="J206">
        <v>908</v>
      </c>
      <c r="K206">
        <v>19217.647700000001</v>
      </c>
      <c r="L206" t="s">
        <v>29</v>
      </c>
      <c r="M206">
        <v>0</v>
      </c>
      <c r="N206">
        <v>5.0000000000000001E-3</v>
      </c>
      <c r="O206">
        <v>0.36153437847143749</v>
      </c>
    </row>
    <row r="207" spans="1:15" x14ac:dyDescent="0.25">
      <c r="A207" t="s">
        <v>236</v>
      </c>
      <c r="B207">
        <v>221</v>
      </c>
      <c r="C207">
        <v>221</v>
      </c>
      <c r="D207" t="s">
        <v>16</v>
      </c>
      <c r="E207" t="s">
        <v>17</v>
      </c>
      <c r="F207">
        <v>0</v>
      </c>
      <c r="G207" t="s">
        <v>18</v>
      </c>
      <c r="H207">
        <v>11414182.24</v>
      </c>
      <c r="I207" t="s">
        <v>22</v>
      </c>
      <c r="J207">
        <v>798</v>
      </c>
      <c r="K207">
        <v>14303.486510000001</v>
      </c>
      <c r="L207" t="s">
        <v>20</v>
      </c>
      <c r="M207">
        <v>0</v>
      </c>
      <c r="N207">
        <v>0</v>
      </c>
      <c r="O207">
        <v>0.23452520864520335</v>
      </c>
    </row>
    <row r="208" spans="1:15" x14ac:dyDescent="0.25">
      <c r="A208" t="s">
        <v>237</v>
      </c>
      <c r="B208">
        <v>94</v>
      </c>
      <c r="C208">
        <v>94</v>
      </c>
      <c r="D208" t="s">
        <v>16</v>
      </c>
      <c r="E208" t="s">
        <v>17</v>
      </c>
      <c r="F208">
        <v>0</v>
      </c>
      <c r="G208" t="s">
        <v>18</v>
      </c>
      <c r="H208">
        <v>14855257.73</v>
      </c>
      <c r="I208" t="s">
        <v>22</v>
      </c>
      <c r="J208">
        <v>991</v>
      </c>
      <c r="K208">
        <v>14990.169260000001</v>
      </c>
      <c r="L208" t="s">
        <v>29</v>
      </c>
      <c r="M208">
        <v>0</v>
      </c>
      <c r="N208">
        <v>0</v>
      </c>
      <c r="O208">
        <v>0.30522838564793409</v>
      </c>
    </row>
    <row r="209" spans="1:15" x14ac:dyDescent="0.25">
      <c r="A209" t="s">
        <v>238</v>
      </c>
      <c r="B209">
        <v>99</v>
      </c>
      <c r="C209">
        <v>99</v>
      </c>
      <c r="D209" t="s">
        <v>16</v>
      </c>
      <c r="E209" t="s">
        <v>17</v>
      </c>
      <c r="F209">
        <v>0</v>
      </c>
      <c r="G209" t="s">
        <v>18</v>
      </c>
      <c r="H209">
        <v>7459896.9110000003</v>
      </c>
      <c r="I209" t="s">
        <v>32</v>
      </c>
      <c r="J209">
        <v>855</v>
      </c>
      <c r="K209">
        <v>8725.0256270000009</v>
      </c>
      <c r="L209" t="s">
        <v>35</v>
      </c>
      <c r="M209">
        <v>0</v>
      </c>
      <c r="N209">
        <v>5.0000000000000001E-3</v>
      </c>
      <c r="O209">
        <v>0.15627719872851645</v>
      </c>
    </row>
    <row r="210" spans="1:15" x14ac:dyDescent="0.25">
      <c r="A210" t="s">
        <v>239</v>
      </c>
      <c r="B210">
        <v>60</v>
      </c>
      <c r="C210">
        <v>60</v>
      </c>
      <c r="D210" t="s">
        <v>16</v>
      </c>
      <c r="E210" t="s">
        <v>25</v>
      </c>
      <c r="F210">
        <v>1</v>
      </c>
      <c r="G210" t="s">
        <v>26</v>
      </c>
      <c r="H210">
        <v>426182.00449999998</v>
      </c>
      <c r="I210" t="s">
        <v>28</v>
      </c>
      <c r="J210">
        <v>193</v>
      </c>
      <c r="K210">
        <v>2208.1969140000001</v>
      </c>
      <c r="L210" t="s">
        <v>20</v>
      </c>
      <c r="M210">
        <v>1</v>
      </c>
      <c r="N210">
        <v>1</v>
      </c>
      <c r="O210">
        <v>0.60875668720058851</v>
      </c>
    </row>
    <row r="211" spans="1:15" x14ac:dyDescent="0.25">
      <c r="A211" t="s">
        <v>240</v>
      </c>
      <c r="B211">
        <v>129</v>
      </c>
      <c r="C211">
        <v>129</v>
      </c>
      <c r="D211" t="s">
        <v>16</v>
      </c>
      <c r="E211" t="s">
        <v>17</v>
      </c>
      <c r="F211">
        <v>0</v>
      </c>
      <c r="G211" t="s">
        <v>18</v>
      </c>
      <c r="H211">
        <v>3637672.202</v>
      </c>
      <c r="I211" t="s">
        <v>19</v>
      </c>
      <c r="J211">
        <v>681</v>
      </c>
      <c r="K211">
        <v>5341.662558</v>
      </c>
      <c r="L211" t="s">
        <v>23</v>
      </c>
      <c r="M211">
        <v>0</v>
      </c>
      <c r="N211">
        <v>0</v>
      </c>
      <c r="O211">
        <v>7.474261530249636E-2</v>
      </c>
    </row>
    <row r="212" spans="1:15" x14ac:dyDescent="0.25">
      <c r="A212" t="s">
        <v>241</v>
      </c>
      <c r="B212">
        <v>132</v>
      </c>
      <c r="C212">
        <v>132</v>
      </c>
      <c r="D212" t="s">
        <v>16</v>
      </c>
      <c r="E212" t="s">
        <v>17</v>
      </c>
      <c r="F212">
        <v>0</v>
      </c>
      <c r="G212" t="s">
        <v>18</v>
      </c>
      <c r="H212">
        <v>4764688.4730000002</v>
      </c>
      <c r="I212" t="s">
        <v>32</v>
      </c>
      <c r="J212">
        <v>916</v>
      </c>
      <c r="K212">
        <v>5201.6249699999998</v>
      </c>
      <c r="L212" t="s">
        <v>23</v>
      </c>
      <c r="M212">
        <v>0</v>
      </c>
      <c r="N212">
        <v>0</v>
      </c>
      <c r="O212">
        <v>9.7899221754472382E-2</v>
      </c>
    </row>
    <row r="213" spans="1:15" x14ac:dyDescent="0.25">
      <c r="A213" t="s">
        <v>242</v>
      </c>
      <c r="B213">
        <v>301</v>
      </c>
      <c r="C213">
        <v>301</v>
      </c>
      <c r="D213" t="s">
        <v>16</v>
      </c>
      <c r="E213" t="s">
        <v>17</v>
      </c>
      <c r="F213">
        <v>0</v>
      </c>
      <c r="G213" t="s">
        <v>18</v>
      </c>
      <c r="H213">
        <v>1149404.868</v>
      </c>
      <c r="I213" t="s">
        <v>28</v>
      </c>
      <c r="J213">
        <v>118</v>
      </c>
      <c r="K213">
        <v>9740.7192230000001</v>
      </c>
      <c r="L213" t="s">
        <v>35</v>
      </c>
      <c r="M213">
        <v>0</v>
      </c>
      <c r="N213">
        <v>0</v>
      </c>
      <c r="O213">
        <v>2.3616621043673857E-2</v>
      </c>
    </row>
    <row r="214" spans="1:15" x14ac:dyDescent="0.25">
      <c r="A214" t="s">
        <v>243</v>
      </c>
      <c r="B214">
        <v>69</v>
      </c>
      <c r="C214">
        <v>69</v>
      </c>
      <c r="D214" t="s">
        <v>16</v>
      </c>
      <c r="E214" t="s">
        <v>25</v>
      </c>
      <c r="F214">
        <v>1</v>
      </c>
      <c r="G214" t="s">
        <v>26</v>
      </c>
      <c r="H214">
        <v>55349.91562</v>
      </c>
      <c r="I214" t="s">
        <v>28</v>
      </c>
      <c r="J214">
        <v>6</v>
      </c>
      <c r="K214">
        <v>9224.9859359999991</v>
      </c>
      <c r="L214" t="s">
        <v>29</v>
      </c>
      <c r="M214">
        <v>1</v>
      </c>
      <c r="N214">
        <v>0.97499999999999998</v>
      </c>
      <c r="O214">
        <v>0.58613726504766883</v>
      </c>
    </row>
    <row r="215" spans="1:15" x14ac:dyDescent="0.25">
      <c r="A215" t="s">
        <v>244</v>
      </c>
      <c r="B215">
        <v>14</v>
      </c>
      <c r="C215">
        <v>14</v>
      </c>
      <c r="D215" t="s">
        <v>42</v>
      </c>
      <c r="E215" t="s">
        <v>43</v>
      </c>
      <c r="F215">
        <v>1</v>
      </c>
      <c r="G215" t="s">
        <v>26</v>
      </c>
      <c r="H215">
        <v>7312038.9139999999</v>
      </c>
      <c r="I215" t="s">
        <v>32</v>
      </c>
      <c r="J215">
        <v>843</v>
      </c>
      <c r="K215">
        <v>8673.8302650000005</v>
      </c>
      <c r="L215" t="s">
        <v>35</v>
      </c>
      <c r="M215">
        <v>1</v>
      </c>
      <c r="N215">
        <v>1</v>
      </c>
      <c r="O215">
        <v>0.75023918629213127</v>
      </c>
    </row>
    <row r="216" spans="1:15" x14ac:dyDescent="0.25">
      <c r="A216" t="s">
        <v>245</v>
      </c>
      <c r="B216">
        <v>151</v>
      </c>
      <c r="C216">
        <v>151</v>
      </c>
      <c r="D216" t="s">
        <v>16</v>
      </c>
      <c r="E216" t="s">
        <v>17</v>
      </c>
      <c r="F216">
        <v>0</v>
      </c>
      <c r="G216" t="s">
        <v>18</v>
      </c>
      <c r="H216">
        <v>4793576.7570000002</v>
      </c>
      <c r="I216" t="s">
        <v>32</v>
      </c>
      <c r="J216">
        <v>483</v>
      </c>
      <c r="K216">
        <v>9924.589559</v>
      </c>
      <c r="L216" t="s">
        <v>20</v>
      </c>
      <c r="M216">
        <v>0</v>
      </c>
      <c r="N216">
        <v>0</v>
      </c>
      <c r="O216">
        <v>9.8492784279587797E-2</v>
      </c>
    </row>
    <row r="217" spans="1:15" x14ac:dyDescent="0.25">
      <c r="A217" t="s">
        <v>246</v>
      </c>
      <c r="B217">
        <v>174</v>
      </c>
      <c r="C217">
        <v>174</v>
      </c>
      <c r="D217" t="s">
        <v>16</v>
      </c>
      <c r="E217" t="s">
        <v>17</v>
      </c>
      <c r="F217">
        <v>0</v>
      </c>
      <c r="G217" t="s">
        <v>18</v>
      </c>
      <c r="H217">
        <v>2605758.0660000001</v>
      </c>
      <c r="I217" t="s">
        <v>19</v>
      </c>
      <c r="J217">
        <v>132</v>
      </c>
      <c r="K217">
        <v>19740.591410000001</v>
      </c>
      <c r="L217" t="s">
        <v>29</v>
      </c>
      <c r="M217">
        <v>0</v>
      </c>
      <c r="N217">
        <v>5.0000000000000001E-3</v>
      </c>
      <c r="O217">
        <v>5.6540055805835071E-2</v>
      </c>
    </row>
    <row r="218" spans="1:15" x14ac:dyDescent="0.25">
      <c r="A218" t="s">
        <v>247</v>
      </c>
      <c r="B218">
        <v>345</v>
      </c>
      <c r="C218">
        <v>345</v>
      </c>
      <c r="D218" t="s">
        <v>16</v>
      </c>
      <c r="E218" t="s">
        <v>17</v>
      </c>
      <c r="F218">
        <v>0</v>
      </c>
      <c r="G218" t="s">
        <v>18</v>
      </c>
      <c r="H218">
        <v>555590.28410000005</v>
      </c>
      <c r="I218" t="s">
        <v>28</v>
      </c>
      <c r="J218">
        <v>93</v>
      </c>
      <c r="K218">
        <v>5974.0890769999996</v>
      </c>
      <c r="L218" t="s">
        <v>29</v>
      </c>
      <c r="M218">
        <v>0</v>
      </c>
      <c r="N218">
        <v>0</v>
      </c>
      <c r="O218">
        <v>1.1415616516369929E-2</v>
      </c>
    </row>
    <row r="219" spans="1:15" x14ac:dyDescent="0.25">
      <c r="A219" t="s">
        <v>248</v>
      </c>
      <c r="B219">
        <v>292</v>
      </c>
      <c r="C219">
        <v>292</v>
      </c>
      <c r="D219" t="s">
        <v>16</v>
      </c>
      <c r="E219" t="s">
        <v>17</v>
      </c>
      <c r="F219">
        <v>0</v>
      </c>
      <c r="G219" t="s">
        <v>18</v>
      </c>
      <c r="H219">
        <v>9391942.8829999994</v>
      </c>
      <c r="I219" t="s">
        <v>22</v>
      </c>
      <c r="J219">
        <v>763</v>
      </c>
      <c r="K219">
        <v>12309.230519999999</v>
      </c>
      <c r="L219" t="s">
        <v>29</v>
      </c>
      <c r="M219">
        <v>0</v>
      </c>
      <c r="N219">
        <v>0</v>
      </c>
      <c r="O219">
        <v>0.19297460982359499</v>
      </c>
    </row>
    <row r="220" spans="1:15" x14ac:dyDescent="0.25">
      <c r="A220" t="s">
        <v>249</v>
      </c>
      <c r="B220">
        <v>196</v>
      </c>
      <c r="C220">
        <v>196</v>
      </c>
      <c r="D220" t="s">
        <v>16</v>
      </c>
      <c r="E220" t="s">
        <v>17</v>
      </c>
      <c r="F220">
        <v>0</v>
      </c>
      <c r="G220" t="s">
        <v>18</v>
      </c>
      <c r="H220">
        <v>2504430.6170000001</v>
      </c>
      <c r="I220" t="s">
        <v>19</v>
      </c>
      <c r="J220">
        <v>522</v>
      </c>
      <c r="K220">
        <v>4797.7598029999999</v>
      </c>
      <c r="L220" t="s">
        <v>29</v>
      </c>
      <c r="M220">
        <v>0</v>
      </c>
      <c r="N220">
        <v>5.0000000000000001E-3</v>
      </c>
      <c r="O220">
        <v>5.4458098411206059E-2</v>
      </c>
    </row>
    <row r="221" spans="1:15" x14ac:dyDescent="0.25">
      <c r="A221" t="s">
        <v>250</v>
      </c>
      <c r="B221">
        <v>32</v>
      </c>
      <c r="C221">
        <v>32</v>
      </c>
      <c r="D221" t="s">
        <v>16</v>
      </c>
      <c r="E221" t="s">
        <v>25</v>
      </c>
      <c r="F221">
        <v>1</v>
      </c>
      <c r="G221" t="s">
        <v>26</v>
      </c>
      <c r="H221">
        <v>5256989.5609999998</v>
      </c>
      <c r="I221" t="s">
        <v>32</v>
      </c>
      <c r="J221">
        <v>563</v>
      </c>
      <c r="K221">
        <v>9337.4592560000001</v>
      </c>
      <c r="L221" t="s">
        <v>20</v>
      </c>
      <c r="M221">
        <v>1</v>
      </c>
      <c r="N221">
        <v>0.995</v>
      </c>
      <c r="O221">
        <v>0.70501444621399179</v>
      </c>
    </row>
    <row r="222" spans="1:15" x14ac:dyDescent="0.25">
      <c r="A222" t="s">
        <v>251</v>
      </c>
      <c r="B222">
        <v>73</v>
      </c>
      <c r="C222">
        <v>73</v>
      </c>
      <c r="D222" t="s">
        <v>16</v>
      </c>
      <c r="E222" t="s">
        <v>25</v>
      </c>
      <c r="F222">
        <v>1</v>
      </c>
      <c r="G222" t="s">
        <v>26</v>
      </c>
      <c r="H222">
        <v>3451735.3709999998</v>
      </c>
      <c r="I222" t="s">
        <v>19</v>
      </c>
      <c r="J222">
        <v>861</v>
      </c>
      <c r="K222">
        <v>4008.9841710000001</v>
      </c>
      <c r="L222" t="s">
        <v>29</v>
      </c>
      <c r="M222">
        <v>1</v>
      </c>
      <c r="N222">
        <v>1</v>
      </c>
      <c r="O222">
        <v>0.67092220371555966</v>
      </c>
    </row>
    <row r="223" spans="1:15" x14ac:dyDescent="0.25">
      <c r="A223" t="s">
        <v>252</v>
      </c>
      <c r="B223">
        <v>194</v>
      </c>
      <c r="C223">
        <v>194</v>
      </c>
      <c r="D223" t="s">
        <v>16</v>
      </c>
      <c r="E223" t="s">
        <v>17</v>
      </c>
      <c r="F223">
        <v>0</v>
      </c>
      <c r="G223" t="s">
        <v>18</v>
      </c>
      <c r="H223">
        <v>3283469.2579999999</v>
      </c>
      <c r="I223" t="s">
        <v>19</v>
      </c>
      <c r="J223">
        <v>294</v>
      </c>
      <c r="K223">
        <v>11168.262779999999</v>
      </c>
      <c r="L223" t="s">
        <v>29</v>
      </c>
      <c r="M223">
        <v>0</v>
      </c>
      <c r="N223">
        <v>0</v>
      </c>
      <c r="O223">
        <v>6.7464869284631371E-2</v>
      </c>
    </row>
    <row r="224" spans="1:15" x14ac:dyDescent="0.25">
      <c r="A224" t="s">
        <v>253</v>
      </c>
      <c r="B224">
        <v>50</v>
      </c>
      <c r="C224">
        <v>50</v>
      </c>
      <c r="D224" t="s">
        <v>16</v>
      </c>
      <c r="E224" t="s">
        <v>25</v>
      </c>
      <c r="F224">
        <v>1</v>
      </c>
      <c r="G224" t="s">
        <v>26</v>
      </c>
      <c r="H224">
        <v>3402162.3769999999</v>
      </c>
      <c r="I224" t="s">
        <v>19</v>
      </c>
      <c r="J224">
        <v>641</v>
      </c>
      <c r="K224">
        <v>5307.5856119999999</v>
      </c>
      <c r="L224" t="s">
        <v>35</v>
      </c>
      <c r="M224">
        <v>1</v>
      </c>
      <c r="N224">
        <v>0.99</v>
      </c>
      <c r="O224">
        <v>0.66390363606729885</v>
      </c>
    </row>
    <row r="225" spans="1:15" x14ac:dyDescent="0.25">
      <c r="A225" t="s">
        <v>254</v>
      </c>
      <c r="B225">
        <v>57</v>
      </c>
      <c r="C225">
        <v>57</v>
      </c>
      <c r="D225" t="s">
        <v>16</v>
      </c>
      <c r="E225" t="s">
        <v>25</v>
      </c>
      <c r="F225">
        <v>1</v>
      </c>
      <c r="G225" t="s">
        <v>26</v>
      </c>
      <c r="H225">
        <v>745410.44519999996</v>
      </c>
      <c r="I225" t="s">
        <v>28</v>
      </c>
      <c r="J225">
        <v>1000</v>
      </c>
      <c r="K225">
        <v>745.41044520000003</v>
      </c>
      <c r="L225" t="s">
        <v>23</v>
      </c>
      <c r="M225">
        <v>1</v>
      </c>
      <c r="N225">
        <v>0.98499999999999999</v>
      </c>
      <c r="O225">
        <v>0.60631581820852753</v>
      </c>
    </row>
    <row r="226" spans="1:15" x14ac:dyDescent="0.25">
      <c r="A226" t="s">
        <v>255</v>
      </c>
      <c r="B226">
        <v>117</v>
      </c>
      <c r="C226">
        <v>117</v>
      </c>
      <c r="D226" t="s">
        <v>16</v>
      </c>
      <c r="E226" t="s">
        <v>17</v>
      </c>
      <c r="F226">
        <v>0</v>
      </c>
      <c r="G226" t="s">
        <v>18</v>
      </c>
      <c r="H226">
        <v>6392449.4939999999</v>
      </c>
      <c r="I226" t="s">
        <v>32</v>
      </c>
      <c r="J226">
        <v>392</v>
      </c>
      <c r="K226">
        <v>16307.269120000001</v>
      </c>
      <c r="L226" t="s">
        <v>29</v>
      </c>
      <c r="M226">
        <v>0</v>
      </c>
      <c r="N226">
        <v>0</v>
      </c>
      <c r="O226">
        <v>0.13134454311413504</v>
      </c>
    </row>
    <row r="227" spans="1:15" x14ac:dyDescent="0.25">
      <c r="A227" t="s">
        <v>256</v>
      </c>
      <c r="B227">
        <v>192</v>
      </c>
      <c r="C227">
        <v>192</v>
      </c>
      <c r="D227" t="s">
        <v>16</v>
      </c>
      <c r="E227" t="s">
        <v>17</v>
      </c>
      <c r="F227">
        <v>0</v>
      </c>
      <c r="G227" t="s">
        <v>18</v>
      </c>
      <c r="H227">
        <v>640881.10309999995</v>
      </c>
      <c r="I227" t="s">
        <v>28</v>
      </c>
      <c r="J227">
        <v>249</v>
      </c>
      <c r="K227">
        <v>2573.8196910000001</v>
      </c>
      <c r="L227" t="s">
        <v>23</v>
      </c>
      <c r="M227">
        <v>0</v>
      </c>
      <c r="N227">
        <v>5.0000000000000001E-3</v>
      </c>
      <c r="O227">
        <v>1.6168072075682539E-2</v>
      </c>
    </row>
    <row r="228" spans="1:15" x14ac:dyDescent="0.25">
      <c r="A228" t="s">
        <v>257</v>
      </c>
      <c r="B228">
        <v>217</v>
      </c>
      <c r="C228">
        <v>217</v>
      </c>
      <c r="D228" t="s">
        <v>16</v>
      </c>
      <c r="E228" t="s">
        <v>17</v>
      </c>
      <c r="F228">
        <v>0</v>
      </c>
      <c r="G228" t="s">
        <v>18</v>
      </c>
      <c r="H228">
        <v>4523396.6950000003</v>
      </c>
      <c r="I228" t="s">
        <v>32</v>
      </c>
      <c r="J228">
        <v>614</v>
      </c>
      <c r="K228">
        <v>7367.0955940000003</v>
      </c>
      <c r="L228" t="s">
        <v>29</v>
      </c>
      <c r="M228">
        <v>0</v>
      </c>
      <c r="N228">
        <v>0</v>
      </c>
      <c r="O228">
        <v>9.2941441740980846E-2</v>
      </c>
    </row>
    <row r="229" spans="1:15" x14ac:dyDescent="0.25">
      <c r="A229" t="s">
        <v>258</v>
      </c>
      <c r="B229">
        <v>111</v>
      </c>
      <c r="C229">
        <v>111</v>
      </c>
      <c r="D229" t="s">
        <v>16</v>
      </c>
      <c r="E229" t="s">
        <v>17</v>
      </c>
      <c r="F229">
        <v>0</v>
      </c>
      <c r="G229" t="s">
        <v>18</v>
      </c>
      <c r="H229">
        <v>8106914.5650000004</v>
      </c>
      <c r="I229" t="s">
        <v>22</v>
      </c>
      <c r="J229">
        <v>849</v>
      </c>
      <c r="K229">
        <v>9548.7804059999999</v>
      </c>
      <c r="L229" t="s">
        <v>29</v>
      </c>
      <c r="M229">
        <v>0</v>
      </c>
      <c r="N229">
        <v>0</v>
      </c>
      <c r="O229">
        <v>0.16657135744360282</v>
      </c>
    </row>
    <row r="230" spans="1:15" x14ac:dyDescent="0.25">
      <c r="A230" t="s">
        <v>259</v>
      </c>
      <c r="B230">
        <v>89</v>
      </c>
      <c r="C230">
        <v>89</v>
      </c>
      <c r="D230" t="s">
        <v>16</v>
      </c>
      <c r="E230" t="s">
        <v>25</v>
      </c>
      <c r="F230">
        <v>1</v>
      </c>
      <c r="G230" t="s">
        <v>26</v>
      </c>
      <c r="H230">
        <v>5149888.7489999998</v>
      </c>
      <c r="I230" t="s">
        <v>32</v>
      </c>
      <c r="J230">
        <v>595</v>
      </c>
      <c r="K230">
        <v>8655.2752079999991</v>
      </c>
      <c r="L230" t="s">
        <v>35</v>
      </c>
      <c r="M230">
        <v>1</v>
      </c>
      <c r="N230">
        <v>1</v>
      </c>
      <c r="O230">
        <v>0.70581386453829831</v>
      </c>
    </row>
    <row r="231" spans="1:15" x14ac:dyDescent="0.25">
      <c r="A231" t="s">
        <v>260</v>
      </c>
      <c r="B231">
        <v>360</v>
      </c>
      <c r="C231">
        <v>360</v>
      </c>
      <c r="D231" t="s">
        <v>16</v>
      </c>
      <c r="E231" t="s">
        <v>17</v>
      </c>
      <c r="F231">
        <v>0</v>
      </c>
      <c r="G231" t="s">
        <v>18</v>
      </c>
      <c r="H231">
        <v>10204789.210000001</v>
      </c>
      <c r="I231" t="s">
        <v>22</v>
      </c>
      <c r="J231">
        <v>703</v>
      </c>
      <c r="K231">
        <v>14516.05862</v>
      </c>
      <c r="L231" t="s">
        <v>23</v>
      </c>
      <c r="M231">
        <v>0</v>
      </c>
      <c r="N231">
        <v>0</v>
      </c>
      <c r="O231">
        <v>0.20967602131570398</v>
      </c>
    </row>
    <row r="232" spans="1:15" x14ac:dyDescent="0.25">
      <c r="A232" t="s">
        <v>261</v>
      </c>
      <c r="B232">
        <v>310</v>
      </c>
      <c r="C232">
        <v>310</v>
      </c>
      <c r="D232" t="s">
        <v>16</v>
      </c>
      <c r="E232" t="s">
        <v>17</v>
      </c>
      <c r="F232">
        <v>0</v>
      </c>
      <c r="G232" t="s">
        <v>18</v>
      </c>
      <c r="H232">
        <v>4978798.2520000003</v>
      </c>
      <c r="I232" t="s">
        <v>32</v>
      </c>
      <c r="J232">
        <v>417</v>
      </c>
      <c r="K232">
        <v>11939.56415</v>
      </c>
      <c r="L232" t="s">
        <v>35</v>
      </c>
      <c r="M232">
        <v>0</v>
      </c>
      <c r="N232">
        <v>5.0000000000000001E-3</v>
      </c>
      <c r="O232">
        <v>0.10529849798268805</v>
      </c>
    </row>
    <row r="233" spans="1:15" x14ac:dyDescent="0.25">
      <c r="A233" t="s">
        <v>262</v>
      </c>
      <c r="B233">
        <v>309</v>
      </c>
      <c r="C233">
        <v>309</v>
      </c>
      <c r="D233" t="s">
        <v>16</v>
      </c>
      <c r="E233" t="s">
        <v>17</v>
      </c>
      <c r="F233">
        <v>0</v>
      </c>
      <c r="G233" t="s">
        <v>18</v>
      </c>
      <c r="H233">
        <v>845769.20180000004</v>
      </c>
      <c r="I233" t="s">
        <v>28</v>
      </c>
      <c r="J233">
        <v>143</v>
      </c>
      <c r="K233">
        <v>5914.4699419999997</v>
      </c>
      <c r="L233" t="s">
        <v>20</v>
      </c>
      <c r="M233">
        <v>0</v>
      </c>
      <c r="N233">
        <v>0</v>
      </c>
      <c r="O233">
        <v>1.7377872049625879E-2</v>
      </c>
    </row>
    <row r="234" spans="1:15" x14ac:dyDescent="0.25">
      <c r="A234" t="s">
        <v>263</v>
      </c>
      <c r="B234">
        <v>157</v>
      </c>
      <c r="C234">
        <v>157</v>
      </c>
      <c r="D234" t="s">
        <v>16</v>
      </c>
      <c r="E234" t="s">
        <v>17</v>
      </c>
      <c r="F234">
        <v>0</v>
      </c>
      <c r="G234" t="s">
        <v>18</v>
      </c>
      <c r="H234">
        <v>247319.68309999999</v>
      </c>
      <c r="I234" t="s">
        <v>28</v>
      </c>
      <c r="J234">
        <v>237</v>
      </c>
      <c r="K234">
        <v>1043.5429670000001</v>
      </c>
      <c r="L234" t="s">
        <v>23</v>
      </c>
      <c r="M234">
        <v>0</v>
      </c>
      <c r="N234">
        <v>0</v>
      </c>
      <c r="O234">
        <v>5.0816343266211136E-3</v>
      </c>
    </row>
    <row r="235" spans="1:15" x14ac:dyDescent="0.25">
      <c r="A235" t="s">
        <v>264</v>
      </c>
      <c r="B235">
        <v>69</v>
      </c>
      <c r="C235">
        <v>69</v>
      </c>
      <c r="D235" t="s">
        <v>16</v>
      </c>
      <c r="E235" t="s">
        <v>25</v>
      </c>
      <c r="F235">
        <v>1</v>
      </c>
      <c r="G235" t="s">
        <v>26</v>
      </c>
      <c r="H235">
        <v>4406662.9809999997</v>
      </c>
      <c r="I235" t="s">
        <v>32</v>
      </c>
      <c r="J235">
        <v>287</v>
      </c>
      <c r="K235">
        <v>15354.226409999999</v>
      </c>
      <c r="L235" t="s">
        <v>23</v>
      </c>
      <c r="M235">
        <v>1</v>
      </c>
      <c r="N235">
        <v>0.995</v>
      </c>
      <c r="O235">
        <v>0.68754293451057769</v>
      </c>
    </row>
    <row r="236" spans="1:15" x14ac:dyDescent="0.25">
      <c r="A236" t="s">
        <v>265</v>
      </c>
      <c r="B236">
        <v>270</v>
      </c>
      <c r="C236">
        <v>270</v>
      </c>
      <c r="D236" t="s">
        <v>16</v>
      </c>
      <c r="E236" t="s">
        <v>17</v>
      </c>
      <c r="F236">
        <v>0</v>
      </c>
      <c r="G236" t="s">
        <v>18</v>
      </c>
      <c r="H236">
        <v>1954793.7819999999</v>
      </c>
      <c r="I236" t="s">
        <v>19</v>
      </c>
      <c r="J236">
        <v>277</v>
      </c>
      <c r="K236">
        <v>7057.0172620000003</v>
      </c>
      <c r="L236" t="s">
        <v>35</v>
      </c>
      <c r="M236">
        <v>0</v>
      </c>
      <c r="N236">
        <v>0</v>
      </c>
      <c r="O236">
        <v>4.0164806373539738E-2</v>
      </c>
    </row>
    <row r="237" spans="1:15" x14ac:dyDescent="0.25">
      <c r="A237" t="s">
        <v>266</v>
      </c>
      <c r="B237">
        <v>225</v>
      </c>
      <c r="C237">
        <v>225</v>
      </c>
      <c r="D237" t="s">
        <v>16</v>
      </c>
      <c r="E237" t="s">
        <v>17</v>
      </c>
      <c r="F237">
        <v>0</v>
      </c>
      <c r="G237" t="s">
        <v>18</v>
      </c>
      <c r="H237">
        <v>6886896.2609999999</v>
      </c>
      <c r="I237" t="s">
        <v>32</v>
      </c>
      <c r="J237">
        <v>387</v>
      </c>
      <c r="K237">
        <v>17795.597570000002</v>
      </c>
      <c r="L237" t="s">
        <v>29</v>
      </c>
      <c r="M237">
        <v>0</v>
      </c>
      <c r="N237">
        <v>0</v>
      </c>
      <c r="O237">
        <v>0.14150385446525826</v>
      </c>
    </row>
    <row r="238" spans="1:15" x14ac:dyDescent="0.25">
      <c r="A238" t="s">
        <v>267</v>
      </c>
      <c r="B238">
        <v>5</v>
      </c>
      <c r="C238">
        <v>5</v>
      </c>
      <c r="D238" t="s">
        <v>61</v>
      </c>
      <c r="E238" t="s">
        <v>43</v>
      </c>
      <c r="F238">
        <v>1</v>
      </c>
      <c r="G238" t="s">
        <v>26</v>
      </c>
      <c r="H238">
        <v>3020544.6329999999</v>
      </c>
      <c r="I238" t="s">
        <v>19</v>
      </c>
      <c r="J238">
        <v>382</v>
      </c>
      <c r="K238">
        <v>7907.1849039999997</v>
      </c>
      <c r="L238" t="s">
        <v>29</v>
      </c>
      <c r="M238">
        <v>1</v>
      </c>
      <c r="N238">
        <v>1</v>
      </c>
      <c r="O238">
        <v>0.66206260294267683</v>
      </c>
    </row>
    <row r="239" spans="1:15" x14ac:dyDescent="0.25">
      <c r="A239" t="s">
        <v>268</v>
      </c>
      <c r="B239">
        <v>243</v>
      </c>
      <c r="C239">
        <v>243</v>
      </c>
      <c r="D239" t="s">
        <v>16</v>
      </c>
      <c r="E239" t="s">
        <v>17</v>
      </c>
      <c r="F239">
        <v>0</v>
      </c>
      <c r="G239" t="s">
        <v>18</v>
      </c>
      <c r="H239">
        <v>6460197.9919999996</v>
      </c>
      <c r="I239" t="s">
        <v>32</v>
      </c>
      <c r="J239">
        <v>450</v>
      </c>
      <c r="K239">
        <v>14355.99554</v>
      </c>
      <c r="L239" t="s">
        <v>20</v>
      </c>
      <c r="M239">
        <v>0</v>
      </c>
      <c r="N239">
        <v>0</v>
      </c>
      <c r="O239">
        <v>0.13273655966816975</v>
      </c>
    </row>
    <row r="240" spans="1:15" x14ac:dyDescent="0.25">
      <c r="A240" t="s">
        <v>269</v>
      </c>
      <c r="B240">
        <v>118</v>
      </c>
      <c r="C240">
        <v>118</v>
      </c>
      <c r="D240" t="s">
        <v>16</v>
      </c>
      <c r="E240" t="s">
        <v>17</v>
      </c>
      <c r="F240">
        <v>0</v>
      </c>
      <c r="G240" t="s">
        <v>18</v>
      </c>
      <c r="H240">
        <v>5468442.4400000004</v>
      </c>
      <c r="I240" t="s">
        <v>32</v>
      </c>
      <c r="J240">
        <v>291</v>
      </c>
      <c r="K240">
        <v>18791.898420000001</v>
      </c>
      <c r="L240" t="s">
        <v>29</v>
      </c>
      <c r="M240">
        <v>0</v>
      </c>
      <c r="N240">
        <v>0</v>
      </c>
      <c r="O240">
        <v>0.1123591315820173</v>
      </c>
    </row>
    <row r="241" spans="1:15" x14ac:dyDescent="0.25">
      <c r="A241" t="s">
        <v>270</v>
      </c>
      <c r="B241">
        <v>172</v>
      </c>
      <c r="C241">
        <v>172</v>
      </c>
      <c r="D241" t="s">
        <v>16</v>
      </c>
      <c r="E241" t="s">
        <v>17</v>
      </c>
      <c r="F241">
        <v>0</v>
      </c>
      <c r="G241" t="s">
        <v>18</v>
      </c>
      <c r="H241">
        <v>2201484.8360000001</v>
      </c>
      <c r="I241" t="s">
        <v>19</v>
      </c>
      <c r="J241">
        <v>169</v>
      </c>
      <c r="K241">
        <v>13026.537490000001</v>
      </c>
      <c r="L241" t="s">
        <v>23</v>
      </c>
      <c r="M241">
        <v>0</v>
      </c>
      <c r="N241">
        <v>0</v>
      </c>
      <c r="O241">
        <v>4.5233524367852683E-2</v>
      </c>
    </row>
    <row r="242" spans="1:15" x14ac:dyDescent="0.25">
      <c r="A242" t="s">
        <v>271</v>
      </c>
      <c r="B242">
        <v>143</v>
      </c>
      <c r="C242">
        <v>143</v>
      </c>
      <c r="D242" t="s">
        <v>16</v>
      </c>
      <c r="E242" t="s">
        <v>17</v>
      </c>
      <c r="F242">
        <v>0</v>
      </c>
      <c r="G242" t="s">
        <v>18</v>
      </c>
      <c r="H242">
        <v>3666110.017</v>
      </c>
      <c r="I242" t="s">
        <v>19</v>
      </c>
      <c r="J242">
        <v>443</v>
      </c>
      <c r="K242">
        <v>8275.6433789999992</v>
      </c>
      <c r="L242" t="s">
        <v>23</v>
      </c>
      <c r="M242">
        <v>0</v>
      </c>
      <c r="N242">
        <v>0</v>
      </c>
      <c r="O242">
        <v>7.5326922119757125E-2</v>
      </c>
    </row>
    <row r="243" spans="1:15" x14ac:dyDescent="0.25">
      <c r="A243" t="s">
        <v>272</v>
      </c>
      <c r="B243">
        <v>323</v>
      </c>
      <c r="C243">
        <v>323</v>
      </c>
      <c r="D243" t="s">
        <v>16</v>
      </c>
      <c r="E243" t="s">
        <v>17</v>
      </c>
      <c r="F243">
        <v>0</v>
      </c>
      <c r="G243" t="s">
        <v>18</v>
      </c>
      <c r="H243">
        <v>7447116.267</v>
      </c>
      <c r="I243" t="s">
        <v>32</v>
      </c>
      <c r="J243">
        <v>656</v>
      </c>
      <c r="K243">
        <v>11352.311379999999</v>
      </c>
      <c r="L243" t="s">
        <v>20</v>
      </c>
      <c r="M243">
        <v>0</v>
      </c>
      <c r="N243">
        <v>0</v>
      </c>
      <c r="O243">
        <v>0.15301459706878334</v>
      </c>
    </row>
    <row r="244" spans="1:15" x14ac:dyDescent="0.25">
      <c r="A244" t="s">
        <v>273</v>
      </c>
      <c r="B244">
        <v>257</v>
      </c>
      <c r="C244">
        <v>257</v>
      </c>
      <c r="D244" t="s">
        <v>16</v>
      </c>
      <c r="E244" t="s">
        <v>17</v>
      </c>
      <c r="F244">
        <v>0</v>
      </c>
      <c r="G244" t="s">
        <v>18</v>
      </c>
      <c r="H244">
        <v>2000718.355</v>
      </c>
      <c r="I244" t="s">
        <v>19</v>
      </c>
      <c r="J244">
        <v>184</v>
      </c>
      <c r="K244">
        <v>10873.46932</v>
      </c>
      <c r="L244" t="s">
        <v>20</v>
      </c>
      <c r="M244">
        <v>0</v>
      </c>
      <c r="N244">
        <v>5.0000000000000001E-3</v>
      </c>
      <c r="O244">
        <v>4.4108410552823191E-2</v>
      </c>
    </row>
    <row r="245" spans="1:15" x14ac:dyDescent="0.25">
      <c r="A245" t="s">
        <v>274</v>
      </c>
      <c r="B245">
        <v>365</v>
      </c>
      <c r="C245">
        <v>365</v>
      </c>
      <c r="D245" t="s">
        <v>16</v>
      </c>
      <c r="E245" t="s">
        <v>17</v>
      </c>
      <c r="F245">
        <v>0</v>
      </c>
      <c r="G245" t="s">
        <v>18</v>
      </c>
      <c r="H245">
        <v>526524.86399999994</v>
      </c>
      <c r="I245" t="s">
        <v>28</v>
      </c>
      <c r="J245">
        <v>45</v>
      </c>
      <c r="K245">
        <v>11700.552530000001</v>
      </c>
      <c r="L245" t="s">
        <v>35</v>
      </c>
      <c r="M245">
        <v>0</v>
      </c>
      <c r="N245">
        <v>0</v>
      </c>
      <c r="O245">
        <v>1.0818414406750115E-2</v>
      </c>
    </row>
    <row r="246" spans="1:15" x14ac:dyDescent="0.25">
      <c r="A246" t="s">
        <v>275</v>
      </c>
      <c r="B246">
        <v>318</v>
      </c>
      <c r="C246">
        <v>318</v>
      </c>
      <c r="D246" t="s">
        <v>16</v>
      </c>
      <c r="E246" t="s">
        <v>17</v>
      </c>
      <c r="F246">
        <v>0</v>
      </c>
      <c r="G246" t="s">
        <v>18</v>
      </c>
      <c r="H246">
        <v>2223423.2919999999</v>
      </c>
      <c r="I246" t="s">
        <v>19</v>
      </c>
      <c r="J246">
        <v>755</v>
      </c>
      <c r="K246">
        <v>2944.931513</v>
      </c>
      <c r="L246" t="s">
        <v>23</v>
      </c>
      <c r="M246">
        <v>0</v>
      </c>
      <c r="N246">
        <v>0</v>
      </c>
      <c r="O246">
        <v>4.5684289991054568E-2</v>
      </c>
    </row>
    <row r="247" spans="1:15" x14ac:dyDescent="0.25">
      <c r="A247" t="s">
        <v>276</v>
      </c>
      <c r="B247">
        <v>78</v>
      </c>
      <c r="C247">
        <v>78</v>
      </c>
      <c r="D247" t="s">
        <v>16</v>
      </c>
      <c r="E247" t="s">
        <v>25</v>
      </c>
      <c r="F247">
        <v>1</v>
      </c>
      <c r="G247" t="s">
        <v>26</v>
      </c>
      <c r="H247">
        <v>11555846.779999999</v>
      </c>
      <c r="I247" t="s">
        <v>22</v>
      </c>
      <c r="J247">
        <v>827</v>
      </c>
      <c r="K247">
        <v>13973.21255</v>
      </c>
      <c r="L247" t="s">
        <v>23</v>
      </c>
      <c r="M247">
        <v>1</v>
      </c>
      <c r="N247">
        <v>0.98</v>
      </c>
      <c r="O247">
        <v>0.82543596520248841</v>
      </c>
    </row>
    <row r="248" spans="1:15" x14ac:dyDescent="0.25">
      <c r="A248" t="s">
        <v>277</v>
      </c>
      <c r="B248">
        <v>57</v>
      </c>
      <c r="C248">
        <v>57</v>
      </c>
      <c r="D248" t="s">
        <v>16</v>
      </c>
      <c r="E248" t="s">
        <v>25</v>
      </c>
      <c r="F248">
        <v>1</v>
      </c>
      <c r="G248" t="s">
        <v>26</v>
      </c>
      <c r="H248">
        <v>2752306.591</v>
      </c>
      <c r="I248" t="s">
        <v>19</v>
      </c>
      <c r="J248">
        <v>946</v>
      </c>
      <c r="K248">
        <v>2909.4150009999998</v>
      </c>
      <c r="L248" t="s">
        <v>20</v>
      </c>
      <c r="M248">
        <v>1</v>
      </c>
      <c r="N248">
        <v>0.995</v>
      </c>
      <c r="O248">
        <v>0.65355116274977598</v>
      </c>
    </row>
    <row r="249" spans="1:15" x14ac:dyDescent="0.25">
      <c r="A249" t="s">
        <v>278</v>
      </c>
      <c r="B249">
        <v>20</v>
      </c>
      <c r="C249">
        <v>20</v>
      </c>
      <c r="D249" t="s">
        <v>42</v>
      </c>
      <c r="E249" t="s">
        <v>43</v>
      </c>
      <c r="F249">
        <v>1</v>
      </c>
      <c r="G249" t="s">
        <v>26</v>
      </c>
      <c r="H249">
        <v>296449.8787</v>
      </c>
      <c r="I249" t="s">
        <v>28</v>
      </c>
      <c r="J249">
        <v>981</v>
      </c>
      <c r="K249">
        <v>302.19151749999997</v>
      </c>
      <c r="L249" t="s">
        <v>20</v>
      </c>
      <c r="M249">
        <v>1</v>
      </c>
      <c r="N249">
        <v>0.98</v>
      </c>
      <c r="O249">
        <v>0.59409110387350561</v>
      </c>
    </row>
    <row r="250" spans="1:15" x14ac:dyDescent="0.25">
      <c r="A250" t="s">
        <v>279</v>
      </c>
      <c r="B250">
        <v>14</v>
      </c>
      <c r="C250">
        <v>14</v>
      </c>
      <c r="D250" t="s">
        <v>42</v>
      </c>
      <c r="E250" t="s">
        <v>43</v>
      </c>
      <c r="F250">
        <v>1</v>
      </c>
      <c r="G250" t="s">
        <v>26</v>
      </c>
      <c r="H250">
        <v>3349826.929</v>
      </c>
      <c r="I250" t="s">
        <v>19</v>
      </c>
      <c r="J250">
        <v>268</v>
      </c>
      <c r="K250">
        <v>12499.35421</v>
      </c>
      <c r="L250" t="s">
        <v>23</v>
      </c>
      <c r="M250">
        <v>1</v>
      </c>
      <c r="N250">
        <v>0.995</v>
      </c>
      <c r="O250">
        <v>0.66582830875924803</v>
      </c>
    </row>
    <row r="251" spans="1:15" x14ac:dyDescent="0.25">
      <c r="A251" t="s">
        <v>280</v>
      </c>
      <c r="B251">
        <v>206</v>
      </c>
      <c r="C251">
        <v>206</v>
      </c>
      <c r="D251" t="s">
        <v>16</v>
      </c>
      <c r="E251" t="s">
        <v>17</v>
      </c>
      <c r="F251">
        <v>0</v>
      </c>
      <c r="G251" t="s">
        <v>18</v>
      </c>
      <c r="H251">
        <v>1117220.699</v>
      </c>
      <c r="I251" t="s">
        <v>28</v>
      </c>
      <c r="J251">
        <v>476</v>
      </c>
      <c r="K251">
        <v>2347.102308</v>
      </c>
      <c r="L251" t="s">
        <v>20</v>
      </c>
      <c r="M251">
        <v>0</v>
      </c>
      <c r="N251">
        <v>0</v>
      </c>
      <c r="O251">
        <v>2.2955338545191734E-2</v>
      </c>
    </row>
    <row r="252" spans="1:15" x14ac:dyDescent="0.25">
      <c r="A252" t="s">
        <v>281</v>
      </c>
      <c r="B252">
        <v>237</v>
      </c>
      <c r="C252">
        <v>237</v>
      </c>
      <c r="D252" t="s">
        <v>16</v>
      </c>
      <c r="E252" t="s">
        <v>17</v>
      </c>
      <c r="F252">
        <v>0</v>
      </c>
      <c r="G252" t="s">
        <v>18</v>
      </c>
      <c r="H252">
        <v>3898863.74</v>
      </c>
      <c r="I252" t="s">
        <v>32</v>
      </c>
      <c r="J252">
        <v>253</v>
      </c>
      <c r="K252">
        <v>15410.528619999999</v>
      </c>
      <c r="L252" t="s">
        <v>29</v>
      </c>
      <c r="M252">
        <v>0</v>
      </c>
      <c r="N252">
        <v>0</v>
      </c>
      <c r="O252">
        <v>8.0109272208599147E-2</v>
      </c>
    </row>
    <row r="253" spans="1:15" x14ac:dyDescent="0.25">
      <c r="A253" t="s">
        <v>282</v>
      </c>
      <c r="B253">
        <v>181</v>
      </c>
      <c r="C253">
        <v>181</v>
      </c>
      <c r="D253" t="s">
        <v>16</v>
      </c>
      <c r="E253" t="s">
        <v>17</v>
      </c>
      <c r="F253">
        <v>0</v>
      </c>
      <c r="G253" t="s">
        <v>18</v>
      </c>
      <c r="H253">
        <v>6858981.1270000003</v>
      </c>
      <c r="I253" t="s">
        <v>32</v>
      </c>
      <c r="J253">
        <v>396</v>
      </c>
      <c r="K253">
        <v>17320.65941</v>
      </c>
      <c r="L253" t="s">
        <v>35</v>
      </c>
      <c r="M253">
        <v>0</v>
      </c>
      <c r="N253">
        <v>0</v>
      </c>
      <c r="O253">
        <v>0.1409302870832021</v>
      </c>
    </row>
    <row r="254" spans="1:15" x14ac:dyDescent="0.25">
      <c r="A254" t="s">
        <v>283</v>
      </c>
      <c r="B254">
        <v>291</v>
      </c>
      <c r="C254">
        <v>291</v>
      </c>
      <c r="D254" t="s">
        <v>16</v>
      </c>
      <c r="E254" t="s">
        <v>17</v>
      </c>
      <c r="F254">
        <v>0</v>
      </c>
      <c r="G254" t="s">
        <v>18</v>
      </c>
      <c r="H254">
        <v>5460738.3590000002</v>
      </c>
      <c r="I254" t="s">
        <v>32</v>
      </c>
      <c r="J254">
        <v>289</v>
      </c>
      <c r="K254">
        <v>18895.28844</v>
      </c>
      <c r="L254" t="s">
        <v>29</v>
      </c>
      <c r="M254">
        <v>0</v>
      </c>
      <c r="N254">
        <v>0</v>
      </c>
      <c r="O254">
        <v>0.11220083717546639</v>
      </c>
    </row>
    <row r="255" spans="1:15" x14ac:dyDescent="0.25">
      <c r="A255" t="s">
        <v>284</v>
      </c>
      <c r="B255">
        <v>189</v>
      </c>
      <c r="C255">
        <v>189</v>
      </c>
      <c r="D255" t="s">
        <v>16</v>
      </c>
      <c r="E255" t="s">
        <v>17</v>
      </c>
      <c r="F255">
        <v>0</v>
      </c>
      <c r="G255" t="s">
        <v>18</v>
      </c>
      <c r="H255">
        <v>2818093.6320000002</v>
      </c>
      <c r="I255" t="s">
        <v>19</v>
      </c>
      <c r="J255">
        <v>212</v>
      </c>
      <c r="K255">
        <v>13292.894490000001</v>
      </c>
      <c r="L255" t="s">
        <v>35</v>
      </c>
      <c r="M255">
        <v>0</v>
      </c>
      <c r="N255">
        <v>0</v>
      </c>
      <c r="O255">
        <v>5.7902877589460923E-2</v>
      </c>
    </row>
    <row r="256" spans="1:15" x14ac:dyDescent="0.25">
      <c r="A256" t="s">
        <v>285</v>
      </c>
      <c r="B256">
        <v>147</v>
      </c>
      <c r="C256">
        <v>147</v>
      </c>
      <c r="D256" t="s">
        <v>16</v>
      </c>
      <c r="E256" t="s">
        <v>17</v>
      </c>
      <c r="F256">
        <v>0</v>
      </c>
      <c r="G256" t="s">
        <v>18</v>
      </c>
      <c r="H256">
        <v>9645477.7090000007</v>
      </c>
      <c r="I256" t="s">
        <v>22</v>
      </c>
      <c r="J256">
        <v>1000</v>
      </c>
      <c r="K256">
        <v>9645.4777090000007</v>
      </c>
      <c r="L256" t="s">
        <v>20</v>
      </c>
      <c r="M256">
        <v>0</v>
      </c>
      <c r="N256">
        <v>5.0000000000000001E-3</v>
      </c>
      <c r="O256">
        <v>0.20118394560571543</v>
      </c>
    </row>
    <row r="257" spans="1:15" x14ac:dyDescent="0.25">
      <c r="A257" t="s">
        <v>286</v>
      </c>
      <c r="B257">
        <v>340</v>
      </c>
      <c r="C257">
        <v>340</v>
      </c>
      <c r="D257" t="s">
        <v>16</v>
      </c>
      <c r="E257" t="s">
        <v>17</v>
      </c>
      <c r="F257">
        <v>0</v>
      </c>
      <c r="G257" t="s">
        <v>18</v>
      </c>
      <c r="H257">
        <v>4858896.0750000002</v>
      </c>
      <c r="I257" t="s">
        <v>32</v>
      </c>
      <c r="J257">
        <v>689</v>
      </c>
      <c r="K257">
        <v>7052.0988029999999</v>
      </c>
      <c r="L257" t="s">
        <v>23</v>
      </c>
      <c r="M257">
        <v>0</v>
      </c>
      <c r="N257">
        <v>0</v>
      </c>
      <c r="O257">
        <v>9.9834888896493959E-2</v>
      </c>
    </row>
    <row r="258" spans="1:15" x14ac:dyDescent="0.25">
      <c r="A258" t="s">
        <v>287</v>
      </c>
      <c r="B258">
        <v>42</v>
      </c>
      <c r="C258">
        <v>42</v>
      </c>
      <c r="D258" t="s">
        <v>16</v>
      </c>
      <c r="E258" t="s">
        <v>25</v>
      </c>
      <c r="F258">
        <v>1</v>
      </c>
      <c r="G258" t="s">
        <v>26</v>
      </c>
      <c r="H258">
        <v>206295.44519999999</v>
      </c>
      <c r="I258" t="s">
        <v>28</v>
      </c>
      <c r="J258">
        <v>21</v>
      </c>
      <c r="K258">
        <v>9823.5926290000007</v>
      </c>
      <c r="L258" t="s">
        <v>29</v>
      </c>
      <c r="M258">
        <v>1</v>
      </c>
      <c r="N258">
        <v>0.99</v>
      </c>
      <c r="O258">
        <v>0.59823871647664217</v>
      </c>
    </row>
    <row r="259" spans="1:15" x14ac:dyDescent="0.25">
      <c r="A259" t="s">
        <v>288</v>
      </c>
      <c r="B259">
        <v>354</v>
      </c>
      <c r="C259">
        <v>354</v>
      </c>
      <c r="D259" t="s">
        <v>16</v>
      </c>
      <c r="E259" t="s">
        <v>17</v>
      </c>
      <c r="F259">
        <v>0</v>
      </c>
      <c r="G259" t="s">
        <v>18</v>
      </c>
      <c r="H259">
        <v>1205584.57</v>
      </c>
      <c r="I259" t="s">
        <v>28</v>
      </c>
      <c r="J259">
        <v>316</v>
      </c>
      <c r="K259">
        <v>3815.1410449999998</v>
      </c>
      <c r="L259" t="s">
        <v>29</v>
      </c>
      <c r="M259">
        <v>0</v>
      </c>
      <c r="N259">
        <v>0</v>
      </c>
      <c r="O259">
        <v>2.4770935567144735E-2</v>
      </c>
    </row>
    <row r="260" spans="1:15" x14ac:dyDescent="0.25">
      <c r="A260" t="s">
        <v>289</v>
      </c>
      <c r="B260">
        <v>1</v>
      </c>
      <c r="C260">
        <v>1</v>
      </c>
      <c r="D260" t="s">
        <v>61</v>
      </c>
      <c r="E260" t="s">
        <v>43</v>
      </c>
      <c r="F260">
        <v>1</v>
      </c>
      <c r="G260" t="s">
        <v>26</v>
      </c>
      <c r="H260">
        <v>3933882.3629999999</v>
      </c>
      <c r="I260" t="s">
        <v>32</v>
      </c>
      <c r="J260">
        <v>564</v>
      </c>
      <c r="K260">
        <v>6974.9687290000002</v>
      </c>
      <c r="L260" t="s">
        <v>20</v>
      </c>
      <c r="M260">
        <v>1</v>
      </c>
      <c r="N260">
        <v>1</v>
      </c>
      <c r="O260">
        <v>0.68082879373829419</v>
      </c>
    </row>
    <row r="261" spans="1:15" x14ac:dyDescent="0.25">
      <c r="A261" t="s">
        <v>290</v>
      </c>
      <c r="B261">
        <v>324</v>
      </c>
      <c r="C261">
        <v>324</v>
      </c>
      <c r="D261" t="s">
        <v>16</v>
      </c>
      <c r="E261" t="s">
        <v>17</v>
      </c>
      <c r="F261">
        <v>0</v>
      </c>
      <c r="G261" t="s">
        <v>18</v>
      </c>
      <c r="H261">
        <v>6290306.8619999997</v>
      </c>
      <c r="I261" t="s">
        <v>32</v>
      </c>
      <c r="J261">
        <v>438</v>
      </c>
      <c r="K261">
        <v>14361.431189999999</v>
      </c>
      <c r="L261" t="s">
        <v>29</v>
      </c>
      <c r="M261">
        <v>0</v>
      </c>
      <c r="N261">
        <v>0</v>
      </c>
      <c r="O261">
        <v>0.12924583629680195</v>
      </c>
    </row>
    <row r="262" spans="1:15" x14ac:dyDescent="0.25">
      <c r="A262" t="s">
        <v>291</v>
      </c>
      <c r="B262">
        <v>104</v>
      </c>
      <c r="C262">
        <v>104</v>
      </c>
      <c r="D262" t="s">
        <v>16</v>
      </c>
      <c r="E262" t="s">
        <v>17</v>
      </c>
      <c r="F262">
        <v>0</v>
      </c>
      <c r="G262" t="s">
        <v>18</v>
      </c>
      <c r="H262">
        <v>1842708.6370000001</v>
      </c>
      <c r="I262" t="s">
        <v>19</v>
      </c>
      <c r="J262">
        <v>423</v>
      </c>
      <c r="K262">
        <v>4356.2851929999997</v>
      </c>
      <c r="L262" t="s">
        <v>23</v>
      </c>
      <c r="M262">
        <v>0</v>
      </c>
      <c r="N262">
        <v>0</v>
      </c>
      <c r="O262">
        <v>3.786181247836317E-2</v>
      </c>
    </row>
    <row r="263" spans="1:15" x14ac:dyDescent="0.25">
      <c r="A263" t="s">
        <v>292</v>
      </c>
      <c r="B263">
        <v>255</v>
      </c>
      <c r="C263">
        <v>255</v>
      </c>
      <c r="D263" t="s">
        <v>16</v>
      </c>
      <c r="E263" t="s">
        <v>17</v>
      </c>
      <c r="F263">
        <v>0</v>
      </c>
      <c r="G263" t="s">
        <v>18</v>
      </c>
      <c r="H263">
        <v>1232267.5759999999</v>
      </c>
      <c r="I263" t="s">
        <v>28</v>
      </c>
      <c r="J263">
        <v>233</v>
      </c>
      <c r="K263">
        <v>5288.7020419999999</v>
      </c>
      <c r="L263" t="s">
        <v>35</v>
      </c>
      <c r="M263">
        <v>0</v>
      </c>
      <c r="N263">
        <v>0</v>
      </c>
      <c r="O263">
        <v>2.5319186630414176E-2</v>
      </c>
    </row>
    <row r="264" spans="1:15" x14ac:dyDescent="0.25">
      <c r="A264" t="s">
        <v>293</v>
      </c>
      <c r="B264">
        <v>209</v>
      </c>
      <c r="C264">
        <v>209</v>
      </c>
      <c r="D264" t="s">
        <v>16</v>
      </c>
      <c r="E264" t="s">
        <v>17</v>
      </c>
      <c r="F264">
        <v>0</v>
      </c>
      <c r="G264" t="s">
        <v>18</v>
      </c>
      <c r="H264">
        <v>14164672.880000001</v>
      </c>
      <c r="I264" t="s">
        <v>22</v>
      </c>
      <c r="J264">
        <v>945</v>
      </c>
      <c r="K264">
        <v>14989.071830000001</v>
      </c>
      <c r="L264" t="s">
        <v>29</v>
      </c>
      <c r="M264">
        <v>0</v>
      </c>
      <c r="N264">
        <v>0</v>
      </c>
      <c r="O264">
        <v>0.29103905936699442</v>
      </c>
    </row>
    <row r="265" spans="1:15" x14ac:dyDescent="0.25">
      <c r="A265" t="s">
        <v>294</v>
      </c>
      <c r="B265">
        <v>218</v>
      </c>
      <c r="C265">
        <v>218</v>
      </c>
      <c r="D265" t="s">
        <v>16</v>
      </c>
      <c r="E265" t="s">
        <v>17</v>
      </c>
      <c r="F265">
        <v>0</v>
      </c>
      <c r="G265" t="s">
        <v>18</v>
      </c>
      <c r="H265">
        <v>438487.66389999999</v>
      </c>
      <c r="I265" t="s">
        <v>28</v>
      </c>
      <c r="J265">
        <v>123</v>
      </c>
      <c r="K265">
        <v>3564.9403569999999</v>
      </c>
      <c r="L265" t="s">
        <v>35</v>
      </c>
      <c r="M265">
        <v>0</v>
      </c>
      <c r="N265">
        <v>5.0000000000000001E-3</v>
      </c>
      <c r="O265">
        <v>1.2009529434716237E-2</v>
      </c>
    </row>
    <row r="266" spans="1:15" x14ac:dyDescent="0.25">
      <c r="A266" t="s">
        <v>295</v>
      </c>
      <c r="B266">
        <v>78</v>
      </c>
      <c r="C266">
        <v>78</v>
      </c>
      <c r="D266" t="s">
        <v>16</v>
      </c>
      <c r="E266" t="s">
        <v>25</v>
      </c>
      <c r="F266">
        <v>1</v>
      </c>
      <c r="G266" t="s">
        <v>26</v>
      </c>
      <c r="H266">
        <v>4304705.9539999999</v>
      </c>
      <c r="I266" t="s">
        <v>32</v>
      </c>
      <c r="J266">
        <v>874</v>
      </c>
      <c r="K266">
        <v>4925.2928540000003</v>
      </c>
      <c r="L266" t="s">
        <v>35</v>
      </c>
      <c r="M266">
        <v>1</v>
      </c>
      <c r="N266">
        <v>1</v>
      </c>
      <c r="O266">
        <v>0.68844804128675796</v>
      </c>
    </row>
    <row r="267" spans="1:15" x14ac:dyDescent="0.25">
      <c r="A267" t="s">
        <v>296</v>
      </c>
      <c r="B267">
        <v>51</v>
      </c>
      <c r="C267">
        <v>51</v>
      </c>
      <c r="D267" t="s">
        <v>16</v>
      </c>
      <c r="E267" t="s">
        <v>25</v>
      </c>
      <c r="F267">
        <v>1</v>
      </c>
      <c r="G267" t="s">
        <v>26</v>
      </c>
      <c r="H267">
        <v>346344.74959999998</v>
      </c>
      <c r="I267" t="s">
        <v>28</v>
      </c>
      <c r="J267">
        <v>960</v>
      </c>
      <c r="K267">
        <v>360.77578080000001</v>
      </c>
      <c r="L267" t="s">
        <v>23</v>
      </c>
      <c r="M267">
        <v>1</v>
      </c>
      <c r="N267">
        <v>0.98</v>
      </c>
      <c r="O267">
        <v>0.59511628507020498</v>
      </c>
    </row>
    <row r="268" spans="1:15" x14ac:dyDescent="0.25">
      <c r="A268" t="s">
        <v>297</v>
      </c>
      <c r="B268">
        <v>288</v>
      </c>
      <c r="C268">
        <v>288</v>
      </c>
      <c r="D268" t="s">
        <v>16</v>
      </c>
      <c r="E268" t="s">
        <v>17</v>
      </c>
      <c r="F268">
        <v>0</v>
      </c>
      <c r="G268" t="s">
        <v>18</v>
      </c>
      <c r="H268">
        <v>8815144.8629999999</v>
      </c>
      <c r="I268" t="s">
        <v>22</v>
      </c>
      <c r="J268">
        <v>612</v>
      </c>
      <c r="K268">
        <v>14403.831469999999</v>
      </c>
      <c r="L268" t="s">
        <v>20</v>
      </c>
      <c r="M268">
        <v>0</v>
      </c>
      <c r="N268">
        <v>5.0000000000000001E-3</v>
      </c>
      <c r="O268">
        <v>0.18412324166227501</v>
      </c>
    </row>
    <row r="269" spans="1:15" x14ac:dyDescent="0.25">
      <c r="A269" t="s">
        <v>298</v>
      </c>
      <c r="B269">
        <v>100</v>
      </c>
      <c r="C269">
        <v>100</v>
      </c>
      <c r="D269" t="s">
        <v>16</v>
      </c>
      <c r="E269" t="s">
        <v>17</v>
      </c>
      <c r="F269">
        <v>0</v>
      </c>
      <c r="G269" t="s">
        <v>18</v>
      </c>
      <c r="H269">
        <v>2645444.9470000002</v>
      </c>
      <c r="I269" t="s">
        <v>19</v>
      </c>
      <c r="J269">
        <v>214</v>
      </c>
      <c r="K269">
        <v>12361.89228</v>
      </c>
      <c r="L269" t="s">
        <v>23</v>
      </c>
      <c r="M269">
        <v>0</v>
      </c>
      <c r="N269">
        <v>0</v>
      </c>
      <c r="O269">
        <v>5.4355495217200414E-2</v>
      </c>
    </row>
    <row r="270" spans="1:15" x14ac:dyDescent="0.25">
      <c r="A270" t="s">
        <v>299</v>
      </c>
      <c r="B270">
        <v>212</v>
      </c>
      <c r="C270">
        <v>212</v>
      </c>
      <c r="D270" t="s">
        <v>16</v>
      </c>
      <c r="E270" t="s">
        <v>17</v>
      </c>
      <c r="F270">
        <v>0</v>
      </c>
      <c r="G270" t="s">
        <v>18</v>
      </c>
      <c r="H270">
        <v>12807285.51</v>
      </c>
      <c r="I270" t="s">
        <v>22</v>
      </c>
      <c r="J270">
        <v>922</v>
      </c>
      <c r="K270">
        <v>13890.7652</v>
      </c>
      <c r="L270" t="s">
        <v>23</v>
      </c>
      <c r="M270">
        <v>0</v>
      </c>
      <c r="N270">
        <v>0</v>
      </c>
      <c r="O270">
        <v>0.26314905818530537</v>
      </c>
    </row>
    <row r="271" spans="1:15" x14ac:dyDescent="0.25">
      <c r="A271" t="s">
        <v>300</v>
      </c>
      <c r="B271">
        <v>237</v>
      </c>
      <c r="C271">
        <v>237</v>
      </c>
      <c r="D271" t="s">
        <v>16</v>
      </c>
      <c r="E271" t="s">
        <v>17</v>
      </c>
      <c r="F271">
        <v>0</v>
      </c>
      <c r="G271" t="s">
        <v>18</v>
      </c>
      <c r="H271">
        <v>3603011.6359999999</v>
      </c>
      <c r="I271" t="s">
        <v>19</v>
      </c>
      <c r="J271">
        <v>839</v>
      </c>
      <c r="K271">
        <v>4294.4119609999998</v>
      </c>
      <c r="L271" t="s">
        <v>35</v>
      </c>
      <c r="M271">
        <v>0</v>
      </c>
      <c r="N271">
        <v>0</v>
      </c>
      <c r="O271">
        <v>7.4030450707434595E-2</v>
      </c>
    </row>
    <row r="272" spans="1:15" x14ac:dyDescent="0.25">
      <c r="A272" t="s">
        <v>301</v>
      </c>
      <c r="B272">
        <v>295</v>
      </c>
      <c r="C272">
        <v>295</v>
      </c>
      <c r="D272" t="s">
        <v>16</v>
      </c>
      <c r="E272" t="s">
        <v>17</v>
      </c>
      <c r="F272">
        <v>0</v>
      </c>
      <c r="G272" t="s">
        <v>18</v>
      </c>
      <c r="H272">
        <v>8896673.1710000001</v>
      </c>
      <c r="I272" t="s">
        <v>22</v>
      </c>
      <c r="J272">
        <v>647</v>
      </c>
      <c r="K272">
        <v>13750.654049999999</v>
      </c>
      <c r="L272" t="s">
        <v>20</v>
      </c>
      <c r="M272">
        <v>0</v>
      </c>
      <c r="N272">
        <v>0</v>
      </c>
      <c r="O272">
        <v>0.18279838956530958</v>
      </c>
    </row>
    <row r="273" spans="1:15" x14ac:dyDescent="0.25">
      <c r="A273" t="s">
        <v>302</v>
      </c>
      <c r="B273">
        <v>157</v>
      </c>
      <c r="C273">
        <v>157</v>
      </c>
      <c r="D273" t="s">
        <v>16</v>
      </c>
      <c r="E273" t="s">
        <v>17</v>
      </c>
      <c r="F273">
        <v>0</v>
      </c>
      <c r="G273" t="s">
        <v>18</v>
      </c>
      <c r="H273">
        <v>11549758.390000001</v>
      </c>
      <c r="I273" t="s">
        <v>22</v>
      </c>
      <c r="J273">
        <v>968</v>
      </c>
      <c r="K273">
        <v>11931.568590000001</v>
      </c>
      <c r="L273" t="s">
        <v>23</v>
      </c>
      <c r="M273">
        <v>0</v>
      </c>
      <c r="N273">
        <v>5.0000000000000001E-3</v>
      </c>
      <c r="O273">
        <v>0.24031086811668412</v>
      </c>
    </row>
    <row r="274" spans="1:15" x14ac:dyDescent="0.25">
      <c r="A274" t="s">
        <v>303</v>
      </c>
      <c r="B274">
        <v>298</v>
      </c>
      <c r="C274">
        <v>298</v>
      </c>
      <c r="D274" t="s">
        <v>16</v>
      </c>
      <c r="E274" t="s">
        <v>17</v>
      </c>
      <c r="F274">
        <v>0</v>
      </c>
      <c r="G274" t="s">
        <v>18</v>
      </c>
      <c r="H274">
        <v>6082902.6339999996</v>
      </c>
      <c r="I274" t="s">
        <v>32</v>
      </c>
      <c r="J274">
        <v>830</v>
      </c>
      <c r="K274">
        <v>7328.7983549999999</v>
      </c>
      <c r="L274" t="s">
        <v>20</v>
      </c>
      <c r="M274">
        <v>0</v>
      </c>
      <c r="N274">
        <v>5.0000000000000001E-3</v>
      </c>
      <c r="O274">
        <v>0.12798433785365132</v>
      </c>
    </row>
    <row r="275" spans="1:15" x14ac:dyDescent="0.25">
      <c r="A275" t="s">
        <v>304</v>
      </c>
      <c r="B275">
        <v>14</v>
      </c>
      <c r="C275">
        <v>14</v>
      </c>
      <c r="D275" t="s">
        <v>42</v>
      </c>
      <c r="E275" t="s">
        <v>43</v>
      </c>
      <c r="F275">
        <v>1</v>
      </c>
      <c r="G275" t="s">
        <v>26</v>
      </c>
      <c r="H275">
        <v>6396360.7209999999</v>
      </c>
      <c r="I275" t="s">
        <v>32</v>
      </c>
      <c r="J275">
        <v>730</v>
      </c>
      <c r="K275">
        <v>8762.1379749999996</v>
      </c>
      <c r="L275" t="s">
        <v>23</v>
      </c>
      <c r="M275">
        <v>1</v>
      </c>
      <c r="N275">
        <v>0.995</v>
      </c>
      <c r="O275">
        <v>0.72842490641208724</v>
      </c>
    </row>
    <row r="276" spans="1:15" x14ac:dyDescent="0.25">
      <c r="A276" t="s">
        <v>305</v>
      </c>
      <c r="B276">
        <v>116</v>
      </c>
      <c r="C276">
        <v>116</v>
      </c>
      <c r="D276" t="s">
        <v>16</v>
      </c>
      <c r="E276" t="s">
        <v>17</v>
      </c>
      <c r="F276">
        <v>0</v>
      </c>
      <c r="G276" t="s">
        <v>18</v>
      </c>
      <c r="H276">
        <v>6817638.5159999998</v>
      </c>
      <c r="I276" t="s">
        <v>32</v>
      </c>
      <c r="J276">
        <v>600</v>
      </c>
      <c r="K276">
        <v>11362.73086</v>
      </c>
      <c r="L276" t="s">
        <v>23</v>
      </c>
      <c r="M276">
        <v>0</v>
      </c>
      <c r="N276">
        <v>5.0000000000000001E-3</v>
      </c>
      <c r="O276">
        <v>0.14308082767675123</v>
      </c>
    </row>
    <row r="277" spans="1:15" x14ac:dyDescent="0.25">
      <c r="A277" t="s">
        <v>306</v>
      </c>
      <c r="B277">
        <v>139</v>
      </c>
      <c r="C277">
        <v>139</v>
      </c>
      <c r="D277" t="s">
        <v>16</v>
      </c>
      <c r="E277" t="s">
        <v>17</v>
      </c>
      <c r="F277">
        <v>0</v>
      </c>
      <c r="G277" t="s">
        <v>18</v>
      </c>
      <c r="H277">
        <v>7817761.1950000003</v>
      </c>
      <c r="I277" t="s">
        <v>22</v>
      </c>
      <c r="J277">
        <v>792</v>
      </c>
      <c r="K277">
        <v>9870.9105999999992</v>
      </c>
      <c r="L277" t="s">
        <v>35</v>
      </c>
      <c r="M277">
        <v>0</v>
      </c>
      <c r="N277">
        <v>0</v>
      </c>
      <c r="O277">
        <v>0.16063017365979512</v>
      </c>
    </row>
    <row r="278" spans="1:15" x14ac:dyDescent="0.25">
      <c r="A278" t="s">
        <v>307</v>
      </c>
      <c r="B278">
        <v>75</v>
      </c>
      <c r="C278">
        <v>75</v>
      </c>
      <c r="D278" t="s">
        <v>16</v>
      </c>
      <c r="E278" t="s">
        <v>25</v>
      </c>
      <c r="F278">
        <v>1</v>
      </c>
      <c r="G278" t="s">
        <v>26</v>
      </c>
      <c r="H278">
        <v>513605.72149999999</v>
      </c>
      <c r="I278" t="s">
        <v>28</v>
      </c>
      <c r="J278">
        <v>40</v>
      </c>
      <c r="K278">
        <v>12840.143040000001</v>
      </c>
      <c r="L278" t="s">
        <v>35</v>
      </c>
      <c r="M278">
        <v>1</v>
      </c>
      <c r="N278">
        <v>1</v>
      </c>
      <c r="O278">
        <v>0.61055296704253059</v>
      </c>
    </row>
    <row r="279" spans="1:15" x14ac:dyDescent="0.25">
      <c r="A279" t="s">
        <v>308</v>
      </c>
      <c r="B279">
        <v>303</v>
      </c>
      <c r="C279">
        <v>303</v>
      </c>
      <c r="D279" t="s">
        <v>16</v>
      </c>
      <c r="E279" t="s">
        <v>17</v>
      </c>
      <c r="F279">
        <v>0</v>
      </c>
      <c r="G279" t="s">
        <v>18</v>
      </c>
      <c r="H279">
        <v>2728091.8810000001</v>
      </c>
      <c r="I279" t="s">
        <v>19</v>
      </c>
      <c r="J279">
        <v>752</v>
      </c>
      <c r="K279">
        <v>3627.7817559999999</v>
      </c>
      <c r="L279" t="s">
        <v>35</v>
      </c>
      <c r="M279">
        <v>0</v>
      </c>
      <c r="N279">
        <v>0</v>
      </c>
      <c r="O279">
        <v>5.6053627333254342E-2</v>
      </c>
    </row>
    <row r="280" spans="1:15" x14ac:dyDescent="0.25">
      <c r="A280" t="s">
        <v>309</v>
      </c>
      <c r="B280">
        <v>360</v>
      </c>
      <c r="C280">
        <v>360</v>
      </c>
      <c r="D280" t="s">
        <v>16</v>
      </c>
      <c r="E280" t="s">
        <v>17</v>
      </c>
      <c r="F280">
        <v>0</v>
      </c>
      <c r="G280" t="s">
        <v>18</v>
      </c>
      <c r="H280">
        <v>3591838.9440000001</v>
      </c>
      <c r="I280" t="s">
        <v>19</v>
      </c>
      <c r="J280">
        <v>332</v>
      </c>
      <c r="K280">
        <v>10818.791999999999</v>
      </c>
      <c r="L280" t="s">
        <v>20</v>
      </c>
      <c r="M280">
        <v>0</v>
      </c>
      <c r="N280">
        <v>0</v>
      </c>
      <c r="O280">
        <v>7.3800887356566938E-2</v>
      </c>
    </row>
    <row r="281" spans="1:15" x14ac:dyDescent="0.25">
      <c r="A281" t="s">
        <v>310</v>
      </c>
      <c r="B281">
        <v>24</v>
      </c>
      <c r="C281">
        <v>24</v>
      </c>
      <c r="D281" t="s">
        <v>42</v>
      </c>
      <c r="E281" t="s">
        <v>43</v>
      </c>
      <c r="F281">
        <v>1</v>
      </c>
      <c r="G281" t="s">
        <v>26</v>
      </c>
      <c r="H281">
        <v>8497454.9110000003</v>
      </c>
      <c r="I281" t="s">
        <v>22</v>
      </c>
      <c r="J281">
        <v>943</v>
      </c>
      <c r="K281">
        <v>9011.0868620000001</v>
      </c>
      <c r="L281" t="s">
        <v>23</v>
      </c>
      <c r="M281">
        <v>1</v>
      </c>
      <c r="N281">
        <v>1</v>
      </c>
      <c r="O281">
        <v>0.77459572171291025</v>
      </c>
    </row>
    <row r="282" spans="1:15" x14ac:dyDescent="0.25">
      <c r="A282" t="s">
        <v>311</v>
      </c>
      <c r="B282">
        <v>177</v>
      </c>
      <c r="C282">
        <v>177</v>
      </c>
      <c r="D282" t="s">
        <v>16</v>
      </c>
      <c r="E282" t="s">
        <v>17</v>
      </c>
      <c r="F282">
        <v>0</v>
      </c>
      <c r="G282" t="s">
        <v>18</v>
      </c>
      <c r="H282">
        <v>5978318.1900000004</v>
      </c>
      <c r="I282" t="s">
        <v>32</v>
      </c>
      <c r="J282">
        <v>648</v>
      </c>
      <c r="K282">
        <v>9225.7996750000002</v>
      </c>
      <c r="L282" t="s">
        <v>29</v>
      </c>
      <c r="M282">
        <v>0</v>
      </c>
      <c r="N282">
        <v>0</v>
      </c>
      <c r="O282">
        <v>0.12283545955169228</v>
      </c>
    </row>
    <row r="283" spans="1:15" x14ac:dyDescent="0.25">
      <c r="A283" t="s">
        <v>312</v>
      </c>
      <c r="B283">
        <v>55</v>
      </c>
      <c r="C283">
        <v>55</v>
      </c>
      <c r="D283" t="s">
        <v>16</v>
      </c>
      <c r="E283" t="s">
        <v>25</v>
      </c>
      <c r="F283">
        <v>1</v>
      </c>
      <c r="G283" t="s">
        <v>26</v>
      </c>
      <c r="H283">
        <v>1709516.389</v>
      </c>
      <c r="I283" t="s">
        <v>19</v>
      </c>
      <c r="J283">
        <v>182</v>
      </c>
      <c r="K283">
        <v>9392.9471909999993</v>
      </c>
      <c r="L283" t="s">
        <v>35</v>
      </c>
      <c r="M283">
        <v>1</v>
      </c>
      <c r="N283">
        <v>1</v>
      </c>
      <c r="O283">
        <v>0.63512513462485409</v>
      </c>
    </row>
    <row r="284" spans="1:15" x14ac:dyDescent="0.25">
      <c r="A284" t="s">
        <v>313</v>
      </c>
      <c r="B284">
        <v>213</v>
      </c>
      <c r="C284">
        <v>213</v>
      </c>
      <c r="D284" t="s">
        <v>16</v>
      </c>
      <c r="E284" t="s">
        <v>17</v>
      </c>
      <c r="F284">
        <v>0</v>
      </c>
      <c r="G284" t="s">
        <v>18</v>
      </c>
      <c r="H284">
        <v>4672115.5080000004</v>
      </c>
      <c r="I284" t="s">
        <v>32</v>
      </c>
      <c r="J284">
        <v>265</v>
      </c>
      <c r="K284">
        <v>17630.62456</v>
      </c>
      <c r="L284" t="s">
        <v>20</v>
      </c>
      <c r="M284">
        <v>0</v>
      </c>
      <c r="N284">
        <v>0</v>
      </c>
      <c r="O284">
        <v>9.5997141213349887E-2</v>
      </c>
    </row>
    <row r="285" spans="1:15" x14ac:dyDescent="0.25">
      <c r="A285" t="s">
        <v>314</v>
      </c>
      <c r="B285">
        <v>326</v>
      </c>
      <c r="C285">
        <v>326</v>
      </c>
      <c r="D285" t="s">
        <v>16</v>
      </c>
      <c r="E285" t="s">
        <v>17</v>
      </c>
      <c r="F285">
        <v>0</v>
      </c>
      <c r="G285" t="s">
        <v>18</v>
      </c>
      <c r="H285">
        <v>12624633.52</v>
      </c>
      <c r="I285" t="s">
        <v>22</v>
      </c>
      <c r="J285">
        <v>771</v>
      </c>
      <c r="K285">
        <v>16374.36255</v>
      </c>
      <c r="L285" t="s">
        <v>20</v>
      </c>
      <c r="M285">
        <v>0</v>
      </c>
      <c r="N285">
        <v>0</v>
      </c>
      <c r="O285">
        <v>0.25939613965259656</v>
      </c>
    </row>
    <row r="286" spans="1:15" x14ac:dyDescent="0.25">
      <c r="A286" t="s">
        <v>315</v>
      </c>
      <c r="B286">
        <v>334</v>
      </c>
      <c r="C286">
        <v>334</v>
      </c>
      <c r="D286" t="s">
        <v>16</v>
      </c>
      <c r="E286" t="s">
        <v>17</v>
      </c>
      <c r="F286">
        <v>0</v>
      </c>
      <c r="G286" t="s">
        <v>18</v>
      </c>
      <c r="H286">
        <v>8741001.8460000008</v>
      </c>
      <c r="I286" t="s">
        <v>22</v>
      </c>
      <c r="J286">
        <v>694</v>
      </c>
      <c r="K286">
        <v>12595.103520000001</v>
      </c>
      <c r="L286" t="s">
        <v>23</v>
      </c>
      <c r="M286">
        <v>0</v>
      </c>
      <c r="N286">
        <v>0</v>
      </c>
      <c r="O286">
        <v>0.17959983804334789</v>
      </c>
    </row>
    <row r="287" spans="1:15" x14ac:dyDescent="0.25">
      <c r="A287" t="s">
        <v>316</v>
      </c>
      <c r="B287">
        <v>329</v>
      </c>
      <c r="C287">
        <v>329</v>
      </c>
      <c r="D287" t="s">
        <v>16</v>
      </c>
      <c r="E287" t="s">
        <v>17</v>
      </c>
      <c r="F287">
        <v>0</v>
      </c>
      <c r="G287" t="s">
        <v>18</v>
      </c>
      <c r="H287">
        <v>7639261.858</v>
      </c>
      <c r="I287" t="s">
        <v>32</v>
      </c>
      <c r="J287">
        <v>533</v>
      </c>
      <c r="K287">
        <v>14332.573839999999</v>
      </c>
      <c r="L287" t="s">
        <v>29</v>
      </c>
      <c r="M287">
        <v>0</v>
      </c>
      <c r="N287">
        <v>0</v>
      </c>
      <c r="O287">
        <v>0.15696257896288801</v>
      </c>
    </row>
    <row r="288" spans="1:15" x14ac:dyDescent="0.25">
      <c r="A288" t="s">
        <v>317</v>
      </c>
      <c r="B288">
        <v>163</v>
      </c>
      <c r="C288">
        <v>163</v>
      </c>
      <c r="D288" t="s">
        <v>16</v>
      </c>
      <c r="E288" t="s">
        <v>17</v>
      </c>
      <c r="F288">
        <v>0</v>
      </c>
      <c r="G288" t="s">
        <v>18</v>
      </c>
      <c r="H288">
        <v>747034.11179999996</v>
      </c>
      <c r="I288" t="s">
        <v>28</v>
      </c>
      <c r="J288">
        <v>863</v>
      </c>
      <c r="K288">
        <v>865.62469499999997</v>
      </c>
      <c r="L288" t="s">
        <v>29</v>
      </c>
      <c r="M288">
        <v>0</v>
      </c>
      <c r="N288">
        <v>0</v>
      </c>
      <c r="O288">
        <v>1.5349179402534153E-2</v>
      </c>
    </row>
    <row r="289" spans="1:15" x14ac:dyDescent="0.25">
      <c r="A289" t="s">
        <v>318</v>
      </c>
      <c r="B289">
        <v>300</v>
      </c>
      <c r="C289">
        <v>300</v>
      </c>
      <c r="D289" t="s">
        <v>16</v>
      </c>
      <c r="E289" t="s">
        <v>17</v>
      </c>
      <c r="F289">
        <v>0</v>
      </c>
      <c r="G289" t="s">
        <v>18</v>
      </c>
      <c r="H289">
        <v>6429194.4110000003</v>
      </c>
      <c r="I289" t="s">
        <v>32</v>
      </c>
      <c r="J289">
        <v>432</v>
      </c>
      <c r="K289">
        <v>14882.394469999999</v>
      </c>
      <c r="L289" t="s">
        <v>29</v>
      </c>
      <c r="M289">
        <v>0</v>
      </c>
      <c r="N289">
        <v>5.0000000000000001E-3</v>
      </c>
      <c r="O289">
        <v>0.13509953450509743</v>
      </c>
    </row>
    <row r="290" spans="1:15" x14ac:dyDescent="0.25">
      <c r="A290" t="s">
        <v>319</v>
      </c>
      <c r="B290">
        <v>164</v>
      </c>
      <c r="C290">
        <v>164</v>
      </c>
      <c r="D290" t="s">
        <v>16</v>
      </c>
      <c r="E290" t="s">
        <v>17</v>
      </c>
      <c r="F290">
        <v>0</v>
      </c>
      <c r="G290" t="s">
        <v>18</v>
      </c>
      <c r="H290">
        <v>9173911.4910000004</v>
      </c>
      <c r="I290" t="s">
        <v>22</v>
      </c>
      <c r="J290">
        <v>943</v>
      </c>
      <c r="K290">
        <v>9728.4321220000002</v>
      </c>
      <c r="L290" t="s">
        <v>29</v>
      </c>
      <c r="M290">
        <v>0</v>
      </c>
      <c r="N290">
        <v>0</v>
      </c>
      <c r="O290">
        <v>0.18849475689809939</v>
      </c>
    </row>
    <row r="291" spans="1:15" x14ac:dyDescent="0.25">
      <c r="A291" t="s">
        <v>320</v>
      </c>
      <c r="B291">
        <v>89</v>
      </c>
      <c r="C291">
        <v>89</v>
      </c>
      <c r="D291" t="s">
        <v>16</v>
      </c>
      <c r="E291" t="s">
        <v>25</v>
      </c>
      <c r="F291">
        <v>1</v>
      </c>
      <c r="G291" t="s">
        <v>26</v>
      </c>
      <c r="H291">
        <v>6259985.4340000004</v>
      </c>
      <c r="I291" t="s">
        <v>32</v>
      </c>
      <c r="J291">
        <v>984</v>
      </c>
      <c r="K291">
        <v>6361.7738149999996</v>
      </c>
      <c r="L291" t="s">
        <v>35</v>
      </c>
      <c r="M291">
        <v>1</v>
      </c>
      <c r="N291">
        <v>0.91500000000000004</v>
      </c>
      <c r="O291">
        <v>0.67762282721226152</v>
      </c>
    </row>
    <row r="292" spans="1:15" x14ac:dyDescent="0.25">
      <c r="A292" t="s">
        <v>321</v>
      </c>
      <c r="B292">
        <v>15</v>
      </c>
      <c r="C292">
        <v>15</v>
      </c>
      <c r="D292" t="s">
        <v>42</v>
      </c>
      <c r="E292" t="s">
        <v>43</v>
      </c>
      <c r="F292">
        <v>1</v>
      </c>
      <c r="G292" t="s">
        <v>26</v>
      </c>
      <c r="H292">
        <v>549611.74360000005</v>
      </c>
      <c r="I292" t="s">
        <v>28</v>
      </c>
      <c r="J292">
        <v>196</v>
      </c>
      <c r="K292">
        <v>2804.1415489999999</v>
      </c>
      <c r="L292" t="s">
        <v>29</v>
      </c>
      <c r="M292">
        <v>1</v>
      </c>
      <c r="N292">
        <v>1</v>
      </c>
      <c r="O292">
        <v>0.61129277648905345</v>
      </c>
    </row>
    <row r="293" spans="1:15" x14ac:dyDescent="0.25">
      <c r="A293" t="s">
        <v>322</v>
      </c>
      <c r="B293">
        <v>301</v>
      </c>
      <c r="C293">
        <v>301</v>
      </c>
      <c r="D293" t="s">
        <v>16</v>
      </c>
      <c r="E293" t="s">
        <v>17</v>
      </c>
      <c r="F293">
        <v>0</v>
      </c>
      <c r="G293" t="s">
        <v>18</v>
      </c>
      <c r="H293">
        <v>1095718.773</v>
      </c>
      <c r="I293" t="s">
        <v>28</v>
      </c>
      <c r="J293">
        <v>724</v>
      </c>
      <c r="K293">
        <v>1513.4237189999999</v>
      </c>
      <c r="L293" t="s">
        <v>35</v>
      </c>
      <c r="M293">
        <v>0</v>
      </c>
      <c r="N293">
        <v>0</v>
      </c>
      <c r="O293">
        <v>2.2513542227646368E-2</v>
      </c>
    </row>
    <row r="294" spans="1:15" x14ac:dyDescent="0.25">
      <c r="A294" t="s">
        <v>323</v>
      </c>
      <c r="B294">
        <v>122</v>
      </c>
      <c r="C294">
        <v>122</v>
      </c>
      <c r="D294" t="s">
        <v>16</v>
      </c>
      <c r="E294" t="s">
        <v>17</v>
      </c>
      <c r="F294">
        <v>0</v>
      </c>
      <c r="G294" t="s">
        <v>18</v>
      </c>
      <c r="H294">
        <v>461797.81020000001</v>
      </c>
      <c r="I294" t="s">
        <v>28</v>
      </c>
      <c r="J294">
        <v>509</v>
      </c>
      <c r="K294">
        <v>907.26485309999998</v>
      </c>
      <c r="L294" t="s">
        <v>29</v>
      </c>
      <c r="M294">
        <v>0</v>
      </c>
      <c r="N294">
        <v>0</v>
      </c>
      <c r="O294">
        <v>9.4884789389040811E-3</v>
      </c>
    </row>
    <row r="295" spans="1:15" x14ac:dyDescent="0.25">
      <c r="A295" t="s">
        <v>324</v>
      </c>
      <c r="B295">
        <v>318</v>
      </c>
      <c r="C295">
        <v>318</v>
      </c>
      <c r="D295" t="s">
        <v>16</v>
      </c>
      <c r="E295" t="s">
        <v>17</v>
      </c>
      <c r="F295">
        <v>0</v>
      </c>
      <c r="G295" t="s">
        <v>18</v>
      </c>
      <c r="H295">
        <v>1450204.575</v>
      </c>
      <c r="I295" t="s">
        <v>19</v>
      </c>
      <c r="J295">
        <v>447</v>
      </c>
      <c r="K295">
        <v>3244.3055359999998</v>
      </c>
      <c r="L295" t="s">
        <v>35</v>
      </c>
      <c r="M295">
        <v>0</v>
      </c>
      <c r="N295">
        <v>0</v>
      </c>
      <c r="O295">
        <v>2.9797100079427454E-2</v>
      </c>
    </row>
    <row r="296" spans="1:15" x14ac:dyDescent="0.25">
      <c r="A296" t="s">
        <v>325</v>
      </c>
      <c r="B296">
        <v>348</v>
      </c>
      <c r="C296">
        <v>348</v>
      </c>
      <c r="D296" t="s">
        <v>16</v>
      </c>
      <c r="E296" t="s">
        <v>17</v>
      </c>
      <c r="F296">
        <v>0</v>
      </c>
      <c r="G296" t="s">
        <v>18</v>
      </c>
      <c r="H296">
        <v>323439.3138</v>
      </c>
      <c r="I296" t="s">
        <v>28</v>
      </c>
      <c r="J296">
        <v>528</v>
      </c>
      <c r="K296">
        <v>612.57445800000005</v>
      </c>
      <c r="L296" t="s">
        <v>35</v>
      </c>
      <c r="M296">
        <v>0</v>
      </c>
      <c r="N296">
        <v>0</v>
      </c>
      <c r="O296">
        <v>6.6456510819654126E-3</v>
      </c>
    </row>
    <row r="297" spans="1:15" x14ac:dyDescent="0.25">
      <c r="A297" t="s">
        <v>326</v>
      </c>
      <c r="B297">
        <v>178</v>
      </c>
      <c r="C297">
        <v>178</v>
      </c>
      <c r="D297" t="s">
        <v>16</v>
      </c>
      <c r="E297" t="s">
        <v>17</v>
      </c>
      <c r="F297">
        <v>0</v>
      </c>
      <c r="G297" t="s">
        <v>18</v>
      </c>
      <c r="H297">
        <v>2960414.7220000001</v>
      </c>
      <c r="I297" t="s">
        <v>19</v>
      </c>
      <c r="J297">
        <v>202</v>
      </c>
      <c r="K297">
        <v>14655.51843</v>
      </c>
      <c r="L297" t="s">
        <v>29</v>
      </c>
      <c r="M297">
        <v>0</v>
      </c>
      <c r="N297">
        <v>0</v>
      </c>
      <c r="O297">
        <v>6.0827124164909221E-2</v>
      </c>
    </row>
    <row r="298" spans="1:15" x14ac:dyDescent="0.25">
      <c r="A298" t="s">
        <v>327</v>
      </c>
      <c r="B298">
        <v>269</v>
      </c>
      <c r="C298">
        <v>269</v>
      </c>
      <c r="D298" t="s">
        <v>16</v>
      </c>
      <c r="E298" t="s">
        <v>17</v>
      </c>
      <c r="F298">
        <v>0</v>
      </c>
      <c r="G298" t="s">
        <v>18</v>
      </c>
      <c r="H298">
        <v>4357321.7089999998</v>
      </c>
      <c r="I298" t="s">
        <v>32</v>
      </c>
      <c r="J298">
        <v>875</v>
      </c>
      <c r="K298">
        <v>4979.7962390000002</v>
      </c>
      <c r="L298" t="s">
        <v>20</v>
      </c>
      <c r="M298">
        <v>0</v>
      </c>
      <c r="N298">
        <v>0</v>
      </c>
      <c r="O298">
        <v>8.9529128013773412E-2</v>
      </c>
    </row>
    <row r="299" spans="1:15" x14ac:dyDescent="0.25">
      <c r="A299" t="s">
        <v>328</v>
      </c>
      <c r="B299">
        <v>105</v>
      </c>
      <c r="C299">
        <v>105</v>
      </c>
      <c r="D299" t="s">
        <v>16</v>
      </c>
      <c r="E299" t="s">
        <v>17</v>
      </c>
      <c r="F299">
        <v>0</v>
      </c>
      <c r="G299" t="s">
        <v>18</v>
      </c>
      <c r="H299">
        <v>5388218.4280000003</v>
      </c>
      <c r="I299" t="s">
        <v>32</v>
      </c>
      <c r="J299">
        <v>730</v>
      </c>
      <c r="K299">
        <v>7381.121134</v>
      </c>
      <c r="L299" t="s">
        <v>29</v>
      </c>
      <c r="M299">
        <v>0</v>
      </c>
      <c r="N299">
        <v>0</v>
      </c>
      <c r="O299">
        <v>0.11071078282105906</v>
      </c>
    </row>
    <row r="300" spans="1:15" x14ac:dyDescent="0.25">
      <c r="A300" t="s">
        <v>329</v>
      </c>
      <c r="B300">
        <v>159</v>
      </c>
      <c r="C300">
        <v>159</v>
      </c>
      <c r="D300" t="s">
        <v>16</v>
      </c>
      <c r="E300" t="s">
        <v>17</v>
      </c>
      <c r="F300">
        <v>0</v>
      </c>
      <c r="G300" t="s">
        <v>18</v>
      </c>
      <c r="H300">
        <v>9955938.7540000007</v>
      </c>
      <c r="I300" t="s">
        <v>22</v>
      </c>
      <c r="J300">
        <v>605</v>
      </c>
      <c r="K300">
        <v>16456.097109999999</v>
      </c>
      <c r="L300" t="s">
        <v>35</v>
      </c>
      <c r="M300">
        <v>0</v>
      </c>
      <c r="N300">
        <v>0</v>
      </c>
      <c r="O300">
        <v>0.20456293446570339</v>
      </c>
    </row>
    <row r="301" spans="1:15" x14ac:dyDescent="0.25">
      <c r="A301" t="s">
        <v>330</v>
      </c>
      <c r="B301">
        <v>5</v>
      </c>
      <c r="C301">
        <v>5</v>
      </c>
      <c r="D301" t="s">
        <v>61</v>
      </c>
      <c r="E301" t="s">
        <v>43</v>
      </c>
      <c r="F301">
        <v>1</v>
      </c>
      <c r="G301" t="s">
        <v>26</v>
      </c>
      <c r="H301">
        <v>306166.44630000001</v>
      </c>
      <c r="I301" t="s">
        <v>28</v>
      </c>
      <c r="J301">
        <v>133</v>
      </c>
      <c r="K301">
        <v>2302.0033560000002</v>
      </c>
      <c r="L301" t="s">
        <v>35</v>
      </c>
      <c r="M301">
        <v>1</v>
      </c>
      <c r="N301">
        <v>1</v>
      </c>
      <c r="O301">
        <v>0.60629074849068365</v>
      </c>
    </row>
    <row r="302" spans="1:15" x14ac:dyDescent="0.25">
      <c r="A302" t="s">
        <v>331</v>
      </c>
      <c r="B302">
        <v>339</v>
      </c>
      <c r="C302">
        <v>339</v>
      </c>
      <c r="D302" t="s">
        <v>16</v>
      </c>
      <c r="E302" t="s">
        <v>17</v>
      </c>
      <c r="F302">
        <v>0</v>
      </c>
      <c r="G302" t="s">
        <v>18</v>
      </c>
      <c r="H302">
        <v>2323179.9279999998</v>
      </c>
      <c r="I302" t="s">
        <v>19</v>
      </c>
      <c r="J302">
        <v>139</v>
      </c>
      <c r="K302">
        <v>16713.524659999999</v>
      </c>
      <c r="L302" t="s">
        <v>20</v>
      </c>
      <c r="M302">
        <v>0</v>
      </c>
      <c r="N302">
        <v>0</v>
      </c>
      <c r="O302">
        <v>4.7733972165363681E-2</v>
      </c>
    </row>
    <row r="303" spans="1:15" x14ac:dyDescent="0.25">
      <c r="A303" t="s">
        <v>332</v>
      </c>
      <c r="B303">
        <v>141</v>
      </c>
      <c r="C303">
        <v>141</v>
      </c>
      <c r="D303" t="s">
        <v>16</v>
      </c>
      <c r="E303" t="s">
        <v>17</v>
      </c>
      <c r="F303">
        <v>0</v>
      </c>
      <c r="G303" t="s">
        <v>18</v>
      </c>
      <c r="H303">
        <v>8559461.3650000002</v>
      </c>
      <c r="I303" t="s">
        <v>22</v>
      </c>
      <c r="J303">
        <v>669</v>
      </c>
      <c r="K303">
        <v>12794.411609999999</v>
      </c>
      <c r="L303" t="s">
        <v>23</v>
      </c>
      <c r="M303">
        <v>0</v>
      </c>
      <c r="N303">
        <v>0</v>
      </c>
      <c r="O303">
        <v>0.17586975749190265</v>
      </c>
    </row>
    <row r="304" spans="1:15" x14ac:dyDescent="0.25">
      <c r="A304" t="s">
        <v>333</v>
      </c>
      <c r="B304">
        <v>169</v>
      </c>
      <c r="C304">
        <v>169</v>
      </c>
      <c r="D304" t="s">
        <v>16</v>
      </c>
      <c r="E304" t="s">
        <v>17</v>
      </c>
      <c r="F304">
        <v>0</v>
      </c>
      <c r="G304" t="s">
        <v>18</v>
      </c>
      <c r="H304">
        <v>3375654.8080000002</v>
      </c>
      <c r="I304" t="s">
        <v>19</v>
      </c>
      <c r="J304">
        <v>493</v>
      </c>
      <c r="K304">
        <v>6847.169997</v>
      </c>
      <c r="L304" t="s">
        <v>23</v>
      </c>
      <c r="M304">
        <v>0</v>
      </c>
      <c r="N304">
        <v>0</v>
      </c>
      <c r="O304">
        <v>6.9358989677422905E-2</v>
      </c>
    </row>
    <row r="305" spans="1:15" x14ac:dyDescent="0.25">
      <c r="A305" t="s">
        <v>334</v>
      </c>
      <c r="B305">
        <v>17</v>
      </c>
      <c r="C305">
        <v>17</v>
      </c>
      <c r="D305" t="s">
        <v>42</v>
      </c>
      <c r="E305" t="s">
        <v>43</v>
      </c>
      <c r="F305">
        <v>1</v>
      </c>
      <c r="G305" t="s">
        <v>26</v>
      </c>
      <c r="H305">
        <v>2003126.362</v>
      </c>
      <c r="I305" t="s">
        <v>19</v>
      </c>
      <c r="J305">
        <v>847</v>
      </c>
      <c r="K305">
        <v>2364.9661890000002</v>
      </c>
      <c r="L305" t="s">
        <v>20</v>
      </c>
      <c r="M305">
        <v>1</v>
      </c>
      <c r="N305">
        <v>1</v>
      </c>
      <c r="O305">
        <v>0.64115788745201918</v>
      </c>
    </row>
    <row r="306" spans="1:15" x14ac:dyDescent="0.25">
      <c r="A306" t="s">
        <v>335</v>
      </c>
      <c r="B306">
        <v>32</v>
      </c>
      <c r="C306">
        <v>32</v>
      </c>
      <c r="D306" t="s">
        <v>16</v>
      </c>
      <c r="E306" t="s">
        <v>25</v>
      </c>
      <c r="F306">
        <v>1</v>
      </c>
      <c r="G306" t="s">
        <v>26</v>
      </c>
      <c r="H306">
        <v>128725.7314</v>
      </c>
      <c r="I306" t="s">
        <v>28</v>
      </c>
      <c r="J306">
        <v>70</v>
      </c>
      <c r="K306">
        <v>1838.93902</v>
      </c>
      <c r="L306" t="s">
        <v>20</v>
      </c>
      <c r="M306">
        <v>1</v>
      </c>
      <c r="N306">
        <v>1</v>
      </c>
      <c r="O306">
        <v>0.60264490511714408</v>
      </c>
    </row>
    <row r="307" spans="1:15" x14ac:dyDescent="0.25">
      <c r="A307" t="s">
        <v>336</v>
      </c>
      <c r="B307">
        <v>5</v>
      </c>
      <c r="C307">
        <v>5</v>
      </c>
      <c r="D307" t="s">
        <v>61</v>
      </c>
      <c r="E307" t="s">
        <v>43</v>
      </c>
      <c r="F307">
        <v>1</v>
      </c>
      <c r="G307" t="s">
        <v>26</v>
      </c>
      <c r="H307">
        <v>5481016.3310000002</v>
      </c>
      <c r="I307" t="s">
        <v>32</v>
      </c>
      <c r="J307">
        <v>816</v>
      </c>
      <c r="K307">
        <v>6716.9317780000001</v>
      </c>
      <c r="L307" t="s">
        <v>29</v>
      </c>
      <c r="M307">
        <v>1</v>
      </c>
      <c r="N307">
        <v>0.995</v>
      </c>
      <c r="O307">
        <v>0.70961748512397516</v>
      </c>
    </row>
    <row r="308" spans="1:15" x14ac:dyDescent="0.25">
      <c r="A308" t="s">
        <v>337</v>
      </c>
      <c r="B308">
        <v>137</v>
      </c>
      <c r="C308">
        <v>137</v>
      </c>
      <c r="D308" t="s">
        <v>16</v>
      </c>
      <c r="E308" t="s">
        <v>17</v>
      </c>
      <c r="F308">
        <v>0</v>
      </c>
      <c r="G308" t="s">
        <v>18</v>
      </c>
      <c r="H308">
        <v>42231.540520000002</v>
      </c>
      <c r="I308" t="s">
        <v>28</v>
      </c>
      <c r="J308">
        <v>15</v>
      </c>
      <c r="K308">
        <v>2815.4360350000002</v>
      </c>
      <c r="L308" t="s">
        <v>35</v>
      </c>
      <c r="M308">
        <v>0</v>
      </c>
      <c r="N308">
        <v>5.0000000000000001E-3</v>
      </c>
      <c r="O308">
        <v>3.867724086019268E-3</v>
      </c>
    </row>
    <row r="309" spans="1:15" x14ac:dyDescent="0.25">
      <c r="A309" t="s">
        <v>338</v>
      </c>
      <c r="B309">
        <v>107</v>
      </c>
      <c r="C309">
        <v>107</v>
      </c>
      <c r="D309" t="s">
        <v>16</v>
      </c>
      <c r="E309" t="s">
        <v>17</v>
      </c>
      <c r="F309">
        <v>0</v>
      </c>
      <c r="G309" t="s">
        <v>18</v>
      </c>
      <c r="H309">
        <v>4005062.0329999998</v>
      </c>
      <c r="I309" t="s">
        <v>32</v>
      </c>
      <c r="J309">
        <v>747</v>
      </c>
      <c r="K309">
        <v>5361.5288270000001</v>
      </c>
      <c r="L309" t="s">
        <v>23</v>
      </c>
      <c r="M309">
        <v>0</v>
      </c>
      <c r="N309">
        <v>0</v>
      </c>
      <c r="O309">
        <v>8.2291309984052541E-2</v>
      </c>
    </row>
    <row r="310" spans="1:15" x14ac:dyDescent="0.25">
      <c r="A310" t="s">
        <v>339</v>
      </c>
      <c r="B310">
        <v>162</v>
      </c>
      <c r="C310">
        <v>162</v>
      </c>
      <c r="D310" t="s">
        <v>16</v>
      </c>
      <c r="E310" t="s">
        <v>17</v>
      </c>
      <c r="F310">
        <v>0</v>
      </c>
      <c r="G310" t="s">
        <v>18</v>
      </c>
      <c r="H310">
        <v>226540.32759999999</v>
      </c>
      <c r="I310" t="s">
        <v>28</v>
      </c>
      <c r="J310">
        <v>212</v>
      </c>
      <c r="K310">
        <v>1068.5864509999999</v>
      </c>
      <c r="L310" t="s">
        <v>29</v>
      </c>
      <c r="M310">
        <v>0</v>
      </c>
      <c r="N310">
        <v>0</v>
      </c>
      <c r="O310">
        <v>4.6546845389199521E-3</v>
      </c>
    </row>
    <row r="311" spans="1:15" x14ac:dyDescent="0.25">
      <c r="A311" t="s">
        <v>340</v>
      </c>
      <c r="B311">
        <v>257</v>
      </c>
      <c r="C311">
        <v>257</v>
      </c>
      <c r="D311" t="s">
        <v>16</v>
      </c>
      <c r="E311" t="s">
        <v>17</v>
      </c>
      <c r="F311">
        <v>0</v>
      </c>
      <c r="G311" t="s">
        <v>18</v>
      </c>
      <c r="H311">
        <v>9547183.1160000004</v>
      </c>
      <c r="I311" t="s">
        <v>22</v>
      </c>
      <c r="J311">
        <v>802</v>
      </c>
      <c r="K311">
        <v>11904.218349999999</v>
      </c>
      <c r="L311" t="s">
        <v>23</v>
      </c>
      <c r="M311">
        <v>0</v>
      </c>
      <c r="N311">
        <v>5.0000000000000001E-3</v>
      </c>
      <c r="O311">
        <v>0.19916430377353628</v>
      </c>
    </row>
    <row r="312" spans="1:15" x14ac:dyDescent="0.25">
      <c r="A312" t="s">
        <v>341</v>
      </c>
      <c r="B312">
        <v>168</v>
      </c>
      <c r="C312">
        <v>168</v>
      </c>
      <c r="D312" t="s">
        <v>16</v>
      </c>
      <c r="E312" t="s">
        <v>17</v>
      </c>
      <c r="F312">
        <v>0</v>
      </c>
      <c r="G312" t="s">
        <v>18</v>
      </c>
      <c r="H312">
        <v>174844.1747</v>
      </c>
      <c r="I312" t="s">
        <v>28</v>
      </c>
      <c r="J312">
        <v>60</v>
      </c>
      <c r="K312">
        <v>2914.0695780000001</v>
      </c>
      <c r="L312" t="s">
        <v>29</v>
      </c>
      <c r="M312">
        <v>0</v>
      </c>
      <c r="N312">
        <v>0</v>
      </c>
      <c r="O312">
        <v>3.5924927156162074E-3</v>
      </c>
    </row>
    <row r="313" spans="1:15" x14ac:dyDescent="0.25">
      <c r="A313" t="s">
        <v>342</v>
      </c>
      <c r="B313">
        <v>288</v>
      </c>
      <c r="C313">
        <v>288</v>
      </c>
      <c r="D313" t="s">
        <v>16</v>
      </c>
      <c r="E313" t="s">
        <v>17</v>
      </c>
      <c r="F313">
        <v>0</v>
      </c>
      <c r="G313" t="s">
        <v>18</v>
      </c>
      <c r="H313">
        <v>3814543.8930000002</v>
      </c>
      <c r="I313" t="s">
        <v>32</v>
      </c>
      <c r="J313">
        <v>252</v>
      </c>
      <c r="K313">
        <v>15137.078939999999</v>
      </c>
      <c r="L313" t="s">
        <v>35</v>
      </c>
      <c r="M313">
        <v>0</v>
      </c>
      <c r="N313">
        <v>0</v>
      </c>
      <c r="O313">
        <v>7.8376767041360221E-2</v>
      </c>
    </row>
    <row r="314" spans="1:15" x14ac:dyDescent="0.25">
      <c r="A314" t="s">
        <v>343</v>
      </c>
      <c r="B314">
        <v>355</v>
      </c>
      <c r="C314">
        <v>355</v>
      </c>
      <c r="D314" t="s">
        <v>16</v>
      </c>
      <c r="E314" t="s">
        <v>17</v>
      </c>
      <c r="F314">
        <v>0</v>
      </c>
      <c r="G314" t="s">
        <v>18</v>
      </c>
      <c r="H314">
        <v>1949607.7279999999</v>
      </c>
      <c r="I314" t="s">
        <v>19</v>
      </c>
      <c r="J314">
        <v>446</v>
      </c>
      <c r="K314">
        <v>4371.3177759999999</v>
      </c>
      <c r="L314" t="s">
        <v>29</v>
      </c>
      <c r="M314">
        <v>0</v>
      </c>
      <c r="N314">
        <v>0</v>
      </c>
      <c r="O314">
        <v>4.0058249427906527E-2</v>
      </c>
    </row>
    <row r="315" spans="1:15" x14ac:dyDescent="0.25">
      <c r="A315" t="s">
        <v>344</v>
      </c>
      <c r="B315">
        <v>245</v>
      </c>
      <c r="C315">
        <v>245</v>
      </c>
      <c r="D315" t="s">
        <v>16</v>
      </c>
      <c r="E315" t="s">
        <v>17</v>
      </c>
      <c r="F315">
        <v>0</v>
      </c>
      <c r="G315" t="s">
        <v>18</v>
      </c>
      <c r="H315">
        <v>31923.103640000001</v>
      </c>
      <c r="I315" t="s">
        <v>28</v>
      </c>
      <c r="J315">
        <v>2</v>
      </c>
      <c r="K315">
        <v>15961.551820000001</v>
      </c>
      <c r="L315" t="s">
        <v>35</v>
      </c>
      <c r="M315">
        <v>0</v>
      </c>
      <c r="N315">
        <v>4.4999999999999998E-2</v>
      </c>
      <c r="O315">
        <v>2.7655918434133345E-2</v>
      </c>
    </row>
    <row r="316" spans="1:15" x14ac:dyDescent="0.25">
      <c r="A316" t="s">
        <v>345</v>
      </c>
      <c r="B316">
        <v>113</v>
      </c>
      <c r="C316">
        <v>113</v>
      </c>
      <c r="D316" t="s">
        <v>16</v>
      </c>
      <c r="E316" t="s">
        <v>17</v>
      </c>
      <c r="F316">
        <v>0</v>
      </c>
      <c r="G316" t="s">
        <v>18</v>
      </c>
      <c r="H316">
        <v>2846694.1970000002</v>
      </c>
      <c r="I316" t="s">
        <v>19</v>
      </c>
      <c r="J316">
        <v>748</v>
      </c>
      <c r="K316">
        <v>3805.7409050000001</v>
      </c>
      <c r="L316" t="s">
        <v>29</v>
      </c>
      <c r="M316">
        <v>0</v>
      </c>
      <c r="N316">
        <v>0</v>
      </c>
      <c r="O316">
        <v>5.8490528402542367E-2</v>
      </c>
    </row>
    <row r="317" spans="1:15" x14ac:dyDescent="0.25">
      <c r="A317" t="s">
        <v>346</v>
      </c>
      <c r="B317">
        <v>178</v>
      </c>
      <c r="C317">
        <v>178</v>
      </c>
      <c r="D317" t="s">
        <v>16</v>
      </c>
      <c r="E317" t="s">
        <v>17</v>
      </c>
      <c r="F317">
        <v>0</v>
      </c>
      <c r="G317" t="s">
        <v>18</v>
      </c>
      <c r="H317">
        <v>4848519.5159999998</v>
      </c>
      <c r="I317" t="s">
        <v>32</v>
      </c>
      <c r="J317">
        <v>336</v>
      </c>
      <c r="K317">
        <v>14430.117609999999</v>
      </c>
      <c r="L317" t="s">
        <v>35</v>
      </c>
      <c r="M317">
        <v>0</v>
      </c>
      <c r="N317">
        <v>0</v>
      </c>
      <c r="O317">
        <v>9.962168355130803E-2</v>
      </c>
    </row>
    <row r="318" spans="1:15" x14ac:dyDescent="0.25">
      <c r="A318" t="s">
        <v>347</v>
      </c>
      <c r="B318">
        <v>190</v>
      </c>
      <c r="C318">
        <v>190</v>
      </c>
      <c r="D318" t="s">
        <v>16</v>
      </c>
      <c r="E318" t="s">
        <v>17</v>
      </c>
      <c r="F318">
        <v>0</v>
      </c>
      <c r="G318" t="s">
        <v>18</v>
      </c>
      <c r="H318">
        <v>126695.0941</v>
      </c>
      <c r="I318" t="s">
        <v>28</v>
      </c>
      <c r="J318">
        <v>19</v>
      </c>
      <c r="K318">
        <v>6668.1628460000002</v>
      </c>
      <c r="L318" t="s">
        <v>29</v>
      </c>
      <c r="M318">
        <v>0</v>
      </c>
      <c r="N318">
        <v>5.0000000000000001E-3</v>
      </c>
      <c r="O318">
        <v>5.6031819672546397E-3</v>
      </c>
    </row>
    <row r="319" spans="1:15" x14ac:dyDescent="0.25">
      <c r="A319" t="s">
        <v>348</v>
      </c>
      <c r="B319">
        <v>11</v>
      </c>
      <c r="C319">
        <v>11</v>
      </c>
      <c r="D319" t="s">
        <v>42</v>
      </c>
      <c r="E319" t="s">
        <v>43</v>
      </c>
      <c r="F319">
        <v>1</v>
      </c>
      <c r="G319" t="s">
        <v>26</v>
      </c>
      <c r="H319">
        <v>11596569.289999999</v>
      </c>
      <c r="I319" t="s">
        <v>22</v>
      </c>
      <c r="J319">
        <v>994</v>
      </c>
      <c r="K319">
        <v>11666.5687</v>
      </c>
      <c r="L319" t="s">
        <v>29</v>
      </c>
      <c r="M319">
        <v>1</v>
      </c>
      <c r="N319">
        <v>1</v>
      </c>
      <c r="O319">
        <v>0.83827268350201201</v>
      </c>
    </row>
    <row r="320" spans="1:15" x14ac:dyDescent="0.25">
      <c r="A320" t="s">
        <v>349</v>
      </c>
      <c r="B320">
        <v>23</v>
      </c>
      <c r="C320">
        <v>23</v>
      </c>
      <c r="D320" t="s">
        <v>42</v>
      </c>
      <c r="E320" t="s">
        <v>43</v>
      </c>
      <c r="F320">
        <v>1</v>
      </c>
      <c r="G320" t="s">
        <v>26</v>
      </c>
      <c r="H320">
        <v>439178.66389999999</v>
      </c>
      <c r="I320" t="s">
        <v>28</v>
      </c>
      <c r="J320">
        <v>561</v>
      </c>
      <c r="K320">
        <v>782.84966829999996</v>
      </c>
      <c r="L320" t="s">
        <v>35</v>
      </c>
      <c r="M320">
        <v>1</v>
      </c>
      <c r="N320">
        <v>0.99</v>
      </c>
      <c r="O320">
        <v>0.60302372729101172</v>
      </c>
    </row>
    <row r="321" spans="1:15" x14ac:dyDescent="0.25">
      <c r="A321" t="s">
        <v>350</v>
      </c>
      <c r="B321">
        <v>119</v>
      </c>
      <c r="C321">
        <v>119</v>
      </c>
      <c r="D321" t="s">
        <v>16</v>
      </c>
      <c r="E321" t="s">
        <v>17</v>
      </c>
      <c r="F321">
        <v>0</v>
      </c>
      <c r="G321" t="s">
        <v>18</v>
      </c>
      <c r="H321">
        <v>772975.02690000006</v>
      </c>
      <c r="I321" t="s">
        <v>28</v>
      </c>
      <c r="J321">
        <v>78</v>
      </c>
      <c r="K321">
        <v>9909.9362430000001</v>
      </c>
      <c r="L321" t="s">
        <v>20</v>
      </c>
      <c r="M321">
        <v>0</v>
      </c>
      <c r="N321">
        <v>0</v>
      </c>
      <c r="O321">
        <v>1.5882182853710437E-2</v>
      </c>
    </row>
    <row r="322" spans="1:15" x14ac:dyDescent="0.25">
      <c r="A322" t="s">
        <v>351</v>
      </c>
      <c r="B322">
        <v>282</v>
      </c>
      <c r="C322">
        <v>282</v>
      </c>
      <c r="D322" t="s">
        <v>16</v>
      </c>
      <c r="E322" t="s">
        <v>17</v>
      </c>
      <c r="F322">
        <v>0</v>
      </c>
      <c r="G322" t="s">
        <v>18</v>
      </c>
      <c r="H322">
        <v>1407631.919</v>
      </c>
      <c r="I322" t="s">
        <v>19</v>
      </c>
      <c r="J322">
        <v>472</v>
      </c>
      <c r="K322">
        <v>2982.2710149999998</v>
      </c>
      <c r="L322" t="s">
        <v>20</v>
      </c>
      <c r="M322">
        <v>0</v>
      </c>
      <c r="N322">
        <v>0</v>
      </c>
      <c r="O322">
        <v>2.8922367153226998E-2</v>
      </c>
    </row>
    <row r="323" spans="1:15" x14ac:dyDescent="0.25">
      <c r="A323" t="s">
        <v>352</v>
      </c>
      <c r="B323">
        <v>319</v>
      </c>
      <c r="C323">
        <v>319</v>
      </c>
      <c r="D323" t="s">
        <v>16</v>
      </c>
      <c r="E323" t="s">
        <v>17</v>
      </c>
      <c r="F323">
        <v>0</v>
      </c>
      <c r="G323" t="s">
        <v>18</v>
      </c>
      <c r="H323">
        <v>272483.15759999998</v>
      </c>
      <c r="I323" t="s">
        <v>28</v>
      </c>
      <c r="J323">
        <v>28</v>
      </c>
      <c r="K323">
        <v>9731.5413430000008</v>
      </c>
      <c r="L323" t="s">
        <v>29</v>
      </c>
      <c r="M323">
        <v>0</v>
      </c>
      <c r="N323">
        <v>5.0000000000000001E-3</v>
      </c>
      <c r="O323">
        <v>8.5986638415932477E-3</v>
      </c>
    </row>
    <row r="324" spans="1:15" x14ac:dyDescent="0.25">
      <c r="A324" t="s">
        <v>353</v>
      </c>
      <c r="B324">
        <v>69</v>
      </c>
      <c r="C324">
        <v>69</v>
      </c>
      <c r="D324" t="s">
        <v>16</v>
      </c>
      <c r="E324" t="s">
        <v>25</v>
      </c>
      <c r="F324">
        <v>1</v>
      </c>
      <c r="G324" t="s">
        <v>26</v>
      </c>
      <c r="H324">
        <v>1588030.655</v>
      </c>
      <c r="I324" t="s">
        <v>19</v>
      </c>
      <c r="J324">
        <v>560</v>
      </c>
      <c r="K324">
        <v>2835.7690259999999</v>
      </c>
      <c r="L324" t="s">
        <v>35</v>
      </c>
      <c r="M324">
        <v>1</v>
      </c>
      <c r="N324">
        <v>1</v>
      </c>
      <c r="O324">
        <v>0.63262898846959825</v>
      </c>
    </row>
    <row r="325" spans="1:15" x14ac:dyDescent="0.25">
      <c r="A325" t="s">
        <v>354</v>
      </c>
      <c r="B325">
        <v>346</v>
      </c>
      <c r="C325">
        <v>346</v>
      </c>
      <c r="D325" t="s">
        <v>16</v>
      </c>
      <c r="E325" t="s">
        <v>17</v>
      </c>
      <c r="F325">
        <v>0</v>
      </c>
      <c r="G325" t="s">
        <v>18</v>
      </c>
      <c r="H325">
        <v>5318426.199</v>
      </c>
      <c r="I325" t="s">
        <v>32</v>
      </c>
      <c r="J325">
        <v>608</v>
      </c>
      <c r="K325">
        <v>8747.4115120000006</v>
      </c>
      <c r="L325" t="s">
        <v>23</v>
      </c>
      <c r="M325">
        <v>0</v>
      </c>
      <c r="N325">
        <v>0</v>
      </c>
      <c r="O325">
        <v>0.10927677408316819</v>
      </c>
    </row>
    <row r="326" spans="1:15" x14ac:dyDescent="0.25">
      <c r="A326" t="s">
        <v>355</v>
      </c>
      <c r="B326">
        <v>134</v>
      </c>
      <c r="C326">
        <v>134</v>
      </c>
      <c r="D326" t="s">
        <v>16</v>
      </c>
      <c r="E326" t="s">
        <v>17</v>
      </c>
      <c r="F326">
        <v>0</v>
      </c>
      <c r="G326" t="s">
        <v>18</v>
      </c>
      <c r="H326">
        <v>366516.18239999999</v>
      </c>
      <c r="I326" t="s">
        <v>28</v>
      </c>
      <c r="J326">
        <v>165</v>
      </c>
      <c r="K326">
        <v>2221.3101959999999</v>
      </c>
      <c r="L326" t="s">
        <v>23</v>
      </c>
      <c r="M326">
        <v>0</v>
      </c>
      <c r="N326">
        <v>0</v>
      </c>
      <c r="O326">
        <v>7.5307439763817362E-3</v>
      </c>
    </row>
    <row r="327" spans="1:15" x14ac:dyDescent="0.25">
      <c r="A327" t="s">
        <v>356</v>
      </c>
      <c r="B327">
        <v>253</v>
      </c>
      <c r="C327">
        <v>253</v>
      </c>
      <c r="D327" t="s">
        <v>16</v>
      </c>
      <c r="E327" t="s">
        <v>17</v>
      </c>
      <c r="F327">
        <v>0</v>
      </c>
      <c r="G327" t="s">
        <v>18</v>
      </c>
      <c r="H327">
        <v>2018328.524</v>
      </c>
      <c r="I327" t="s">
        <v>19</v>
      </c>
      <c r="J327">
        <v>458</v>
      </c>
      <c r="K327">
        <v>4406.8308399999996</v>
      </c>
      <c r="L327" t="s">
        <v>23</v>
      </c>
      <c r="M327">
        <v>0</v>
      </c>
      <c r="N327">
        <v>5.0000000000000001E-3</v>
      </c>
      <c r="O327">
        <v>4.4470243619105322E-2</v>
      </c>
    </row>
    <row r="328" spans="1:15" x14ac:dyDescent="0.25">
      <c r="A328" t="s">
        <v>357</v>
      </c>
      <c r="B328">
        <v>51</v>
      </c>
      <c r="C328">
        <v>51</v>
      </c>
      <c r="D328" t="s">
        <v>16</v>
      </c>
      <c r="E328" t="s">
        <v>25</v>
      </c>
      <c r="F328">
        <v>1</v>
      </c>
      <c r="G328" t="s">
        <v>26</v>
      </c>
      <c r="H328">
        <v>11250818.390000001</v>
      </c>
      <c r="I328" t="s">
        <v>22</v>
      </c>
      <c r="J328">
        <v>945</v>
      </c>
      <c r="K328">
        <v>11905.627920000001</v>
      </c>
      <c r="L328" t="s">
        <v>23</v>
      </c>
      <c r="M328">
        <v>1</v>
      </c>
      <c r="N328">
        <v>0.98499999999999999</v>
      </c>
      <c r="O328">
        <v>0.82216860015580406</v>
      </c>
    </row>
    <row r="329" spans="1:15" x14ac:dyDescent="0.25">
      <c r="A329" t="s">
        <v>358</v>
      </c>
      <c r="B329">
        <v>43</v>
      </c>
      <c r="C329">
        <v>43</v>
      </c>
      <c r="D329" t="s">
        <v>16</v>
      </c>
      <c r="E329" t="s">
        <v>25</v>
      </c>
      <c r="F329">
        <v>1</v>
      </c>
      <c r="G329" t="s">
        <v>26</v>
      </c>
      <c r="H329">
        <v>17130832.260000002</v>
      </c>
      <c r="I329" t="s">
        <v>22</v>
      </c>
      <c r="J329">
        <v>877</v>
      </c>
      <c r="K329">
        <v>19533.44614</v>
      </c>
      <c r="L329" t="s">
        <v>23</v>
      </c>
      <c r="M329">
        <v>1</v>
      </c>
      <c r="N329">
        <v>0.98499999999999999</v>
      </c>
      <c r="O329">
        <v>0.94298421801634746</v>
      </c>
    </row>
    <row r="330" spans="1:15" x14ac:dyDescent="0.25">
      <c r="A330" t="s">
        <v>359</v>
      </c>
      <c r="B330">
        <v>141</v>
      </c>
      <c r="C330">
        <v>141</v>
      </c>
      <c r="D330" t="s">
        <v>16</v>
      </c>
      <c r="E330" t="s">
        <v>17</v>
      </c>
      <c r="F330">
        <v>0</v>
      </c>
      <c r="G330" t="s">
        <v>18</v>
      </c>
      <c r="H330">
        <v>1582099.82</v>
      </c>
      <c r="I330" t="s">
        <v>19</v>
      </c>
      <c r="J330">
        <v>176</v>
      </c>
      <c r="K330">
        <v>8989.2035199999991</v>
      </c>
      <c r="L330" t="s">
        <v>35</v>
      </c>
      <c r="M330">
        <v>0</v>
      </c>
      <c r="N330">
        <v>0</v>
      </c>
      <c r="O330">
        <v>3.2507128638857151E-2</v>
      </c>
    </row>
    <row r="331" spans="1:15" x14ac:dyDescent="0.25">
      <c r="A331" t="s">
        <v>360</v>
      </c>
      <c r="B331">
        <v>25</v>
      </c>
      <c r="C331">
        <v>25</v>
      </c>
      <c r="D331" t="s">
        <v>42</v>
      </c>
      <c r="E331" t="s">
        <v>43</v>
      </c>
      <c r="F331">
        <v>1</v>
      </c>
      <c r="G331" t="s">
        <v>26</v>
      </c>
      <c r="H331">
        <v>8041762.2369999997</v>
      </c>
      <c r="I331" t="s">
        <v>22</v>
      </c>
      <c r="J331">
        <v>585</v>
      </c>
      <c r="K331">
        <v>13746.60212</v>
      </c>
      <c r="L331" t="s">
        <v>29</v>
      </c>
      <c r="M331">
        <v>1</v>
      </c>
      <c r="N331">
        <v>1</v>
      </c>
      <c r="O331">
        <v>0.76523268394105659</v>
      </c>
    </row>
    <row r="332" spans="1:15" x14ac:dyDescent="0.25">
      <c r="A332" t="s">
        <v>361</v>
      </c>
      <c r="B332">
        <v>270</v>
      </c>
      <c r="C332">
        <v>270</v>
      </c>
      <c r="D332" t="s">
        <v>16</v>
      </c>
      <c r="E332" t="s">
        <v>17</v>
      </c>
      <c r="F332">
        <v>0</v>
      </c>
      <c r="G332" t="s">
        <v>18</v>
      </c>
      <c r="H332">
        <v>10620409.59</v>
      </c>
      <c r="I332" t="s">
        <v>22</v>
      </c>
      <c r="J332">
        <v>984</v>
      </c>
      <c r="K332">
        <v>10793.09917</v>
      </c>
      <c r="L332" t="s">
        <v>23</v>
      </c>
      <c r="M332">
        <v>0</v>
      </c>
      <c r="N332">
        <v>5.0000000000000001E-3</v>
      </c>
      <c r="O332">
        <v>0.22121570066260554</v>
      </c>
    </row>
    <row r="333" spans="1:15" x14ac:dyDescent="0.25">
      <c r="A333" t="s">
        <v>362</v>
      </c>
      <c r="B333">
        <v>361</v>
      </c>
      <c r="C333">
        <v>361</v>
      </c>
      <c r="D333" t="s">
        <v>16</v>
      </c>
      <c r="E333" t="s">
        <v>17</v>
      </c>
      <c r="F333">
        <v>0</v>
      </c>
      <c r="G333" t="s">
        <v>18</v>
      </c>
      <c r="H333">
        <v>8655847.9920000006</v>
      </c>
      <c r="I333" t="s">
        <v>22</v>
      </c>
      <c r="J333">
        <v>868</v>
      </c>
      <c r="K333">
        <v>9972.1751069999991</v>
      </c>
      <c r="L333" t="s">
        <v>20</v>
      </c>
      <c r="M333">
        <v>0</v>
      </c>
      <c r="N333">
        <v>0</v>
      </c>
      <c r="O333">
        <v>0.1778501966799651</v>
      </c>
    </row>
    <row r="334" spans="1:15" x14ac:dyDescent="0.25">
      <c r="A334" t="s">
        <v>363</v>
      </c>
      <c r="B334">
        <v>104</v>
      </c>
      <c r="C334">
        <v>104</v>
      </c>
      <c r="D334" t="s">
        <v>16</v>
      </c>
      <c r="E334" t="s">
        <v>17</v>
      </c>
      <c r="F334">
        <v>0</v>
      </c>
      <c r="G334" t="s">
        <v>18</v>
      </c>
      <c r="H334">
        <v>37799.669950000003</v>
      </c>
      <c r="I334" t="s">
        <v>28</v>
      </c>
      <c r="J334">
        <v>29</v>
      </c>
      <c r="K334">
        <v>1303.436895</v>
      </c>
      <c r="L334" t="s">
        <v>20</v>
      </c>
      <c r="M334">
        <v>0</v>
      </c>
      <c r="N334">
        <v>0</v>
      </c>
      <c r="O334">
        <v>7.7666321558079261E-4</v>
      </c>
    </row>
    <row r="335" spans="1:15" x14ac:dyDescent="0.25">
      <c r="A335" t="s">
        <v>364</v>
      </c>
      <c r="B335">
        <v>295</v>
      </c>
      <c r="C335">
        <v>295</v>
      </c>
      <c r="D335" t="s">
        <v>16</v>
      </c>
      <c r="E335" t="s">
        <v>17</v>
      </c>
      <c r="F335">
        <v>0</v>
      </c>
      <c r="G335" t="s">
        <v>18</v>
      </c>
      <c r="H335">
        <v>2767146.8480000002</v>
      </c>
      <c r="I335" t="s">
        <v>19</v>
      </c>
      <c r="J335">
        <v>956</v>
      </c>
      <c r="K335">
        <v>2894.505071</v>
      </c>
      <c r="L335" t="s">
        <v>23</v>
      </c>
      <c r="M335">
        <v>0</v>
      </c>
      <c r="N335">
        <v>0</v>
      </c>
      <c r="O335">
        <v>5.6856082918045017E-2</v>
      </c>
    </row>
    <row r="336" spans="1:15" x14ac:dyDescent="0.25">
      <c r="A336" t="s">
        <v>365</v>
      </c>
      <c r="B336">
        <v>153</v>
      </c>
      <c r="C336">
        <v>153</v>
      </c>
      <c r="D336" t="s">
        <v>16</v>
      </c>
      <c r="E336" t="s">
        <v>17</v>
      </c>
      <c r="F336">
        <v>0</v>
      </c>
      <c r="G336" t="s">
        <v>18</v>
      </c>
      <c r="H336">
        <v>11816094.76</v>
      </c>
      <c r="I336" t="s">
        <v>22</v>
      </c>
      <c r="J336">
        <v>669</v>
      </c>
      <c r="K336">
        <v>17662.32401</v>
      </c>
      <c r="L336" t="s">
        <v>20</v>
      </c>
      <c r="M336">
        <v>0</v>
      </c>
      <c r="N336">
        <v>0</v>
      </c>
      <c r="O336">
        <v>0.24278323498718676</v>
      </c>
    </row>
    <row r="337" spans="1:15" x14ac:dyDescent="0.25">
      <c r="A337" t="s">
        <v>366</v>
      </c>
      <c r="B337">
        <v>304</v>
      </c>
      <c r="C337">
        <v>304</v>
      </c>
      <c r="D337" t="s">
        <v>16</v>
      </c>
      <c r="E337" t="s">
        <v>17</v>
      </c>
      <c r="F337">
        <v>0</v>
      </c>
      <c r="G337" t="s">
        <v>18</v>
      </c>
      <c r="H337">
        <v>6780786.5269999998</v>
      </c>
      <c r="I337" t="s">
        <v>32</v>
      </c>
      <c r="J337">
        <v>826</v>
      </c>
      <c r="K337">
        <v>8209.1846580000001</v>
      </c>
      <c r="L337" t="s">
        <v>35</v>
      </c>
      <c r="M337">
        <v>0</v>
      </c>
      <c r="N337">
        <v>0</v>
      </c>
      <c r="O337">
        <v>0.13932363629610831</v>
      </c>
    </row>
    <row r="338" spans="1:15" x14ac:dyDescent="0.25">
      <c r="A338" t="s">
        <v>367</v>
      </c>
      <c r="B338">
        <v>305</v>
      </c>
      <c r="C338">
        <v>305</v>
      </c>
      <c r="D338" t="s">
        <v>16</v>
      </c>
      <c r="E338" t="s">
        <v>17</v>
      </c>
      <c r="F338">
        <v>0</v>
      </c>
      <c r="G338" t="s">
        <v>18</v>
      </c>
      <c r="H338">
        <v>10029053.060000001</v>
      </c>
      <c r="I338" t="s">
        <v>22</v>
      </c>
      <c r="J338">
        <v>816</v>
      </c>
      <c r="K338">
        <v>12290.50621</v>
      </c>
      <c r="L338" t="s">
        <v>23</v>
      </c>
      <c r="M338">
        <v>0</v>
      </c>
      <c r="N338">
        <v>0</v>
      </c>
      <c r="O338">
        <v>0.20606520133940975</v>
      </c>
    </row>
    <row r="339" spans="1:15" x14ac:dyDescent="0.25">
      <c r="A339" t="s">
        <v>368</v>
      </c>
      <c r="B339">
        <v>161</v>
      </c>
      <c r="C339">
        <v>161</v>
      </c>
      <c r="D339" t="s">
        <v>16</v>
      </c>
      <c r="E339" t="s">
        <v>17</v>
      </c>
      <c r="F339">
        <v>0</v>
      </c>
      <c r="G339" t="s">
        <v>18</v>
      </c>
      <c r="H339">
        <v>2948857.6680000001</v>
      </c>
      <c r="I339" t="s">
        <v>19</v>
      </c>
      <c r="J339">
        <v>279</v>
      </c>
      <c r="K339">
        <v>10569.382320000001</v>
      </c>
      <c r="L339" t="s">
        <v>29</v>
      </c>
      <c r="M339">
        <v>0</v>
      </c>
      <c r="N339">
        <v>0</v>
      </c>
      <c r="O339">
        <v>6.0589663395168275E-2</v>
      </c>
    </row>
    <row r="340" spans="1:15" x14ac:dyDescent="0.25">
      <c r="A340" t="s">
        <v>369</v>
      </c>
      <c r="B340">
        <v>283</v>
      </c>
      <c r="C340">
        <v>283</v>
      </c>
      <c r="D340" t="s">
        <v>16</v>
      </c>
      <c r="E340" t="s">
        <v>17</v>
      </c>
      <c r="F340">
        <v>0</v>
      </c>
      <c r="G340" t="s">
        <v>18</v>
      </c>
      <c r="H340">
        <v>2146232.031</v>
      </c>
      <c r="I340" t="s">
        <v>19</v>
      </c>
      <c r="J340">
        <v>283</v>
      </c>
      <c r="K340">
        <v>7583.8587669999997</v>
      </c>
      <c r="L340" t="s">
        <v>35</v>
      </c>
      <c r="M340">
        <v>0</v>
      </c>
      <c r="N340">
        <v>0</v>
      </c>
      <c r="O340">
        <v>4.4098254635129563E-2</v>
      </c>
    </row>
    <row r="341" spans="1:15" x14ac:dyDescent="0.25">
      <c r="A341" t="s">
        <v>370</v>
      </c>
      <c r="B341">
        <v>45</v>
      </c>
      <c r="C341">
        <v>45</v>
      </c>
      <c r="D341" t="s">
        <v>16</v>
      </c>
      <c r="E341" t="s">
        <v>25</v>
      </c>
      <c r="F341">
        <v>1</v>
      </c>
      <c r="G341" t="s">
        <v>26</v>
      </c>
      <c r="H341">
        <v>3718214.8369999998</v>
      </c>
      <c r="I341" t="s">
        <v>19</v>
      </c>
      <c r="J341">
        <v>479</v>
      </c>
      <c r="K341">
        <v>7762.452687</v>
      </c>
      <c r="L341" t="s">
        <v>20</v>
      </c>
      <c r="M341">
        <v>1</v>
      </c>
      <c r="N341">
        <v>1</v>
      </c>
      <c r="O341">
        <v>0.67639751075457821</v>
      </c>
    </row>
    <row r="342" spans="1:15" x14ac:dyDescent="0.25">
      <c r="A342" t="s">
        <v>371</v>
      </c>
      <c r="B342">
        <v>287</v>
      </c>
      <c r="C342">
        <v>287</v>
      </c>
      <c r="D342" t="s">
        <v>16</v>
      </c>
      <c r="E342" t="s">
        <v>17</v>
      </c>
      <c r="F342">
        <v>0</v>
      </c>
      <c r="G342" t="s">
        <v>18</v>
      </c>
      <c r="H342">
        <v>5768033.898</v>
      </c>
      <c r="I342" t="s">
        <v>32</v>
      </c>
      <c r="J342">
        <v>519</v>
      </c>
      <c r="K342">
        <v>11113.74547</v>
      </c>
      <c r="L342" t="s">
        <v>23</v>
      </c>
      <c r="M342">
        <v>0</v>
      </c>
      <c r="N342">
        <v>0</v>
      </c>
      <c r="O342">
        <v>0.11851478493662596</v>
      </c>
    </row>
    <row r="343" spans="1:15" x14ac:dyDescent="0.25">
      <c r="A343" t="s">
        <v>372</v>
      </c>
      <c r="B343">
        <v>319</v>
      </c>
      <c r="C343">
        <v>319</v>
      </c>
      <c r="D343" t="s">
        <v>16</v>
      </c>
      <c r="E343" t="s">
        <v>17</v>
      </c>
      <c r="F343">
        <v>0</v>
      </c>
      <c r="G343" t="s">
        <v>18</v>
      </c>
      <c r="H343">
        <v>863584.50650000002</v>
      </c>
      <c r="I343" t="s">
        <v>28</v>
      </c>
      <c r="J343">
        <v>305</v>
      </c>
      <c r="K343">
        <v>2831.4246119999998</v>
      </c>
      <c r="L343" t="s">
        <v>35</v>
      </c>
      <c r="M343">
        <v>0</v>
      </c>
      <c r="N343">
        <v>0</v>
      </c>
      <c r="O343">
        <v>1.7743920003302615E-2</v>
      </c>
    </row>
    <row r="344" spans="1:15" x14ac:dyDescent="0.25">
      <c r="A344" t="s">
        <v>373</v>
      </c>
      <c r="B344">
        <v>166</v>
      </c>
      <c r="C344">
        <v>166</v>
      </c>
      <c r="D344" t="s">
        <v>16</v>
      </c>
      <c r="E344" t="s">
        <v>17</v>
      </c>
      <c r="F344">
        <v>0</v>
      </c>
      <c r="G344" t="s">
        <v>18</v>
      </c>
      <c r="H344">
        <v>5379407.9009999996</v>
      </c>
      <c r="I344" t="s">
        <v>32</v>
      </c>
      <c r="J344">
        <v>694</v>
      </c>
      <c r="K344">
        <v>7751.308215</v>
      </c>
      <c r="L344" t="s">
        <v>35</v>
      </c>
      <c r="M344">
        <v>0</v>
      </c>
      <c r="N344">
        <v>0</v>
      </c>
      <c r="O344">
        <v>0.11052975446182119</v>
      </c>
    </row>
    <row r="345" spans="1:15" x14ac:dyDescent="0.25">
      <c r="A345" t="s">
        <v>374</v>
      </c>
      <c r="B345">
        <v>207</v>
      </c>
      <c r="C345">
        <v>207</v>
      </c>
      <c r="D345" t="s">
        <v>16</v>
      </c>
      <c r="E345" t="s">
        <v>17</v>
      </c>
      <c r="F345">
        <v>0</v>
      </c>
      <c r="G345" t="s">
        <v>18</v>
      </c>
      <c r="H345">
        <v>975009.5379</v>
      </c>
      <c r="I345" t="s">
        <v>28</v>
      </c>
      <c r="J345">
        <v>109</v>
      </c>
      <c r="K345">
        <v>8945.0416320000004</v>
      </c>
      <c r="L345" t="s">
        <v>35</v>
      </c>
      <c r="M345">
        <v>0</v>
      </c>
      <c r="N345">
        <v>0</v>
      </c>
      <c r="O345">
        <v>2.0033350659649254E-2</v>
      </c>
    </row>
    <row r="346" spans="1:15" x14ac:dyDescent="0.25">
      <c r="A346" t="s">
        <v>375</v>
      </c>
      <c r="B346">
        <v>108</v>
      </c>
      <c r="C346">
        <v>108</v>
      </c>
      <c r="D346" t="s">
        <v>16</v>
      </c>
      <c r="E346" t="s">
        <v>17</v>
      </c>
      <c r="F346">
        <v>0</v>
      </c>
      <c r="G346" t="s">
        <v>18</v>
      </c>
      <c r="H346">
        <v>6383666.1200000001</v>
      </c>
      <c r="I346" t="s">
        <v>32</v>
      </c>
      <c r="J346">
        <v>324</v>
      </c>
      <c r="K346">
        <v>19702.673210000001</v>
      </c>
      <c r="L346" t="s">
        <v>35</v>
      </c>
      <c r="M346">
        <v>0</v>
      </c>
      <c r="N346">
        <v>0</v>
      </c>
      <c r="O346">
        <v>0.13116407266284508</v>
      </c>
    </row>
    <row r="347" spans="1:15" x14ac:dyDescent="0.25">
      <c r="A347" t="s">
        <v>376</v>
      </c>
      <c r="B347">
        <v>65</v>
      </c>
      <c r="C347">
        <v>65</v>
      </c>
      <c r="D347" t="s">
        <v>16</v>
      </c>
      <c r="E347" t="s">
        <v>25</v>
      </c>
      <c r="F347">
        <v>1</v>
      </c>
      <c r="G347" t="s">
        <v>26</v>
      </c>
      <c r="H347">
        <v>1449329.6529999999</v>
      </c>
      <c r="I347" t="s">
        <v>19</v>
      </c>
      <c r="J347">
        <v>206</v>
      </c>
      <c r="K347">
        <v>7035.5808379999999</v>
      </c>
      <c r="L347" t="s">
        <v>35</v>
      </c>
      <c r="M347">
        <v>1</v>
      </c>
      <c r="N347">
        <v>0.995</v>
      </c>
      <c r="O347">
        <v>0.62677912320992557</v>
      </c>
    </row>
    <row r="348" spans="1:15" x14ac:dyDescent="0.25">
      <c r="A348" t="s">
        <v>377</v>
      </c>
      <c r="B348">
        <v>267</v>
      </c>
      <c r="C348">
        <v>267</v>
      </c>
      <c r="D348" t="s">
        <v>16</v>
      </c>
      <c r="E348" t="s">
        <v>17</v>
      </c>
      <c r="F348">
        <v>0</v>
      </c>
      <c r="G348" t="s">
        <v>18</v>
      </c>
      <c r="H348">
        <v>3017460.9180000001</v>
      </c>
      <c r="I348" t="s">
        <v>19</v>
      </c>
      <c r="J348">
        <v>234</v>
      </c>
      <c r="K348">
        <v>12895.13213</v>
      </c>
      <c r="L348" t="s">
        <v>20</v>
      </c>
      <c r="M348">
        <v>0</v>
      </c>
      <c r="N348">
        <v>0</v>
      </c>
      <c r="O348">
        <v>6.199924238923811E-2</v>
      </c>
    </row>
    <row r="349" spans="1:15" x14ac:dyDescent="0.25">
      <c r="A349" t="s">
        <v>378</v>
      </c>
      <c r="B349">
        <v>353</v>
      </c>
      <c r="C349">
        <v>353</v>
      </c>
      <c r="D349" t="s">
        <v>16</v>
      </c>
      <c r="E349" t="s">
        <v>17</v>
      </c>
      <c r="F349">
        <v>0</v>
      </c>
      <c r="G349" t="s">
        <v>18</v>
      </c>
      <c r="H349">
        <v>2586005.8190000001</v>
      </c>
      <c r="I349" t="s">
        <v>19</v>
      </c>
      <c r="J349">
        <v>938</v>
      </c>
      <c r="K349">
        <v>2756.9358419999999</v>
      </c>
      <c r="L349" t="s">
        <v>23</v>
      </c>
      <c r="M349">
        <v>0</v>
      </c>
      <c r="N349">
        <v>0.01</v>
      </c>
      <c r="O349">
        <v>5.9134209837067124E-2</v>
      </c>
    </row>
    <row r="350" spans="1:15" x14ac:dyDescent="0.25">
      <c r="A350" t="s">
        <v>379</v>
      </c>
      <c r="B350">
        <v>185</v>
      </c>
      <c r="C350">
        <v>185</v>
      </c>
      <c r="D350" t="s">
        <v>16</v>
      </c>
      <c r="E350" t="s">
        <v>17</v>
      </c>
      <c r="F350">
        <v>0</v>
      </c>
      <c r="G350" t="s">
        <v>18</v>
      </c>
      <c r="H350">
        <v>604089.55279999995</v>
      </c>
      <c r="I350" t="s">
        <v>28</v>
      </c>
      <c r="J350">
        <v>458</v>
      </c>
      <c r="K350">
        <v>1318.9728230000001</v>
      </c>
      <c r="L350" t="s">
        <v>35</v>
      </c>
      <c r="M350">
        <v>0</v>
      </c>
      <c r="N350">
        <v>0</v>
      </c>
      <c r="O350">
        <v>1.2412122518451009E-2</v>
      </c>
    </row>
    <row r="351" spans="1:15" x14ac:dyDescent="0.25">
      <c r="A351" t="s">
        <v>380</v>
      </c>
      <c r="B351">
        <v>224</v>
      </c>
      <c r="C351">
        <v>224</v>
      </c>
      <c r="D351" t="s">
        <v>16</v>
      </c>
      <c r="E351" t="s">
        <v>17</v>
      </c>
      <c r="F351">
        <v>0</v>
      </c>
      <c r="G351" t="s">
        <v>18</v>
      </c>
      <c r="H351">
        <v>3259807.3489999999</v>
      </c>
      <c r="I351" t="s">
        <v>19</v>
      </c>
      <c r="J351">
        <v>187</v>
      </c>
      <c r="K351">
        <v>17432.12486</v>
      </c>
      <c r="L351" t="s">
        <v>35</v>
      </c>
      <c r="M351">
        <v>0</v>
      </c>
      <c r="N351">
        <v>0</v>
      </c>
      <c r="O351">
        <v>6.6978692173692872E-2</v>
      </c>
    </row>
    <row r="352" spans="1:15" x14ac:dyDescent="0.25">
      <c r="A352" t="s">
        <v>381</v>
      </c>
      <c r="B352">
        <v>153</v>
      </c>
      <c r="C352">
        <v>153</v>
      </c>
      <c r="D352" t="s">
        <v>16</v>
      </c>
      <c r="E352" t="s">
        <v>17</v>
      </c>
      <c r="F352">
        <v>0</v>
      </c>
      <c r="G352" t="s">
        <v>18</v>
      </c>
      <c r="H352">
        <v>13740347.26</v>
      </c>
      <c r="I352" t="s">
        <v>22</v>
      </c>
      <c r="J352">
        <v>940</v>
      </c>
      <c r="K352">
        <v>14617.3907</v>
      </c>
      <c r="L352" t="s">
        <v>20</v>
      </c>
      <c r="M352">
        <v>0</v>
      </c>
      <c r="N352">
        <v>0</v>
      </c>
      <c r="O352">
        <v>0.28232051497445232</v>
      </c>
    </row>
    <row r="353" spans="1:15" x14ac:dyDescent="0.25">
      <c r="A353" t="s">
        <v>382</v>
      </c>
      <c r="B353">
        <v>289</v>
      </c>
      <c r="C353">
        <v>289</v>
      </c>
      <c r="D353" t="s">
        <v>16</v>
      </c>
      <c r="E353" t="s">
        <v>17</v>
      </c>
      <c r="F353">
        <v>0</v>
      </c>
      <c r="G353" t="s">
        <v>18</v>
      </c>
      <c r="H353">
        <v>3063982.7859999998</v>
      </c>
      <c r="I353" t="s">
        <v>19</v>
      </c>
      <c r="J353">
        <v>482</v>
      </c>
      <c r="K353">
        <v>6356.810759</v>
      </c>
      <c r="L353" t="s">
        <v>29</v>
      </c>
      <c r="M353">
        <v>0</v>
      </c>
      <c r="N353">
        <v>0</v>
      </c>
      <c r="O353">
        <v>6.2955119084550495E-2</v>
      </c>
    </row>
    <row r="354" spans="1:15" x14ac:dyDescent="0.25">
      <c r="A354" t="s">
        <v>383</v>
      </c>
      <c r="B354">
        <v>285</v>
      </c>
      <c r="C354">
        <v>285</v>
      </c>
      <c r="D354" t="s">
        <v>16</v>
      </c>
      <c r="E354" t="s">
        <v>17</v>
      </c>
      <c r="F354">
        <v>0</v>
      </c>
      <c r="G354" t="s">
        <v>18</v>
      </c>
      <c r="H354">
        <v>9308986.1640000008</v>
      </c>
      <c r="I354" t="s">
        <v>22</v>
      </c>
      <c r="J354">
        <v>922</v>
      </c>
      <c r="K354">
        <v>10096.514279999999</v>
      </c>
      <c r="L354" t="s">
        <v>23</v>
      </c>
      <c r="M354">
        <v>0</v>
      </c>
      <c r="N354">
        <v>0</v>
      </c>
      <c r="O354">
        <v>0.19127011260925963</v>
      </c>
    </row>
    <row r="355" spans="1:15" x14ac:dyDescent="0.25">
      <c r="A355" t="s">
        <v>384</v>
      </c>
      <c r="B355">
        <v>186</v>
      </c>
      <c r="C355">
        <v>186</v>
      </c>
      <c r="D355" t="s">
        <v>16</v>
      </c>
      <c r="E355" t="s">
        <v>17</v>
      </c>
      <c r="F355">
        <v>0</v>
      </c>
      <c r="G355" t="s">
        <v>18</v>
      </c>
      <c r="H355">
        <v>1108475.183</v>
      </c>
      <c r="I355" t="s">
        <v>28</v>
      </c>
      <c r="J355">
        <v>407</v>
      </c>
      <c r="K355">
        <v>2723.5262469999998</v>
      </c>
      <c r="L355" t="s">
        <v>23</v>
      </c>
      <c r="M355">
        <v>0</v>
      </c>
      <c r="N355">
        <v>0</v>
      </c>
      <c r="O355">
        <v>2.2775645955614682E-2</v>
      </c>
    </row>
    <row r="356" spans="1:15" x14ac:dyDescent="0.25">
      <c r="A356" t="s">
        <v>385</v>
      </c>
      <c r="B356">
        <v>226</v>
      </c>
      <c r="C356">
        <v>226</v>
      </c>
      <c r="D356" t="s">
        <v>16</v>
      </c>
      <c r="E356" t="s">
        <v>17</v>
      </c>
      <c r="F356">
        <v>0</v>
      </c>
      <c r="G356" t="s">
        <v>18</v>
      </c>
      <c r="H356">
        <v>11896898.93</v>
      </c>
      <c r="I356" t="s">
        <v>22</v>
      </c>
      <c r="J356">
        <v>841</v>
      </c>
      <c r="K356">
        <v>14146.13428</v>
      </c>
      <c r="L356" t="s">
        <v>29</v>
      </c>
      <c r="M356">
        <v>0</v>
      </c>
      <c r="N356">
        <v>0</v>
      </c>
      <c r="O356">
        <v>0.24444350415322844</v>
      </c>
    </row>
    <row r="357" spans="1:15" x14ac:dyDescent="0.25">
      <c r="A357" t="s">
        <v>386</v>
      </c>
      <c r="B357">
        <v>200</v>
      </c>
      <c r="C357">
        <v>200</v>
      </c>
      <c r="D357" t="s">
        <v>16</v>
      </c>
      <c r="E357" t="s">
        <v>17</v>
      </c>
      <c r="F357">
        <v>0</v>
      </c>
      <c r="G357" t="s">
        <v>18</v>
      </c>
      <c r="H357">
        <v>720697.44469999999</v>
      </c>
      <c r="I357" t="s">
        <v>28</v>
      </c>
      <c r="J357">
        <v>509</v>
      </c>
      <c r="K357">
        <v>1415.9085359999999</v>
      </c>
      <c r="L357" t="s">
        <v>23</v>
      </c>
      <c r="M357">
        <v>0</v>
      </c>
      <c r="N357">
        <v>5.0000000000000001E-3</v>
      </c>
      <c r="O357">
        <v>1.7808044504144204E-2</v>
      </c>
    </row>
    <row r="358" spans="1:15" x14ac:dyDescent="0.25">
      <c r="A358" t="s">
        <v>387</v>
      </c>
      <c r="B358">
        <v>11</v>
      </c>
      <c r="C358">
        <v>11</v>
      </c>
      <c r="D358" t="s">
        <v>42</v>
      </c>
      <c r="E358" t="s">
        <v>43</v>
      </c>
      <c r="F358">
        <v>1</v>
      </c>
      <c r="G358" t="s">
        <v>26</v>
      </c>
      <c r="H358">
        <v>13159345.91</v>
      </c>
      <c r="I358" t="s">
        <v>22</v>
      </c>
      <c r="J358">
        <v>869</v>
      </c>
      <c r="K358">
        <v>15143.09081</v>
      </c>
      <c r="L358" t="s">
        <v>23</v>
      </c>
      <c r="M358">
        <v>1</v>
      </c>
      <c r="N358">
        <v>0.97499999999999998</v>
      </c>
      <c r="O358">
        <v>0.85538278172586391</v>
      </c>
    </row>
    <row r="359" spans="1:15" x14ac:dyDescent="0.25">
      <c r="A359" t="s">
        <v>388</v>
      </c>
      <c r="B359">
        <v>325</v>
      </c>
      <c r="C359">
        <v>325</v>
      </c>
      <c r="D359" t="s">
        <v>16</v>
      </c>
      <c r="E359" t="s">
        <v>17</v>
      </c>
      <c r="F359">
        <v>0</v>
      </c>
      <c r="G359" t="s">
        <v>18</v>
      </c>
      <c r="H359">
        <v>5689456.1569999997</v>
      </c>
      <c r="I359" t="s">
        <v>32</v>
      </c>
      <c r="J359">
        <v>520</v>
      </c>
      <c r="K359">
        <v>10941.261839999999</v>
      </c>
      <c r="L359" t="s">
        <v>29</v>
      </c>
      <c r="M359">
        <v>0</v>
      </c>
      <c r="N359">
        <v>0</v>
      </c>
      <c r="O359">
        <v>0.11690026181833256</v>
      </c>
    </row>
    <row r="360" spans="1:15" x14ac:dyDescent="0.25">
      <c r="A360" t="s">
        <v>389</v>
      </c>
      <c r="B360">
        <v>277</v>
      </c>
      <c r="C360">
        <v>277</v>
      </c>
      <c r="D360" t="s">
        <v>16</v>
      </c>
      <c r="E360" t="s">
        <v>17</v>
      </c>
      <c r="F360">
        <v>0</v>
      </c>
      <c r="G360" t="s">
        <v>18</v>
      </c>
      <c r="H360">
        <v>295963.77110000001</v>
      </c>
      <c r="I360" t="s">
        <v>28</v>
      </c>
      <c r="J360">
        <v>53</v>
      </c>
      <c r="K360">
        <v>5584.2220960000004</v>
      </c>
      <c r="L360" t="s">
        <v>23</v>
      </c>
      <c r="M360">
        <v>0</v>
      </c>
      <c r="N360">
        <v>0</v>
      </c>
      <c r="O360">
        <v>6.0811159055621233E-3</v>
      </c>
    </row>
    <row r="361" spans="1:15" x14ac:dyDescent="0.25">
      <c r="A361" t="s">
        <v>390</v>
      </c>
      <c r="B361">
        <v>3</v>
      </c>
      <c r="C361">
        <v>3</v>
      </c>
      <c r="D361" t="s">
        <v>61</v>
      </c>
      <c r="E361" t="s">
        <v>43</v>
      </c>
      <c r="F361">
        <v>1</v>
      </c>
      <c r="G361" t="s">
        <v>26</v>
      </c>
      <c r="H361">
        <v>6866638.8119999999</v>
      </c>
      <c r="I361" t="s">
        <v>32</v>
      </c>
      <c r="J361">
        <v>398</v>
      </c>
      <c r="K361">
        <v>17252.861339999999</v>
      </c>
      <c r="L361" t="s">
        <v>20</v>
      </c>
      <c r="M361">
        <v>1</v>
      </c>
      <c r="N361">
        <v>0.995</v>
      </c>
      <c r="O361">
        <v>0.73808762819924545</v>
      </c>
    </row>
    <row r="362" spans="1:15" x14ac:dyDescent="0.25">
      <c r="A362" t="s">
        <v>391</v>
      </c>
      <c r="B362">
        <v>350</v>
      </c>
      <c r="C362">
        <v>350</v>
      </c>
      <c r="D362" t="s">
        <v>16</v>
      </c>
      <c r="E362" t="s">
        <v>17</v>
      </c>
      <c r="F362">
        <v>0</v>
      </c>
      <c r="G362" t="s">
        <v>18</v>
      </c>
      <c r="H362">
        <v>3924593.7609999999</v>
      </c>
      <c r="I362" t="s">
        <v>32</v>
      </c>
      <c r="J362">
        <v>199</v>
      </c>
      <c r="K362">
        <v>19721.576690000002</v>
      </c>
      <c r="L362" t="s">
        <v>35</v>
      </c>
      <c r="M362">
        <v>0</v>
      </c>
      <c r="N362">
        <v>0</v>
      </c>
      <c r="O362">
        <v>8.06379424555419E-2</v>
      </c>
    </row>
    <row r="363" spans="1:15" x14ac:dyDescent="0.25">
      <c r="A363" t="s">
        <v>392</v>
      </c>
      <c r="B363">
        <v>278</v>
      </c>
      <c r="C363">
        <v>278</v>
      </c>
      <c r="D363" t="s">
        <v>16</v>
      </c>
      <c r="E363" t="s">
        <v>17</v>
      </c>
      <c r="F363">
        <v>0</v>
      </c>
      <c r="G363" t="s">
        <v>18</v>
      </c>
      <c r="H363">
        <v>1991925.466</v>
      </c>
      <c r="I363" t="s">
        <v>19</v>
      </c>
      <c r="J363">
        <v>391</v>
      </c>
      <c r="K363">
        <v>5094.4385329999996</v>
      </c>
      <c r="L363" t="s">
        <v>23</v>
      </c>
      <c r="M363">
        <v>0</v>
      </c>
      <c r="N363">
        <v>0</v>
      </c>
      <c r="O363">
        <v>4.0927744598490301E-2</v>
      </c>
    </row>
    <row r="364" spans="1:15" x14ac:dyDescent="0.25">
      <c r="A364" t="s">
        <v>393</v>
      </c>
      <c r="B364">
        <v>62</v>
      </c>
      <c r="C364">
        <v>62</v>
      </c>
      <c r="D364" t="s">
        <v>16</v>
      </c>
      <c r="E364" t="s">
        <v>25</v>
      </c>
      <c r="F364">
        <v>1</v>
      </c>
      <c r="G364" t="s">
        <v>26</v>
      </c>
      <c r="H364">
        <v>10466332.48</v>
      </c>
      <c r="I364" t="s">
        <v>22</v>
      </c>
      <c r="J364">
        <v>649</v>
      </c>
      <c r="K364">
        <v>16126.86053</v>
      </c>
      <c r="L364" t="s">
        <v>23</v>
      </c>
      <c r="M364">
        <v>1</v>
      </c>
      <c r="N364">
        <v>0.995</v>
      </c>
      <c r="O364">
        <v>0.81204990519776987</v>
      </c>
    </row>
    <row r="365" spans="1:15" x14ac:dyDescent="0.25">
      <c r="A365" t="s">
        <v>394</v>
      </c>
      <c r="B365">
        <v>5</v>
      </c>
      <c r="C365">
        <v>5</v>
      </c>
      <c r="D365" t="s">
        <v>61</v>
      </c>
      <c r="E365" t="s">
        <v>43</v>
      </c>
      <c r="F365">
        <v>1</v>
      </c>
      <c r="G365" t="s">
        <v>26</v>
      </c>
      <c r="H365">
        <v>11569490.82</v>
      </c>
      <c r="I365" t="s">
        <v>22</v>
      </c>
      <c r="J365">
        <v>771</v>
      </c>
      <c r="K365">
        <v>15005.82466</v>
      </c>
      <c r="L365" t="s">
        <v>35</v>
      </c>
      <c r="M365">
        <v>1</v>
      </c>
      <c r="N365">
        <v>1</v>
      </c>
      <c r="O365">
        <v>0.83771630690901466</v>
      </c>
    </row>
    <row r="366" spans="1:15" x14ac:dyDescent="0.25">
      <c r="A366" t="s">
        <v>395</v>
      </c>
      <c r="B366">
        <v>9</v>
      </c>
      <c r="C366">
        <v>9</v>
      </c>
      <c r="D366" t="s">
        <v>42</v>
      </c>
      <c r="E366" t="s">
        <v>43</v>
      </c>
      <c r="F366">
        <v>1</v>
      </c>
      <c r="G366" t="s">
        <v>26</v>
      </c>
      <c r="H366">
        <v>12644595.619999999</v>
      </c>
      <c r="I366" t="s">
        <v>22</v>
      </c>
      <c r="J366">
        <v>846</v>
      </c>
      <c r="K366">
        <v>14946.33052</v>
      </c>
      <c r="L366" t="s">
        <v>35</v>
      </c>
      <c r="M366">
        <v>1</v>
      </c>
      <c r="N366">
        <v>0.995</v>
      </c>
      <c r="O366">
        <v>0.85680629743429826</v>
      </c>
    </row>
    <row r="367" spans="1:15" x14ac:dyDescent="0.25">
      <c r="A367" t="s">
        <v>396</v>
      </c>
      <c r="B367">
        <v>58</v>
      </c>
      <c r="C367">
        <v>58</v>
      </c>
      <c r="D367" t="s">
        <v>16</v>
      </c>
      <c r="E367" t="s">
        <v>25</v>
      </c>
      <c r="F367">
        <v>1</v>
      </c>
      <c r="G367" t="s">
        <v>26</v>
      </c>
      <c r="H367">
        <v>17479512.699999999</v>
      </c>
      <c r="I367" t="s">
        <v>22</v>
      </c>
      <c r="J367">
        <v>913</v>
      </c>
      <c r="K367">
        <v>19145.139869999999</v>
      </c>
      <c r="L367" t="s">
        <v>23</v>
      </c>
      <c r="M367">
        <v>1</v>
      </c>
      <c r="N367">
        <v>0.99</v>
      </c>
      <c r="O367">
        <v>0.95314849410920055</v>
      </c>
    </row>
    <row r="368" spans="1:15" x14ac:dyDescent="0.25">
      <c r="A368" t="s">
        <v>397</v>
      </c>
      <c r="B368">
        <v>280</v>
      </c>
      <c r="C368">
        <v>280</v>
      </c>
      <c r="D368" t="s">
        <v>16</v>
      </c>
      <c r="E368" t="s">
        <v>17</v>
      </c>
      <c r="F368">
        <v>0</v>
      </c>
      <c r="G368" t="s">
        <v>18</v>
      </c>
      <c r="H368">
        <v>4849262.8859999999</v>
      </c>
      <c r="I368" t="s">
        <v>32</v>
      </c>
      <c r="J368">
        <v>498</v>
      </c>
      <c r="K368">
        <v>9737.4756749999997</v>
      </c>
      <c r="L368" t="s">
        <v>20</v>
      </c>
      <c r="M368">
        <v>0</v>
      </c>
      <c r="N368">
        <v>0</v>
      </c>
      <c r="O368">
        <v>9.9636957444845464E-2</v>
      </c>
    </row>
    <row r="369" spans="1:15" x14ac:dyDescent="0.25">
      <c r="A369" t="s">
        <v>398</v>
      </c>
      <c r="B369">
        <v>238</v>
      </c>
      <c r="C369">
        <v>238</v>
      </c>
      <c r="D369" t="s">
        <v>16</v>
      </c>
      <c r="E369" t="s">
        <v>17</v>
      </c>
      <c r="F369">
        <v>0</v>
      </c>
      <c r="G369" t="s">
        <v>18</v>
      </c>
      <c r="H369">
        <v>2319698.4900000002</v>
      </c>
      <c r="I369" t="s">
        <v>19</v>
      </c>
      <c r="J369">
        <v>172</v>
      </c>
      <c r="K369">
        <v>13486.619129999999</v>
      </c>
      <c r="L369" t="s">
        <v>35</v>
      </c>
      <c r="M369">
        <v>0</v>
      </c>
      <c r="N369">
        <v>0</v>
      </c>
      <c r="O369">
        <v>4.7662439666918549E-2</v>
      </c>
    </row>
    <row r="370" spans="1:15" x14ac:dyDescent="0.25">
      <c r="A370" t="s">
        <v>399</v>
      </c>
      <c r="B370">
        <v>317</v>
      </c>
      <c r="C370">
        <v>317</v>
      </c>
      <c r="D370" t="s">
        <v>16</v>
      </c>
      <c r="E370" t="s">
        <v>17</v>
      </c>
      <c r="F370">
        <v>0</v>
      </c>
      <c r="G370" t="s">
        <v>18</v>
      </c>
      <c r="H370">
        <v>1417220.531</v>
      </c>
      <c r="I370" t="s">
        <v>19</v>
      </c>
      <c r="J370">
        <v>86</v>
      </c>
      <c r="K370">
        <v>16479.308499999999</v>
      </c>
      <c r="L370" t="s">
        <v>35</v>
      </c>
      <c r="M370">
        <v>0</v>
      </c>
      <c r="N370">
        <v>5.0000000000000001E-3</v>
      </c>
      <c r="O370">
        <v>3.2119382689043248E-2</v>
      </c>
    </row>
    <row r="371" spans="1:15" x14ac:dyDescent="0.25">
      <c r="A371" t="s">
        <v>400</v>
      </c>
      <c r="B371">
        <v>127</v>
      </c>
      <c r="C371">
        <v>127</v>
      </c>
      <c r="D371" t="s">
        <v>16</v>
      </c>
      <c r="E371" t="s">
        <v>17</v>
      </c>
      <c r="F371">
        <v>0</v>
      </c>
      <c r="G371" t="s">
        <v>18</v>
      </c>
      <c r="H371">
        <v>5354530.9129999997</v>
      </c>
      <c r="I371" t="s">
        <v>32</v>
      </c>
      <c r="J371">
        <v>558</v>
      </c>
      <c r="K371">
        <v>9595.9335360000005</v>
      </c>
      <c r="L371" t="s">
        <v>29</v>
      </c>
      <c r="M371">
        <v>0</v>
      </c>
      <c r="N371">
        <v>0</v>
      </c>
      <c r="O371">
        <v>0.11001861133492084</v>
      </c>
    </row>
    <row r="372" spans="1:15" x14ac:dyDescent="0.25">
      <c r="A372" t="s">
        <v>401</v>
      </c>
      <c r="B372">
        <v>304</v>
      </c>
      <c r="C372">
        <v>304</v>
      </c>
      <c r="D372" t="s">
        <v>16</v>
      </c>
      <c r="E372" t="s">
        <v>17</v>
      </c>
      <c r="F372">
        <v>0</v>
      </c>
      <c r="G372" t="s">
        <v>18</v>
      </c>
      <c r="H372">
        <v>8265808.7609999999</v>
      </c>
      <c r="I372" t="s">
        <v>22</v>
      </c>
      <c r="J372">
        <v>858</v>
      </c>
      <c r="K372">
        <v>9633.8097440000001</v>
      </c>
      <c r="L372" t="s">
        <v>20</v>
      </c>
      <c r="M372">
        <v>0</v>
      </c>
      <c r="N372">
        <v>0</v>
      </c>
      <c r="O372">
        <v>0.16983612873302736</v>
      </c>
    </row>
    <row r="373" spans="1:15" x14ac:dyDescent="0.25">
      <c r="A373" t="s">
        <v>402</v>
      </c>
      <c r="B373">
        <v>237</v>
      </c>
      <c r="C373">
        <v>237</v>
      </c>
      <c r="D373" t="s">
        <v>16</v>
      </c>
      <c r="E373" t="s">
        <v>17</v>
      </c>
      <c r="F373">
        <v>0</v>
      </c>
      <c r="G373" t="s">
        <v>18</v>
      </c>
      <c r="H373">
        <v>1186662.987</v>
      </c>
      <c r="I373" t="s">
        <v>28</v>
      </c>
      <c r="J373">
        <v>186</v>
      </c>
      <c r="K373">
        <v>6379.9085340000001</v>
      </c>
      <c r="L373" t="s">
        <v>35</v>
      </c>
      <c r="M373">
        <v>0</v>
      </c>
      <c r="N373">
        <v>0</v>
      </c>
      <c r="O373">
        <v>2.4382157106483629E-2</v>
      </c>
    </row>
    <row r="374" spans="1:15" x14ac:dyDescent="0.25">
      <c r="A374" t="s">
        <v>403</v>
      </c>
      <c r="B374">
        <v>219</v>
      </c>
      <c r="C374">
        <v>219</v>
      </c>
      <c r="D374" t="s">
        <v>16</v>
      </c>
      <c r="E374" t="s">
        <v>17</v>
      </c>
      <c r="F374">
        <v>0</v>
      </c>
      <c r="G374" t="s">
        <v>18</v>
      </c>
      <c r="H374">
        <v>2436518.1359999999</v>
      </c>
      <c r="I374" t="s">
        <v>19</v>
      </c>
      <c r="J374">
        <v>156</v>
      </c>
      <c r="K374">
        <v>15618.706</v>
      </c>
      <c r="L374" t="s">
        <v>35</v>
      </c>
      <c r="M374">
        <v>0</v>
      </c>
      <c r="N374">
        <v>5.0000000000000001E-3</v>
      </c>
      <c r="O374">
        <v>5.306271252711503E-2</v>
      </c>
    </row>
    <row r="375" spans="1:15" x14ac:dyDescent="0.25">
      <c r="A375" t="s">
        <v>404</v>
      </c>
      <c r="B375">
        <v>178</v>
      </c>
      <c r="C375">
        <v>178</v>
      </c>
      <c r="D375" t="s">
        <v>16</v>
      </c>
      <c r="E375" t="s">
        <v>17</v>
      </c>
      <c r="F375">
        <v>0</v>
      </c>
      <c r="G375" t="s">
        <v>18</v>
      </c>
      <c r="H375">
        <v>6767437.443</v>
      </c>
      <c r="I375" t="s">
        <v>32</v>
      </c>
      <c r="J375">
        <v>493</v>
      </c>
      <c r="K375">
        <v>13727.05364</v>
      </c>
      <c r="L375" t="s">
        <v>23</v>
      </c>
      <c r="M375">
        <v>0</v>
      </c>
      <c r="N375">
        <v>0</v>
      </c>
      <c r="O375">
        <v>0.13904935499899082</v>
      </c>
    </row>
    <row r="376" spans="1:15" x14ac:dyDescent="0.25">
      <c r="A376" t="s">
        <v>405</v>
      </c>
      <c r="B376">
        <v>318</v>
      </c>
      <c r="C376">
        <v>318</v>
      </c>
      <c r="D376" t="s">
        <v>16</v>
      </c>
      <c r="E376" t="s">
        <v>17</v>
      </c>
      <c r="F376">
        <v>0</v>
      </c>
      <c r="G376" t="s">
        <v>18</v>
      </c>
      <c r="H376">
        <v>8215740.7980000004</v>
      </c>
      <c r="I376" t="s">
        <v>22</v>
      </c>
      <c r="J376">
        <v>910</v>
      </c>
      <c r="K376">
        <v>9028.286591</v>
      </c>
      <c r="L376" t="s">
        <v>35</v>
      </c>
      <c r="M376">
        <v>0</v>
      </c>
      <c r="N376">
        <v>0</v>
      </c>
      <c r="O376">
        <v>0.16880739104318521</v>
      </c>
    </row>
    <row r="377" spans="1:15" x14ac:dyDescent="0.25">
      <c r="A377" t="s">
        <v>406</v>
      </c>
      <c r="B377">
        <v>149</v>
      </c>
      <c r="C377">
        <v>149</v>
      </c>
      <c r="D377" t="s">
        <v>16</v>
      </c>
      <c r="E377" t="s">
        <v>17</v>
      </c>
      <c r="F377">
        <v>0</v>
      </c>
      <c r="G377" t="s">
        <v>18</v>
      </c>
      <c r="H377">
        <v>4372513.2259999998</v>
      </c>
      <c r="I377" t="s">
        <v>32</v>
      </c>
      <c r="J377">
        <v>521</v>
      </c>
      <c r="K377">
        <v>8392.5397809999995</v>
      </c>
      <c r="L377" t="s">
        <v>35</v>
      </c>
      <c r="M377">
        <v>0</v>
      </c>
      <c r="N377">
        <v>0</v>
      </c>
      <c r="O377">
        <v>8.9841265459903952E-2</v>
      </c>
    </row>
    <row r="378" spans="1:15" x14ac:dyDescent="0.25">
      <c r="A378" t="s">
        <v>407</v>
      </c>
      <c r="B378">
        <v>38</v>
      </c>
      <c r="C378">
        <v>38</v>
      </c>
      <c r="D378" t="s">
        <v>16</v>
      </c>
      <c r="E378" t="s">
        <v>25</v>
      </c>
      <c r="F378">
        <v>1</v>
      </c>
      <c r="G378" t="s">
        <v>26</v>
      </c>
      <c r="H378">
        <v>916088.98829999997</v>
      </c>
      <c r="I378" t="s">
        <v>28</v>
      </c>
      <c r="J378">
        <v>627</v>
      </c>
      <c r="K378">
        <v>1461.066967</v>
      </c>
      <c r="L378" t="s">
        <v>29</v>
      </c>
      <c r="M378">
        <v>1</v>
      </c>
      <c r="N378">
        <v>0.995</v>
      </c>
      <c r="O378">
        <v>0.61582272041931496</v>
      </c>
    </row>
    <row r="379" spans="1:15" x14ac:dyDescent="0.25">
      <c r="A379" t="s">
        <v>408</v>
      </c>
      <c r="B379">
        <v>118</v>
      </c>
      <c r="C379">
        <v>118</v>
      </c>
      <c r="D379" t="s">
        <v>16</v>
      </c>
      <c r="E379" t="s">
        <v>17</v>
      </c>
      <c r="F379">
        <v>0</v>
      </c>
      <c r="G379" t="s">
        <v>18</v>
      </c>
      <c r="H379">
        <v>93211.97812</v>
      </c>
      <c r="I379" t="s">
        <v>28</v>
      </c>
      <c r="J379">
        <v>666</v>
      </c>
      <c r="K379">
        <v>139.95792510000001</v>
      </c>
      <c r="L379" t="s">
        <v>20</v>
      </c>
      <c r="M379">
        <v>0</v>
      </c>
      <c r="N379">
        <v>5.0000000000000001E-3</v>
      </c>
      <c r="O379">
        <v>4.9152102320757351E-3</v>
      </c>
    </row>
    <row r="380" spans="1:15" x14ac:dyDescent="0.25">
      <c r="A380" t="s">
        <v>409</v>
      </c>
      <c r="B380">
        <v>315</v>
      </c>
      <c r="C380">
        <v>315</v>
      </c>
      <c r="D380" t="s">
        <v>16</v>
      </c>
      <c r="E380" t="s">
        <v>17</v>
      </c>
      <c r="F380">
        <v>0</v>
      </c>
      <c r="G380" t="s">
        <v>18</v>
      </c>
      <c r="H380">
        <v>1375736.7509999999</v>
      </c>
      <c r="I380" t="s">
        <v>19</v>
      </c>
      <c r="J380">
        <v>130</v>
      </c>
      <c r="K380">
        <v>10582.590389999999</v>
      </c>
      <c r="L380" t="s">
        <v>35</v>
      </c>
      <c r="M380">
        <v>0</v>
      </c>
      <c r="N380">
        <v>0</v>
      </c>
      <c r="O380">
        <v>2.8267022707808905E-2</v>
      </c>
    </row>
    <row r="381" spans="1:15" x14ac:dyDescent="0.25">
      <c r="A381" t="s">
        <v>410</v>
      </c>
      <c r="B381">
        <v>97</v>
      </c>
      <c r="C381">
        <v>97</v>
      </c>
      <c r="D381" t="s">
        <v>16</v>
      </c>
      <c r="E381" t="s">
        <v>17</v>
      </c>
      <c r="F381">
        <v>0</v>
      </c>
      <c r="G381" t="s">
        <v>18</v>
      </c>
      <c r="H381">
        <v>7043840.0259999996</v>
      </c>
      <c r="I381" t="s">
        <v>32</v>
      </c>
      <c r="J381">
        <v>843</v>
      </c>
      <c r="K381">
        <v>8355.6821189999991</v>
      </c>
      <c r="L381" t="s">
        <v>20</v>
      </c>
      <c r="M381">
        <v>0</v>
      </c>
      <c r="N381">
        <v>0</v>
      </c>
      <c r="O381">
        <v>0.14472855058962894</v>
      </c>
    </row>
    <row r="382" spans="1:15" x14ac:dyDescent="0.25">
      <c r="A382" t="s">
        <v>411</v>
      </c>
      <c r="B382">
        <v>17</v>
      </c>
      <c r="C382">
        <v>17</v>
      </c>
      <c r="D382" t="s">
        <v>42</v>
      </c>
      <c r="E382" t="s">
        <v>43</v>
      </c>
      <c r="F382">
        <v>1</v>
      </c>
      <c r="G382" t="s">
        <v>26</v>
      </c>
      <c r="H382">
        <v>1289744.7609999999</v>
      </c>
      <c r="I382" t="s">
        <v>28</v>
      </c>
      <c r="J382">
        <v>81</v>
      </c>
      <c r="K382">
        <v>15922.77483</v>
      </c>
      <c r="L382" t="s">
        <v>20</v>
      </c>
      <c r="M382">
        <v>1</v>
      </c>
      <c r="N382">
        <v>0.99</v>
      </c>
      <c r="O382">
        <v>0.62050016031044053</v>
      </c>
    </row>
    <row r="383" spans="1:15" x14ac:dyDescent="0.25">
      <c r="A383" t="s">
        <v>412</v>
      </c>
      <c r="B383">
        <v>325</v>
      </c>
      <c r="C383">
        <v>325</v>
      </c>
      <c r="D383" t="s">
        <v>16</v>
      </c>
      <c r="E383" t="s">
        <v>17</v>
      </c>
      <c r="F383">
        <v>0</v>
      </c>
      <c r="G383" t="s">
        <v>18</v>
      </c>
      <c r="H383">
        <v>4169339.361</v>
      </c>
      <c r="I383" t="s">
        <v>32</v>
      </c>
      <c r="J383">
        <v>384</v>
      </c>
      <c r="K383">
        <v>10857.65459</v>
      </c>
      <c r="L383" t="s">
        <v>20</v>
      </c>
      <c r="M383">
        <v>0</v>
      </c>
      <c r="N383">
        <v>0</v>
      </c>
      <c r="O383">
        <v>8.5666687546350567E-2</v>
      </c>
    </row>
    <row r="384" spans="1:15" x14ac:dyDescent="0.25">
      <c r="A384" t="s">
        <v>413</v>
      </c>
      <c r="B384">
        <v>279</v>
      </c>
      <c r="C384">
        <v>279</v>
      </c>
      <c r="D384" t="s">
        <v>16</v>
      </c>
      <c r="E384" t="s">
        <v>17</v>
      </c>
      <c r="F384">
        <v>0</v>
      </c>
      <c r="G384" t="s">
        <v>18</v>
      </c>
      <c r="H384">
        <v>15025272.550000001</v>
      </c>
      <c r="I384" t="s">
        <v>22</v>
      </c>
      <c r="J384">
        <v>802</v>
      </c>
      <c r="K384">
        <v>18734.753809999998</v>
      </c>
      <c r="L384" t="s">
        <v>29</v>
      </c>
      <c r="M384">
        <v>0</v>
      </c>
      <c r="N384">
        <v>0</v>
      </c>
      <c r="O384">
        <v>0.3087216504561256</v>
      </c>
    </row>
    <row r="385" spans="1:15" x14ac:dyDescent="0.25">
      <c r="A385" t="s">
        <v>414</v>
      </c>
      <c r="B385">
        <v>359</v>
      </c>
      <c r="C385">
        <v>359</v>
      </c>
      <c r="D385" t="s">
        <v>16</v>
      </c>
      <c r="E385" t="s">
        <v>17</v>
      </c>
      <c r="F385">
        <v>0</v>
      </c>
      <c r="G385" t="s">
        <v>18</v>
      </c>
      <c r="H385">
        <v>2590433.1609999998</v>
      </c>
      <c r="I385" t="s">
        <v>19</v>
      </c>
      <c r="J385">
        <v>659</v>
      </c>
      <c r="K385">
        <v>3930.8545690000001</v>
      </c>
      <c r="L385" t="s">
        <v>35</v>
      </c>
      <c r="M385">
        <v>0</v>
      </c>
      <c r="N385">
        <v>0</v>
      </c>
      <c r="O385">
        <v>5.3225177659768863E-2</v>
      </c>
    </row>
    <row r="386" spans="1:15" x14ac:dyDescent="0.25">
      <c r="A386" t="s">
        <v>415</v>
      </c>
      <c r="B386">
        <v>154</v>
      </c>
      <c r="C386">
        <v>154</v>
      </c>
      <c r="D386" t="s">
        <v>16</v>
      </c>
      <c r="E386" t="s">
        <v>17</v>
      </c>
      <c r="F386">
        <v>0</v>
      </c>
      <c r="G386" t="s">
        <v>18</v>
      </c>
      <c r="H386">
        <v>5841916.0650000004</v>
      </c>
      <c r="I386" t="s">
        <v>32</v>
      </c>
      <c r="J386">
        <v>295</v>
      </c>
      <c r="K386">
        <v>19803.105299999999</v>
      </c>
      <c r="L386" t="s">
        <v>29</v>
      </c>
      <c r="M386">
        <v>0</v>
      </c>
      <c r="N386">
        <v>0</v>
      </c>
      <c r="O386">
        <v>0.12003282891616862</v>
      </c>
    </row>
    <row r="387" spans="1:15" x14ac:dyDescent="0.25">
      <c r="A387" t="s">
        <v>416</v>
      </c>
      <c r="B387">
        <v>94</v>
      </c>
      <c r="C387">
        <v>94</v>
      </c>
      <c r="D387" t="s">
        <v>16</v>
      </c>
      <c r="E387" t="s">
        <v>17</v>
      </c>
      <c r="F387">
        <v>0</v>
      </c>
      <c r="G387" t="s">
        <v>18</v>
      </c>
      <c r="H387">
        <v>5834165.7910000002</v>
      </c>
      <c r="I387" t="s">
        <v>32</v>
      </c>
      <c r="J387">
        <v>978</v>
      </c>
      <c r="K387">
        <v>5965.4046939999998</v>
      </c>
      <c r="L387" t="s">
        <v>20</v>
      </c>
      <c r="M387">
        <v>0</v>
      </c>
      <c r="N387">
        <v>0</v>
      </c>
      <c r="O387">
        <v>0.11987358539011578</v>
      </c>
    </row>
    <row r="388" spans="1:15" x14ac:dyDescent="0.25">
      <c r="A388" t="s">
        <v>417</v>
      </c>
      <c r="B388">
        <v>175</v>
      </c>
      <c r="C388">
        <v>175</v>
      </c>
      <c r="D388" t="s">
        <v>16</v>
      </c>
      <c r="E388" t="s">
        <v>17</v>
      </c>
      <c r="F388">
        <v>0</v>
      </c>
      <c r="G388" t="s">
        <v>18</v>
      </c>
      <c r="H388">
        <v>3457202.8569999998</v>
      </c>
      <c r="I388" t="s">
        <v>19</v>
      </c>
      <c r="J388">
        <v>269</v>
      </c>
      <c r="K388">
        <v>12852.05523</v>
      </c>
      <c r="L388" t="s">
        <v>23</v>
      </c>
      <c r="M388">
        <v>0</v>
      </c>
      <c r="N388">
        <v>0</v>
      </c>
      <c r="O388">
        <v>7.1034543195336086E-2</v>
      </c>
    </row>
    <row r="389" spans="1:15" x14ac:dyDescent="0.25">
      <c r="A389" t="s">
        <v>418</v>
      </c>
      <c r="B389">
        <v>302</v>
      </c>
      <c r="C389">
        <v>302</v>
      </c>
      <c r="D389" t="s">
        <v>16</v>
      </c>
      <c r="E389" t="s">
        <v>17</v>
      </c>
      <c r="F389">
        <v>0</v>
      </c>
      <c r="G389" t="s">
        <v>18</v>
      </c>
      <c r="H389">
        <v>6477125.949</v>
      </c>
      <c r="I389" t="s">
        <v>32</v>
      </c>
      <c r="J389">
        <v>645</v>
      </c>
      <c r="K389">
        <v>10042.05574</v>
      </c>
      <c r="L389" t="s">
        <v>35</v>
      </c>
      <c r="M389">
        <v>0</v>
      </c>
      <c r="N389">
        <v>0</v>
      </c>
      <c r="O389">
        <v>0.13308437544365734</v>
      </c>
    </row>
    <row r="390" spans="1:15" x14ac:dyDescent="0.25">
      <c r="A390" t="s">
        <v>419</v>
      </c>
      <c r="B390">
        <v>29</v>
      </c>
      <c r="C390">
        <v>29</v>
      </c>
      <c r="D390" t="s">
        <v>42</v>
      </c>
      <c r="E390" t="s">
        <v>43</v>
      </c>
      <c r="F390">
        <v>1</v>
      </c>
      <c r="G390" t="s">
        <v>26</v>
      </c>
      <c r="H390">
        <v>4045237.9309999999</v>
      </c>
      <c r="I390" t="s">
        <v>32</v>
      </c>
      <c r="J390">
        <v>562</v>
      </c>
      <c r="K390">
        <v>7197.9322609999999</v>
      </c>
      <c r="L390" t="s">
        <v>35</v>
      </c>
      <c r="M390">
        <v>1</v>
      </c>
      <c r="N390">
        <v>0.995</v>
      </c>
      <c r="O390">
        <v>0.68011679714229489</v>
      </c>
    </row>
    <row r="391" spans="1:15" x14ac:dyDescent="0.25">
      <c r="A391" t="s">
        <v>420</v>
      </c>
      <c r="B391">
        <v>34</v>
      </c>
      <c r="C391">
        <v>34</v>
      </c>
      <c r="D391" t="s">
        <v>16</v>
      </c>
      <c r="E391" t="s">
        <v>25</v>
      </c>
      <c r="F391">
        <v>1</v>
      </c>
      <c r="G391" t="s">
        <v>26</v>
      </c>
      <c r="H391">
        <v>1495212.9569999999</v>
      </c>
      <c r="I391" t="s">
        <v>19</v>
      </c>
      <c r="J391">
        <v>535</v>
      </c>
      <c r="K391">
        <v>2794.7905730000002</v>
      </c>
      <c r="L391" t="s">
        <v>20</v>
      </c>
      <c r="M391">
        <v>1</v>
      </c>
      <c r="N391">
        <v>1</v>
      </c>
      <c r="O391">
        <v>0.63072187944227498</v>
      </c>
    </row>
    <row r="392" spans="1:15" x14ac:dyDescent="0.25">
      <c r="A392" t="s">
        <v>421</v>
      </c>
      <c r="B392">
        <v>10</v>
      </c>
      <c r="C392">
        <v>10</v>
      </c>
      <c r="D392" t="s">
        <v>42</v>
      </c>
      <c r="E392" t="s">
        <v>43</v>
      </c>
      <c r="F392">
        <v>1</v>
      </c>
      <c r="G392" t="s">
        <v>26</v>
      </c>
      <c r="H392">
        <v>1022616.512</v>
      </c>
      <c r="I392" t="s">
        <v>28</v>
      </c>
      <c r="J392">
        <v>378</v>
      </c>
      <c r="K392">
        <v>2705.3346879999999</v>
      </c>
      <c r="L392" t="s">
        <v>20</v>
      </c>
      <c r="M392">
        <v>1</v>
      </c>
      <c r="N392">
        <v>1</v>
      </c>
      <c r="O392">
        <v>0.62101152284045091</v>
      </c>
    </row>
    <row r="393" spans="1:15" x14ac:dyDescent="0.25">
      <c r="A393" t="s">
        <v>422</v>
      </c>
      <c r="B393">
        <v>276</v>
      </c>
      <c r="C393">
        <v>276</v>
      </c>
      <c r="D393" t="s">
        <v>16</v>
      </c>
      <c r="E393" t="s">
        <v>17</v>
      </c>
      <c r="F393">
        <v>0</v>
      </c>
      <c r="G393" t="s">
        <v>18</v>
      </c>
      <c r="H393">
        <v>5351608.5599999996</v>
      </c>
      <c r="I393" t="s">
        <v>32</v>
      </c>
      <c r="J393">
        <v>376</v>
      </c>
      <c r="K393">
        <v>14233.001490000001</v>
      </c>
      <c r="L393" t="s">
        <v>20</v>
      </c>
      <c r="M393">
        <v>0</v>
      </c>
      <c r="N393">
        <v>0</v>
      </c>
      <c r="O393">
        <v>0.1099585662583092</v>
      </c>
    </row>
    <row r="394" spans="1:15" x14ac:dyDescent="0.25">
      <c r="A394" t="s">
        <v>423</v>
      </c>
      <c r="B394">
        <v>290</v>
      </c>
      <c r="C394">
        <v>290</v>
      </c>
      <c r="D394" t="s">
        <v>16</v>
      </c>
      <c r="E394" t="s">
        <v>17</v>
      </c>
      <c r="F394">
        <v>0</v>
      </c>
      <c r="G394" t="s">
        <v>18</v>
      </c>
      <c r="H394">
        <v>665196.50959999999</v>
      </c>
      <c r="I394" t="s">
        <v>28</v>
      </c>
      <c r="J394">
        <v>88</v>
      </c>
      <c r="K394">
        <v>7559.051246</v>
      </c>
      <c r="L394" t="s">
        <v>20</v>
      </c>
      <c r="M394">
        <v>0</v>
      </c>
      <c r="N394">
        <v>0</v>
      </c>
      <c r="O394">
        <v>1.3667676485599989E-2</v>
      </c>
    </row>
    <row r="395" spans="1:15" x14ac:dyDescent="0.25">
      <c r="A395" t="s">
        <v>424</v>
      </c>
      <c r="B395">
        <v>101</v>
      </c>
      <c r="C395">
        <v>101</v>
      </c>
      <c r="D395" t="s">
        <v>16</v>
      </c>
      <c r="E395" t="s">
        <v>17</v>
      </c>
      <c r="F395">
        <v>0</v>
      </c>
      <c r="G395" t="s">
        <v>18</v>
      </c>
      <c r="H395">
        <v>17784370.52</v>
      </c>
      <c r="I395" t="s">
        <v>22</v>
      </c>
      <c r="J395">
        <v>925</v>
      </c>
      <c r="K395">
        <v>19226.3465</v>
      </c>
      <c r="L395" t="s">
        <v>23</v>
      </c>
      <c r="M395">
        <v>0</v>
      </c>
      <c r="N395">
        <v>0.04</v>
      </c>
      <c r="O395">
        <v>0.38941235448389017</v>
      </c>
    </row>
    <row r="396" spans="1:15" x14ac:dyDescent="0.25">
      <c r="A396" t="s">
        <v>425</v>
      </c>
      <c r="B396">
        <v>141</v>
      </c>
      <c r="C396">
        <v>141</v>
      </c>
      <c r="D396" t="s">
        <v>16</v>
      </c>
      <c r="E396" t="s">
        <v>17</v>
      </c>
      <c r="F396">
        <v>0</v>
      </c>
      <c r="G396" t="s">
        <v>18</v>
      </c>
      <c r="H396">
        <v>4068301.0649999999</v>
      </c>
      <c r="I396" t="s">
        <v>32</v>
      </c>
      <c r="J396">
        <v>624</v>
      </c>
      <c r="K396">
        <v>6519.7132449999999</v>
      </c>
      <c r="L396" t="s">
        <v>29</v>
      </c>
      <c r="M396">
        <v>0</v>
      </c>
      <c r="N396">
        <v>0</v>
      </c>
      <c r="O396">
        <v>8.3590671327903029E-2</v>
      </c>
    </row>
    <row r="397" spans="1:15" x14ac:dyDescent="0.25">
      <c r="A397" t="s">
        <v>426</v>
      </c>
      <c r="B397">
        <v>87</v>
      </c>
      <c r="C397">
        <v>87</v>
      </c>
      <c r="D397" t="s">
        <v>16</v>
      </c>
      <c r="E397" t="s">
        <v>25</v>
      </c>
      <c r="F397">
        <v>1</v>
      </c>
      <c r="G397" t="s">
        <v>26</v>
      </c>
      <c r="H397">
        <v>2183440.9509999999</v>
      </c>
      <c r="I397" t="s">
        <v>19</v>
      </c>
      <c r="J397">
        <v>111</v>
      </c>
      <c r="K397">
        <v>19670.639200000001</v>
      </c>
      <c r="L397" t="s">
        <v>35</v>
      </c>
      <c r="M397">
        <v>1</v>
      </c>
      <c r="N397">
        <v>0.98499999999999999</v>
      </c>
      <c r="O397">
        <v>0.63586277981468042</v>
      </c>
    </row>
    <row r="398" spans="1:15" x14ac:dyDescent="0.25">
      <c r="A398" t="s">
        <v>427</v>
      </c>
      <c r="B398">
        <v>301</v>
      </c>
      <c r="C398">
        <v>301</v>
      </c>
      <c r="D398" t="s">
        <v>16</v>
      </c>
      <c r="E398" t="s">
        <v>17</v>
      </c>
      <c r="F398">
        <v>0</v>
      </c>
      <c r="G398" t="s">
        <v>18</v>
      </c>
      <c r="H398">
        <v>2403983.9649999999</v>
      </c>
      <c r="I398" t="s">
        <v>19</v>
      </c>
      <c r="J398">
        <v>584</v>
      </c>
      <c r="K398">
        <v>4116.4108990000004</v>
      </c>
      <c r="L398" t="s">
        <v>20</v>
      </c>
      <c r="M398">
        <v>0</v>
      </c>
      <c r="N398">
        <v>0</v>
      </c>
      <c r="O398">
        <v>4.9394238598677587E-2</v>
      </c>
    </row>
    <row r="399" spans="1:15" x14ac:dyDescent="0.25">
      <c r="A399" t="s">
        <v>428</v>
      </c>
      <c r="B399">
        <v>128</v>
      </c>
      <c r="C399">
        <v>128</v>
      </c>
      <c r="D399" t="s">
        <v>16</v>
      </c>
      <c r="E399" t="s">
        <v>17</v>
      </c>
      <c r="F399">
        <v>0</v>
      </c>
      <c r="G399" t="s">
        <v>18</v>
      </c>
      <c r="H399">
        <v>318049.9754</v>
      </c>
      <c r="I399" t="s">
        <v>28</v>
      </c>
      <c r="J399">
        <v>154</v>
      </c>
      <c r="K399">
        <v>2065.2595809999998</v>
      </c>
      <c r="L399" t="s">
        <v>29</v>
      </c>
      <c r="M399">
        <v>0</v>
      </c>
      <c r="N399">
        <v>5.0000000000000001E-3</v>
      </c>
      <c r="O399">
        <v>9.5349172872753064E-3</v>
      </c>
    </row>
    <row r="400" spans="1:15" x14ac:dyDescent="0.25">
      <c r="A400" t="s">
        <v>429</v>
      </c>
      <c r="B400">
        <v>206</v>
      </c>
      <c r="C400">
        <v>206</v>
      </c>
      <c r="D400" t="s">
        <v>16</v>
      </c>
      <c r="E400" t="s">
        <v>17</v>
      </c>
      <c r="F400">
        <v>0</v>
      </c>
      <c r="G400" t="s">
        <v>18</v>
      </c>
      <c r="H400">
        <v>2897578.5350000001</v>
      </c>
      <c r="I400" t="s">
        <v>19</v>
      </c>
      <c r="J400">
        <v>463</v>
      </c>
      <c r="K400">
        <v>6258.2689730000002</v>
      </c>
      <c r="L400" t="s">
        <v>23</v>
      </c>
      <c r="M400">
        <v>0</v>
      </c>
      <c r="N400">
        <v>0</v>
      </c>
      <c r="O400">
        <v>5.9536040006904392E-2</v>
      </c>
    </row>
    <row r="401" spans="1:15" x14ac:dyDescent="0.25">
      <c r="A401" t="s">
        <v>430</v>
      </c>
      <c r="B401">
        <v>89</v>
      </c>
      <c r="C401">
        <v>89</v>
      </c>
      <c r="D401" t="s">
        <v>16</v>
      </c>
      <c r="E401" t="s">
        <v>25</v>
      </c>
      <c r="F401">
        <v>1</v>
      </c>
      <c r="G401" t="s">
        <v>26</v>
      </c>
      <c r="H401">
        <v>10078605.93</v>
      </c>
      <c r="I401" t="s">
        <v>22</v>
      </c>
      <c r="J401">
        <v>569</v>
      </c>
      <c r="K401">
        <v>17712.839940000002</v>
      </c>
      <c r="L401" t="s">
        <v>29</v>
      </c>
      <c r="M401">
        <v>1</v>
      </c>
      <c r="N401">
        <v>0.98</v>
      </c>
      <c r="O401">
        <v>0.79508335550335785</v>
      </c>
    </row>
    <row r="402" spans="1:15" x14ac:dyDescent="0.25">
      <c r="A402" t="s">
        <v>431</v>
      </c>
      <c r="B402">
        <v>82</v>
      </c>
      <c r="C402">
        <v>82</v>
      </c>
      <c r="D402" t="s">
        <v>16</v>
      </c>
      <c r="E402" t="s">
        <v>25</v>
      </c>
      <c r="F402">
        <v>1</v>
      </c>
      <c r="G402" t="s">
        <v>26</v>
      </c>
      <c r="H402">
        <v>8029759.8650000002</v>
      </c>
      <c r="I402" t="s">
        <v>22</v>
      </c>
      <c r="J402">
        <v>769</v>
      </c>
      <c r="K402">
        <v>10441.820369999999</v>
      </c>
      <c r="L402" t="s">
        <v>20</v>
      </c>
      <c r="M402">
        <v>1</v>
      </c>
      <c r="N402">
        <v>0.99</v>
      </c>
      <c r="O402">
        <v>0.75898607330015821</v>
      </c>
    </row>
    <row r="403" spans="1:15" x14ac:dyDescent="0.25">
      <c r="A403" t="s">
        <v>432</v>
      </c>
      <c r="B403">
        <v>212</v>
      </c>
      <c r="C403">
        <v>212</v>
      </c>
      <c r="D403" t="s">
        <v>16</v>
      </c>
      <c r="E403" t="s">
        <v>17</v>
      </c>
      <c r="F403">
        <v>0</v>
      </c>
      <c r="G403" t="s">
        <v>18</v>
      </c>
      <c r="H403">
        <v>424576.71639999998</v>
      </c>
      <c r="I403" t="s">
        <v>28</v>
      </c>
      <c r="J403">
        <v>156</v>
      </c>
      <c r="K403">
        <v>2721.645618</v>
      </c>
      <c r="L403" t="s">
        <v>29</v>
      </c>
      <c r="M403">
        <v>0</v>
      </c>
      <c r="N403">
        <v>5.0000000000000001E-3</v>
      </c>
      <c r="O403">
        <v>1.1723703626411112E-2</v>
      </c>
    </row>
    <row r="404" spans="1:15" x14ac:dyDescent="0.25">
      <c r="A404" t="s">
        <v>433</v>
      </c>
      <c r="B404">
        <v>119</v>
      </c>
      <c r="C404">
        <v>119</v>
      </c>
      <c r="D404" t="s">
        <v>16</v>
      </c>
      <c r="E404" t="s">
        <v>17</v>
      </c>
      <c r="F404">
        <v>0</v>
      </c>
      <c r="G404" t="s">
        <v>18</v>
      </c>
      <c r="H404">
        <v>2536222.5010000002</v>
      </c>
      <c r="I404" t="s">
        <v>19</v>
      </c>
      <c r="J404">
        <v>625</v>
      </c>
      <c r="K404">
        <v>4057.9560019999999</v>
      </c>
      <c r="L404" t="s">
        <v>29</v>
      </c>
      <c r="M404">
        <v>0</v>
      </c>
      <c r="N404">
        <v>5.0000000000000001E-3</v>
      </c>
      <c r="O404">
        <v>5.5111320698317895E-2</v>
      </c>
    </row>
    <row r="405" spans="1:15" x14ac:dyDescent="0.25">
      <c r="A405" t="s">
        <v>434</v>
      </c>
      <c r="B405">
        <v>348</v>
      </c>
      <c r="C405">
        <v>348</v>
      </c>
      <c r="D405" t="s">
        <v>16</v>
      </c>
      <c r="E405" t="s">
        <v>17</v>
      </c>
      <c r="F405">
        <v>0</v>
      </c>
      <c r="G405" t="s">
        <v>18</v>
      </c>
      <c r="H405">
        <v>1981808.0020000001</v>
      </c>
      <c r="I405" t="s">
        <v>19</v>
      </c>
      <c r="J405">
        <v>318</v>
      </c>
      <c r="K405">
        <v>6232.1006360000001</v>
      </c>
      <c r="L405" t="s">
        <v>23</v>
      </c>
      <c r="M405">
        <v>0</v>
      </c>
      <c r="N405">
        <v>0</v>
      </c>
      <c r="O405">
        <v>4.0719862833010413E-2</v>
      </c>
    </row>
    <row r="406" spans="1:15" x14ac:dyDescent="0.25">
      <c r="A406" t="s">
        <v>435</v>
      </c>
      <c r="B406">
        <v>136</v>
      </c>
      <c r="C406">
        <v>136</v>
      </c>
      <c r="D406" t="s">
        <v>16</v>
      </c>
      <c r="E406" t="s">
        <v>17</v>
      </c>
      <c r="F406">
        <v>0</v>
      </c>
      <c r="G406" t="s">
        <v>18</v>
      </c>
      <c r="H406">
        <v>6600355.0970000001</v>
      </c>
      <c r="I406" t="s">
        <v>32</v>
      </c>
      <c r="J406">
        <v>559</v>
      </c>
      <c r="K406">
        <v>11807.43309</v>
      </c>
      <c r="L406" t="s">
        <v>35</v>
      </c>
      <c r="M406">
        <v>0</v>
      </c>
      <c r="N406">
        <v>0</v>
      </c>
      <c r="O406">
        <v>0.13561634322183</v>
      </c>
    </row>
    <row r="407" spans="1:15" x14ac:dyDescent="0.25">
      <c r="A407" t="s">
        <v>436</v>
      </c>
      <c r="B407">
        <v>261</v>
      </c>
      <c r="C407">
        <v>261</v>
      </c>
      <c r="D407" t="s">
        <v>16</v>
      </c>
      <c r="E407" t="s">
        <v>17</v>
      </c>
      <c r="F407">
        <v>0</v>
      </c>
      <c r="G407" t="s">
        <v>18</v>
      </c>
      <c r="H407">
        <v>1583712.692</v>
      </c>
      <c r="I407" t="s">
        <v>19</v>
      </c>
      <c r="J407">
        <v>238</v>
      </c>
      <c r="K407">
        <v>6654.2550080000001</v>
      </c>
      <c r="L407" t="s">
        <v>23</v>
      </c>
      <c r="M407">
        <v>0</v>
      </c>
      <c r="N407">
        <v>5.0000000000000001E-3</v>
      </c>
      <c r="O407">
        <v>3.5540268038103159E-2</v>
      </c>
    </row>
    <row r="408" spans="1:15" x14ac:dyDescent="0.25">
      <c r="A408" t="s">
        <v>437</v>
      </c>
      <c r="B408">
        <v>276</v>
      </c>
      <c r="C408">
        <v>276</v>
      </c>
      <c r="D408" t="s">
        <v>16</v>
      </c>
      <c r="E408" t="s">
        <v>17</v>
      </c>
      <c r="F408">
        <v>0</v>
      </c>
      <c r="G408" t="s">
        <v>18</v>
      </c>
      <c r="H408">
        <v>4991166.108</v>
      </c>
      <c r="I408" t="s">
        <v>32</v>
      </c>
      <c r="J408">
        <v>334</v>
      </c>
      <c r="K408">
        <v>14943.6111</v>
      </c>
      <c r="L408" t="s">
        <v>20</v>
      </c>
      <c r="M408">
        <v>0</v>
      </c>
      <c r="N408">
        <v>0</v>
      </c>
      <c r="O408">
        <v>0.10255261815949133</v>
      </c>
    </row>
    <row r="409" spans="1:15" x14ac:dyDescent="0.25">
      <c r="A409" t="s">
        <v>438</v>
      </c>
      <c r="B409">
        <v>208</v>
      </c>
      <c r="C409">
        <v>208</v>
      </c>
      <c r="D409" t="s">
        <v>16</v>
      </c>
      <c r="E409" t="s">
        <v>17</v>
      </c>
      <c r="F409">
        <v>0</v>
      </c>
      <c r="G409" t="s">
        <v>18</v>
      </c>
      <c r="H409">
        <v>1306949.068</v>
      </c>
      <c r="I409" t="s">
        <v>28</v>
      </c>
      <c r="J409">
        <v>106</v>
      </c>
      <c r="K409">
        <v>12329.708189999999</v>
      </c>
      <c r="L409" t="s">
        <v>35</v>
      </c>
      <c r="M409">
        <v>0</v>
      </c>
      <c r="N409">
        <v>0</v>
      </c>
      <c r="O409">
        <v>2.6853654201104995E-2</v>
      </c>
    </row>
    <row r="410" spans="1:15" x14ac:dyDescent="0.25">
      <c r="A410" t="s">
        <v>439</v>
      </c>
      <c r="B410">
        <v>314</v>
      </c>
      <c r="C410">
        <v>314</v>
      </c>
      <c r="D410" t="s">
        <v>16</v>
      </c>
      <c r="E410" t="s">
        <v>17</v>
      </c>
      <c r="F410">
        <v>0</v>
      </c>
      <c r="G410" t="s">
        <v>18</v>
      </c>
      <c r="H410">
        <v>8424268.9979999997</v>
      </c>
      <c r="I410" t="s">
        <v>22</v>
      </c>
      <c r="J410">
        <v>482</v>
      </c>
      <c r="K410">
        <v>17477.736509999999</v>
      </c>
      <c r="L410" t="s">
        <v>29</v>
      </c>
      <c r="M410">
        <v>0</v>
      </c>
      <c r="N410">
        <v>0</v>
      </c>
      <c r="O410">
        <v>0.17309198354268329</v>
      </c>
    </row>
    <row r="411" spans="1:15" x14ac:dyDescent="0.25">
      <c r="A411" t="s">
        <v>440</v>
      </c>
      <c r="B411">
        <v>243</v>
      </c>
      <c r="C411">
        <v>243</v>
      </c>
      <c r="D411" t="s">
        <v>16</v>
      </c>
      <c r="E411" t="s">
        <v>17</v>
      </c>
      <c r="F411">
        <v>0</v>
      </c>
      <c r="G411" t="s">
        <v>18</v>
      </c>
      <c r="H411">
        <v>7006934.6090000002</v>
      </c>
      <c r="I411" t="s">
        <v>32</v>
      </c>
      <c r="J411">
        <v>699</v>
      </c>
      <c r="K411">
        <v>10024.226909999999</v>
      </c>
      <c r="L411" t="s">
        <v>20</v>
      </c>
      <c r="M411">
        <v>0</v>
      </c>
      <c r="N411">
        <v>0</v>
      </c>
      <c r="O411">
        <v>0.14397026143320288</v>
      </c>
    </row>
    <row r="412" spans="1:15" x14ac:dyDescent="0.25">
      <c r="A412" t="s">
        <v>441</v>
      </c>
      <c r="B412">
        <v>345</v>
      </c>
      <c r="C412">
        <v>345</v>
      </c>
      <c r="D412" t="s">
        <v>16</v>
      </c>
      <c r="E412" t="s">
        <v>17</v>
      </c>
      <c r="F412">
        <v>0</v>
      </c>
      <c r="G412" t="s">
        <v>18</v>
      </c>
      <c r="H412">
        <v>4448875.2829999998</v>
      </c>
      <c r="I412" t="s">
        <v>32</v>
      </c>
      <c r="J412">
        <v>671</v>
      </c>
      <c r="K412">
        <v>6630.2165180000002</v>
      </c>
      <c r="L412" t="s">
        <v>29</v>
      </c>
      <c r="M412">
        <v>0</v>
      </c>
      <c r="N412">
        <v>0</v>
      </c>
      <c r="O412">
        <v>9.1410263306087092E-2</v>
      </c>
    </row>
    <row r="413" spans="1:15" x14ac:dyDescent="0.25">
      <c r="A413" t="s">
        <v>442</v>
      </c>
      <c r="B413">
        <v>100</v>
      </c>
      <c r="C413">
        <v>100</v>
      </c>
      <c r="D413" t="s">
        <v>16</v>
      </c>
      <c r="E413" t="s">
        <v>17</v>
      </c>
      <c r="F413">
        <v>0</v>
      </c>
      <c r="G413" t="s">
        <v>18</v>
      </c>
      <c r="H413">
        <v>14147082.73</v>
      </c>
      <c r="I413" t="s">
        <v>22</v>
      </c>
      <c r="J413">
        <v>710</v>
      </c>
      <c r="K413">
        <v>19925.468639999999</v>
      </c>
      <c r="L413" t="s">
        <v>29</v>
      </c>
      <c r="M413">
        <v>0</v>
      </c>
      <c r="N413">
        <v>5.0000000000000001E-3</v>
      </c>
      <c r="O413">
        <v>0.29367763762760835</v>
      </c>
    </row>
    <row r="414" spans="1:15" x14ac:dyDescent="0.25">
      <c r="A414" t="s">
        <v>443</v>
      </c>
      <c r="B414">
        <v>115</v>
      </c>
      <c r="C414">
        <v>115</v>
      </c>
      <c r="D414" t="s">
        <v>16</v>
      </c>
      <c r="E414" t="s">
        <v>17</v>
      </c>
      <c r="F414">
        <v>0</v>
      </c>
      <c r="G414" t="s">
        <v>18</v>
      </c>
      <c r="H414">
        <v>2719500.0589999999</v>
      </c>
      <c r="I414" t="s">
        <v>19</v>
      </c>
      <c r="J414">
        <v>382</v>
      </c>
      <c r="K414">
        <v>7119.110103</v>
      </c>
      <c r="L414" t="s">
        <v>29</v>
      </c>
      <c r="M414">
        <v>0</v>
      </c>
      <c r="N414">
        <v>0</v>
      </c>
      <c r="O414">
        <v>5.5877092667447871E-2</v>
      </c>
    </row>
    <row r="415" spans="1:15" x14ac:dyDescent="0.25">
      <c r="A415" t="s">
        <v>444</v>
      </c>
      <c r="B415">
        <v>330</v>
      </c>
      <c r="C415">
        <v>330</v>
      </c>
      <c r="D415" t="s">
        <v>16</v>
      </c>
      <c r="E415" t="s">
        <v>17</v>
      </c>
      <c r="F415">
        <v>0</v>
      </c>
      <c r="G415" t="s">
        <v>18</v>
      </c>
      <c r="H415">
        <v>5910081.3039999995</v>
      </c>
      <c r="I415" t="s">
        <v>32</v>
      </c>
      <c r="J415">
        <v>689</v>
      </c>
      <c r="K415">
        <v>8577.7667689999998</v>
      </c>
      <c r="L415" t="s">
        <v>29</v>
      </c>
      <c r="M415">
        <v>0</v>
      </c>
      <c r="N415">
        <v>0</v>
      </c>
      <c r="O415">
        <v>0.12143340817473361</v>
      </c>
    </row>
    <row r="416" spans="1:15" x14ac:dyDescent="0.25">
      <c r="A416" t="s">
        <v>445</v>
      </c>
      <c r="B416">
        <v>16</v>
      </c>
      <c r="C416">
        <v>16</v>
      </c>
      <c r="D416" t="s">
        <v>42</v>
      </c>
      <c r="E416" t="s">
        <v>43</v>
      </c>
      <c r="F416">
        <v>1</v>
      </c>
      <c r="G416" t="s">
        <v>26</v>
      </c>
      <c r="H416">
        <v>4224142.2939999998</v>
      </c>
      <c r="I416" t="s">
        <v>32</v>
      </c>
      <c r="J416">
        <v>261</v>
      </c>
      <c r="K416">
        <v>16184.453229999999</v>
      </c>
      <c r="L416" t="s">
        <v>29</v>
      </c>
      <c r="M416">
        <v>1</v>
      </c>
      <c r="N416">
        <v>0.995</v>
      </c>
      <c r="O416">
        <v>0.6837927138376737</v>
      </c>
    </row>
    <row r="417" spans="1:15" x14ac:dyDescent="0.25">
      <c r="A417" t="s">
        <v>446</v>
      </c>
      <c r="B417">
        <v>4</v>
      </c>
      <c r="C417">
        <v>4</v>
      </c>
      <c r="D417" t="s">
        <v>61</v>
      </c>
      <c r="E417" t="s">
        <v>43</v>
      </c>
      <c r="F417">
        <v>1</v>
      </c>
      <c r="G417" t="s">
        <v>26</v>
      </c>
      <c r="H417">
        <v>1423688.814</v>
      </c>
      <c r="I417" t="s">
        <v>19</v>
      </c>
      <c r="J417">
        <v>799</v>
      </c>
      <c r="K417">
        <v>1781.8383160000001</v>
      </c>
      <c r="L417" t="s">
        <v>35</v>
      </c>
      <c r="M417">
        <v>1</v>
      </c>
      <c r="N417">
        <v>1</v>
      </c>
      <c r="O417">
        <v>0.62925228536995848</v>
      </c>
    </row>
    <row r="418" spans="1:15" x14ac:dyDescent="0.25">
      <c r="A418" t="s">
        <v>447</v>
      </c>
      <c r="B418">
        <v>266</v>
      </c>
      <c r="C418">
        <v>266</v>
      </c>
      <c r="D418" t="s">
        <v>16</v>
      </c>
      <c r="E418" t="s">
        <v>17</v>
      </c>
      <c r="F418">
        <v>0</v>
      </c>
      <c r="G418" t="s">
        <v>18</v>
      </c>
      <c r="H418">
        <v>2266629.605</v>
      </c>
      <c r="I418" t="s">
        <v>19</v>
      </c>
      <c r="J418">
        <v>293</v>
      </c>
      <c r="K418">
        <v>7735.9372199999998</v>
      </c>
      <c r="L418" t="s">
        <v>20</v>
      </c>
      <c r="M418">
        <v>0</v>
      </c>
      <c r="N418">
        <v>0</v>
      </c>
      <c r="O418">
        <v>4.6572042556946226E-2</v>
      </c>
    </row>
    <row r="419" spans="1:15" x14ac:dyDescent="0.25">
      <c r="A419" t="s">
        <v>448</v>
      </c>
      <c r="B419">
        <v>48</v>
      </c>
      <c r="C419">
        <v>48</v>
      </c>
      <c r="D419" t="s">
        <v>16</v>
      </c>
      <c r="E419" t="s">
        <v>25</v>
      </c>
      <c r="F419">
        <v>1</v>
      </c>
      <c r="G419" t="s">
        <v>26</v>
      </c>
      <c r="H419">
        <v>577320.49719999998</v>
      </c>
      <c r="I419" t="s">
        <v>28</v>
      </c>
      <c r="J419">
        <v>335</v>
      </c>
      <c r="K419">
        <v>1723.3447679999999</v>
      </c>
      <c r="L419" t="s">
        <v>23</v>
      </c>
      <c r="M419">
        <v>1</v>
      </c>
      <c r="N419">
        <v>0.995</v>
      </c>
      <c r="O419">
        <v>0.60886210340908153</v>
      </c>
    </row>
    <row r="420" spans="1:15" x14ac:dyDescent="0.25">
      <c r="A420" t="s">
        <v>449</v>
      </c>
      <c r="B420">
        <v>223</v>
      </c>
      <c r="C420">
        <v>223</v>
      </c>
      <c r="D420" t="s">
        <v>16</v>
      </c>
      <c r="E420" t="s">
        <v>17</v>
      </c>
      <c r="F420">
        <v>0</v>
      </c>
      <c r="G420" t="s">
        <v>18</v>
      </c>
      <c r="H420">
        <v>1830544.4</v>
      </c>
      <c r="I420" t="s">
        <v>19</v>
      </c>
      <c r="J420">
        <v>655</v>
      </c>
      <c r="K420">
        <v>2794.724275</v>
      </c>
      <c r="L420" t="s">
        <v>29</v>
      </c>
      <c r="M420">
        <v>0</v>
      </c>
      <c r="N420">
        <v>0</v>
      </c>
      <c r="O420">
        <v>3.7611876025584516E-2</v>
      </c>
    </row>
    <row r="421" spans="1:15" x14ac:dyDescent="0.25">
      <c r="A421" t="s">
        <v>450</v>
      </c>
      <c r="B421">
        <v>204</v>
      </c>
      <c r="C421">
        <v>204</v>
      </c>
      <c r="D421" t="s">
        <v>16</v>
      </c>
      <c r="E421" t="s">
        <v>17</v>
      </c>
      <c r="F421">
        <v>0</v>
      </c>
      <c r="G421" t="s">
        <v>18</v>
      </c>
      <c r="H421">
        <v>84271.483399999997</v>
      </c>
      <c r="I421" t="s">
        <v>28</v>
      </c>
      <c r="J421">
        <v>820</v>
      </c>
      <c r="K421">
        <v>102.7701017</v>
      </c>
      <c r="L421" t="s">
        <v>35</v>
      </c>
      <c r="M421">
        <v>0</v>
      </c>
      <c r="N421">
        <v>0</v>
      </c>
      <c r="O421">
        <v>1.7315114487979112E-3</v>
      </c>
    </row>
    <row r="422" spans="1:15" x14ac:dyDescent="0.25">
      <c r="A422" t="s">
        <v>451</v>
      </c>
      <c r="B422">
        <v>20</v>
      </c>
      <c r="C422">
        <v>20</v>
      </c>
      <c r="D422" t="s">
        <v>42</v>
      </c>
      <c r="E422" t="s">
        <v>43</v>
      </c>
      <c r="F422">
        <v>1</v>
      </c>
      <c r="G422" t="s">
        <v>26</v>
      </c>
      <c r="H422">
        <v>142360.39980000001</v>
      </c>
      <c r="I422" t="s">
        <v>28</v>
      </c>
      <c r="J422">
        <v>709</v>
      </c>
      <c r="K422">
        <v>200.7904087</v>
      </c>
      <c r="L422" t="s">
        <v>23</v>
      </c>
      <c r="M422">
        <v>1</v>
      </c>
      <c r="N422">
        <v>0.995</v>
      </c>
      <c r="O422">
        <v>0.59992505426704223</v>
      </c>
    </row>
    <row r="423" spans="1:15" x14ac:dyDescent="0.25">
      <c r="A423" t="s">
        <v>452</v>
      </c>
      <c r="B423">
        <v>288</v>
      </c>
      <c r="C423">
        <v>288</v>
      </c>
      <c r="D423" t="s">
        <v>16</v>
      </c>
      <c r="E423" t="s">
        <v>17</v>
      </c>
      <c r="F423">
        <v>0</v>
      </c>
      <c r="G423" t="s">
        <v>18</v>
      </c>
      <c r="H423">
        <v>3623290.5380000002</v>
      </c>
      <c r="I423" t="s">
        <v>19</v>
      </c>
      <c r="J423">
        <v>476</v>
      </c>
      <c r="K423">
        <v>7611.9549109999998</v>
      </c>
      <c r="L423" t="s">
        <v>23</v>
      </c>
      <c r="M423">
        <v>0</v>
      </c>
      <c r="N423">
        <v>0</v>
      </c>
      <c r="O423">
        <v>7.444711776449095E-2</v>
      </c>
    </row>
    <row r="424" spans="1:15" x14ac:dyDescent="0.25">
      <c r="A424" t="s">
        <v>453</v>
      </c>
      <c r="B424">
        <v>194</v>
      </c>
      <c r="C424">
        <v>194</v>
      </c>
      <c r="D424" t="s">
        <v>16</v>
      </c>
      <c r="E424" t="s">
        <v>17</v>
      </c>
      <c r="F424">
        <v>0</v>
      </c>
      <c r="G424" t="s">
        <v>18</v>
      </c>
      <c r="H424">
        <v>3641666.5040000002</v>
      </c>
      <c r="I424" t="s">
        <v>19</v>
      </c>
      <c r="J424">
        <v>225</v>
      </c>
      <c r="K424">
        <v>16185.18446</v>
      </c>
      <c r="L424" t="s">
        <v>29</v>
      </c>
      <c r="M424">
        <v>0</v>
      </c>
      <c r="N424">
        <v>0</v>
      </c>
      <c r="O424">
        <v>7.482468552796194E-2</v>
      </c>
    </row>
    <row r="425" spans="1:15" x14ac:dyDescent="0.25">
      <c r="A425" t="s">
        <v>454</v>
      </c>
      <c r="B425">
        <v>316</v>
      </c>
      <c r="C425">
        <v>316</v>
      </c>
      <c r="D425" t="s">
        <v>16</v>
      </c>
      <c r="E425" t="s">
        <v>17</v>
      </c>
      <c r="F425">
        <v>0</v>
      </c>
      <c r="G425" t="s">
        <v>18</v>
      </c>
      <c r="H425">
        <v>10652004.970000001</v>
      </c>
      <c r="I425" t="s">
        <v>22</v>
      </c>
      <c r="J425">
        <v>907</v>
      </c>
      <c r="K425">
        <v>11744.21717</v>
      </c>
      <c r="L425" t="s">
        <v>20</v>
      </c>
      <c r="M425">
        <v>0</v>
      </c>
      <c r="N425">
        <v>0</v>
      </c>
      <c r="O425">
        <v>0.2188648854163549</v>
      </c>
    </row>
    <row r="426" spans="1:15" x14ac:dyDescent="0.25">
      <c r="A426" t="s">
        <v>455</v>
      </c>
      <c r="B426">
        <v>11</v>
      </c>
      <c r="C426">
        <v>11</v>
      </c>
      <c r="D426" t="s">
        <v>42</v>
      </c>
      <c r="E426" t="s">
        <v>43</v>
      </c>
      <c r="F426">
        <v>1</v>
      </c>
      <c r="G426" t="s">
        <v>26</v>
      </c>
      <c r="H426">
        <v>7049572.1169999996</v>
      </c>
      <c r="I426" t="s">
        <v>32</v>
      </c>
      <c r="J426">
        <v>555</v>
      </c>
      <c r="K426">
        <v>12701.93174</v>
      </c>
      <c r="L426" t="s">
        <v>29</v>
      </c>
      <c r="M426">
        <v>1</v>
      </c>
      <c r="N426">
        <v>1</v>
      </c>
      <c r="O426">
        <v>0.74484632686211893</v>
      </c>
    </row>
    <row r="427" spans="1:15" x14ac:dyDescent="0.25">
      <c r="A427" t="s">
        <v>456</v>
      </c>
      <c r="B427">
        <v>20</v>
      </c>
      <c r="C427">
        <v>20</v>
      </c>
      <c r="D427" t="s">
        <v>42</v>
      </c>
      <c r="E427" t="s">
        <v>43</v>
      </c>
      <c r="F427">
        <v>1</v>
      </c>
      <c r="G427" t="s">
        <v>26</v>
      </c>
      <c r="H427">
        <v>4716965.6859999998</v>
      </c>
      <c r="I427" t="s">
        <v>32</v>
      </c>
      <c r="J427">
        <v>454</v>
      </c>
      <c r="K427">
        <v>10389.79226</v>
      </c>
      <c r="L427" t="s">
        <v>29</v>
      </c>
      <c r="M427">
        <v>1</v>
      </c>
      <c r="N427">
        <v>1</v>
      </c>
      <c r="O427">
        <v>0.69691866998624463</v>
      </c>
    </row>
    <row r="428" spans="1:15" x14ac:dyDescent="0.25">
      <c r="A428" t="s">
        <v>457</v>
      </c>
      <c r="B428">
        <v>279</v>
      </c>
      <c r="C428">
        <v>279</v>
      </c>
      <c r="D428" t="s">
        <v>16</v>
      </c>
      <c r="E428" t="s">
        <v>17</v>
      </c>
      <c r="F428">
        <v>0</v>
      </c>
      <c r="G428" t="s">
        <v>18</v>
      </c>
      <c r="H428">
        <v>10871651.859999999</v>
      </c>
      <c r="I428" t="s">
        <v>22</v>
      </c>
      <c r="J428">
        <v>663</v>
      </c>
      <c r="K428">
        <v>16397.664949999998</v>
      </c>
      <c r="L428" t="s">
        <v>35</v>
      </c>
      <c r="M428">
        <v>0</v>
      </c>
      <c r="N428">
        <v>0</v>
      </c>
      <c r="O428">
        <v>0.22337793169705977</v>
      </c>
    </row>
    <row r="429" spans="1:15" x14ac:dyDescent="0.25">
      <c r="A429" t="s">
        <v>458</v>
      </c>
      <c r="B429">
        <v>333</v>
      </c>
      <c r="C429">
        <v>333</v>
      </c>
      <c r="D429" t="s">
        <v>16</v>
      </c>
      <c r="E429" t="s">
        <v>17</v>
      </c>
      <c r="F429">
        <v>0</v>
      </c>
      <c r="G429" t="s">
        <v>18</v>
      </c>
      <c r="H429">
        <v>5212196.1320000002</v>
      </c>
      <c r="I429" t="s">
        <v>32</v>
      </c>
      <c r="J429">
        <v>296</v>
      </c>
      <c r="K429">
        <v>17608.77072</v>
      </c>
      <c r="L429" t="s">
        <v>23</v>
      </c>
      <c r="M429">
        <v>0</v>
      </c>
      <c r="N429">
        <v>0</v>
      </c>
      <c r="O429">
        <v>0.1070940834528871</v>
      </c>
    </row>
    <row r="430" spans="1:15" x14ac:dyDescent="0.25">
      <c r="A430" t="s">
        <v>459</v>
      </c>
      <c r="B430">
        <v>35</v>
      </c>
      <c r="C430">
        <v>35</v>
      </c>
      <c r="D430" t="s">
        <v>16</v>
      </c>
      <c r="E430" t="s">
        <v>25</v>
      </c>
      <c r="F430">
        <v>1</v>
      </c>
      <c r="G430" t="s">
        <v>26</v>
      </c>
      <c r="H430">
        <v>9772882.3640000001</v>
      </c>
      <c r="I430" t="s">
        <v>22</v>
      </c>
      <c r="J430">
        <v>575</v>
      </c>
      <c r="K430">
        <v>16996.317159999999</v>
      </c>
      <c r="L430" t="s">
        <v>20</v>
      </c>
      <c r="M430">
        <v>1</v>
      </c>
      <c r="N430">
        <v>1</v>
      </c>
      <c r="O430">
        <v>0.8008017067968356</v>
      </c>
    </row>
    <row r="431" spans="1:15" x14ac:dyDescent="0.25">
      <c r="A431" t="s">
        <v>460</v>
      </c>
      <c r="B431">
        <v>266</v>
      </c>
      <c r="C431">
        <v>266</v>
      </c>
      <c r="D431" t="s">
        <v>16</v>
      </c>
      <c r="E431" t="s">
        <v>17</v>
      </c>
      <c r="F431">
        <v>0</v>
      </c>
      <c r="G431" t="s">
        <v>18</v>
      </c>
      <c r="H431">
        <v>10428982.35</v>
      </c>
      <c r="I431" t="s">
        <v>22</v>
      </c>
      <c r="J431">
        <v>642</v>
      </c>
      <c r="K431">
        <v>16244.5208</v>
      </c>
      <c r="L431" t="s">
        <v>20</v>
      </c>
      <c r="M431">
        <v>0</v>
      </c>
      <c r="N431">
        <v>5.0000000000000001E-3</v>
      </c>
      <c r="O431">
        <v>0.21728247860101568</v>
      </c>
    </row>
    <row r="432" spans="1:15" x14ac:dyDescent="0.25">
      <c r="A432" t="s">
        <v>461</v>
      </c>
      <c r="B432">
        <v>232</v>
      </c>
      <c r="C432">
        <v>232</v>
      </c>
      <c r="D432" t="s">
        <v>16</v>
      </c>
      <c r="E432" t="s">
        <v>17</v>
      </c>
      <c r="F432">
        <v>0</v>
      </c>
      <c r="G432" t="s">
        <v>18</v>
      </c>
      <c r="H432">
        <v>2809087.139</v>
      </c>
      <c r="I432" t="s">
        <v>19</v>
      </c>
      <c r="J432">
        <v>767</v>
      </c>
      <c r="K432">
        <v>3662.4343410000001</v>
      </c>
      <c r="L432" t="s">
        <v>23</v>
      </c>
      <c r="M432">
        <v>0</v>
      </c>
      <c r="N432">
        <v>0</v>
      </c>
      <c r="O432">
        <v>5.7717822751052576E-2</v>
      </c>
    </row>
    <row r="433" spans="1:15" x14ac:dyDescent="0.25">
      <c r="A433" t="s">
        <v>462</v>
      </c>
      <c r="B433">
        <v>38</v>
      </c>
      <c r="C433">
        <v>38</v>
      </c>
      <c r="D433" t="s">
        <v>16</v>
      </c>
      <c r="E433" t="s">
        <v>25</v>
      </c>
      <c r="F433">
        <v>1</v>
      </c>
      <c r="G433" t="s">
        <v>26</v>
      </c>
      <c r="H433">
        <v>5501174.2000000002</v>
      </c>
      <c r="I433" t="s">
        <v>32</v>
      </c>
      <c r="J433">
        <v>463</v>
      </c>
      <c r="K433">
        <v>11881.58575</v>
      </c>
      <c r="L433" t="s">
        <v>29</v>
      </c>
      <c r="M433">
        <v>1</v>
      </c>
      <c r="N433">
        <v>1</v>
      </c>
      <c r="O433">
        <v>0.7130316653371227</v>
      </c>
    </row>
    <row r="434" spans="1:15" x14ac:dyDescent="0.25">
      <c r="A434" t="s">
        <v>463</v>
      </c>
      <c r="B434">
        <v>83</v>
      </c>
      <c r="C434">
        <v>83</v>
      </c>
      <c r="D434" t="s">
        <v>16</v>
      </c>
      <c r="E434" t="s">
        <v>25</v>
      </c>
      <c r="F434">
        <v>1</v>
      </c>
      <c r="G434" t="s">
        <v>26</v>
      </c>
      <c r="H434">
        <v>9958563.1579999998</v>
      </c>
      <c r="I434" t="s">
        <v>22</v>
      </c>
      <c r="J434">
        <v>855</v>
      </c>
      <c r="K434">
        <v>11647.442290000001</v>
      </c>
      <c r="L434" t="s">
        <v>23</v>
      </c>
      <c r="M434">
        <v>1</v>
      </c>
      <c r="N434">
        <v>1</v>
      </c>
      <c r="O434">
        <v>0.80461685763625801</v>
      </c>
    </row>
    <row r="435" spans="1:15" x14ac:dyDescent="0.25">
      <c r="A435" t="s">
        <v>464</v>
      </c>
      <c r="B435">
        <v>32</v>
      </c>
      <c r="C435">
        <v>32</v>
      </c>
      <c r="D435" t="s">
        <v>16</v>
      </c>
      <c r="E435" t="s">
        <v>25</v>
      </c>
      <c r="F435">
        <v>1</v>
      </c>
      <c r="G435" t="s">
        <v>26</v>
      </c>
      <c r="H435">
        <v>2260610.5359999998</v>
      </c>
      <c r="I435" t="s">
        <v>19</v>
      </c>
      <c r="J435">
        <v>214</v>
      </c>
      <c r="K435">
        <v>10563.600630000001</v>
      </c>
      <c r="L435" t="s">
        <v>29</v>
      </c>
      <c r="M435">
        <v>1</v>
      </c>
      <c r="N435">
        <v>1</v>
      </c>
      <c r="O435">
        <v>0.64644836979761977</v>
      </c>
    </row>
    <row r="436" spans="1:15" x14ac:dyDescent="0.25">
      <c r="A436" t="s">
        <v>465</v>
      </c>
      <c r="B436">
        <v>54</v>
      </c>
      <c r="C436">
        <v>54</v>
      </c>
      <c r="D436" t="s">
        <v>16</v>
      </c>
      <c r="E436" t="s">
        <v>25</v>
      </c>
      <c r="F436">
        <v>1</v>
      </c>
      <c r="G436" t="s">
        <v>26</v>
      </c>
      <c r="H436">
        <v>5628546.8799999999</v>
      </c>
      <c r="I436" t="s">
        <v>32</v>
      </c>
      <c r="J436">
        <v>585</v>
      </c>
      <c r="K436">
        <v>9621.4476579999991</v>
      </c>
      <c r="L436" t="s">
        <v>29</v>
      </c>
      <c r="M436">
        <v>1</v>
      </c>
      <c r="N436">
        <v>1</v>
      </c>
      <c r="O436">
        <v>0.71564876954350332</v>
      </c>
    </row>
    <row r="437" spans="1:15" x14ac:dyDescent="0.25">
      <c r="A437" t="s">
        <v>466</v>
      </c>
      <c r="B437">
        <v>225</v>
      </c>
      <c r="C437">
        <v>225</v>
      </c>
      <c r="D437" t="s">
        <v>16</v>
      </c>
      <c r="E437" t="s">
        <v>17</v>
      </c>
      <c r="F437">
        <v>0</v>
      </c>
      <c r="G437" t="s">
        <v>18</v>
      </c>
      <c r="H437">
        <v>1690344.3219999999</v>
      </c>
      <c r="I437" t="s">
        <v>19</v>
      </c>
      <c r="J437">
        <v>943</v>
      </c>
      <c r="K437">
        <v>1792.5178390000001</v>
      </c>
      <c r="L437" t="s">
        <v>29</v>
      </c>
      <c r="M437">
        <v>0</v>
      </c>
      <c r="N437">
        <v>0</v>
      </c>
      <c r="O437">
        <v>3.473120951319985E-2</v>
      </c>
    </row>
    <row r="438" spans="1:15" x14ac:dyDescent="0.25">
      <c r="A438" t="s">
        <v>467</v>
      </c>
      <c r="B438">
        <v>313</v>
      </c>
      <c r="C438">
        <v>313</v>
      </c>
      <c r="D438" t="s">
        <v>16</v>
      </c>
      <c r="E438" t="s">
        <v>17</v>
      </c>
      <c r="F438">
        <v>0</v>
      </c>
      <c r="G438" t="s">
        <v>18</v>
      </c>
      <c r="H438">
        <v>1264181.716</v>
      </c>
      <c r="I438" t="s">
        <v>28</v>
      </c>
      <c r="J438">
        <v>616</v>
      </c>
      <c r="K438">
        <v>2052.243046</v>
      </c>
      <c r="L438" t="s">
        <v>23</v>
      </c>
      <c r="M438">
        <v>0</v>
      </c>
      <c r="N438">
        <v>5.0000000000000001E-3</v>
      </c>
      <c r="O438">
        <v>2.8974920890202219E-2</v>
      </c>
    </row>
    <row r="439" spans="1:15" x14ac:dyDescent="0.25">
      <c r="A439" t="s">
        <v>468</v>
      </c>
      <c r="B439">
        <v>107</v>
      </c>
      <c r="C439">
        <v>107</v>
      </c>
      <c r="D439" t="s">
        <v>16</v>
      </c>
      <c r="E439" t="s">
        <v>17</v>
      </c>
      <c r="F439">
        <v>0</v>
      </c>
      <c r="G439" t="s">
        <v>18</v>
      </c>
      <c r="H439">
        <v>2851364.1579999998</v>
      </c>
      <c r="I439" t="s">
        <v>19</v>
      </c>
      <c r="J439">
        <v>158</v>
      </c>
      <c r="K439">
        <v>18046.60859</v>
      </c>
      <c r="L439" t="s">
        <v>20</v>
      </c>
      <c r="M439">
        <v>0</v>
      </c>
      <c r="N439">
        <v>5.0000000000000001E-3</v>
      </c>
      <c r="O439">
        <v>6.1586481275456184E-2</v>
      </c>
    </row>
    <row r="440" spans="1:15" x14ac:dyDescent="0.25">
      <c r="A440" t="s">
        <v>469</v>
      </c>
      <c r="B440">
        <v>25</v>
      </c>
      <c r="C440">
        <v>25</v>
      </c>
      <c r="D440" t="s">
        <v>42</v>
      </c>
      <c r="E440" t="s">
        <v>43</v>
      </c>
      <c r="F440">
        <v>1</v>
      </c>
      <c r="G440" t="s">
        <v>26</v>
      </c>
      <c r="H440">
        <v>3429220.122</v>
      </c>
      <c r="I440" t="s">
        <v>19</v>
      </c>
      <c r="J440">
        <v>272</v>
      </c>
      <c r="K440">
        <v>12607.42692</v>
      </c>
      <c r="L440" t="s">
        <v>29</v>
      </c>
      <c r="M440">
        <v>1</v>
      </c>
      <c r="N440">
        <v>1</v>
      </c>
      <c r="O440">
        <v>0.67045958682734152</v>
      </c>
    </row>
    <row r="441" spans="1:15" x14ac:dyDescent="0.25">
      <c r="A441" t="s">
        <v>470</v>
      </c>
      <c r="B441">
        <v>45</v>
      </c>
      <c r="C441">
        <v>45</v>
      </c>
      <c r="D441" t="s">
        <v>16</v>
      </c>
      <c r="E441" t="s">
        <v>25</v>
      </c>
      <c r="F441">
        <v>1</v>
      </c>
      <c r="G441" t="s">
        <v>26</v>
      </c>
      <c r="H441">
        <v>4344827.3640000001</v>
      </c>
      <c r="I441" t="s">
        <v>32</v>
      </c>
      <c r="J441">
        <v>827</v>
      </c>
      <c r="K441">
        <v>5253.7211180000004</v>
      </c>
      <c r="L441" t="s">
        <v>35</v>
      </c>
      <c r="M441">
        <v>1</v>
      </c>
      <c r="N441">
        <v>0.995</v>
      </c>
      <c r="O441">
        <v>0.6862724088895823</v>
      </c>
    </row>
    <row r="442" spans="1:15" x14ac:dyDescent="0.25">
      <c r="A442" t="s">
        <v>471</v>
      </c>
      <c r="B442">
        <v>118</v>
      </c>
      <c r="C442">
        <v>118</v>
      </c>
      <c r="D442" t="s">
        <v>16</v>
      </c>
      <c r="E442" t="s">
        <v>17</v>
      </c>
      <c r="F442">
        <v>0</v>
      </c>
      <c r="G442" t="s">
        <v>18</v>
      </c>
      <c r="H442">
        <v>1331185.118</v>
      </c>
      <c r="I442" t="s">
        <v>28</v>
      </c>
      <c r="J442">
        <v>238</v>
      </c>
      <c r="K442">
        <v>5593.2147800000002</v>
      </c>
      <c r="L442" t="s">
        <v>20</v>
      </c>
      <c r="M442">
        <v>0</v>
      </c>
      <c r="N442">
        <v>0</v>
      </c>
      <c r="O442">
        <v>2.7351628086879017E-2</v>
      </c>
    </row>
    <row r="443" spans="1:15" x14ac:dyDescent="0.25">
      <c r="A443" t="s">
        <v>472</v>
      </c>
      <c r="B443">
        <v>294</v>
      </c>
      <c r="C443">
        <v>294</v>
      </c>
      <c r="D443" t="s">
        <v>16</v>
      </c>
      <c r="E443" t="s">
        <v>17</v>
      </c>
      <c r="F443">
        <v>0</v>
      </c>
      <c r="G443" t="s">
        <v>18</v>
      </c>
      <c r="H443">
        <v>3698961.7889999999</v>
      </c>
      <c r="I443" t="s">
        <v>19</v>
      </c>
      <c r="J443">
        <v>303</v>
      </c>
      <c r="K443">
        <v>12207.794680000001</v>
      </c>
      <c r="L443" t="s">
        <v>23</v>
      </c>
      <c r="M443">
        <v>0</v>
      </c>
      <c r="N443">
        <v>0</v>
      </c>
      <c r="O443">
        <v>7.6001921740462733E-2</v>
      </c>
    </row>
    <row r="444" spans="1:15" x14ac:dyDescent="0.25">
      <c r="A444" t="s">
        <v>473</v>
      </c>
      <c r="B444">
        <v>125</v>
      </c>
      <c r="C444">
        <v>125</v>
      </c>
      <c r="D444" t="s">
        <v>16</v>
      </c>
      <c r="E444" t="s">
        <v>17</v>
      </c>
      <c r="F444">
        <v>0</v>
      </c>
      <c r="G444" t="s">
        <v>18</v>
      </c>
      <c r="H444">
        <v>7199853.0460000001</v>
      </c>
      <c r="I444" t="s">
        <v>32</v>
      </c>
      <c r="J444">
        <v>884</v>
      </c>
      <c r="K444">
        <v>8144.6301430000003</v>
      </c>
      <c r="L444" t="s">
        <v>20</v>
      </c>
      <c r="M444">
        <v>0</v>
      </c>
      <c r="N444">
        <v>0</v>
      </c>
      <c r="O444">
        <v>0.14793412285906807</v>
      </c>
    </row>
    <row r="445" spans="1:15" x14ac:dyDescent="0.25">
      <c r="A445" t="s">
        <v>474</v>
      </c>
      <c r="B445">
        <v>36</v>
      </c>
      <c r="C445">
        <v>36</v>
      </c>
      <c r="D445" t="s">
        <v>16</v>
      </c>
      <c r="E445" t="s">
        <v>25</v>
      </c>
      <c r="F445">
        <v>1</v>
      </c>
      <c r="G445" t="s">
        <v>26</v>
      </c>
      <c r="H445">
        <v>5917487.0190000003</v>
      </c>
      <c r="I445" t="s">
        <v>32</v>
      </c>
      <c r="J445">
        <v>670</v>
      </c>
      <c r="K445">
        <v>8832.0701779999999</v>
      </c>
      <c r="L445" t="s">
        <v>35</v>
      </c>
      <c r="M445">
        <v>1</v>
      </c>
      <c r="N445">
        <v>0.995</v>
      </c>
      <c r="O445">
        <v>0.71858557210720142</v>
      </c>
    </row>
    <row r="446" spans="1:15" x14ac:dyDescent="0.25">
      <c r="A446" t="s">
        <v>475</v>
      </c>
      <c r="B446">
        <v>344</v>
      </c>
      <c r="C446">
        <v>344</v>
      </c>
      <c r="D446" t="s">
        <v>16</v>
      </c>
      <c r="E446" t="s">
        <v>17</v>
      </c>
      <c r="F446">
        <v>0</v>
      </c>
      <c r="G446" t="s">
        <v>18</v>
      </c>
      <c r="H446">
        <v>759106.24600000004</v>
      </c>
      <c r="I446" t="s">
        <v>28</v>
      </c>
      <c r="J446">
        <v>621</v>
      </c>
      <c r="K446">
        <v>1222.393311</v>
      </c>
      <c r="L446" t="s">
        <v>20</v>
      </c>
      <c r="M446">
        <v>0</v>
      </c>
      <c r="N446">
        <v>0</v>
      </c>
      <c r="O446">
        <v>1.559722343516981E-2</v>
      </c>
    </row>
    <row r="447" spans="1:15" x14ac:dyDescent="0.25">
      <c r="A447" t="s">
        <v>476</v>
      </c>
      <c r="B447">
        <v>167</v>
      </c>
      <c r="C447">
        <v>167</v>
      </c>
      <c r="D447" t="s">
        <v>16</v>
      </c>
      <c r="E447" t="s">
        <v>17</v>
      </c>
      <c r="F447">
        <v>0</v>
      </c>
      <c r="G447" t="s">
        <v>18</v>
      </c>
      <c r="H447">
        <v>1450149.4990000001</v>
      </c>
      <c r="I447" t="s">
        <v>19</v>
      </c>
      <c r="J447">
        <v>521</v>
      </c>
      <c r="K447">
        <v>2783.39635</v>
      </c>
      <c r="L447" t="s">
        <v>20</v>
      </c>
      <c r="M447">
        <v>0</v>
      </c>
      <c r="N447">
        <v>0</v>
      </c>
      <c r="O447">
        <v>2.979596844247618E-2</v>
      </c>
    </row>
    <row r="448" spans="1:15" x14ac:dyDescent="0.25">
      <c r="A448" t="s">
        <v>477</v>
      </c>
      <c r="B448">
        <v>269</v>
      </c>
      <c r="C448">
        <v>269</v>
      </c>
      <c r="D448" t="s">
        <v>16</v>
      </c>
      <c r="E448" t="s">
        <v>17</v>
      </c>
      <c r="F448">
        <v>0</v>
      </c>
      <c r="G448" t="s">
        <v>18</v>
      </c>
      <c r="H448">
        <v>2527257.0839999998</v>
      </c>
      <c r="I448" t="s">
        <v>19</v>
      </c>
      <c r="J448">
        <v>321</v>
      </c>
      <c r="K448">
        <v>7873.0750269999999</v>
      </c>
      <c r="L448" t="s">
        <v>20</v>
      </c>
      <c r="M448">
        <v>0</v>
      </c>
      <c r="N448">
        <v>0</v>
      </c>
      <c r="O448">
        <v>5.1927109841306343E-2</v>
      </c>
    </row>
    <row r="449" spans="1:15" x14ac:dyDescent="0.25">
      <c r="A449" t="s">
        <v>478</v>
      </c>
      <c r="B449">
        <v>194</v>
      </c>
      <c r="C449">
        <v>194</v>
      </c>
      <c r="D449" t="s">
        <v>16</v>
      </c>
      <c r="E449" t="s">
        <v>17</v>
      </c>
      <c r="F449">
        <v>0</v>
      </c>
      <c r="G449" t="s">
        <v>18</v>
      </c>
      <c r="H449">
        <v>825807.1605</v>
      </c>
      <c r="I449" t="s">
        <v>28</v>
      </c>
      <c r="J449">
        <v>59</v>
      </c>
      <c r="K449">
        <v>13996.731529999999</v>
      </c>
      <c r="L449" t="s">
        <v>20</v>
      </c>
      <c r="M449">
        <v>0</v>
      </c>
      <c r="N449">
        <v>5.0000000000000001E-3</v>
      </c>
      <c r="O449">
        <v>1.9967715474022905E-2</v>
      </c>
    </row>
    <row r="450" spans="1:15" x14ac:dyDescent="0.25">
      <c r="A450" t="s">
        <v>479</v>
      </c>
      <c r="B450">
        <v>124</v>
      </c>
      <c r="C450">
        <v>124</v>
      </c>
      <c r="D450" t="s">
        <v>16</v>
      </c>
      <c r="E450" t="s">
        <v>17</v>
      </c>
      <c r="F450">
        <v>0</v>
      </c>
      <c r="G450" t="s">
        <v>18</v>
      </c>
      <c r="H450">
        <v>347269.8443</v>
      </c>
      <c r="I450" t="s">
        <v>28</v>
      </c>
      <c r="J450">
        <v>358</v>
      </c>
      <c r="K450">
        <v>970.0274981</v>
      </c>
      <c r="L450" t="s">
        <v>20</v>
      </c>
      <c r="M450">
        <v>0</v>
      </c>
      <c r="N450">
        <v>0</v>
      </c>
      <c r="O450">
        <v>7.1352928294094566E-3</v>
      </c>
    </row>
    <row r="451" spans="1:15" x14ac:dyDescent="0.25">
      <c r="A451" t="s">
        <v>480</v>
      </c>
      <c r="B451">
        <v>271</v>
      </c>
      <c r="C451">
        <v>271</v>
      </c>
      <c r="D451" t="s">
        <v>16</v>
      </c>
      <c r="E451" t="s">
        <v>17</v>
      </c>
      <c r="F451">
        <v>0</v>
      </c>
      <c r="G451" t="s">
        <v>18</v>
      </c>
      <c r="H451">
        <v>4715258.4359999998</v>
      </c>
      <c r="I451" t="s">
        <v>32</v>
      </c>
      <c r="J451">
        <v>704</v>
      </c>
      <c r="K451">
        <v>6697.8102790000003</v>
      </c>
      <c r="L451" t="s">
        <v>23</v>
      </c>
      <c r="M451">
        <v>0</v>
      </c>
      <c r="N451">
        <v>0</v>
      </c>
      <c r="O451">
        <v>9.6883591418718676E-2</v>
      </c>
    </row>
    <row r="452" spans="1:15" x14ac:dyDescent="0.25">
      <c r="A452" t="s">
        <v>481</v>
      </c>
      <c r="B452">
        <v>58</v>
      </c>
      <c r="C452">
        <v>58</v>
      </c>
      <c r="D452" t="s">
        <v>16</v>
      </c>
      <c r="E452" t="s">
        <v>25</v>
      </c>
      <c r="F452">
        <v>1</v>
      </c>
      <c r="G452" t="s">
        <v>26</v>
      </c>
      <c r="H452">
        <v>9010108.4309999999</v>
      </c>
      <c r="I452" t="s">
        <v>22</v>
      </c>
      <c r="J452">
        <v>648</v>
      </c>
      <c r="K452">
        <v>13904.48832</v>
      </c>
      <c r="L452" t="s">
        <v>35</v>
      </c>
      <c r="M452">
        <v>1</v>
      </c>
      <c r="N452">
        <v>1</v>
      </c>
      <c r="O452">
        <v>0.78512912403755175</v>
      </c>
    </row>
    <row r="453" spans="1:15" x14ac:dyDescent="0.25">
      <c r="A453" t="s">
        <v>482</v>
      </c>
      <c r="B453">
        <v>59</v>
      </c>
      <c r="C453">
        <v>59</v>
      </c>
      <c r="D453" t="s">
        <v>16</v>
      </c>
      <c r="E453" t="s">
        <v>25</v>
      </c>
      <c r="F453">
        <v>1</v>
      </c>
      <c r="G453" t="s">
        <v>26</v>
      </c>
      <c r="H453">
        <v>3976616.9210000001</v>
      </c>
      <c r="I453" t="s">
        <v>32</v>
      </c>
      <c r="J453">
        <v>251</v>
      </c>
      <c r="K453">
        <v>15843.095300000001</v>
      </c>
      <c r="L453" t="s">
        <v>23</v>
      </c>
      <c r="M453">
        <v>1</v>
      </c>
      <c r="N453">
        <v>0.99</v>
      </c>
      <c r="O453">
        <v>0.6757068532366074</v>
      </c>
    </row>
    <row r="454" spans="1:15" x14ac:dyDescent="0.25">
      <c r="A454" t="s">
        <v>483</v>
      </c>
      <c r="B454">
        <v>308</v>
      </c>
      <c r="C454">
        <v>308</v>
      </c>
      <c r="D454" t="s">
        <v>16</v>
      </c>
      <c r="E454" t="s">
        <v>17</v>
      </c>
      <c r="F454">
        <v>0</v>
      </c>
      <c r="G454" t="s">
        <v>18</v>
      </c>
      <c r="H454">
        <v>3396948.0809999998</v>
      </c>
      <c r="I454" t="s">
        <v>19</v>
      </c>
      <c r="J454">
        <v>891</v>
      </c>
      <c r="K454">
        <v>3812.5118750000001</v>
      </c>
      <c r="L454" t="s">
        <v>20</v>
      </c>
      <c r="M454">
        <v>0</v>
      </c>
      <c r="N454">
        <v>0</v>
      </c>
      <c r="O454">
        <v>6.979649883822496E-2</v>
      </c>
    </row>
    <row r="455" spans="1:15" x14ac:dyDescent="0.25">
      <c r="A455" t="s">
        <v>484</v>
      </c>
      <c r="B455">
        <v>217</v>
      </c>
      <c r="C455">
        <v>217</v>
      </c>
      <c r="D455" t="s">
        <v>16</v>
      </c>
      <c r="E455" t="s">
        <v>17</v>
      </c>
      <c r="F455">
        <v>0</v>
      </c>
      <c r="G455" t="s">
        <v>18</v>
      </c>
      <c r="H455">
        <v>6379738.5060000001</v>
      </c>
      <c r="I455" t="s">
        <v>32</v>
      </c>
      <c r="J455">
        <v>436</v>
      </c>
      <c r="K455">
        <v>14632.42777</v>
      </c>
      <c r="L455" t="s">
        <v>29</v>
      </c>
      <c r="M455">
        <v>0</v>
      </c>
      <c r="N455">
        <v>0</v>
      </c>
      <c r="O455">
        <v>0.13108337266406636</v>
      </c>
    </row>
    <row r="456" spans="1:15" x14ac:dyDescent="0.25">
      <c r="A456" t="s">
        <v>485</v>
      </c>
      <c r="B456">
        <v>69</v>
      </c>
      <c r="C456">
        <v>69</v>
      </c>
      <c r="D456" t="s">
        <v>16</v>
      </c>
      <c r="E456" t="s">
        <v>25</v>
      </c>
      <c r="F456">
        <v>1</v>
      </c>
      <c r="G456" t="s">
        <v>26</v>
      </c>
      <c r="H456">
        <v>2789867.2459999998</v>
      </c>
      <c r="I456" t="s">
        <v>19</v>
      </c>
      <c r="J456">
        <v>146</v>
      </c>
      <c r="K456">
        <v>19108.679759999999</v>
      </c>
      <c r="L456" t="s">
        <v>20</v>
      </c>
      <c r="M456">
        <v>1</v>
      </c>
      <c r="N456">
        <v>1</v>
      </c>
      <c r="O456">
        <v>0.65732291496693052</v>
      </c>
    </row>
    <row r="457" spans="1:15" x14ac:dyDescent="0.25">
      <c r="A457" t="s">
        <v>486</v>
      </c>
      <c r="B457">
        <v>244</v>
      </c>
      <c r="C457">
        <v>244</v>
      </c>
      <c r="D457" t="s">
        <v>16</v>
      </c>
      <c r="E457" t="s">
        <v>17</v>
      </c>
      <c r="F457">
        <v>0</v>
      </c>
      <c r="G457" t="s">
        <v>18</v>
      </c>
      <c r="H457">
        <v>15579833.220000001</v>
      </c>
      <c r="I457" t="s">
        <v>22</v>
      </c>
      <c r="J457">
        <v>859</v>
      </c>
      <c r="K457">
        <v>18137.174879999999</v>
      </c>
      <c r="L457" t="s">
        <v>20</v>
      </c>
      <c r="M457">
        <v>0</v>
      </c>
      <c r="N457">
        <v>1.4999999999999999E-2</v>
      </c>
      <c r="O457">
        <v>0.32911611167143678</v>
      </c>
    </row>
    <row r="458" spans="1:15" x14ac:dyDescent="0.25">
      <c r="A458" t="s">
        <v>487</v>
      </c>
      <c r="B458">
        <v>103</v>
      </c>
      <c r="C458">
        <v>103</v>
      </c>
      <c r="D458" t="s">
        <v>16</v>
      </c>
      <c r="E458" t="s">
        <v>17</v>
      </c>
      <c r="F458">
        <v>0</v>
      </c>
      <c r="G458" t="s">
        <v>18</v>
      </c>
      <c r="H458">
        <v>15442255.98</v>
      </c>
      <c r="I458" t="s">
        <v>22</v>
      </c>
      <c r="J458">
        <v>978</v>
      </c>
      <c r="K458">
        <v>15789.62779</v>
      </c>
      <c r="L458" t="s">
        <v>35</v>
      </c>
      <c r="M458">
        <v>0</v>
      </c>
      <c r="N458">
        <v>2.5000000000000001E-2</v>
      </c>
      <c r="O458">
        <v>0.33228933615327833</v>
      </c>
    </row>
    <row r="459" spans="1:15" x14ac:dyDescent="0.25">
      <c r="A459" t="s">
        <v>488</v>
      </c>
      <c r="B459">
        <v>5</v>
      </c>
      <c r="C459">
        <v>5</v>
      </c>
      <c r="D459" t="s">
        <v>61</v>
      </c>
      <c r="E459" t="s">
        <v>43</v>
      </c>
      <c r="F459">
        <v>1</v>
      </c>
      <c r="G459" t="s">
        <v>26</v>
      </c>
      <c r="H459">
        <v>5015792.4800000004</v>
      </c>
      <c r="I459" t="s">
        <v>32</v>
      </c>
      <c r="J459">
        <v>352</v>
      </c>
      <c r="K459">
        <v>14249.410449999999</v>
      </c>
      <c r="L459" t="s">
        <v>23</v>
      </c>
      <c r="M459">
        <v>1</v>
      </c>
      <c r="N459">
        <v>0.99</v>
      </c>
      <c r="O459">
        <v>0.6970586119232175</v>
      </c>
    </row>
    <row r="460" spans="1:15" x14ac:dyDescent="0.25">
      <c r="A460" t="s">
        <v>489</v>
      </c>
      <c r="B460">
        <v>299</v>
      </c>
      <c r="C460">
        <v>299</v>
      </c>
      <c r="D460" t="s">
        <v>16</v>
      </c>
      <c r="E460" t="s">
        <v>17</v>
      </c>
      <c r="F460">
        <v>0</v>
      </c>
      <c r="G460" t="s">
        <v>18</v>
      </c>
      <c r="H460">
        <v>2684936.423</v>
      </c>
      <c r="I460" t="s">
        <v>19</v>
      </c>
      <c r="J460">
        <v>570</v>
      </c>
      <c r="K460">
        <v>4710.414777</v>
      </c>
      <c r="L460" t="s">
        <v>23</v>
      </c>
      <c r="M460">
        <v>0</v>
      </c>
      <c r="N460">
        <v>0</v>
      </c>
      <c r="O460">
        <v>5.5166919676164286E-2</v>
      </c>
    </row>
    <row r="461" spans="1:15" x14ac:dyDescent="0.25">
      <c r="A461" t="s">
        <v>490</v>
      </c>
      <c r="B461">
        <v>264</v>
      </c>
      <c r="C461">
        <v>264</v>
      </c>
      <c r="D461" t="s">
        <v>16</v>
      </c>
      <c r="E461" t="s">
        <v>17</v>
      </c>
      <c r="F461">
        <v>0</v>
      </c>
      <c r="G461" t="s">
        <v>18</v>
      </c>
      <c r="H461">
        <v>8737708.875</v>
      </c>
      <c r="I461" t="s">
        <v>22</v>
      </c>
      <c r="J461">
        <v>689</v>
      </c>
      <c r="K461">
        <v>12681.72551</v>
      </c>
      <c r="L461" t="s">
        <v>29</v>
      </c>
      <c r="M461">
        <v>0</v>
      </c>
      <c r="N461">
        <v>0</v>
      </c>
      <c r="O461">
        <v>0.17953217794343013</v>
      </c>
    </row>
    <row r="462" spans="1:15" x14ac:dyDescent="0.25">
      <c r="A462" t="s">
        <v>491</v>
      </c>
      <c r="B462">
        <v>241</v>
      </c>
      <c r="C462">
        <v>241</v>
      </c>
      <c r="D462" t="s">
        <v>16</v>
      </c>
      <c r="E462" t="s">
        <v>17</v>
      </c>
      <c r="F462">
        <v>0</v>
      </c>
      <c r="G462" t="s">
        <v>18</v>
      </c>
      <c r="H462">
        <v>10295237.710000001</v>
      </c>
      <c r="I462" t="s">
        <v>22</v>
      </c>
      <c r="J462">
        <v>800</v>
      </c>
      <c r="K462">
        <v>12869.047140000001</v>
      </c>
      <c r="L462" t="s">
        <v>29</v>
      </c>
      <c r="M462">
        <v>0</v>
      </c>
      <c r="N462">
        <v>0</v>
      </c>
      <c r="O462">
        <v>0.21153445084557504</v>
      </c>
    </row>
    <row r="463" spans="1:15" x14ac:dyDescent="0.25">
      <c r="A463" t="s">
        <v>492</v>
      </c>
      <c r="B463">
        <v>334</v>
      </c>
      <c r="C463">
        <v>334</v>
      </c>
      <c r="D463" t="s">
        <v>16</v>
      </c>
      <c r="E463" t="s">
        <v>17</v>
      </c>
      <c r="F463">
        <v>0</v>
      </c>
      <c r="G463" t="s">
        <v>18</v>
      </c>
      <c r="H463">
        <v>1994877.8149999999</v>
      </c>
      <c r="I463" t="s">
        <v>19</v>
      </c>
      <c r="J463">
        <v>245</v>
      </c>
      <c r="K463">
        <v>8142.3584289999999</v>
      </c>
      <c r="L463" t="s">
        <v>29</v>
      </c>
      <c r="M463">
        <v>0</v>
      </c>
      <c r="N463">
        <v>0</v>
      </c>
      <c r="O463">
        <v>4.0988405997674199E-2</v>
      </c>
    </row>
    <row r="464" spans="1:15" x14ac:dyDescent="0.25">
      <c r="A464" t="s">
        <v>493</v>
      </c>
      <c r="B464">
        <v>349</v>
      </c>
      <c r="C464">
        <v>349</v>
      </c>
      <c r="D464" t="s">
        <v>16</v>
      </c>
      <c r="E464" t="s">
        <v>17</v>
      </c>
      <c r="F464">
        <v>0</v>
      </c>
      <c r="G464" t="s">
        <v>18</v>
      </c>
      <c r="H464">
        <v>5524612.284</v>
      </c>
      <c r="I464" t="s">
        <v>32</v>
      </c>
      <c r="J464">
        <v>560</v>
      </c>
      <c r="K464">
        <v>9865.3790790000003</v>
      </c>
      <c r="L464" t="s">
        <v>20</v>
      </c>
      <c r="M464">
        <v>0</v>
      </c>
      <c r="N464">
        <v>0</v>
      </c>
      <c r="O464">
        <v>0.11351324355488418</v>
      </c>
    </row>
    <row r="465" spans="1:15" x14ac:dyDescent="0.25">
      <c r="A465" t="s">
        <v>494</v>
      </c>
      <c r="B465">
        <v>222</v>
      </c>
      <c r="C465">
        <v>222</v>
      </c>
      <c r="D465" t="s">
        <v>16</v>
      </c>
      <c r="E465" t="s">
        <v>17</v>
      </c>
      <c r="F465">
        <v>0</v>
      </c>
      <c r="G465" t="s">
        <v>18</v>
      </c>
      <c r="H465">
        <v>4178972.4730000002</v>
      </c>
      <c r="I465" t="s">
        <v>32</v>
      </c>
      <c r="J465">
        <v>301</v>
      </c>
      <c r="K465">
        <v>13883.62948</v>
      </c>
      <c r="L465" t="s">
        <v>23</v>
      </c>
      <c r="M465">
        <v>0</v>
      </c>
      <c r="N465">
        <v>0</v>
      </c>
      <c r="O465">
        <v>8.5864617415893518E-2</v>
      </c>
    </row>
    <row r="466" spans="1:15" x14ac:dyDescent="0.25">
      <c r="A466" t="s">
        <v>495</v>
      </c>
      <c r="B466">
        <v>319</v>
      </c>
      <c r="C466">
        <v>319</v>
      </c>
      <c r="D466" t="s">
        <v>16</v>
      </c>
      <c r="E466" t="s">
        <v>17</v>
      </c>
      <c r="F466">
        <v>0</v>
      </c>
      <c r="G466" t="s">
        <v>18</v>
      </c>
      <c r="H466">
        <v>8340619.2479999997</v>
      </c>
      <c r="I466" t="s">
        <v>22</v>
      </c>
      <c r="J466">
        <v>438</v>
      </c>
      <c r="K466">
        <v>19042.509699999999</v>
      </c>
      <c r="L466" t="s">
        <v>29</v>
      </c>
      <c r="M466">
        <v>0</v>
      </c>
      <c r="N466">
        <v>5.0000000000000001E-3</v>
      </c>
      <c r="O466">
        <v>0.17437324674145022</v>
      </c>
    </row>
    <row r="467" spans="1:15" x14ac:dyDescent="0.25">
      <c r="A467" t="s">
        <v>496</v>
      </c>
      <c r="B467">
        <v>229</v>
      </c>
      <c r="C467">
        <v>229</v>
      </c>
      <c r="D467" t="s">
        <v>16</v>
      </c>
      <c r="E467" t="s">
        <v>17</v>
      </c>
      <c r="F467">
        <v>0</v>
      </c>
      <c r="G467" t="s">
        <v>18</v>
      </c>
      <c r="H467">
        <v>5132632.5209999997</v>
      </c>
      <c r="I467" t="s">
        <v>32</v>
      </c>
      <c r="J467">
        <v>868</v>
      </c>
      <c r="K467">
        <v>5913.1711070000001</v>
      </c>
      <c r="L467" t="s">
        <v>35</v>
      </c>
      <c r="M467">
        <v>0</v>
      </c>
      <c r="N467">
        <v>0</v>
      </c>
      <c r="O467">
        <v>0.1054593038359164</v>
      </c>
    </row>
    <row r="468" spans="1:15" x14ac:dyDescent="0.25">
      <c r="A468" t="s">
        <v>497</v>
      </c>
      <c r="B468">
        <v>32</v>
      </c>
      <c r="C468">
        <v>32</v>
      </c>
      <c r="D468" t="s">
        <v>16</v>
      </c>
      <c r="E468" t="s">
        <v>25</v>
      </c>
      <c r="F468">
        <v>1</v>
      </c>
      <c r="G468" t="s">
        <v>26</v>
      </c>
      <c r="H468">
        <v>493479.94079999998</v>
      </c>
      <c r="I468" t="s">
        <v>28</v>
      </c>
      <c r="J468">
        <v>100</v>
      </c>
      <c r="K468">
        <v>4934.7994079999999</v>
      </c>
      <c r="L468" t="s">
        <v>23</v>
      </c>
      <c r="M468">
        <v>1</v>
      </c>
      <c r="N468">
        <v>0.98499999999999999</v>
      </c>
      <c r="O468">
        <v>0.60113944614207793</v>
      </c>
    </row>
    <row r="469" spans="1:15" x14ac:dyDescent="0.25">
      <c r="A469" t="s">
        <v>498</v>
      </c>
      <c r="B469">
        <v>353</v>
      </c>
      <c r="C469">
        <v>353</v>
      </c>
      <c r="D469" t="s">
        <v>16</v>
      </c>
      <c r="E469" t="s">
        <v>17</v>
      </c>
      <c r="F469">
        <v>0</v>
      </c>
      <c r="G469" t="s">
        <v>18</v>
      </c>
      <c r="H469">
        <v>8729086.8379999995</v>
      </c>
      <c r="I469" t="s">
        <v>22</v>
      </c>
      <c r="J469">
        <v>725</v>
      </c>
      <c r="K469">
        <v>12040.119780000001</v>
      </c>
      <c r="L469" t="s">
        <v>20</v>
      </c>
      <c r="M469">
        <v>0</v>
      </c>
      <c r="N469">
        <v>0</v>
      </c>
      <c r="O469">
        <v>0.17935502245529666</v>
      </c>
    </row>
    <row r="470" spans="1:15" x14ac:dyDescent="0.25">
      <c r="A470" t="s">
        <v>499</v>
      </c>
      <c r="B470">
        <v>24</v>
      </c>
      <c r="C470">
        <v>24</v>
      </c>
      <c r="D470" t="s">
        <v>42</v>
      </c>
      <c r="E470" t="s">
        <v>43</v>
      </c>
      <c r="F470">
        <v>1</v>
      </c>
      <c r="G470" t="s">
        <v>26</v>
      </c>
      <c r="H470">
        <v>2136484.8289999999</v>
      </c>
      <c r="I470" t="s">
        <v>19</v>
      </c>
      <c r="J470">
        <v>814</v>
      </c>
      <c r="K470">
        <v>2624.6742380000001</v>
      </c>
      <c r="L470" t="s">
        <v>23</v>
      </c>
      <c r="M470">
        <v>1</v>
      </c>
      <c r="N470">
        <v>0.99</v>
      </c>
      <c r="O470">
        <v>0.63789798057828595</v>
      </c>
    </row>
    <row r="471" spans="1:15" x14ac:dyDescent="0.25">
      <c r="A471" t="s">
        <v>500</v>
      </c>
      <c r="B471">
        <v>306</v>
      </c>
      <c r="C471">
        <v>306</v>
      </c>
      <c r="D471" t="s">
        <v>16</v>
      </c>
      <c r="E471" t="s">
        <v>17</v>
      </c>
      <c r="F471">
        <v>0</v>
      </c>
      <c r="G471" t="s">
        <v>18</v>
      </c>
      <c r="H471">
        <v>5594319.0149999997</v>
      </c>
      <c r="I471" t="s">
        <v>32</v>
      </c>
      <c r="J471">
        <v>480</v>
      </c>
      <c r="K471">
        <v>11654.83128</v>
      </c>
      <c r="L471" t="s">
        <v>23</v>
      </c>
      <c r="M471">
        <v>0</v>
      </c>
      <c r="N471">
        <v>0</v>
      </c>
      <c r="O471">
        <v>0.1149454955803039</v>
      </c>
    </row>
    <row r="472" spans="1:15" x14ac:dyDescent="0.25">
      <c r="A472" t="s">
        <v>501</v>
      </c>
      <c r="B472">
        <v>187</v>
      </c>
      <c r="C472">
        <v>187</v>
      </c>
      <c r="D472" t="s">
        <v>16</v>
      </c>
      <c r="E472" t="s">
        <v>17</v>
      </c>
      <c r="F472">
        <v>0</v>
      </c>
      <c r="G472" t="s">
        <v>18</v>
      </c>
      <c r="H472">
        <v>741248.59239999996</v>
      </c>
      <c r="I472" t="s">
        <v>28</v>
      </c>
      <c r="J472">
        <v>415</v>
      </c>
      <c r="K472">
        <v>1786.1411869999999</v>
      </c>
      <c r="L472" t="s">
        <v>23</v>
      </c>
      <c r="M472">
        <v>0</v>
      </c>
      <c r="N472">
        <v>0</v>
      </c>
      <c r="O472">
        <v>1.5230305346042318E-2</v>
      </c>
    </row>
    <row r="473" spans="1:15" x14ac:dyDescent="0.25">
      <c r="A473" t="s">
        <v>502</v>
      </c>
      <c r="B473">
        <v>128</v>
      </c>
      <c r="C473">
        <v>128</v>
      </c>
      <c r="D473" t="s">
        <v>16</v>
      </c>
      <c r="E473" t="s">
        <v>17</v>
      </c>
      <c r="F473">
        <v>0</v>
      </c>
      <c r="G473" t="s">
        <v>18</v>
      </c>
      <c r="H473">
        <v>1619767.3389999999</v>
      </c>
      <c r="I473" t="s">
        <v>19</v>
      </c>
      <c r="J473">
        <v>165</v>
      </c>
      <c r="K473">
        <v>9816.7717530000009</v>
      </c>
      <c r="L473" t="s">
        <v>23</v>
      </c>
      <c r="M473">
        <v>0</v>
      </c>
      <c r="N473">
        <v>0</v>
      </c>
      <c r="O473">
        <v>3.3281076571952541E-2</v>
      </c>
    </row>
    <row r="474" spans="1:15" x14ac:dyDescent="0.25">
      <c r="A474" t="s">
        <v>503</v>
      </c>
      <c r="B474">
        <v>112</v>
      </c>
      <c r="C474">
        <v>112</v>
      </c>
      <c r="D474" t="s">
        <v>16</v>
      </c>
      <c r="E474" t="s">
        <v>17</v>
      </c>
      <c r="F474">
        <v>0</v>
      </c>
      <c r="G474" t="s">
        <v>18</v>
      </c>
      <c r="H474">
        <v>11319820.02</v>
      </c>
      <c r="I474" t="s">
        <v>22</v>
      </c>
      <c r="J474">
        <v>912</v>
      </c>
      <c r="K474">
        <v>12412.083350000001</v>
      </c>
      <c r="L474" t="s">
        <v>29</v>
      </c>
      <c r="M474">
        <v>0</v>
      </c>
      <c r="N474">
        <v>0</v>
      </c>
      <c r="O474">
        <v>0.23258636459414458</v>
      </c>
    </row>
    <row r="475" spans="1:15" x14ac:dyDescent="0.25">
      <c r="A475" t="s">
        <v>504</v>
      </c>
      <c r="B475">
        <v>294</v>
      </c>
      <c r="C475">
        <v>294</v>
      </c>
      <c r="D475" t="s">
        <v>16</v>
      </c>
      <c r="E475" t="s">
        <v>17</v>
      </c>
      <c r="F475">
        <v>0</v>
      </c>
      <c r="G475" t="s">
        <v>18</v>
      </c>
      <c r="H475">
        <v>1329625.1710000001</v>
      </c>
      <c r="I475" t="s">
        <v>28</v>
      </c>
      <c r="J475">
        <v>942</v>
      </c>
      <c r="K475">
        <v>1411.491689</v>
      </c>
      <c r="L475" t="s">
        <v>35</v>
      </c>
      <c r="M475">
        <v>0</v>
      </c>
      <c r="N475">
        <v>0</v>
      </c>
      <c r="O475">
        <v>2.7319576128363023E-2</v>
      </c>
    </row>
    <row r="476" spans="1:15" x14ac:dyDescent="0.25">
      <c r="A476" t="s">
        <v>505</v>
      </c>
      <c r="B476">
        <v>149</v>
      </c>
      <c r="C476">
        <v>149</v>
      </c>
      <c r="D476" t="s">
        <v>16</v>
      </c>
      <c r="E476" t="s">
        <v>17</v>
      </c>
      <c r="F476">
        <v>0</v>
      </c>
      <c r="G476" t="s">
        <v>18</v>
      </c>
      <c r="H476">
        <v>2645781.858</v>
      </c>
      <c r="I476" t="s">
        <v>19</v>
      </c>
      <c r="J476">
        <v>638</v>
      </c>
      <c r="K476">
        <v>4146.9935070000001</v>
      </c>
      <c r="L476" t="s">
        <v>20</v>
      </c>
      <c r="M476">
        <v>0</v>
      </c>
      <c r="N476">
        <v>0</v>
      </c>
      <c r="O476">
        <v>5.436241766866548E-2</v>
      </c>
    </row>
    <row r="477" spans="1:15" x14ac:dyDescent="0.25">
      <c r="A477" t="s">
        <v>506</v>
      </c>
      <c r="B477">
        <v>151</v>
      </c>
      <c r="C477">
        <v>151</v>
      </c>
      <c r="D477" t="s">
        <v>16</v>
      </c>
      <c r="E477" t="s">
        <v>17</v>
      </c>
      <c r="F477">
        <v>0</v>
      </c>
      <c r="G477" t="s">
        <v>18</v>
      </c>
      <c r="H477">
        <v>2027667.85</v>
      </c>
      <c r="I477" t="s">
        <v>19</v>
      </c>
      <c r="J477">
        <v>302</v>
      </c>
      <c r="K477">
        <v>6714.1319549999998</v>
      </c>
      <c r="L477" t="s">
        <v>23</v>
      </c>
      <c r="M477">
        <v>0</v>
      </c>
      <c r="N477">
        <v>0</v>
      </c>
      <c r="O477">
        <v>4.1662137119025083E-2</v>
      </c>
    </row>
    <row r="478" spans="1:15" x14ac:dyDescent="0.25">
      <c r="A478" t="s">
        <v>507</v>
      </c>
      <c r="B478">
        <v>174</v>
      </c>
      <c r="C478">
        <v>174</v>
      </c>
      <c r="D478" t="s">
        <v>16</v>
      </c>
      <c r="E478" t="s">
        <v>17</v>
      </c>
      <c r="F478">
        <v>0</v>
      </c>
      <c r="G478" t="s">
        <v>18</v>
      </c>
      <c r="H478">
        <v>7186452.4309999999</v>
      </c>
      <c r="I478" t="s">
        <v>32</v>
      </c>
      <c r="J478">
        <v>974</v>
      </c>
      <c r="K478">
        <v>7378.2879169999997</v>
      </c>
      <c r="L478" t="s">
        <v>23</v>
      </c>
      <c r="M478">
        <v>0</v>
      </c>
      <c r="N478">
        <v>0</v>
      </c>
      <c r="O478">
        <v>0.14765878276349506</v>
      </c>
    </row>
    <row r="479" spans="1:15" x14ac:dyDescent="0.25">
      <c r="A479" t="s">
        <v>508</v>
      </c>
      <c r="B479">
        <v>197</v>
      </c>
      <c r="C479">
        <v>197</v>
      </c>
      <c r="D479" t="s">
        <v>16</v>
      </c>
      <c r="E479" t="s">
        <v>17</v>
      </c>
      <c r="F479">
        <v>0</v>
      </c>
      <c r="G479" t="s">
        <v>18</v>
      </c>
      <c r="H479">
        <v>1636565.15</v>
      </c>
      <c r="I479" t="s">
        <v>19</v>
      </c>
      <c r="J479">
        <v>121</v>
      </c>
      <c r="K479">
        <v>13525.331819999999</v>
      </c>
      <c r="L479" t="s">
        <v>29</v>
      </c>
      <c r="M479">
        <v>0</v>
      </c>
      <c r="N479">
        <v>0</v>
      </c>
      <c r="O479">
        <v>3.3626218260312139E-2</v>
      </c>
    </row>
    <row r="480" spans="1:15" x14ac:dyDescent="0.25">
      <c r="A480" t="s">
        <v>509</v>
      </c>
      <c r="B480">
        <v>255</v>
      </c>
      <c r="C480">
        <v>255</v>
      </c>
      <c r="D480" t="s">
        <v>16</v>
      </c>
      <c r="E480" t="s">
        <v>17</v>
      </c>
      <c r="F480">
        <v>0</v>
      </c>
      <c r="G480" t="s">
        <v>18</v>
      </c>
      <c r="H480">
        <v>931492.02060000005</v>
      </c>
      <c r="I480" t="s">
        <v>28</v>
      </c>
      <c r="J480">
        <v>88</v>
      </c>
      <c r="K480">
        <v>10585.1366</v>
      </c>
      <c r="L480" t="s">
        <v>29</v>
      </c>
      <c r="M480">
        <v>0</v>
      </c>
      <c r="N480">
        <v>5.0000000000000001E-3</v>
      </c>
      <c r="O480">
        <v>2.2139203833366958E-2</v>
      </c>
    </row>
    <row r="481" spans="1:15" x14ac:dyDescent="0.25">
      <c r="A481" t="s">
        <v>510</v>
      </c>
      <c r="B481">
        <v>168</v>
      </c>
      <c r="C481">
        <v>168</v>
      </c>
      <c r="D481" t="s">
        <v>16</v>
      </c>
      <c r="E481" t="s">
        <v>17</v>
      </c>
      <c r="F481">
        <v>0</v>
      </c>
      <c r="G481" t="s">
        <v>18</v>
      </c>
      <c r="H481">
        <v>1659691.5859999999</v>
      </c>
      <c r="I481" t="s">
        <v>19</v>
      </c>
      <c r="J481">
        <v>217</v>
      </c>
      <c r="K481">
        <v>7648.3483210000004</v>
      </c>
      <c r="L481" t="s">
        <v>23</v>
      </c>
      <c r="M481">
        <v>0</v>
      </c>
      <c r="N481">
        <v>0</v>
      </c>
      <c r="O481">
        <v>3.4101393101056567E-2</v>
      </c>
    </row>
    <row r="482" spans="1:15" x14ac:dyDescent="0.25">
      <c r="A482" t="s">
        <v>511</v>
      </c>
      <c r="B482">
        <v>82</v>
      </c>
      <c r="C482">
        <v>82</v>
      </c>
      <c r="D482" t="s">
        <v>16</v>
      </c>
      <c r="E482" t="s">
        <v>25</v>
      </c>
      <c r="F482">
        <v>1</v>
      </c>
      <c r="G482" t="s">
        <v>26</v>
      </c>
      <c r="H482">
        <v>5167897.5</v>
      </c>
      <c r="I482" t="s">
        <v>32</v>
      </c>
      <c r="J482">
        <v>573</v>
      </c>
      <c r="K482">
        <v>9019.0183240000006</v>
      </c>
      <c r="L482" t="s">
        <v>35</v>
      </c>
      <c r="M482">
        <v>1</v>
      </c>
      <c r="N482">
        <v>1</v>
      </c>
      <c r="O482">
        <v>0.7061838871993098</v>
      </c>
    </row>
    <row r="483" spans="1:15" x14ac:dyDescent="0.25">
      <c r="A483" t="s">
        <v>512</v>
      </c>
      <c r="B483">
        <v>70</v>
      </c>
      <c r="C483">
        <v>70</v>
      </c>
      <c r="D483" t="s">
        <v>16</v>
      </c>
      <c r="E483" t="s">
        <v>25</v>
      </c>
      <c r="F483">
        <v>1</v>
      </c>
      <c r="G483" t="s">
        <v>26</v>
      </c>
      <c r="H483">
        <v>219294.5681</v>
      </c>
      <c r="I483" t="s">
        <v>28</v>
      </c>
      <c r="J483">
        <v>814</v>
      </c>
      <c r="K483">
        <v>269.40364629999999</v>
      </c>
      <c r="L483" t="s">
        <v>20</v>
      </c>
      <c r="M483">
        <v>1</v>
      </c>
      <c r="N483">
        <v>0.98499999999999999</v>
      </c>
      <c r="O483">
        <v>0.59550580718416946</v>
      </c>
    </row>
    <row r="484" spans="1:15" x14ac:dyDescent="0.25">
      <c r="A484" t="s">
        <v>513</v>
      </c>
      <c r="B484">
        <v>325</v>
      </c>
      <c r="C484">
        <v>325</v>
      </c>
      <c r="D484" t="s">
        <v>16</v>
      </c>
      <c r="E484" t="s">
        <v>17</v>
      </c>
      <c r="F484">
        <v>0</v>
      </c>
      <c r="G484" t="s">
        <v>18</v>
      </c>
      <c r="H484">
        <v>2758891.26</v>
      </c>
      <c r="I484" t="s">
        <v>19</v>
      </c>
      <c r="J484">
        <v>179</v>
      </c>
      <c r="K484">
        <v>15412.80033</v>
      </c>
      <c r="L484" t="s">
        <v>29</v>
      </c>
      <c r="M484">
        <v>0</v>
      </c>
      <c r="N484">
        <v>0</v>
      </c>
      <c r="O484">
        <v>5.6686456793502871E-2</v>
      </c>
    </row>
    <row r="485" spans="1:15" x14ac:dyDescent="0.25">
      <c r="A485" t="s">
        <v>514</v>
      </c>
      <c r="B485">
        <v>13</v>
      </c>
      <c r="C485">
        <v>13</v>
      </c>
      <c r="D485" t="s">
        <v>42</v>
      </c>
      <c r="E485" t="s">
        <v>43</v>
      </c>
      <c r="F485">
        <v>1</v>
      </c>
      <c r="G485" t="s">
        <v>26</v>
      </c>
      <c r="H485">
        <v>582437.97640000004</v>
      </c>
      <c r="I485" t="s">
        <v>28</v>
      </c>
      <c r="J485">
        <v>702</v>
      </c>
      <c r="K485">
        <v>829.68372699999998</v>
      </c>
      <c r="L485" t="s">
        <v>29</v>
      </c>
      <c r="M485">
        <v>1</v>
      </c>
      <c r="N485">
        <v>0.99</v>
      </c>
      <c r="O485">
        <v>0.60596725136027785</v>
      </c>
    </row>
    <row r="486" spans="1:15" x14ac:dyDescent="0.25">
      <c r="A486" t="s">
        <v>515</v>
      </c>
      <c r="B486">
        <v>119</v>
      </c>
      <c r="C486">
        <v>119</v>
      </c>
      <c r="D486" t="s">
        <v>16</v>
      </c>
      <c r="E486" t="s">
        <v>17</v>
      </c>
      <c r="F486">
        <v>0</v>
      </c>
      <c r="G486" t="s">
        <v>18</v>
      </c>
      <c r="H486">
        <v>2703853.2390000001</v>
      </c>
      <c r="I486" t="s">
        <v>19</v>
      </c>
      <c r="J486">
        <v>163</v>
      </c>
      <c r="K486">
        <v>16588.056680000002</v>
      </c>
      <c r="L486" t="s">
        <v>35</v>
      </c>
      <c r="M486">
        <v>0</v>
      </c>
      <c r="N486">
        <v>0</v>
      </c>
      <c r="O486">
        <v>5.5555600190109092E-2</v>
      </c>
    </row>
    <row r="487" spans="1:15" x14ac:dyDescent="0.25">
      <c r="A487" t="s">
        <v>516</v>
      </c>
      <c r="B487">
        <v>212</v>
      </c>
      <c r="C487">
        <v>212</v>
      </c>
      <c r="D487" t="s">
        <v>16</v>
      </c>
      <c r="E487" t="s">
        <v>17</v>
      </c>
      <c r="F487">
        <v>0</v>
      </c>
      <c r="G487" t="s">
        <v>18</v>
      </c>
      <c r="H487">
        <v>6418940.6349999998</v>
      </c>
      <c r="I487" t="s">
        <v>32</v>
      </c>
      <c r="J487">
        <v>593</v>
      </c>
      <c r="K487">
        <v>10824.52046</v>
      </c>
      <c r="L487" t="s">
        <v>29</v>
      </c>
      <c r="M487">
        <v>0</v>
      </c>
      <c r="N487">
        <v>0</v>
      </c>
      <c r="O487">
        <v>0.13188885196076464</v>
      </c>
    </row>
    <row r="488" spans="1:15" x14ac:dyDescent="0.25">
      <c r="A488" t="s">
        <v>517</v>
      </c>
      <c r="B488">
        <v>102</v>
      </c>
      <c r="C488">
        <v>102</v>
      </c>
      <c r="D488" t="s">
        <v>16</v>
      </c>
      <c r="E488" t="s">
        <v>17</v>
      </c>
      <c r="F488">
        <v>0</v>
      </c>
      <c r="G488" t="s">
        <v>18</v>
      </c>
      <c r="H488">
        <v>1795387.9580000001</v>
      </c>
      <c r="I488" t="s">
        <v>19</v>
      </c>
      <c r="J488">
        <v>170</v>
      </c>
      <c r="K488">
        <v>10561.10563</v>
      </c>
      <c r="L488" t="s">
        <v>20</v>
      </c>
      <c r="M488">
        <v>0</v>
      </c>
      <c r="N488">
        <v>0</v>
      </c>
      <c r="O488">
        <v>3.6889522752970832E-2</v>
      </c>
    </row>
    <row r="489" spans="1:15" x14ac:dyDescent="0.25">
      <c r="A489" t="s">
        <v>518</v>
      </c>
      <c r="B489">
        <v>277</v>
      </c>
      <c r="C489">
        <v>277</v>
      </c>
      <c r="D489" t="s">
        <v>16</v>
      </c>
      <c r="E489" t="s">
        <v>17</v>
      </c>
      <c r="F489">
        <v>0</v>
      </c>
      <c r="G489" t="s">
        <v>18</v>
      </c>
      <c r="H489">
        <v>4242452.5580000002</v>
      </c>
      <c r="I489" t="s">
        <v>32</v>
      </c>
      <c r="J489">
        <v>301</v>
      </c>
      <c r="K489">
        <v>14094.52677</v>
      </c>
      <c r="L489" t="s">
        <v>23</v>
      </c>
      <c r="M489">
        <v>0</v>
      </c>
      <c r="N489">
        <v>0</v>
      </c>
      <c r="O489">
        <v>8.7168931633627628E-2</v>
      </c>
    </row>
    <row r="490" spans="1:15" x14ac:dyDescent="0.25">
      <c r="A490" t="s">
        <v>519</v>
      </c>
      <c r="B490">
        <v>196</v>
      </c>
      <c r="C490">
        <v>196</v>
      </c>
      <c r="D490" t="s">
        <v>16</v>
      </c>
      <c r="E490" t="s">
        <v>17</v>
      </c>
      <c r="F490">
        <v>0</v>
      </c>
      <c r="G490" t="s">
        <v>18</v>
      </c>
      <c r="H490">
        <v>6430030.5520000001</v>
      </c>
      <c r="I490" t="s">
        <v>32</v>
      </c>
      <c r="J490">
        <v>374</v>
      </c>
      <c r="K490">
        <v>17192.59506</v>
      </c>
      <c r="L490" t="s">
        <v>20</v>
      </c>
      <c r="M490">
        <v>0</v>
      </c>
      <c r="N490">
        <v>0.01</v>
      </c>
      <c r="O490">
        <v>0.13811671454816651</v>
      </c>
    </row>
    <row r="491" spans="1:15" x14ac:dyDescent="0.25">
      <c r="A491" t="s">
        <v>520</v>
      </c>
      <c r="B491">
        <v>77</v>
      </c>
      <c r="C491">
        <v>77</v>
      </c>
      <c r="D491" t="s">
        <v>16</v>
      </c>
      <c r="E491" t="s">
        <v>25</v>
      </c>
      <c r="F491">
        <v>1</v>
      </c>
      <c r="G491" t="s">
        <v>26</v>
      </c>
      <c r="H491">
        <v>13348275.5</v>
      </c>
      <c r="I491" t="s">
        <v>22</v>
      </c>
      <c r="J491">
        <v>708</v>
      </c>
      <c r="K491">
        <v>18853.496469999998</v>
      </c>
      <c r="L491" t="s">
        <v>20</v>
      </c>
      <c r="M491">
        <v>1</v>
      </c>
      <c r="N491">
        <v>0.99</v>
      </c>
      <c r="O491">
        <v>0.86826468500919574</v>
      </c>
    </row>
    <row r="492" spans="1:15" x14ac:dyDescent="0.25">
      <c r="A492" t="s">
        <v>521</v>
      </c>
      <c r="B492">
        <v>338</v>
      </c>
      <c r="C492">
        <v>338</v>
      </c>
      <c r="D492" t="s">
        <v>16</v>
      </c>
      <c r="E492" t="s">
        <v>17</v>
      </c>
      <c r="F492">
        <v>0</v>
      </c>
      <c r="G492" t="s">
        <v>18</v>
      </c>
      <c r="H492">
        <v>2207008.7009999999</v>
      </c>
      <c r="I492" t="s">
        <v>19</v>
      </c>
      <c r="J492">
        <v>203</v>
      </c>
      <c r="K492">
        <v>10871.96405</v>
      </c>
      <c r="L492" t="s">
        <v>20</v>
      </c>
      <c r="M492">
        <v>0</v>
      </c>
      <c r="N492">
        <v>0</v>
      </c>
      <c r="O492">
        <v>4.534702225709375E-2</v>
      </c>
    </row>
    <row r="493" spans="1:15" x14ac:dyDescent="0.25">
      <c r="A493" t="s">
        <v>522</v>
      </c>
      <c r="B493">
        <v>333</v>
      </c>
      <c r="C493">
        <v>333</v>
      </c>
      <c r="D493" t="s">
        <v>16</v>
      </c>
      <c r="E493" t="s">
        <v>17</v>
      </c>
      <c r="F493">
        <v>0</v>
      </c>
      <c r="G493" t="s">
        <v>18</v>
      </c>
      <c r="H493">
        <v>142017.92869999999</v>
      </c>
      <c r="I493" t="s">
        <v>28</v>
      </c>
      <c r="J493">
        <v>47</v>
      </c>
      <c r="K493">
        <v>3021.6580570000001</v>
      </c>
      <c r="L493" t="s">
        <v>23</v>
      </c>
      <c r="M493">
        <v>0</v>
      </c>
      <c r="N493">
        <v>5.0000000000000001E-3</v>
      </c>
      <c r="O493">
        <v>5.9180175731736971E-3</v>
      </c>
    </row>
    <row r="494" spans="1:15" x14ac:dyDescent="0.25">
      <c r="A494" t="s">
        <v>523</v>
      </c>
      <c r="B494">
        <v>205</v>
      </c>
      <c r="C494">
        <v>205</v>
      </c>
      <c r="D494" t="s">
        <v>16</v>
      </c>
      <c r="E494" t="s">
        <v>17</v>
      </c>
      <c r="F494">
        <v>0</v>
      </c>
      <c r="G494" t="s">
        <v>18</v>
      </c>
      <c r="H494">
        <v>8136684.3150000004</v>
      </c>
      <c r="I494" t="s">
        <v>22</v>
      </c>
      <c r="J494">
        <v>463</v>
      </c>
      <c r="K494">
        <v>17573.83221</v>
      </c>
      <c r="L494" t="s">
        <v>35</v>
      </c>
      <c r="M494">
        <v>0</v>
      </c>
      <c r="N494">
        <v>0</v>
      </c>
      <c r="O494">
        <v>0.16718303129664491</v>
      </c>
    </row>
    <row r="495" spans="1:15" x14ac:dyDescent="0.25">
      <c r="A495" t="s">
        <v>524</v>
      </c>
      <c r="B495">
        <v>229</v>
      </c>
      <c r="C495">
        <v>229</v>
      </c>
      <c r="D495" t="s">
        <v>16</v>
      </c>
      <c r="E495" t="s">
        <v>17</v>
      </c>
      <c r="F495">
        <v>0</v>
      </c>
      <c r="G495" t="s">
        <v>18</v>
      </c>
      <c r="H495">
        <v>551432.54359999998</v>
      </c>
      <c r="I495" t="s">
        <v>28</v>
      </c>
      <c r="J495">
        <v>670</v>
      </c>
      <c r="K495">
        <v>823.03364720000002</v>
      </c>
      <c r="L495" t="s">
        <v>23</v>
      </c>
      <c r="M495">
        <v>0</v>
      </c>
      <c r="N495">
        <v>0</v>
      </c>
      <c r="O495">
        <v>1.1330188148594444E-2</v>
      </c>
    </row>
    <row r="496" spans="1:15" x14ac:dyDescent="0.25">
      <c r="A496" t="s">
        <v>525</v>
      </c>
      <c r="B496">
        <v>189</v>
      </c>
      <c r="C496">
        <v>189</v>
      </c>
      <c r="D496" t="s">
        <v>16</v>
      </c>
      <c r="E496" t="s">
        <v>17</v>
      </c>
      <c r="F496">
        <v>0</v>
      </c>
      <c r="G496" t="s">
        <v>18</v>
      </c>
      <c r="H496">
        <v>6588657.3770000003</v>
      </c>
      <c r="I496" t="s">
        <v>32</v>
      </c>
      <c r="J496">
        <v>408</v>
      </c>
      <c r="K496">
        <v>16148.670040000001</v>
      </c>
      <c r="L496" t="s">
        <v>29</v>
      </c>
      <c r="M496">
        <v>0</v>
      </c>
      <c r="N496">
        <v>0</v>
      </c>
      <c r="O496">
        <v>0.13537599221235871</v>
      </c>
    </row>
    <row r="497" spans="1:15" x14ac:dyDescent="0.25">
      <c r="A497" t="s">
        <v>526</v>
      </c>
      <c r="B497">
        <v>99</v>
      </c>
      <c r="C497">
        <v>99</v>
      </c>
      <c r="D497" t="s">
        <v>16</v>
      </c>
      <c r="E497" t="s">
        <v>17</v>
      </c>
      <c r="F497">
        <v>0</v>
      </c>
      <c r="G497" t="s">
        <v>18</v>
      </c>
      <c r="H497">
        <v>2640655.8930000002</v>
      </c>
      <c r="I497" t="s">
        <v>19</v>
      </c>
      <c r="J497">
        <v>194</v>
      </c>
      <c r="K497">
        <v>13611.62831</v>
      </c>
      <c r="L497" t="s">
        <v>35</v>
      </c>
      <c r="M497">
        <v>0</v>
      </c>
      <c r="N497">
        <v>0</v>
      </c>
      <c r="O497">
        <v>5.4257095361218866E-2</v>
      </c>
    </row>
    <row r="498" spans="1:15" x14ac:dyDescent="0.25">
      <c r="A498" t="s">
        <v>527</v>
      </c>
      <c r="B498">
        <v>218</v>
      </c>
      <c r="C498">
        <v>218</v>
      </c>
      <c r="D498" t="s">
        <v>16</v>
      </c>
      <c r="E498" t="s">
        <v>17</v>
      </c>
      <c r="F498">
        <v>0</v>
      </c>
      <c r="G498" t="s">
        <v>18</v>
      </c>
      <c r="H498">
        <v>7726780.5810000002</v>
      </c>
      <c r="I498" t="s">
        <v>22</v>
      </c>
      <c r="J498">
        <v>427</v>
      </c>
      <c r="K498">
        <v>18095.504870000001</v>
      </c>
      <c r="L498" t="s">
        <v>35</v>
      </c>
      <c r="M498">
        <v>0</v>
      </c>
      <c r="N498">
        <v>0</v>
      </c>
      <c r="O498">
        <v>0.15876081087651625</v>
      </c>
    </row>
    <row r="499" spans="1:15" x14ac:dyDescent="0.25">
      <c r="A499" t="s">
        <v>528</v>
      </c>
      <c r="B499">
        <v>194</v>
      </c>
      <c r="C499">
        <v>194</v>
      </c>
      <c r="D499" t="s">
        <v>16</v>
      </c>
      <c r="E499" t="s">
        <v>17</v>
      </c>
      <c r="F499">
        <v>0</v>
      </c>
      <c r="G499" t="s">
        <v>18</v>
      </c>
      <c r="H499">
        <v>16693768.189999999</v>
      </c>
      <c r="I499" t="s">
        <v>22</v>
      </c>
      <c r="J499">
        <v>930</v>
      </c>
      <c r="K499">
        <v>17950.288369999998</v>
      </c>
      <c r="L499" t="s">
        <v>29</v>
      </c>
      <c r="M499">
        <v>0</v>
      </c>
      <c r="N499">
        <v>0</v>
      </c>
      <c r="O499">
        <v>0.34300393891681974</v>
      </c>
    </row>
    <row r="500" spans="1:15" x14ac:dyDescent="0.25">
      <c r="A500" t="s">
        <v>529</v>
      </c>
      <c r="B500">
        <v>43</v>
      </c>
      <c r="C500">
        <v>43</v>
      </c>
      <c r="D500" t="s">
        <v>16</v>
      </c>
      <c r="E500" t="s">
        <v>25</v>
      </c>
      <c r="F500">
        <v>1</v>
      </c>
      <c r="G500" t="s">
        <v>26</v>
      </c>
      <c r="H500">
        <v>848387.18279999995</v>
      </c>
      <c r="I500" t="s">
        <v>28</v>
      </c>
      <c r="J500">
        <v>791</v>
      </c>
      <c r="K500">
        <v>1072.550168</v>
      </c>
      <c r="L500" t="s">
        <v>29</v>
      </c>
      <c r="M500">
        <v>1</v>
      </c>
      <c r="N500">
        <v>1</v>
      </c>
      <c r="O500">
        <v>0.61743166324792143</v>
      </c>
    </row>
    <row r="501" spans="1:15" x14ac:dyDescent="0.25">
      <c r="A501" t="s">
        <v>530</v>
      </c>
      <c r="B501">
        <v>124</v>
      </c>
      <c r="C501">
        <v>124</v>
      </c>
      <c r="D501" t="s">
        <v>16</v>
      </c>
      <c r="E501" t="s">
        <v>17</v>
      </c>
      <c r="F501">
        <v>0</v>
      </c>
      <c r="G501" t="s">
        <v>18</v>
      </c>
      <c r="H501">
        <v>3865128.2760000001</v>
      </c>
      <c r="I501" t="s">
        <v>32</v>
      </c>
      <c r="J501">
        <v>317</v>
      </c>
      <c r="K501">
        <v>12192.83368</v>
      </c>
      <c r="L501" t="s">
        <v>35</v>
      </c>
      <c r="M501">
        <v>0</v>
      </c>
      <c r="N501">
        <v>0</v>
      </c>
      <c r="O501">
        <v>7.9416115522733685E-2</v>
      </c>
    </row>
    <row r="502" spans="1:15" x14ac:dyDescent="0.25">
      <c r="A502" t="s">
        <v>531</v>
      </c>
      <c r="B502">
        <v>20</v>
      </c>
      <c r="C502">
        <v>20</v>
      </c>
      <c r="D502" t="s">
        <v>42</v>
      </c>
      <c r="E502" t="s">
        <v>43</v>
      </c>
      <c r="F502">
        <v>1</v>
      </c>
      <c r="G502" t="s">
        <v>26</v>
      </c>
      <c r="H502">
        <v>1198545.3640000001</v>
      </c>
      <c r="I502" t="s">
        <v>28</v>
      </c>
      <c r="J502">
        <v>479</v>
      </c>
      <c r="K502">
        <v>2502.1823890000001</v>
      </c>
      <c r="L502" t="s">
        <v>29</v>
      </c>
      <c r="M502">
        <v>1</v>
      </c>
      <c r="N502">
        <v>0.995</v>
      </c>
      <c r="O502">
        <v>0.62162630223107784</v>
      </c>
    </row>
    <row r="503" spans="1:15" x14ac:dyDescent="0.25">
      <c r="A503" t="s">
        <v>532</v>
      </c>
      <c r="B503">
        <v>311</v>
      </c>
      <c r="C503">
        <v>311</v>
      </c>
      <c r="D503" t="s">
        <v>16</v>
      </c>
      <c r="E503" t="s">
        <v>17</v>
      </c>
      <c r="F503">
        <v>0</v>
      </c>
      <c r="G503" t="s">
        <v>18</v>
      </c>
      <c r="H503">
        <v>664585.35800000001</v>
      </c>
      <c r="I503" t="s">
        <v>28</v>
      </c>
      <c r="J503">
        <v>421</v>
      </c>
      <c r="K503">
        <v>1578.5875490000001</v>
      </c>
      <c r="L503" t="s">
        <v>35</v>
      </c>
      <c r="M503">
        <v>0</v>
      </c>
      <c r="N503">
        <v>0</v>
      </c>
      <c r="O503">
        <v>1.3655119260431323E-2</v>
      </c>
    </row>
    <row r="504" spans="1:15" x14ac:dyDescent="0.25">
      <c r="A504" t="s">
        <v>533</v>
      </c>
      <c r="B504">
        <v>330</v>
      </c>
      <c r="C504">
        <v>330</v>
      </c>
      <c r="D504" t="s">
        <v>16</v>
      </c>
      <c r="E504" t="s">
        <v>17</v>
      </c>
      <c r="F504">
        <v>0</v>
      </c>
      <c r="G504" t="s">
        <v>18</v>
      </c>
      <c r="H504">
        <v>2413215.179</v>
      </c>
      <c r="I504" t="s">
        <v>19</v>
      </c>
      <c r="J504">
        <v>269</v>
      </c>
      <c r="K504">
        <v>8971.0601449999995</v>
      </c>
      <c r="L504" t="s">
        <v>29</v>
      </c>
      <c r="M504">
        <v>0</v>
      </c>
      <c r="N504">
        <v>0</v>
      </c>
      <c r="O504">
        <v>4.9583910740218451E-2</v>
      </c>
    </row>
    <row r="505" spans="1:15" x14ac:dyDescent="0.25">
      <c r="A505" t="s">
        <v>534</v>
      </c>
      <c r="B505">
        <v>328</v>
      </c>
      <c r="C505">
        <v>328</v>
      </c>
      <c r="D505" t="s">
        <v>16</v>
      </c>
      <c r="E505" t="s">
        <v>17</v>
      </c>
      <c r="F505">
        <v>0</v>
      </c>
      <c r="G505" t="s">
        <v>18</v>
      </c>
      <c r="H505">
        <v>943228.88919999998</v>
      </c>
      <c r="I505" t="s">
        <v>28</v>
      </c>
      <c r="J505">
        <v>481</v>
      </c>
      <c r="K505">
        <v>1960.9748219999999</v>
      </c>
      <c r="L505" t="s">
        <v>35</v>
      </c>
      <c r="M505">
        <v>0</v>
      </c>
      <c r="N505">
        <v>0</v>
      </c>
      <c r="O505">
        <v>1.9380359222283924E-2</v>
      </c>
    </row>
    <row r="506" spans="1:15" x14ac:dyDescent="0.25">
      <c r="A506" t="s">
        <v>535</v>
      </c>
      <c r="B506">
        <v>168</v>
      </c>
      <c r="C506">
        <v>168</v>
      </c>
      <c r="D506" t="s">
        <v>16</v>
      </c>
      <c r="E506" t="s">
        <v>17</v>
      </c>
      <c r="F506">
        <v>0</v>
      </c>
      <c r="G506" t="s">
        <v>18</v>
      </c>
      <c r="H506">
        <v>10352706.5</v>
      </c>
      <c r="I506" t="s">
        <v>22</v>
      </c>
      <c r="J506">
        <v>711</v>
      </c>
      <c r="K506">
        <v>14560.76864</v>
      </c>
      <c r="L506" t="s">
        <v>23</v>
      </c>
      <c r="M506">
        <v>0</v>
      </c>
      <c r="N506">
        <v>0</v>
      </c>
      <c r="O506">
        <v>0.21271525203500277</v>
      </c>
    </row>
    <row r="507" spans="1:15" x14ac:dyDescent="0.25">
      <c r="A507" t="s">
        <v>536</v>
      </c>
      <c r="B507">
        <v>46</v>
      </c>
      <c r="C507">
        <v>46</v>
      </c>
      <c r="D507" t="s">
        <v>16</v>
      </c>
      <c r="E507" t="s">
        <v>25</v>
      </c>
      <c r="F507">
        <v>1</v>
      </c>
      <c r="G507" t="s">
        <v>26</v>
      </c>
      <c r="H507">
        <v>14263035.859999999</v>
      </c>
      <c r="I507" t="s">
        <v>22</v>
      </c>
      <c r="J507">
        <v>736</v>
      </c>
      <c r="K507">
        <v>19379.124800000001</v>
      </c>
      <c r="L507" t="s">
        <v>23</v>
      </c>
      <c r="M507">
        <v>1</v>
      </c>
      <c r="N507">
        <v>0.97499999999999998</v>
      </c>
      <c r="O507">
        <v>0.8780601063349166</v>
      </c>
    </row>
    <row r="508" spans="1:15" x14ac:dyDescent="0.25">
      <c r="A508" t="s">
        <v>537</v>
      </c>
      <c r="B508">
        <v>223</v>
      </c>
      <c r="C508">
        <v>223</v>
      </c>
      <c r="D508" t="s">
        <v>16</v>
      </c>
      <c r="E508" t="s">
        <v>17</v>
      </c>
      <c r="F508">
        <v>0</v>
      </c>
      <c r="G508" t="s">
        <v>18</v>
      </c>
      <c r="H508">
        <v>2997138.355</v>
      </c>
      <c r="I508" t="s">
        <v>19</v>
      </c>
      <c r="J508">
        <v>263</v>
      </c>
      <c r="K508">
        <v>11395.96333</v>
      </c>
      <c r="L508" t="s">
        <v>29</v>
      </c>
      <c r="M508">
        <v>0</v>
      </c>
      <c r="N508">
        <v>0</v>
      </c>
      <c r="O508">
        <v>6.1581678237241505E-2</v>
      </c>
    </row>
    <row r="509" spans="1:15" x14ac:dyDescent="0.25">
      <c r="A509" t="s">
        <v>538</v>
      </c>
      <c r="B509">
        <v>79</v>
      </c>
      <c r="C509">
        <v>79</v>
      </c>
      <c r="D509" t="s">
        <v>16</v>
      </c>
      <c r="E509" t="s">
        <v>25</v>
      </c>
      <c r="F509">
        <v>1</v>
      </c>
      <c r="G509" t="s">
        <v>26</v>
      </c>
      <c r="H509">
        <v>2006896.949</v>
      </c>
      <c r="I509" t="s">
        <v>19</v>
      </c>
      <c r="J509">
        <v>426</v>
      </c>
      <c r="K509">
        <v>4711.0257030000002</v>
      </c>
      <c r="L509" t="s">
        <v>29</v>
      </c>
      <c r="M509">
        <v>1</v>
      </c>
      <c r="N509">
        <v>0.995</v>
      </c>
      <c r="O509">
        <v>0.63823536104445855</v>
      </c>
    </row>
    <row r="510" spans="1:15" x14ac:dyDescent="0.25">
      <c r="A510" t="s">
        <v>539</v>
      </c>
      <c r="B510">
        <v>170</v>
      </c>
      <c r="C510">
        <v>170</v>
      </c>
      <c r="D510" t="s">
        <v>16</v>
      </c>
      <c r="E510" t="s">
        <v>17</v>
      </c>
      <c r="F510">
        <v>0</v>
      </c>
      <c r="G510" t="s">
        <v>18</v>
      </c>
      <c r="H510">
        <v>2799705.497</v>
      </c>
      <c r="I510" t="s">
        <v>19</v>
      </c>
      <c r="J510">
        <v>166</v>
      </c>
      <c r="K510">
        <v>16865.695769999998</v>
      </c>
      <c r="L510" t="s">
        <v>35</v>
      </c>
      <c r="M510">
        <v>0</v>
      </c>
      <c r="N510">
        <v>0</v>
      </c>
      <c r="O510">
        <v>5.752505979167262E-2</v>
      </c>
    </row>
    <row r="511" spans="1:15" x14ac:dyDescent="0.25">
      <c r="A511" t="s">
        <v>540</v>
      </c>
      <c r="B511">
        <v>246</v>
      </c>
      <c r="C511">
        <v>246</v>
      </c>
      <c r="D511" t="s">
        <v>16</v>
      </c>
      <c r="E511" t="s">
        <v>17</v>
      </c>
      <c r="F511">
        <v>0</v>
      </c>
      <c r="G511" t="s">
        <v>18</v>
      </c>
      <c r="H511">
        <v>11807967.23</v>
      </c>
      <c r="I511" t="s">
        <v>22</v>
      </c>
      <c r="J511">
        <v>692</v>
      </c>
      <c r="K511">
        <v>17063.536459999999</v>
      </c>
      <c r="L511" t="s">
        <v>20</v>
      </c>
      <c r="M511">
        <v>0</v>
      </c>
      <c r="N511">
        <v>0</v>
      </c>
      <c r="O511">
        <v>0.24261624004800134</v>
      </c>
    </row>
    <row r="512" spans="1:15" x14ac:dyDescent="0.25">
      <c r="A512" t="s">
        <v>541</v>
      </c>
      <c r="B512">
        <v>271</v>
      </c>
      <c r="C512">
        <v>271</v>
      </c>
      <c r="D512" t="s">
        <v>16</v>
      </c>
      <c r="E512" t="s">
        <v>17</v>
      </c>
      <c r="F512">
        <v>0</v>
      </c>
      <c r="G512" t="s">
        <v>18</v>
      </c>
      <c r="H512">
        <v>6273791.5990000004</v>
      </c>
      <c r="I512" t="s">
        <v>32</v>
      </c>
      <c r="J512">
        <v>428</v>
      </c>
      <c r="K512">
        <v>14658.391589999999</v>
      </c>
      <c r="L512" t="s">
        <v>29</v>
      </c>
      <c r="M512">
        <v>0</v>
      </c>
      <c r="N512">
        <v>5.0000000000000001E-3</v>
      </c>
      <c r="O512">
        <v>0.13190650007284263</v>
      </c>
    </row>
    <row r="513" spans="1:15" x14ac:dyDescent="0.25">
      <c r="A513" t="s">
        <v>542</v>
      </c>
      <c r="B513">
        <v>99</v>
      </c>
      <c r="C513">
        <v>99</v>
      </c>
      <c r="D513" t="s">
        <v>16</v>
      </c>
      <c r="E513" t="s">
        <v>17</v>
      </c>
      <c r="F513">
        <v>0</v>
      </c>
      <c r="G513" t="s">
        <v>18</v>
      </c>
      <c r="H513">
        <v>8663770.6319999993</v>
      </c>
      <c r="I513" t="s">
        <v>22</v>
      </c>
      <c r="J513">
        <v>704</v>
      </c>
      <c r="K513">
        <v>12306.49237</v>
      </c>
      <c r="L513" t="s">
        <v>23</v>
      </c>
      <c r="M513">
        <v>0</v>
      </c>
      <c r="N513">
        <v>0</v>
      </c>
      <c r="O513">
        <v>0.17801298178011085</v>
      </c>
    </row>
    <row r="514" spans="1:15" x14ac:dyDescent="0.25">
      <c r="A514" t="s">
        <v>543</v>
      </c>
      <c r="B514">
        <v>322</v>
      </c>
      <c r="C514">
        <v>322</v>
      </c>
      <c r="D514" t="s">
        <v>16</v>
      </c>
      <c r="E514" t="s">
        <v>17</v>
      </c>
      <c r="F514">
        <v>0</v>
      </c>
      <c r="G514" t="s">
        <v>18</v>
      </c>
      <c r="H514">
        <v>6890796.9550000001</v>
      </c>
      <c r="I514" t="s">
        <v>32</v>
      </c>
      <c r="J514">
        <v>397</v>
      </c>
      <c r="K514">
        <v>17357.171170000001</v>
      </c>
      <c r="L514" t="s">
        <v>29</v>
      </c>
      <c r="M514">
        <v>0</v>
      </c>
      <c r="N514">
        <v>0</v>
      </c>
      <c r="O514">
        <v>0.14158400134349938</v>
      </c>
    </row>
    <row r="515" spans="1:15" x14ac:dyDescent="0.25">
      <c r="A515" t="s">
        <v>544</v>
      </c>
      <c r="B515">
        <v>141</v>
      </c>
      <c r="C515">
        <v>141</v>
      </c>
      <c r="D515" t="s">
        <v>16</v>
      </c>
      <c r="E515" t="s">
        <v>17</v>
      </c>
      <c r="F515">
        <v>0</v>
      </c>
      <c r="G515" t="s">
        <v>18</v>
      </c>
      <c r="H515">
        <v>707227.35620000004</v>
      </c>
      <c r="I515" t="s">
        <v>28</v>
      </c>
      <c r="J515">
        <v>216</v>
      </c>
      <c r="K515">
        <v>3274.2007229999999</v>
      </c>
      <c r="L515" t="s">
        <v>35</v>
      </c>
      <c r="M515">
        <v>0</v>
      </c>
      <c r="N515">
        <v>0</v>
      </c>
      <c r="O515">
        <v>1.4531276948702418E-2</v>
      </c>
    </row>
    <row r="516" spans="1:15" x14ac:dyDescent="0.25">
      <c r="A516" t="s">
        <v>545</v>
      </c>
      <c r="B516">
        <v>109</v>
      </c>
      <c r="C516">
        <v>109</v>
      </c>
      <c r="D516" t="s">
        <v>16</v>
      </c>
      <c r="E516" t="s">
        <v>17</v>
      </c>
      <c r="F516">
        <v>0</v>
      </c>
      <c r="G516" t="s">
        <v>18</v>
      </c>
      <c r="H516">
        <v>14831618.470000001</v>
      </c>
      <c r="I516" t="s">
        <v>22</v>
      </c>
      <c r="J516">
        <v>796</v>
      </c>
      <c r="K516">
        <v>18632.686529999999</v>
      </c>
      <c r="L516" t="s">
        <v>35</v>
      </c>
      <c r="M516">
        <v>0</v>
      </c>
      <c r="N516">
        <v>0</v>
      </c>
      <c r="O516">
        <v>0.30474267390204224</v>
      </c>
    </row>
    <row r="517" spans="1:15" x14ac:dyDescent="0.25">
      <c r="A517" t="s">
        <v>546</v>
      </c>
      <c r="B517">
        <v>313</v>
      </c>
      <c r="C517">
        <v>313</v>
      </c>
      <c r="D517" t="s">
        <v>16</v>
      </c>
      <c r="E517" t="s">
        <v>17</v>
      </c>
      <c r="F517">
        <v>0</v>
      </c>
      <c r="G517" t="s">
        <v>18</v>
      </c>
      <c r="H517">
        <v>16368126.58</v>
      </c>
      <c r="I517" t="s">
        <v>22</v>
      </c>
      <c r="J517">
        <v>864</v>
      </c>
      <c r="K517">
        <v>18944.590950000002</v>
      </c>
      <c r="L517" t="s">
        <v>29</v>
      </c>
      <c r="M517">
        <v>0</v>
      </c>
      <c r="N517">
        <v>5.0000000000000001E-3</v>
      </c>
      <c r="O517">
        <v>0.33931303763953208</v>
      </c>
    </row>
    <row r="518" spans="1:15" x14ac:dyDescent="0.25">
      <c r="A518" t="s">
        <v>547</v>
      </c>
      <c r="B518">
        <v>137</v>
      </c>
      <c r="C518">
        <v>137</v>
      </c>
      <c r="D518" t="s">
        <v>16</v>
      </c>
      <c r="E518" t="s">
        <v>17</v>
      </c>
      <c r="F518">
        <v>0</v>
      </c>
      <c r="G518" t="s">
        <v>18</v>
      </c>
      <c r="H518">
        <v>1866200.649</v>
      </c>
      <c r="I518" t="s">
        <v>19</v>
      </c>
      <c r="J518">
        <v>107</v>
      </c>
      <c r="K518">
        <v>17441.127560000001</v>
      </c>
      <c r="L518" t="s">
        <v>29</v>
      </c>
      <c r="M518">
        <v>0</v>
      </c>
      <c r="N518">
        <v>0</v>
      </c>
      <c r="O518">
        <v>3.8344498745320442E-2</v>
      </c>
    </row>
    <row r="519" spans="1:15" x14ac:dyDescent="0.25">
      <c r="A519" t="s">
        <v>548</v>
      </c>
      <c r="B519">
        <v>121</v>
      </c>
      <c r="C519">
        <v>121</v>
      </c>
      <c r="D519" t="s">
        <v>16</v>
      </c>
      <c r="E519" t="s">
        <v>17</v>
      </c>
      <c r="F519">
        <v>0</v>
      </c>
      <c r="G519" t="s">
        <v>18</v>
      </c>
      <c r="H519">
        <v>4910277.9239999996</v>
      </c>
      <c r="I519" t="s">
        <v>32</v>
      </c>
      <c r="J519">
        <v>978</v>
      </c>
      <c r="K519">
        <v>5020.734074</v>
      </c>
      <c r="L519" t="s">
        <v>20</v>
      </c>
      <c r="M519">
        <v>0</v>
      </c>
      <c r="N519">
        <v>5.0000000000000001E-3</v>
      </c>
      <c r="O519">
        <v>0.1038906227724673</v>
      </c>
    </row>
    <row r="520" spans="1:15" x14ac:dyDescent="0.25">
      <c r="A520" t="s">
        <v>549</v>
      </c>
      <c r="B520">
        <v>99</v>
      </c>
      <c r="C520">
        <v>99</v>
      </c>
      <c r="D520" t="s">
        <v>16</v>
      </c>
      <c r="E520" t="s">
        <v>17</v>
      </c>
      <c r="F520">
        <v>0</v>
      </c>
      <c r="G520" t="s">
        <v>18</v>
      </c>
      <c r="H520">
        <v>1682168.622</v>
      </c>
      <c r="I520" t="s">
        <v>19</v>
      </c>
      <c r="J520">
        <v>98</v>
      </c>
      <c r="K520">
        <v>17164.985939999999</v>
      </c>
      <c r="L520" t="s">
        <v>20</v>
      </c>
      <c r="M520">
        <v>0</v>
      </c>
      <c r="N520">
        <v>0</v>
      </c>
      <c r="O520">
        <v>3.4563224833438808E-2</v>
      </c>
    </row>
    <row r="521" spans="1:15" x14ac:dyDescent="0.25">
      <c r="A521" t="s">
        <v>550</v>
      </c>
      <c r="B521">
        <v>66</v>
      </c>
      <c r="C521">
        <v>66</v>
      </c>
      <c r="D521" t="s">
        <v>16</v>
      </c>
      <c r="E521" t="s">
        <v>25</v>
      </c>
      <c r="F521">
        <v>1</v>
      </c>
      <c r="G521" t="s">
        <v>26</v>
      </c>
      <c r="H521">
        <v>8762853.3120000008</v>
      </c>
      <c r="I521" t="s">
        <v>22</v>
      </c>
      <c r="J521">
        <v>880</v>
      </c>
      <c r="K521">
        <v>9957.7878550000005</v>
      </c>
      <c r="L521" t="s">
        <v>35</v>
      </c>
      <c r="M521">
        <v>1</v>
      </c>
      <c r="N521">
        <v>1</v>
      </c>
      <c r="O521">
        <v>0.78004881629821521</v>
      </c>
    </row>
    <row r="522" spans="1:15" x14ac:dyDescent="0.25">
      <c r="A522" t="s">
        <v>551</v>
      </c>
      <c r="B522">
        <v>144</v>
      </c>
      <c r="C522">
        <v>144</v>
      </c>
      <c r="D522" t="s">
        <v>16</v>
      </c>
      <c r="E522" t="s">
        <v>17</v>
      </c>
      <c r="F522">
        <v>0</v>
      </c>
      <c r="G522" t="s">
        <v>18</v>
      </c>
      <c r="H522">
        <v>5737079.9249999998</v>
      </c>
      <c r="I522" t="s">
        <v>32</v>
      </c>
      <c r="J522">
        <v>482</v>
      </c>
      <c r="K522">
        <v>11902.65545</v>
      </c>
      <c r="L522" t="s">
        <v>20</v>
      </c>
      <c r="M522">
        <v>0</v>
      </c>
      <c r="N522">
        <v>0</v>
      </c>
      <c r="O522">
        <v>0.11787877906046403</v>
      </c>
    </row>
    <row r="523" spans="1:15" x14ac:dyDescent="0.25">
      <c r="A523" t="s">
        <v>552</v>
      </c>
      <c r="B523">
        <v>110</v>
      </c>
      <c r="C523">
        <v>110</v>
      </c>
      <c r="D523" t="s">
        <v>16</v>
      </c>
      <c r="E523" t="s">
        <v>17</v>
      </c>
      <c r="F523">
        <v>0</v>
      </c>
      <c r="G523" t="s">
        <v>18</v>
      </c>
      <c r="H523">
        <v>8389989.6150000002</v>
      </c>
      <c r="I523" t="s">
        <v>22</v>
      </c>
      <c r="J523">
        <v>499</v>
      </c>
      <c r="K523">
        <v>16813.60644</v>
      </c>
      <c r="L523" t="s">
        <v>23</v>
      </c>
      <c r="M523">
        <v>0</v>
      </c>
      <c r="N523">
        <v>0</v>
      </c>
      <c r="O523">
        <v>0.17238765104813714</v>
      </c>
    </row>
    <row r="524" spans="1:15" x14ac:dyDescent="0.25">
      <c r="A524" t="s">
        <v>553</v>
      </c>
      <c r="B524">
        <v>130</v>
      </c>
      <c r="C524">
        <v>130</v>
      </c>
      <c r="D524" t="s">
        <v>16</v>
      </c>
      <c r="E524" t="s">
        <v>17</v>
      </c>
      <c r="F524">
        <v>0</v>
      </c>
      <c r="G524" t="s">
        <v>18</v>
      </c>
      <c r="H524">
        <v>138313.04440000001</v>
      </c>
      <c r="I524" t="s">
        <v>28</v>
      </c>
      <c r="J524">
        <v>230</v>
      </c>
      <c r="K524">
        <v>601.3610625</v>
      </c>
      <c r="L524" t="s">
        <v>29</v>
      </c>
      <c r="M524">
        <v>0</v>
      </c>
      <c r="N524">
        <v>0</v>
      </c>
      <c r="O524">
        <v>2.8418939626342673E-3</v>
      </c>
    </row>
    <row r="525" spans="1:15" x14ac:dyDescent="0.25">
      <c r="A525" t="s">
        <v>554</v>
      </c>
      <c r="B525">
        <v>328</v>
      </c>
      <c r="C525">
        <v>328</v>
      </c>
      <c r="D525" t="s">
        <v>16</v>
      </c>
      <c r="E525" t="s">
        <v>17</v>
      </c>
      <c r="F525">
        <v>0</v>
      </c>
      <c r="G525" t="s">
        <v>18</v>
      </c>
      <c r="H525">
        <v>1867162.1610000001</v>
      </c>
      <c r="I525" t="s">
        <v>19</v>
      </c>
      <c r="J525">
        <v>257</v>
      </c>
      <c r="K525">
        <v>7265.2224180000003</v>
      </c>
      <c r="L525" t="s">
        <v>29</v>
      </c>
      <c r="M525">
        <v>0</v>
      </c>
      <c r="N525">
        <v>0</v>
      </c>
      <c r="O525">
        <v>3.8364254764426627E-2</v>
      </c>
    </row>
    <row r="526" spans="1:15" x14ac:dyDescent="0.25">
      <c r="A526" t="s">
        <v>555</v>
      </c>
      <c r="B526">
        <v>257</v>
      </c>
      <c r="C526">
        <v>257</v>
      </c>
      <c r="D526" t="s">
        <v>16</v>
      </c>
      <c r="E526" t="s">
        <v>17</v>
      </c>
      <c r="F526">
        <v>0</v>
      </c>
      <c r="G526" t="s">
        <v>18</v>
      </c>
      <c r="H526">
        <v>701575.55630000005</v>
      </c>
      <c r="I526" t="s">
        <v>28</v>
      </c>
      <c r="J526">
        <v>43</v>
      </c>
      <c r="K526">
        <v>16315.71061</v>
      </c>
      <c r="L526" t="s">
        <v>35</v>
      </c>
      <c r="M526">
        <v>0</v>
      </c>
      <c r="N526">
        <v>0</v>
      </c>
      <c r="O526">
        <v>1.4415150403418836E-2</v>
      </c>
    </row>
    <row r="527" spans="1:15" x14ac:dyDescent="0.25">
      <c r="A527" t="s">
        <v>556</v>
      </c>
      <c r="B527">
        <v>210</v>
      </c>
      <c r="C527">
        <v>210</v>
      </c>
      <c r="D527" t="s">
        <v>16</v>
      </c>
      <c r="E527" t="s">
        <v>17</v>
      </c>
      <c r="F527">
        <v>0</v>
      </c>
      <c r="G527" t="s">
        <v>18</v>
      </c>
      <c r="H527">
        <v>3939991.3829999999</v>
      </c>
      <c r="I527" t="s">
        <v>32</v>
      </c>
      <c r="J527">
        <v>242</v>
      </c>
      <c r="K527">
        <v>16280.95613</v>
      </c>
      <c r="L527" t="s">
        <v>29</v>
      </c>
      <c r="M527">
        <v>0</v>
      </c>
      <c r="N527">
        <v>0</v>
      </c>
      <c r="O527">
        <v>8.0954314705104821E-2</v>
      </c>
    </row>
    <row r="528" spans="1:15" x14ac:dyDescent="0.25">
      <c r="A528" t="s">
        <v>557</v>
      </c>
      <c r="B528">
        <v>246</v>
      </c>
      <c r="C528">
        <v>246</v>
      </c>
      <c r="D528" t="s">
        <v>16</v>
      </c>
      <c r="E528" t="s">
        <v>17</v>
      </c>
      <c r="F528">
        <v>0</v>
      </c>
      <c r="G528" t="s">
        <v>18</v>
      </c>
      <c r="H528">
        <v>9404300.4989999998</v>
      </c>
      <c r="I528" t="s">
        <v>22</v>
      </c>
      <c r="J528">
        <v>554</v>
      </c>
      <c r="K528">
        <v>16975.271659999999</v>
      </c>
      <c r="L528" t="s">
        <v>23</v>
      </c>
      <c r="M528">
        <v>0</v>
      </c>
      <c r="N528">
        <v>0</v>
      </c>
      <c r="O528">
        <v>0.19322851960090703</v>
      </c>
    </row>
    <row r="529" spans="1:15" x14ac:dyDescent="0.25">
      <c r="A529" t="s">
        <v>558</v>
      </c>
      <c r="B529">
        <v>361</v>
      </c>
      <c r="C529">
        <v>361</v>
      </c>
      <c r="D529" t="s">
        <v>16</v>
      </c>
      <c r="E529" t="s">
        <v>17</v>
      </c>
      <c r="F529">
        <v>0</v>
      </c>
      <c r="G529" t="s">
        <v>18</v>
      </c>
      <c r="H529">
        <v>322299.45520000003</v>
      </c>
      <c r="I529" t="s">
        <v>28</v>
      </c>
      <c r="J529">
        <v>95</v>
      </c>
      <c r="K529">
        <v>3392.6258440000001</v>
      </c>
      <c r="L529" t="s">
        <v>35</v>
      </c>
      <c r="M529">
        <v>0</v>
      </c>
      <c r="N529">
        <v>0</v>
      </c>
      <c r="O529">
        <v>6.6222306064227842E-3</v>
      </c>
    </row>
    <row r="530" spans="1:15" x14ac:dyDescent="0.25">
      <c r="A530" t="s">
        <v>559</v>
      </c>
      <c r="B530">
        <v>154</v>
      </c>
      <c r="C530">
        <v>154</v>
      </c>
      <c r="D530" t="s">
        <v>16</v>
      </c>
      <c r="E530" t="s">
        <v>17</v>
      </c>
      <c r="F530">
        <v>0</v>
      </c>
      <c r="G530" t="s">
        <v>18</v>
      </c>
      <c r="H530">
        <v>13358157.130000001</v>
      </c>
      <c r="I530" t="s">
        <v>22</v>
      </c>
      <c r="J530">
        <v>946</v>
      </c>
      <c r="K530">
        <v>14120.673500000001</v>
      </c>
      <c r="L530" t="s">
        <v>29</v>
      </c>
      <c r="M530">
        <v>0</v>
      </c>
      <c r="N530">
        <v>5.0000000000000001E-3</v>
      </c>
      <c r="O530">
        <v>0.27746772113467327</v>
      </c>
    </row>
    <row r="531" spans="1:15" x14ac:dyDescent="0.25">
      <c r="A531" t="s">
        <v>560</v>
      </c>
      <c r="B531">
        <v>133</v>
      </c>
      <c r="C531">
        <v>133</v>
      </c>
      <c r="D531" t="s">
        <v>16</v>
      </c>
      <c r="E531" t="s">
        <v>17</v>
      </c>
      <c r="F531">
        <v>0</v>
      </c>
      <c r="G531" t="s">
        <v>18</v>
      </c>
      <c r="H531">
        <v>2250968.9610000001</v>
      </c>
      <c r="I531" t="s">
        <v>19</v>
      </c>
      <c r="J531">
        <v>766</v>
      </c>
      <c r="K531">
        <v>2938.6017769999999</v>
      </c>
      <c r="L531" t="s">
        <v>23</v>
      </c>
      <c r="M531">
        <v>0</v>
      </c>
      <c r="N531">
        <v>0</v>
      </c>
      <c r="O531">
        <v>4.6250266040294238E-2</v>
      </c>
    </row>
    <row r="532" spans="1:15" x14ac:dyDescent="0.25">
      <c r="A532" t="s">
        <v>561</v>
      </c>
      <c r="B532">
        <v>21</v>
      </c>
      <c r="C532">
        <v>21</v>
      </c>
      <c r="D532" t="s">
        <v>42</v>
      </c>
      <c r="E532" t="s">
        <v>43</v>
      </c>
      <c r="F532">
        <v>1</v>
      </c>
      <c r="G532" t="s">
        <v>26</v>
      </c>
      <c r="H532">
        <v>2952372.5290000001</v>
      </c>
      <c r="I532" t="s">
        <v>19</v>
      </c>
      <c r="J532">
        <v>188</v>
      </c>
      <c r="K532">
        <v>15704.109200000001</v>
      </c>
      <c r="L532" t="s">
        <v>35</v>
      </c>
      <c r="M532">
        <v>1</v>
      </c>
      <c r="N532">
        <v>1</v>
      </c>
      <c r="O532">
        <v>0.66066188263015602</v>
      </c>
    </row>
    <row r="533" spans="1:15" x14ac:dyDescent="0.25">
      <c r="A533" t="s">
        <v>562</v>
      </c>
      <c r="B533">
        <v>35</v>
      </c>
      <c r="C533">
        <v>35</v>
      </c>
      <c r="D533" t="s">
        <v>16</v>
      </c>
      <c r="E533" t="s">
        <v>25</v>
      </c>
      <c r="F533">
        <v>1</v>
      </c>
      <c r="G533" t="s">
        <v>26</v>
      </c>
      <c r="H533">
        <v>1890376.4990000001</v>
      </c>
      <c r="I533" t="s">
        <v>19</v>
      </c>
      <c r="J533">
        <v>385</v>
      </c>
      <c r="K533">
        <v>4910.0688289999998</v>
      </c>
      <c r="L533" t="s">
        <v>23</v>
      </c>
      <c r="M533">
        <v>1</v>
      </c>
      <c r="N533">
        <v>0.99</v>
      </c>
      <c r="O533">
        <v>0.63284123571221018</v>
      </c>
    </row>
    <row r="534" spans="1:15" x14ac:dyDescent="0.25">
      <c r="A534" t="s">
        <v>563</v>
      </c>
      <c r="B534">
        <v>360</v>
      </c>
      <c r="C534">
        <v>360</v>
      </c>
      <c r="D534" t="s">
        <v>16</v>
      </c>
      <c r="E534" t="s">
        <v>17</v>
      </c>
      <c r="F534">
        <v>0</v>
      </c>
      <c r="G534" t="s">
        <v>18</v>
      </c>
      <c r="H534">
        <v>12087601.65</v>
      </c>
      <c r="I534" t="s">
        <v>22</v>
      </c>
      <c r="J534">
        <v>819</v>
      </c>
      <c r="K534">
        <v>14758.97637</v>
      </c>
      <c r="L534" t="s">
        <v>29</v>
      </c>
      <c r="M534">
        <v>0</v>
      </c>
      <c r="N534">
        <v>0</v>
      </c>
      <c r="O534">
        <v>0.24836183962893818</v>
      </c>
    </row>
    <row r="535" spans="1:15" x14ac:dyDescent="0.25">
      <c r="A535" t="s">
        <v>564</v>
      </c>
      <c r="B535">
        <v>310</v>
      </c>
      <c r="C535">
        <v>310</v>
      </c>
      <c r="D535" t="s">
        <v>16</v>
      </c>
      <c r="E535" t="s">
        <v>17</v>
      </c>
      <c r="F535">
        <v>0</v>
      </c>
      <c r="G535" t="s">
        <v>18</v>
      </c>
      <c r="H535">
        <v>3642192.9419999998</v>
      </c>
      <c r="I535" t="s">
        <v>19</v>
      </c>
      <c r="J535">
        <v>400</v>
      </c>
      <c r="K535">
        <v>9105.4823539999998</v>
      </c>
      <c r="L535" t="s">
        <v>20</v>
      </c>
      <c r="M535">
        <v>0</v>
      </c>
      <c r="N535">
        <v>0</v>
      </c>
      <c r="O535">
        <v>7.4835502157589259E-2</v>
      </c>
    </row>
    <row r="536" spans="1:15" x14ac:dyDescent="0.25">
      <c r="A536" t="s">
        <v>565</v>
      </c>
      <c r="B536">
        <v>224</v>
      </c>
      <c r="C536">
        <v>224</v>
      </c>
      <c r="D536" t="s">
        <v>16</v>
      </c>
      <c r="E536" t="s">
        <v>17</v>
      </c>
      <c r="F536">
        <v>0</v>
      </c>
      <c r="G536" t="s">
        <v>18</v>
      </c>
      <c r="H536">
        <v>9981055.7679999992</v>
      </c>
      <c r="I536" t="s">
        <v>22</v>
      </c>
      <c r="J536">
        <v>506</v>
      </c>
      <c r="K536">
        <v>19725.406660000001</v>
      </c>
      <c r="L536" t="s">
        <v>35</v>
      </c>
      <c r="M536">
        <v>0</v>
      </c>
      <c r="N536">
        <v>0</v>
      </c>
      <c r="O536">
        <v>0.20507900936489781</v>
      </c>
    </row>
    <row r="537" spans="1:15" x14ac:dyDescent="0.25">
      <c r="A537" t="s">
        <v>566</v>
      </c>
      <c r="B537">
        <v>124</v>
      </c>
      <c r="C537">
        <v>124</v>
      </c>
      <c r="D537" t="s">
        <v>16</v>
      </c>
      <c r="E537" t="s">
        <v>17</v>
      </c>
      <c r="F537">
        <v>0</v>
      </c>
      <c r="G537" t="s">
        <v>18</v>
      </c>
      <c r="H537">
        <v>1937546.9720000001</v>
      </c>
      <c r="I537" t="s">
        <v>19</v>
      </c>
      <c r="J537">
        <v>167</v>
      </c>
      <c r="K537">
        <v>11602.07768</v>
      </c>
      <c r="L537" t="s">
        <v>29</v>
      </c>
      <c r="M537">
        <v>0</v>
      </c>
      <c r="N537">
        <v>0</v>
      </c>
      <c r="O537">
        <v>3.9810439181158716E-2</v>
      </c>
    </row>
    <row r="538" spans="1:15" x14ac:dyDescent="0.25">
      <c r="A538" t="s">
        <v>567</v>
      </c>
      <c r="B538">
        <v>240</v>
      </c>
      <c r="C538">
        <v>240</v>
      </c>
      <c r="D538" t="s">
        <v>16</v>
      </c>
      <c r="E538" t="s">
        <v>17</v>
      </c>
      <c r="F538">
        <v>0</v>
      </c>
      <c r="G538" t="s">
        <v>18</v>
      </c>
      <c r="H538">
        <v>9909069.7469999995</v>
      </c>
      <c r="I538" t="s">
        <v>22</v>
      </c>
      <c r="J538">
        <v>783</v>
      </c>
      <c r="K538">
        <v>12655.261490000001</v>
      </c>
      <c r="L538" t="s">
        <v>35</v>
      </c>
      <c r="M538">
        <v>0</v>
      </c>
      <c r="N538">
        <v>0</v>
      </c>
      <c r="O538">
        <v>0.20359992516599656</v>
      </c>
    </row>
    <row r="539" spans="1:15" x14ac:dyDescent="0.25">
      <c r="A539" t="s">
        <v>568</v>
      </c>
      <c r="B539">
        <v>364</v>
      </c>
      <c r="C539">
        <v>364</v>
      </c>
      <c r="D539" t="s">
        <v>16</v>
      </c>
      <c r="E539" t="s">
        <v>17</v>
      </c>
      <c r="F539">
        <v>0</v>
      </c>
      <c r="G539" t="s">
        <v>18</v>
      </c>
      <c r="H539">
        <v>921198.58019999997</v>
      </c>
      <c r="I539" t="s">
        <v>28</v>
      </c>
      <c r="J539">
        <v>125</v>
      </c>
      <c r="K539">
        <v>7369.5886419999997</v>
      </c>
      <c r="L539" t="s">
        <v>35</v>
      </c>
      <c r="M539">
        <v>0</v>
      </c>
      <c r="N539">
        <v>0</v>
      </c>
      <c r="O539">
        <v>1.8927706311535994E-2</v>
      </c>
    </row>
    <row r="540" spans="1:15" x14ac:dyDescent="0.25">
      <c r="A540" t="s">
        <v>569</v>
      </c>
      <c r="B540">
        <v>300</v>
      </c>
      <c r="C540">
        <v>300</v>
      </c>
      <c r="D540" t="s">
        <v>16</v>
      </c>
      <c r="E540" t="s">
        <v>17</v>
      </c>
      <c r="F540">
        <v>0</v>
      </c>
      <c r="G540" t="s">
        <v>18</v>
      </c>
      <c r="H540">
        <v>9888428.0040000007</v>
      </c>
      <c r="I540" t="s">
        <v>22</v>
      </c>
      <c r="J540">
        <v>673</v>
      </c>
      <c r="K540">
        <v>14693.05796</v>
      </c>
      <c r="L540" t="s">
        <v>35</v>
      </c>
      <c r="M540">
        <v>0</v>
      </c>
      <c r="N540">
        <v>0</v>
      </c>
      <c r="O540">
        <v>0.20317580287829468</v>
      </c>
    </row>
    <row r="541" spans="1:15" x14ac:dyDescent="0.25">
      <c r="A541" t="s">
        <v>570</v>
      </c>
      <c r="B541">
        <v>341</v>
      </c>
      <c r="C541">
        <v>341</v>
      </c>
      <c r="D541" t="s">
        <v>16</v>
      </c>
      <c r="E541" t="s">
        <v>17</v>
      </c>
      <c r="F541">
        <v>0</v>
      </c>
      <c r="G541" t="s">
        <v>18</v>
      </c>
      <c r="H541">
        <v>861540.46499999997</v>
      </c>
      <c r="I541" t="s">
        <v>28</v>
      </c>
      <c r="J541">
        <v>87</v>
      </c>
      <c r="K541">
        <v>9902.7639660000004</v>
      </c>
      <c r="L541" t="s">
        <v>23</v>
      </c>
      <c r="M541">
        <v>0</v>
      </c>
      <c r="N541">
        <v>0</v>
      </c>
      <c r="O541">
        <v>1.7701921439657205E-2</v>
      </c>
    </row>
    <row r="542" spans="1:15" x14ac:dyDescent="0.25">
      <c r="A542" t="s">
        <v>571</v>
      </c>
      <c r="B542">
        <v>4</v>
      </c>
      <c r="C542">
        <v>4</v>
      </c>
      <c r="D542" t="s">
        <v>61</v>
      </c>
      <c r="E542" t="s">
        <v>43</v>
      </c>
      <c r="F542">
        <v>1</v>
      </c>
      <c r="G542" t="s">
        <v>26</v>
      </c>
      <c r="H542">
        <v>304715.82120000001</v>
      </c>
      <c r="I542" t="s">
        <v>28</v>
      </c>
      <c r="J542">
        <v>821</v>
      </c>
      <c r="K542">
        <v>371.15203559999998</v>
      </c>
      <c r="L542" t="s">
        <v>35</v>
      </c>
      <c r="M542">
        <v>1</v>
      </c>
      <c r="N542">
        <v>0.97499999999999998</v>
      </c>
      <c r="O542">
        <v>0.59126094275015051</v>
      </c>
    </row>
    <row r="543" spans="1:15" x14ac:dyDescent="0.25">
      <c r="A543" t="s">
        <v>572</v>
      </c>
      <c r="B543">
        <v>123</v>
      </c>
      <c r="C543">
        <v>123</v>
      </c>
      <c r="D543" t="s">
        <v>16</v>
      </c>
      <c r="E543" t="s">
        <v>17</v>
      </c>
      <c r="F543">
        <v>0</v>
      </c>
      <c r="G543" t="s">
        <v>18</v>
      </c>
      <c r="H543">
        <v>5953842.0630000001</v>
      </c>
      <c r="I543" t="s">
        <v>32</v>
      </c>
      <c r="J543">
        <v>489</v>
      </c>
      <c r="K543">
        <v>12175.54614</v>
      </c>
      <c r="L543" t="s">
        <v>20</v>
      </c>
      <c r="M543">
        <v>0</v>
      </c>
      <c r="N543">
        <v>0</v>
      </c>
      <c r="O543">
        <v>0.12233255284573614</v>
      </c>
    </row>
    <row r="544" spans="1:15" x14ac:dyDescent="0.25">
      <c r="A544" t="s">
        <v>573</v>
      </c>
      <c r="B544">
        <v>42</v>
      </c>
      <c r="C544">
        <v>42</v>
      </c>
      <c r="D544" t="s">
        <v>16</v>
      </c>
      <c r="E544" t="s">
        <v>25</v>
      </c>
      <c r="F544">
        <v>1</v>
      </c>
      <c r="G544" t="s">
        <v>26</v>
      </c>
      <c r="H544">
        <v>3754060.51</v>
      </c>
      <c r="I544" t="s">
        <v>19</v>
      </c>
      <c r="J544">
        <v>226</v>
      </c>
      <c r="K544">
        <v>16610.887210000001</v>
      </c>
      <c r="L544" t="s">
        <v>29</v>
      </c>
      <c r="M544">
        <v>1</v>
      </c>
      <c r="N544">
        <v>1</v>
      </c>
      <c r="O544">
        <v>0.67713402553615332</v>
      </c>
    </row>
    <row r="545" spans="1:15" x14ac:dyDescent="0.25">
      <c r="A545" t="s">
        <v>574</v>
      </c>
      <c r="B545">
        <v>169</v>
      </c>
      <c r="C545">
        <v>169</v>
      </c>
      <c r="D545" t="s">
        <v>16</v>
      </c>
      <c r="E545" t="s">
        <v>17</v>
      </c>
      <c r="F545">
        <v>0</v>
      </c>
      <c r="G545" t="s">
        <v>18</v>
      </c>
      <c r="H545">
        <v>3116589.4709999999</v>
      </c>
      <c r="I545" t="s">
        <v>19</v>
      </c>
      <c r="J545">
        <v>657</v>
      </c>
      <c r="K545">
        <v>4743.6673840000003</v>
      </c>
      <c r="L545" t="s">
        <v>23</v>
      </c>
      <c r="M545">
        <v>0</v>
      </c>
      <c r="N545">
        <v>0</v>
      </c>
      <c r="O545">
        <v>6.403601945186034E-2</v>
      </c>
    </row>
    <row r="546" spans="1:15" x14ac:dyDescent="0.25">
      <c r="A546" t="s">
        <v>575</v>
      </c>
      <c r="B546">
        <v>280</v>
      </c>
      <c r="C546">
        <v>280</v>
      </c>
      <c r="D546" t="s">
        <v>16</v>
      </c>
      <c r="E546" t="s">
        <v>17</v>
      </c>
      <c r="F546">
        <v>0</v>
      </c>
      <c r="G546" t="s">
        <v>18</v>
      </c>
      <c r="H546">
        <v>1528027.24</v>
      </c>
      <c r="I546" t="s">
        <v>19</v>
      </c>
      <c r="J546">
        <v>345</v>
      </c>
      <c r="K546">
        <v>4429.064464</v>
      </c>
      <c r="L546" t="s">
        <v>35</v>
      </c>
      <c r="M546">
        <v>0</v>
      </c>
      <c r="N546">
        <v>0</v>
      </c>
      <c r="O546">
        <v>3.1396108783046217E-2</v>
      </c>
    </row>
    <row r="547" spans="1:15" x14ac:dyDescent="0.25">
      <c r="A547" t="s">
        <v>576</v>
      </c>
      <c r="B547">
        <v>225</v>
      </c>
      <c r="C547">
        <v>225</v>
      </c>
      <c r="D547" t="s">
        <v>16</v>
      </c>
      <c r="E547" t="s">
        <v>17</v>
      </c>
      <c r="F547">
        <v>0</v>
      </c>
      <c r="G547" t="s">
        <v>18</v>
      </c>
      <c r="H547">
        <v>9258042.4480000008</v>
      </c>
      <c r="I547" t="s">
        <v>22</v>
      </c>
      <c r="J547">
        <v>760</v>
      </c>
      <c r="K547">
        <v>12181.6348</v>
      </c>
      <c r="L547" t="s">
        <v>35</v>
      </c>
      <c r="M547">
        <v>0</v>
      </c>
      <c r="N547">
        <v>0</v>
      </c>
      <c r="O547">
        <v>0.19022338097550379</v>
      </c>
    </row>
    <row r="548" spans="1:15" x14ac:dyDescent="0.25">
      <c r="A548" t="s">
        <v>577</v>
      </c>
      <c r="B548">
        <v>185</v>
      </c>
      <c r="C548">
        <v>185</v>
      </c>
      <c r="D548" t="s">
        <v>16</v>
      </c>
      <c r="E548" t="s">
        <v>17</v>
      </c>
      <c r="F548">
        <v>0</v>
      </c>
      <c r="G548" t="s">
        <v>18</v>
      </c>
      <c r="H548">
        <v>14299868.609999999</v>
      </c>
      <c r="I548" t="s">
        <v>22</v>
      </c>
      <c r="J548">
        <v>874</v>
      </c>
      <c r="K548">
        <v>16361.40574</v>
      </c>
      <c r="L548" t="s">
        <v>29</v>
      </c>
      <c r="M548">
        <v>0</v>
      </c>
      <c r="N548">
        <v>5.0000000000000001E-3</v>
      </c>
      <c r="O548">
        <v>0.29681690241518727</v>
      </c>
    </row>
    <row r="549" spans="1:15" x14ac:dyDescent="0.25">
      <c r="A549" t="s">
        <v>578</v>
      </c>
      <c r="B549">
        <v>323</v>
      </c>
      <c r="C549">
        <v>323</v>
      </c>
      <c r="D549" t="s">
        <v>16</v>
      </c>
      <c r="E549" t="s">
        <v>17</v>
      </c>
      <c r="F549">
        <v>0</v>
      </c>
      <c r="G549" t="s">
        <v>18</v>
      </c>
      <c r="H549">
        <v>2589953.6669999999</v>
      </c>
      <c r="I549" t="s">
        <v>19</v>
      </c>
      <c r="J549">
        <v>518</v>
      </c>
      <c r="K549">
        <v>4999.9105529999997</v>
      </c>
      <c r="L549" t="s">
        <v>23</v>
      </c>
      <c r="M549">
        <v>0</v>
      </c>
      <c r="N549">
        <v>0</v>
      </c>
      <c r="O549">
        <v>5.3215325580309329E-2</v>
      </c>
    </row>
    <row r="550" spans="1:15" x14ac:dyDescent="0.25">
      <c r="A550" t="s">
        <v>579</v>
      </c>
      <c r="B550">
        <v>11</v>
      </c>
      <c r="C550">
        <v>11</v>
      </c>
      <c r="D550" t="s">
        <v>42</v>
      </c>
      <c r="E550" t="s">
        <v>43</v>
      </c>
      <c r="F550">
        <v>1</v>
      </c>
      <c r="G550" t="s">
        <v>26</v>
      </c>
      <c r="H550">
        <v>578023.84230000002</v>
      </c>
      <c r="I550" t="s">
        <v>28</v>
      </c>
      <c r="J550">
        <v>31</v>
      </c>
      <c r="K550">
        <v>18645.930400000001</v>
      </c>
      <c r="L550" t="s">
        <v>23</v>
      </c>
      <c r="M550">
        <v>1</v>
      </c>
      <c r="N550">
        <v>0.99</v>
      </c>
      <c r="O550">
        <v>0.60587655491799031</v>
      </c>
    </row>
    <row r="551" spans="1:15" x14ac:dyDescent="0.25">
      <c r="A551" t="s">
        <v>580</v>
      </c>
      <c r="B551">
        <v>173</v>
      </c>
      <c r="C551">
        <v>173</v>
      </c>
      <c r="D551" t="s">
        <v>16</v>
      </c>
      <c r="E551" t="s">
        <v>17</v>
      </c>
      <c r="F551">
        <v>0</v>
      </c>
      <c r="G551" t="s">
        <v>18</v>
      </c>
      <c r="H551">
        <v>13150867.539999999</v>
      </c>
      <c r="I551" t="s">
        <v>22</v>
      </c>
      <c r="J551">
        <v>709</v>
      </c>
      <c r="K551">
        <v>18548.473259999999</v>
      </c>
      <c r="L551" t="s">
        <v>35</v>
      </c>
      <c r="M551">
        <v>0</v>
      </c>
      <c r="N551">
        <v>5.0000000000000001E-3</v>
      </c>
      <c r="O551">
        <v>0.27320857813848359</v>
      </c>
    </row>
    <row r="552" spans="1:15" x14ac:dyDescent="0.25">
      <c r="A552" t="s">
        <v>581</v>
      </c>
      <c r="B552">
        <v>96</v>
      </c>
      <c r="C552">
        <v>96</v>
      </c>
      <c r="D552" t="s">
        <v>16</v>
      </c>
      <c r="E552" t="s">
        <v>17</v>
      </c>
      <c r="F552">
        <v>0</v>
      </c>
      <c r="G552" t="s">
        <v>18</v>
      </c>
      <c r="H552">
        <v>2989933.6850000001</v>
      </c>
      <c r="I552" t="s">
        <v>19</v>
      </c>
      <c r="J552">
        <v>744</v>
      </c>
      <c r="K552">
        <v>4018.728071</v>
      </c>
      <c r="L552" t="s">
        <v>23</v>
      </c>
      <c r="M552">
        <v>0</v>
      </c>
      <c r="N552">
        <v>0</v>
      </c>
      <c r="O552">
        <v>6.1433645141270032E-2</v>
      </c>
    </row>
    <row r="553" spans="1:15" x14ac:dyDescent="0.25">
      <c r="A553" t="s">
        <v>582</v>
      </c>
      <c r="B553">
        <v>278</v>
      </c>
      <c r="C553">
        <v>278</v>
      </c>
      <c r="D553" t="s">
        <v>16</v>
      </c>
      <c r="E553" t="s">
        <v>17</v>
      </c>
      <c r="F553">
        <v>0</v>
      </c>
      <c r="G553" t="s">
        <v>18</v>
      </c>
      <c r="H553">
        <v>1563782.9180000001</v>
      </c>
      <c r="I553" t="s">
        <v>19</v>
      </c>
      <c r="J553">
        <v>296</v>
      </c>
      <c r="K553">
        <v>5283.050397</v>
      </c>
      <c r="L553" t="s">
        <v>20</v>
      </c>
      <c r="M553">
        <v>0</v>
      </c>
      <c r="N553">
        <v>5.0000000000000001E-3</v>
      </c>
      <c r="O553">
        <v>3.5130774453076802E-2</v>
      </c>
    </row>
    <row r="554" spans="1:15" x14ac:dyDescent="0.25">
      <c r="A554" t="s">
        <v>583</v>
      </c>
      <c r="B554">
        <v>139</v>
      </c>
      <c r="C554">
        <v>139</v>
      </c>
      <c r="D554" t="s">
        <v>16</v>
      </c>
      <c r="E554" t="s">
        <v>17</v>
      </c>
      <c r="F554">
        <v>0</v>
      </c>
      <c r="G554" t="s">
        <v>18</v>
      </c>
      <c r="H554">
        <v>5802197.676</v>
      </c>
      <c r="I554" t="s">
        <v>32</v>
      </c>
      <c r="J554">
        <v>414</v>
      </c>
      <c r="K554">
        <v>14014.970230000001</v>
      </c>
      <c r="L554" t="s">
        <v>35</v>
      </c>
      <c r="M554">
        <v>0</v>
      </c>
      <c r="N554">
        <v>0</v>
      </c>
      <c r="O554">
        <v>0.11921674211543112</v>
      </c>
    </row>
    <row r="555" spans="1:15" x14ac:dyDescent="0.25">
      <c r="A555" t="s">
        <v>584</v>
      </c>
      <c r="B555">
        <v>166</v>
      </c>
      <c r="C555">
        <v>166</v>
      </c>
      <c r="D555" t="s">
        <v>16</v>
      </c>
      <c r="E555" t="s">
        <v>17</v>
      </c>
      <c r="F555">
        <v>0</v>
      </c>
      <c r="G555" t="s">
        <v>18</v>
      </c>
      <c r="H555">
        <v>15932416.24</v>
      </c>
      <c r="I555" t="s">
        <v>22</v>
      </c>
      <c r="J555">
        <v>837</v>
      </c>
      <c r="K555">
        <v>19035.144850000001</v>
      </c>
      <c r="L555" t="s">
        <v>35</v>
      </c>
      <c r="M555">
        <v>0</v>
      </c>
      <c r="N555">
        <v>0</v>
      </c>
      <c r="O555">
        <v>0.32736057339384361</v>
      </c>
    </row>
    <row r="556" spans="1:15" x14ac:dyDescent="0.25">
      <c r="A556" t="s">
        <v>585</v>
      </c>
      <c r="B556">
        <v>187</v>
      </c>
      <c r="C556">
        <v>187</v>
      </c>
      <c r="D556" t="s">
        <v>16</v>
      </c>
      <c r="E556" t="s">
        <v>17</v>
      </c>
      <c r="F556">
        <v>0</v>
      </c>
      <c r="G556" t="s">
        <v>18</v>
      </c>
      <c r="H556">
        <v>13802939.41</v>
      </c>
      <c r="I556" t="s">
        <v>22</v>
      </c>
      <c r="J556">
        <v>972</v>
      </c>
      <c r="K556">
        <v>14200.55495</v>
      </c>
      <c r="L556" t="s">
        <v>23</v>
      </c>
      <c r="M556">
        <v>0</v>
      </c>
      <c r="N556">
        <v>1.4999999999999999E-2</v>
      </c>
      <c r="O556">
        <v>0.29260658494684677</v>
      </c>
    </row>
    <row r="557" spans="1:15" x14ac:dyDescent="0.25">
      <c r="A557" t="s">
        <v>586</v>
      </c>
      <c r="B557">
        <v>86</v>
      </c>
      <c r="C557">
        <v>86</v>
      </c>
      <c r="D557" t="s">
        <v>16</v>
      </c>
      <c r="E557" t="s">
        <v>25</v>
      </c>
      <c r="F557">
        <v>1</v>
      </c>
      <c r="G557" t="s">
        <v>26</v>
      </c>
      <c r="H557">
        <v>1201979.5190000001</v>
      </c>
      <c r="I557" t="s">
        <v>28</v>
      </c>
      <c r="J557">
        <v>135</v>
      </c>
      <c r="K557">
        <v>8903.5519960000001</v>
      </c>
      <c r="L557" t="s">
        <v>20</v>
      </c>
      <c r="M557">
        <v>1</v>
      </c>
      <c r="N557">
        <v>0.99</v>
      </c>
      <c r="O557">
        <v>0.61869686321398143</v>
      </c>
    </row>
    <row r="558" spans="1:15" x14ac:dyDescent="0.25">
      <c r="A558" t="s">
        <v>587</v>
      </c>
      <c r="B558">
        <v>231</v>
      </c>
      <c r="C558">
        <v>231</v>
      </c>
      <c r="D558" t="s">
        <v>16</v>
      </c>
      <c r="E558" t="s">
        <v>17</v>
      </c>
      <c r="F558">
        <v>0</v>
      </c>
      <c r="G558" t="s">
        <v>18</v>
      </c>
      <c r="H558">
        <v>1778876.88</v>
      </c>
      <c r="I558" t="s">
        <v>19</v>
      </c>
      <c r="J558">
        <v>525</v>
      </c>
      <c r="K558">
        <v>3388.3369149999999</v>
      </c>
      <c r="L558" t="s">
        <v>20</v>
      </c>
      <c r="M558">
        <v>0</v>
      </c>
      <c r="N558">
        <v>0</v>
      </c>
      <c r="O558">
        <v>3.6550272517475439E-2</v>
      </c>
    </row>
    <row r="559" spans="1:15" x14ac:dyDescent="0.25">
      <c r="A559" t="s">
        <v>588</v>
      </c>
      <c r="B559">
        <v>138</v>
      </c>
      <c r="C559">
        <v>138</v>
      </c>
      <c r="D559" t="s">
        <v>16</v>
      </c>
      <c r="E559" t="s">
        <v>17</v>
      </c>
      <c r="F559">
        <v>0</v>
      </c>
      <c r="G559" t="s">
        <v>18</v>
      </c>
      <c r="H559">
        <v>36902.34751</v>
      </c>
      <c r="I559" t="s">
        <v>28</v>
      </c>
      <c r="J559">
        <v>4</v>
      </c>
      <c r="K559">
        <v>9225.5868780000001</v>
      </c>
      <c r="L559" t="s">
        <v>35</v>
      </c>
      <c r="M559">
        <v>0</v>
      </c>
      <c r="N559">
        <v>0.02</v>
      </c>
      <c r="O559">
        <v>1.2758226088151239E-2</v>
      </c>
    </row>
    <row r="560" spans="1:15" x14ac:dyDescent="0.25">
      <c r="A560" t="s">
        <v>589</v>
      </c>
      <c r="B560">
        <v>19</v>
      </c>
      <c r="C560">
        <v>19</v>
      </c>
      <c r="D560" t="s">
        <v>42</v>
      </c>
      <c r="E560" t="s">
        <v>43</v>
      </c>
      <c r="F560">
        <v>1</v>
      </c>
      <c r="G560" t="s">
        <v>26</v>
      </c>
      <c r="H560">
        <v>2160793.2930000001</v>
      </c>
      <c r="I560" t="s">
        <v>19</v>
      </c>
      <c r="J560">
        <v>178</v>
      </c>
      <c r="K560">
        <v>12139.28816</v>
      </c>
      <c r="L560" t="s">
        <v>20</v>
      </c>
      <c r="M560">
        <v>1</v>
      </c>
      <c r="N560">
        <v>0.995</v>
      </c>
      <c r="O560">
        <v>0.64139744234186857</v>
      </c>
    </row>
    <row r="561" spans="1:15" x14ac:dyDescent="0.25">
      <c r="A561" t="s">
        <v>590</v>
      </c>
      <c r="B561">
        <v>338</v>
      </c>
      <c r="C561">
        <v>338</v>
      </c>
      <c r="D561" t="s">
        <v>16</v>
      </c>
      <c r="E561" t="s">
        <v>17</v>
      </c>
      <c r="F561">
        <v>0</v>
      </c>
      <c r="G561" t="s">
        <v>18</v>
      </c>
      <c r="H561">
        <v>4942793.7300000004</v>
      </c>
      <c r="I561" t="s">
        <v>32</v>
      </c>
      <c r="J561">
        <v>746</v>
      </c>
      <c r="K561">
        <v>6625.7288600000002</v>
      </c>
      <c r="L561" t="s">
        <v>20</v>
      </c>
      <c r="M561">
        <v>0</v>
      </c>
      <c r="N561">
        <v>0</v>
      </c>
      <c r="O561">
        <v>0.10155871935845778</v>
      </c>
    </row>
    <row r="562" spans="1:15" x14ac:dyDescent="0.25">
      <c r="A562" t="s">
        <v>591</v>
      </c>
      <c r="B562">
        <v>156</v>
      </c>
      <c r="C562">
        <v>156</v>
      </c>
      <c r="D562" t="s">
        <v>16</v>
      </c>
      <c r="E562" t="s">
        <v>17</v>
      </c>
      <c r="F562">
        <v>0</v>
      </c>
      <c r="G562" t="s">
        <v>18</v>
      </c>
      <c r="H562">
        <v>2644403.946</v>
      </c>
      <c r="I562" t="s">
        <v>19</v>
      </c>
      <c r="J562">
        <v>259</v>
      </c>
      <c r="K562">
        <v>10210.05385</v>
      </c>
      <c r="L562" t="s">
        <v>20</v>
      </c>
      <c r="M562">
        <v>0</v>
      </c>
      <c r="N562">
        <v>0</v>
      </c>
      <c r="O562">
        <v>5.4334105951496438E-2</v>
      </c>
    </row>
    <row r="563" spans="1:15" x14ac:dyDescent="0.25">
      <c r="A563" t="s">
        <v>592</v>
      </c>
      <c r="B563">
        <v>95</v>
      </c>
      <c r="C563">
        <v>95</v>
      </c>
      <c r="D563" t="s">
        <v>16</v>
      </c>
      <c r="E563" t="s">
        <v>17</v>
      </c>
      <c r="F563">
        <v>0</v>
      </c>
      <c r="G563" t="s">
        <v>18</v>
      </c>
      <c r="H563">
        <v>1703663.237</v>
      </c>
      <c r="I563" t="s">
        <v>19</v>
      </c>
      <c r="J563">
        <v>652</v>
      </c>
      <c r="K563">
        <v>2612.9804250000002</v>
      </c>
      <c r="L563" t="s">
        <v>35</v>
      </c>
      <c r="M563">
        <v>0</v>
      </c>
      <c r="N563">
        <v>0.01</v>
      </c>
      <c r="O563">
        <v>4.1004870933144262E-2</v>
      </c>
    </row>
    <row r="564" spans="1:15" x14ac:dyDescent="0.25">
      <c r="A564" t="s">
        <v>593</v>
      </c>
      <c r="B564">
        <v>17</v>
      </c>
      <c r="C564">
        <v>17</v>
      </c>
      <c r="D564" t="s">
        <v>42</v>
      </c>
      <c r="E564" t="s">
        <v>43</v>
      </c>
      <c r="F564">
        <v>1</v>
      </c>
      <c r="G564" t="s">
        <v>26</v>
      </c>
      <c r="H564">
        <v>588200.61360000004</v>
      </c>
      <c r="I564" t="s">
        <v>28</v>
      </c>
      <c r="J564">
        <v>65</v>
      </c>
      <c r="K564">
        <v>9049.2402089999996</v>
      </c>
      <c r="L564" t="s">
        <v>29</v>
      </c>
      <c r="M564">
        <v>1</v>
      </c>
      <c r="N564">
        <v>0.995</v>
      </c>
      <c r="O564">
        <v>0.60908565526020342</v>
      </c>
    </row>
    <row r="565" spans="1:15" x14ac:dyDescent="0.25">
      <c r="A565" t="s">
        <v>594</v>
      </c>
      <c r="B565">
        <v>280</v>
      </c>
      <c r="C565">
        <v>280</v>
      </c>
      <c r="D565" t="s">
        <v>16</v>
      </c>
      <c r="E565" t="s">
        <v>17</v>
      </c>
      <c r="F565">
        <v>0</v>
      </c>
      <c r="G565" t="s">
        <v>18</v>
      </c>
      <c r="H565">
        <v>1450563.8529999999</v>
      </c>
      <c r="I565" t="s">
        <v>19</v>
      </c>
      <c r="J565">
        <v>795</v>
      </c>
      <c r="K565">
        <v>1824.60862</v>
      </c>
      <c r="L565" t="s">
        <v>35</v>
      </c>
      <c r="M565">
        <v>0</v>
      </c>
      <c r="N565">
        <v>0</v>
      </c>
      <c r="O565">
        <v>2.9804482101734434E-2</v>
      </c>
    </row>
    <row r="566" spans="1:15" x14ac:dyDescent="0.25">
      <c r="A566" t="s">
        <v>595</v>
      </c>
      <c r="B566">
        <v>261</v>
      </c>
      <c r="C566">
        <v>261</v>
      </c>
      <c r="D566" t="s">
        <v>16</v>
      </c>
      <c r="E566" t="s">
        <v>17</v>
      </c>
      <c r="F566">
        <v>0</v>
      </c>
      <c r="G566" t="s">
        <v>18</v>
      </c>
      <c r="H566">
        <v>359836.13250000001</v>
      </c>
      <c r="I566" t="s">
        <v>28</v>
      </c>
      <c r="J566">
        <v>363</v>
      </c>
      <c r="K566">
        <v>991.28411149999999</v>
      </c>
      <c r="L566" t="s">
        <v>29</v>
      </c>
      <c r="M566">
        <v>0</v>
      </c>
      <c r="N566">
        <v>0</v>
      </c>
      <c r="O566">
        <v>7.3934901579638295E-3</v>
      </c>
    </row>
    <row r="567" spans="1:15" x14ac:dyDescent="0.25">
      <c r="A567" t="s">
        <v>596</v>
      </c>
      <c r="B567">
        <v>160</v>
      </c>
      <c r="C567">
        <v>160</v>
      </c>
      <c r="D567" t="s">
        <v>16</v>
      </c>
      <c r="E567" t="s">
        <v>17</v>
      </c>
      <c r="F567">
        <v>0</v>
      </c>
      <c r="G567" t="s">
        <v>18</v>
      </c>
      <c r="H567">
        <v>14025612.800000001</v>
      </c>
      <c r="I567" t="s">
        <v>22</v>
      </c>
      <c r="J567">
        <v>818</v>
      </c>
      <c r="K567">
        <v>17146.225910000001</v>
      </c>
      <c r="L567" t="s">
        <v>20</v>
      </c>
      <c r="M567">
        <v>0</v>
      </c>
      <c r="N567">
        <v>0</v>
      </c>
      <c r="O567">
        <v>0.28818181619437983</v>
      </c>
    </row>
    <row r="568" spans="1:15" x14ac:dyDescent="0.25">
      <c r="A568" t="s">
        <v>597</v>
      </c>
      <c r="B568">
        <v>309</v>
      </c>
      <c r="C568">
        <v>309</v>
      </c>
      <c r="D568" t="s">
        <v>16</v>
      </c>
      <c r="E568" t="s">
        <v>17</v>
      </c>
      <c r="F568">
        <v>0</v>
      </c>
      <c r="G568" t="s">
        <v>18</v>
      </c>
      <c r="H568">
        <v>2946569.4819999998</v>
      </c>
      <c r="I568" t="s">
        <v>19</v>
      </c>
      <c r="J568">
        <v>717</v>
      </c>
      <c r="K568">
        <v>4109.5808669999997</v>
      </c>
      <c r="L568" t="s">
        <v>20</v>
      </c>
      <c r="M568">
        <v>0</v>
      </c>
      <c r="N568">
        <v>0</v>
      </c>
      <c r="O568">
        <v>6.0542648437128747E-2</v>
      </c>
    </row>
    <row r="569" spans="1:15" x14ac:dyDescent="0.25">
      <c r="A569" t="s">
        <v>598</v>
      </c>
      <c r="B569">
        <v>81</v>
      </c>
      <c r="C569">
        <v>81</v>
      </c>
      <c r="D569" t="s">
        <v>16</v>
      </c>
      <c r="E569" t="s">
        <v>25</v>
      </c>
      <c r="F569">
        <v>1</v>
      </c>
      <c r="G569" t="s">
        <v>26</v>
      </c>
      <c r="H569">
        <v>195625.0355</v>
      </c>
      <c r="I569" t="s">
        <v>28</v>
      </c>
      <c r="J569">
        <v>17</v>
      </c>
      <c r="K569">
        <v>11507.355030000001</v>
      </c>
      <c r="L569" t="s">
        <v>35</v>
      </c>
      <c r="M569">
        <v>1</v>
      </c>
      <c r="N569">
        <v>0.98499999999999999</v>
      </c>
      <c r="O569">
        <v>0.59501947343245354</v>
      </c>
    </row>
    <row r="570" spans="1:15" x14ac:dyDescent="0.25">
      <c r="A570" t="s">
        <v>599</v>
      </c>
      <c r="B570">
        <v>185</v>
      </c>
      <c r="C570">
        <v>185</v>
      </c>
      <c r="D570" t="s">
        <v>16</v>
      </c>
      <c r="E570" t="s">
        <v>17</v>
      </c>
      <c r="F570">
        <v>0</v>
      </c>
      <c r="G570" t="s">
        <v>18</v>
      </c>
      <c r="H570">
        <v>597633.06810000003</v>
      </c>
      <c r="I570" t="s">
        <v>28</v>
      </c>
      <c r="J570">
        <v>200</v>
      </c>
      <c r="K570">
        <v>2988.1653409999999</v>
      </c>
      <c r="L570" t="s">
        <v>35</v>
      </c>
      <c r="M570">
        <v>0</v>
      </c>
      <c r="N570">
        <v>0</v>
      </c>
      <c r="O570">
        <v>1.2279462255144922E-2</v>
      </c>
    </row>
    <row r="571" spans="1:15" x14ac:dyDescent="0.25">
      <c r="A571" t="s">
        <v>600</v>
      </c>
      <c r="B571">
        <v>213</v>
      </c>
      <c r="C571">
        <v>213</v>
      </c>
      <c r="D571" t="s">
        <v>16</v>
      </c>
      <c r="E571" t="s">
        <v>17</v>
      </c>
      <c r="F571">
        <v>0</v>
      </c>
      <c r="G571" t="s">
        <v>18</v>
      </c>
      <c r="H571">
        <v>2860311.8220000002</v>
      </c>
      <c r="I571" t="s">
        <v>19</v>
      </c>
      <c r="J571">
        <v>544</v>
      </c>
      <c r="K571">
        <v>5257.9261420000003</v>
      </c>
      <c r="L571" t="s">
        <v>23</v>
      </c>
      <c r="M571">
        <v>0</v>
      </c>
      <c r="N571">
        <v>0</v>
      </c>
      <c r="O571">
        <v>5.8770327364677834E-2</v>
      </c>
    </row>
    <row r="572" spans="1:15" x14ac:dyDescent="0.25">
      <c r="A572" t="s">
        <v>601</v>
      </c>
      <c r="B572">
        <v>342</v>
      </c>
      <c r="C572">
        <v>342</v>
      </c>
      <c r="D572" t="s">
        <v>16</v>
      </c>
      <c r="E572" t="s">
        <v>17</v>
      </c>
      <c r="F572">
        <v>0</v>
      </c>
      <c r="G572" t="s">
        <v>18</v>
      </c>
      <c r="H572">
        <v>1533433.1</v>
      </c>
      <c r="I572" t="s">
        <v>19</v>
      </c>
      <c r="J572">
        <v>212</v>
      </c>
      <c r="K572">
        <v>7233.1750009999996</v>
      </c>
      <c r="L572" t="s">
        <v>23</v>
      </c>
      <c r="M572">
        <v>0</v>
      </c>
      <c r="N572">
        <v>0</v>
      </c>
      <c r="O572">
        <v>3.150718204416552E-2</v>
      </c>
    </row>
    <row r="573" spans="1:15" x14ac:dyDescent="0.25">
      <c r="A573" t="s">
        <v>602</v>
      </c>
      <c r="B573">
        <v>359</v>
      </c>
      <c r="C573">
        <v>359</v>
      </c>
      <c r="D573" t="s">
        <v>16</v>
      </c>
      <c r="E573" t="s">
        <v>17</v>
      </c>
      <c r="F573">
        <v>0</v>
      </c>
      <c r="G573" t="s">
        <v>18</v>
      </c>
      <c r="H573">
        <v>1253710.004</v>
      </c>
      <c r="I573" t="s">
        <v>28</v>
      </c>
      <c r="J573">
        <v>435</v>
      </c>
      <c r="K573">
        <v>2882.0919629999999</v>
      </c>
      <c r="L573" t="s">
        <v>20</v>
      </c>
      <c r="M573">
        <v>0</v>
      </c>
      <c r="N573">
        <v>0</v>
      </c>
      <c r="O573">
        <v>2.5759760452946714E-2</v>
      </c>
    </row>
    <row r="574" spans="1:15" x14ac:dyDescent="0.25">
      <c r="A574" t="s">
        <v>603</v>
      </c>
      <c r="B574">
        <v>167</v>
      </c>
      <c r="C574">
        <v>167</v>
      </c>
      <c r="D574" t="s">
        <v>16</v>
      </c>
      <c r="E574" t="s">
        <v>17</v>
      </c>
      <c r="F574">
        <v>0</v>
      </c>
      <c r="G574" t="s">
        <v>18</v>
      </c>
      <c r="H574">
        <v>253558.66459999999</v>
      </c>
      <c r="I574" t="s">
        <v>28</v>
      </c>
      <c r="J574">
        <v>273</v>
      </c>
      <c r="K574">
        <v>928.78631729999995</v>
      </c>
      <c r="L574" t="s">
        <v>35</v>
      </c>
      <c r="M574">
        <v>0</v>
      </c>
      <c r="N574">
        <v>0</v>
      </c>
      <c r="O574">
        <v>5.209825589670463E-3</v>
      </c>
    </row>
    <row r="575" spans="1:15" x14ac:dyDescent="0.25">
      <c r="A575" t="s">
        <v>604</v>
      </c>
      <c r="B575">
        <v>206</v>
      </c>
      <c r="C575">
        <v>206</v>
      </c>
      <c r="D575" t="s">
        <v>16</v>
      </c>
      <c r="E575" t="s">
        <v>17</v>
      </c>
      <c r="F575">
        <v>0</v>
      </c>
      <c r="G575" t="s">
        <v>18</v>
      </c>
      <c r="H575">
        <v>5087883.0880000005</v>
      </c>
      <c r="I575" t="s">
        <v>32</v>
      </c>
      <c r="J575">
        <v>290</v>
      </c>
      <c r="K575">
        <v>17544.424439999999</v>
      </c>
      <c r="L575" t="s">
        <v>35</v>
      </c>
      <c r="M575">
        <v>0</v>
      </c>
      <c r="N575">
        <v>0</v>
      </c>
      <c r="O575">
        <v>0.10453984505293841</v>
      </c>
    </row>
    <row r="576" spans="1:15" x14ac:dyDescent="0.25">
      <c r="A576" t="s">
        <v>605</v>
      </c>
      <c r="B576">
        <v>336</v>
      </c>
      <c r="C576">
        <v>336</v>
      </c>
      <c r="D576" t="s">
        <v>16</v>
      </c>
      <c r="E576" t="s">
        <v>17</v>
      </c>
      <c r="F576">
        <v>0</v>
      </c>
      <c r="G576" t="s">
        <v>18</v>
      </c>
      <c r="H576">
        <v>197970.3266</v>
      </c>
      <c r="I576" t="s">
        <v>28</v>
      </c>
      <c r="J576">
        <v>803</v>
      </c>
      <c r="K576">
        <v>246.53838920000001</v>
      </c>
      <c r="L576" t="s">
        <v>35</v>
      </c>
      <c r="M576">
        <v>0</v>
      </c>
      <c r="N576">
        <v>0</v>
      </c>
      <c r="O576">
        <v>4.0676617190075681E-3</v>
      </c>
    </row>
    <row r="577" spans="1:15" x14ac:dyDescent="0.25">
      <c r="A577" t="s">
        <v>606</v>
      </c>
      <c r="B577">
        <v>261</v>
      </c>
      <c r="C577">
        <v>261</v>
      </c>
      <c r="D577" t="s">
        <v>16</v>
      </c>
      <c r="E577" t="s">
        <v>17</v>
      </c>
      <c r="F577">
        <v>0</v>
      </c>
      <c r="G577" t="s">
        <v>18</v>
      </c>
      <c r="H577">
        <v>596894.51379999996</v>
      </c>
      <c r="I577" t="s">
        <v>28</v>
      </c>
      <c r="J577">
        <v>483</v>
      </c>
      <c r="K577">
        <v>1235.8064469999999</v>
      </c>
      <c r="L577" t="s">
        <v>20</v>
      </c>
      <c r="M577">
        <v>0</v>
      </c>
      <c r="N577">
        <v>0</v>
      </c>
      <c r="O577">
        <v>1.226428730895418E-2</v>
      </c>
    </row>
    <row r="578" spans="1:15" x14ac:dyDescent="0.25">
      <c r="A578" t="s">
        <v>607</v>
      </c>
      <c r="B578">
        <v>274</v>
      </c>
      <c r="C578">
        <v>274</v>
      </c>
      <c r="D578" t="s">
        <v>16</v>
      </c>
      <c r="E578" t="s">
        <v>17</v>
      </c>
      <c r="F578">
        <v>0</v>
      </c>
      <c r="G578" t="s">
        <v>18</v>
      </c>
      <c r="H578">
        <v>16071185.710000001</v>
      </c>
      <c r="I578" t="s">
        <v>22</v>
      </c>
      <c r="J578">
        <v>998</v>
      </c>
      <c r="K578">
        <v>16103.39249</v>
      </c>
      <c r="L578" t="s">
        <v>23</v>
      </c>
      <c r="M578">
        <v>0</v>
      </c>
      <c r="N578">
        <v>5.0000000000000001E-3</v>
      </c>
      <c r="O578">
        <v>0.33321184545355226</v>
      </c>
    </row>
    <row r="579" spans="1:15" x14ac:dyDescent="0.25">
      <c r="A579" t="s">
        <v>608</v>
      </c>
      <c r="B579">
        <v>236</v>
      </c>
      <c r="C579">
        <v>236</v>
      </c>
      <c r="D579" t="s">
        <v>16</v>
      </c>
      <c r="E579" t="s">
        <v>17</v>
      </c>
      <c r="F579">
        <v>0</v>
      </c>
      <c r="G579" t="s">
        <v>18</v>
      </c>
      <c r="H579">
        <v>1321479.1170000001</v>
      </c>
      <c r="I579" t="s">
        <v>28</v>
      </c>
      <c r="J579">
        <v>234</v>
      </c>
      <c r="K579">
        <v>5647.3466520000002</v>
      </c>
      <c r="L579" t="s">
        <v>35</v>
      </c>
      <c r="M579">
        <v>0</v>
      </c>
      <c r="N579">
        <v>0</v>
      </c>
      <c r="O579">
        <v>2.7152200579785391E-2</v>
      </c>
    </row>
    <row r="580" spans="1:15" x14ac:dyDescent="0.25">
      <c r="A580" t="s">
        <v>609</v>
      </c>
      <c r="B580">
        <v>243</v>
      </c>
      <c r="C580">
        <v>243</v>
      </c>
      <c r="D580" t="s">
        <v>16</v>
      </c>
      <c r="E580" t="s">
        <v>17</v>
      </c>
      <c r="F580">
        <v>0</v>
      </c>
      <c r="G580" t="s">
        <v>18</v>
      </c>
      <c r="H580">
        <v>5899344.5499999998</v>
      </c>
      <c r="I580" t="s">
        <v>32</v>
      </c>
      <c r="J580">
        <v>408</v>
      </c>
      <c r="K580">
        <v>14459.177820000001</v>
      </c>
      <c r="L580" t="s">
        <v>35</v>
      </c>
      <c r="M580">
        <v>0</v>
      </c>
      <c r="N580">
        <v>0</v>
      </c>
      <c r="O580">
        <v>0.12121280196580189</v>
      </c>
    </row>
    <row r="581" spans="1:15" x14ac:dyDescent="0.25">
      <c r="A581" t="s">
        <v>610</v>
      </c>
      <c r="B581">
        <v>220</v>
      </c>
      <c r="C581">
        <v>220</v>
      </c>
      <c r="D581" t="s">
        <v>16</v>
      </c>
      <c r="E581" t="s">
        <v>17</v>
      </c>
      <c r="F581">
        <v>0</v>
      </c>
      <c r="G581" t="s">
        <v>18</v>
      </c>
      <c r="H581">
        <v>2035538.5919999999</v>
      </c>
      <c r="I581" t="s">
        <v>19</v>
      </c>
      <c r="J581">
        <v>694</v>
      </c>
      <c r="K581">
        <v>2933.0527269999998</v>
      </c>
      <c r="L581" t="s">
        <v>29</v>
      </c>
      <c r="M581">
        <v>0</v>
      </c>
      <c r="N581">
        <v>0</v>
      </c>
      <c r="O581">
        <v>4.1823855880030479E-2</v>
      </c>
    </row>
    <row r="582" spans="1:15" x14ac:dyDescent="0.25">
      <c r="A582" t="s">
        <v>611</v>
      </c>
      <c r="B582">
        <v>365</v>
      </c>
      <c r="C582">
        <v>365</v>
      </c>
      <c r="D582" t="s">
        <v>16</v>
      </c>
      <c r="E582" t="s">
        <v>17</v>
      </c>
      <c r="F582">
        <v>0</v>
      </c>
      <c r="G582" t="s">
        <v>18</v>
      </c>
      <c r="H582">
        <v>693976.27450000006</v>
      </c>
      <c r="I582" t="s">
        <v>28</v>
      </c>
      <c r="J582">
        <v>146</v>
      </c>
      <c r="K582">
        <v>4753.262154</v>
      </c>
      <c r="L582" t="s">
        <v>23</v>
      </c>
      <c r="M582">
        <v>0</v>
      </c>
      <c r="N582">
        <v>0</v>
      </c>
      <c r="O582">
        <v>1.4259009287723921E-2</v>
      </c>
    </row>
    <row r="583" spans="1:15" x14ac:dyDescent="0.25">
      <c r="A583" t="s">
        <v>612</v>
      </c>
      <c r="B583">
        <v>347</v>
      </c>
      <c r="C583">
        <v>347</v>
      </c>
      <c r="D583" t="s">
        <v>16</v>
      </c>
      <c r="E583" t="s">
        <v>17</v>
      </c>
      <c r="F583">
        <v>0</v>
      </c>
      <c r="G583" t="s">
        <v>18</v>
      </c>
      <c r="H583">
        <v>6440409.0429999996</v>
      </c>
      <c r="I583" t="s">
        <v>32</v>
      </c>
      <c r="J583">
        <v>562</v>
      </c>
      <c r="K583">
        <v>11459.80257</v>
      </c>
      <c r="L583" t="s">
        <v>35</v>
      </c>
      <c r="M583">
        <v>0</v>
      </c>
      <c r="N583">
        <v>0</v>
      </c>
      <c r="O583">
        <v>0.13232995958981894</v>
      </c>
    </row>
    <row r="584" spans="1:15" x14ac:dyDescent="0.25">
      <c r="A584" t="s">
        <v>613</v>
      </c>
      <c r="B584">
        <v>70</v>
      </c>
      <c r="C584">
        <v>70</v>
      </c>
      <c r="D584" t="s">
        <v>16</v>
      </c>
      <c r="E584" t="s">
        <v>25</v>
      </c>
      <c r="F584">
        <v>1</v>
      </c>
      <c r="G584" t="s">
        <v>26</v>
      </c>
      <c r="H584">
        <v>8502317.0769999996</v>
      </c>
      <c r="I584" t="s">
        <v>22</v>
      </c>
      <c r="J584">
        <v>430</v>
      </c>
      <c r="K584">
        <v>19772.830409999999</v>
      </c>
      <c r="L584" t="s">
        <v>35</v>
      </c>
      <c r="M584">
        <v>1</v>
      </c>
      <c r="N584">
        <v>0.995</v>
      </c>
      <c r="O584">
        <v>0.77169562378838452</v>
      </c>
    </row>
    <row r="585" spans="1:15" x14ac:dyDescent="0.25">
      <c r="A585" t="s">
        <v>614</v>
      </c>
      <c r="B585">
        <v>213</v>
      </c>
      <c r="C585">
        <v>213</v>
      </c>
      <c r="D585" t="s">
        <v>16</v>
      </c>
      <c r="E585" t="s">
        <v>17</v>
      </c>
      <c r="F585">
        <v>0</v>
      </c>
      <c r="G585" t="s">
        <v>18</v>
      </c>
      <c r="H585">
        <v>638562.94209999999</v>
      </c>
      <c r="I585" t="s">
        <v>28</v>
      </c>
      <c r="J585">
        <v>432</v>
      </c>
      <c r="K585">
        <v>1478.1549580000001</v>
      </c>
      <c r="L585" t="s">
        <v>29</v>
      </c>
      <c r="M585">
        <v>0</v>
      </c>
      <c r="N585">
        <v>0</v>
      </c>
      <c r="O585">
        <v>1.3120441226554081E-2</v>
      </c>
    </row>
    <row r="586" spans="1:15" x14ac:dyDescent="0.25">
      <c r="A586" t="s">
        <v>615</v>
      </c>
      <c r="B586">
        <v>337</v>
      </c>
      <c r="C586">
        <v>337</v>
      </c>
      <c r="D586" t="s">
        <v>16</v>
      </c>
      <c r="E586" t="s">
        <v>17</v>
      </c>
      <c r="F586">
        <v>0</v>
      </c>
      <c r="G586" t="s">
        <v>18</v>
      </c>
      <c r="H586">
        <v>4930508.1440000003</v>
      </c>
      <c r="I586" t="s">
        <v>32</v>
      </c>
      <c r="J586">
        <v>615</v>
      </c>
      <c r="K586">
        <v>8017.0864140000003</v>
      </c>
      <c r="L586" t="s">
        <v>23</v>
      </c>
      <c r="M586">
        <v>0</v>
      </c>
      <c r="N586">
        <v>0</v>
      </c>
      <c r="O586">
        <v>0.10130628956897347</v>
      </c>
    </row>
    <row r="587" spans="1:15" x14ac:dyDescent="0.25">
      <c r="A587" t="s">
        <v>616</v>
      </c>
      <c r="B587">
        <v>287</v>
      </c>
      <c r="C587">
        <v>287</v>
      </c>
      <c r="D587" t="s">
        <v>16</v>
      </c>
      <c r="E587" t="s">
        <v>17</v>
      </c>
      <c r="F587">
        <v>0</v>
      </c>
      <c r="G587" t="s">
        <v>18</v>
      </c>
      <c r="H587">
        <v>474797.7818</v>
      </c>
      <c r="I587" t="s">
        <v>28</v>
      </c>
      <c r="J587">
        <v>545</v>
      </c>
      <c r="K587">
        <v>871.18859039999995</v>
      </c>
      <c r="L587" t="s">
        <v>23</v>
      </c>
      <c r="M587">
        <v>0</v>
      </c>
      <c r="N587">
        <v>0</v>
      </c>
      <c r="O587">
        <v>9.7555870845220296E-3</v>
      </c>
    </row>
    <row r="588" spans="1:15" x14ac:dyDescent="0.25">
      <c r="A588" t="s">
        <v>617</v>
      </c>
      <c r="B588">
        <v>226</v>
      </c>
      <c r="C588">
        <v>226</v>
      </c>
      <c r="D588" t="s">
        <v>16</v>
      </c>
      <c r="E588" t="s">
        <v>17</v>
      </c>
      <c r="F588">
        <v>0</v>
      </c>
      <c r="G588" t="s">
        <v>18</v>
      </c>
      <c r="H588">
        <v>1984290.6850000001</v>
      </c>
      <c r="I588" t="s">
        <v>19</v>
      </c>
      <c r="J588">
        <v>497</v>
      </c>
      <c r="K588">
        <v>3992.5365889999998</v>
      </c>
      <c r="L588" t="s">
        <v>35</v>
      </c>
      <c r="M588">
        <v>0</v>
      </c>
      <c r="N588">
        <v>0</v>
      </c>
      <c r="O588">
        <v>4.0770874086934021E-2</v>
      </c>
    </row>
    <row r="589" spans="1:15" x14ac:dyDescent="0.25">
      <c r="A589" t="s">
        <v>618</v>
      </c>
      <c r="B589">
        <v>269</v>
      </c>
      <c r="C589">
        <v>269</v>
      </c>
      <c r="D589" t="s">
        <v>16</v>
      </c>
      <c r="E589" t="s">
        <v>17</v>
      </c>
      <c r="F589">
        <v>0</v>
      </c>
      <c r="G589" t="s">
        <v>18</v>
      </c>
      <c r="H589">
        <v>17841789.949999999</v>
      </c>
      <c r="I589" t="s">
        <v>22</v>
      </c>
      <c r="J589">
        <v>983</v>
      </c>
      <c r="K589">
        <v>18150.345829999998</v>
      </c>
      <c r="L589" t="s">
        <v>35</v>
      </c>
      <c r="M589">
        <v>0</v>
      </c>
      <c r="N589">
        <v>0.01</v>
      </c>
      <c r="O589">
        <v>0.37259214148202013</v>
      </c>
    </row>
    <row r="590" spans="1:15" x14ac:dyDescent="0.25">
      <c r="A590" t="s">
        <v>619</v>
      </c>
      <c r="B590">
        <v>279</v>
      </c>
      <c r="C590">
        <v>279</v>
      </c>
      <c r="D590" t="s">
        <v>16</v>
      </c>
      <c r="E590" t="s">
        <v>17</v>
      </c>
      <c r="F590">
        <v>0</v>
      </c>
      <c r="G590" t="s">
        <v>18</v>
      </c>
      <c r="H590">
        <v>172503.13529999999</v>
      </c>
      <c r="I590" t="s">
        <v>28</v>
      </c>
      <c r="J590">
        <v>89</v>
      </c>
      <c r="K590">
        <v>1938.2374749999999</v>
      </c>
      <c r="L590" t="s">
        <v>35</v>
      </c>
      <c r="M590">
        <v>0</v>
      </c>
      <c r="N590">
        <v>5.0000000000000001E-3</v>
      </c>
      <c r="O590">
        <v>6.544391787999369E-3</v>
      </c>
    </row>
    <row r="591" spans="1:15" x14ac:dyDescent="0.25">
      <c r="A591" t="s">
        <v>620</v>
      </c>
      <c r="B591">
        <v>249</v>
      </c>
      <c r="C591">
        <v>249</v>
      </c>
      <c r="D591" t="s">
        <v>16</v>
      </c>
      <c r="E591" t="s">
        <v>17</v>
      </c>
      <c r="F591">
        <v>0</v>
      </c>
      <c r="G591" t="s">
        <v>18</v>
      </c>
      <c r="H591">
        <v>17087134.219999999</v>
      </c>
      <c r="I591" t="s">
        <v>22</v>
      </c>
      <c r="J591">
        <v>997</v>
      </c>
      <c r="K591">
        <v>17138.549869999999</v>
      </c>
      <c r="L591" t="s">
        <v>29</v>
      </c>
      <c r="M591">
        <v>0</v>
      </c>
      <c r="N591">
        <v>0</v>
      </c>
      <c r="O591">
        <v>0.35108636202168203</v>
      </c>
    </row>
    <row r="592" spans="1:15" x14ac:dyDescent="0.25">
      <c r="A592" t="s">
        <v>621</v>
      </c>
      <c r="B592">
        <v>321</v>
      </c>
      <c r="C592">
        <v>321</v>
      </c>
      <c r="D592" t="s">
        <v>16</v>
      </c>
      <c r="E592" t="s">
        <v>17</v>
      </c>
      <c r="F592">
        <v>0</v>
      </c>
      <c r="G592" t="s">
        <v>18</v>
      </c>
      <c r="H592">
        <v>1464921.8459999999</v>
      </c>
      <c r="I592" t="s">
        <v>19</v>
      </c>
      <c r="J592">
        <v>411</v>
      </c>
      <c r="K592">
        <v>3564.2867299999998</v>
      </c>
      <c r="L592" t="s">
        <v>29</v>
      </c>
      <c r="M592">
        <v>0</v>
      </c>
      <c r="N592">
        <v>0</v>
      </c>
      <c r="O592">
        <v>3.0099493275837726E-2</v>
      </c>
    </row>
    <row r="593" spans="1:15" x14ac:dyDescent="0.25">
      <c r="A593" t="s">
        <v>622</v>
      </c>
      <c r="B593">
        <v>196</v>
      </c>
      <c r="C593">
        <v>196</v>
      </c>
      <c r="D593" t="s">
        <v>16</v>
      </c>
      <c r="E593" t="s">
        <v>17</v>
      </c>
      <c r="F593">
        <v>0</v>
      </c>
      <c r="G593" t="s">
        <v>18</v>
      </c>
      <c r="H593">
        <v>15461659.939999999</v>
      </c>
      <c r="I593" t="s">
        <v>22</v>
      </c>
      <c r="J593">
        <v>897</v>
      </c>
      <c r="K593">
        <v>17237.07908</v>
      </c>
      <c r="L593" t="s">
        <v>29</v>
      </c>
      <c r="M593">
        <v>0</v>
      </c>
      <c r="N593">
        <v>0</v>
      </c>
      <c r="O593">
        <v>0.31768802592989631</v>
      </c>
    </row>
    <row r="594" spans="1:15" x14ac:dyDescent="0.25">
      <c r="A594" t="s">
        <v>623</v>
      </c>
      <c r="B594">
        <v>30</v>
      </c>
      <c r="C594">
        <v>30</v>
      </c>
      <c r="D594" t="s">
        <v>42</v>
      </c>
      <c r="E594" t="s">
        <v>43</v>
      </c>
      <c r="F594">
        <v>1</v>
      </c>
      <c r="G594" t="s">
        <v>26</v>
      </c>
      <c r="H594">
        <v>9182595.3640000001</v>
      </c>
      <c r="I594" t="s">
        <v>22</v>
      </c>
      <c r="J594">
        <v>853</v>
      </c>
      <c r="K594">
        <v>10765.05904</v>
      </c>
      <c r="L594" t="s">
        <v>29</v>
      </c>
      <c r="M594">
        <v>1</v>
      </c>
      <c r="N594">
        <v>0.99</v>
      </c>
      <c r="O594">
        <v>0.78267318291972332</v>
      </c>
    </row>
    <row r="595" spans="1:15" x14ac:dyDescent="0.25">
      <c r="A595" t="s">
        <v>624</v>
      </c>
      <c r="B595">
        <v>303</v>
      </c>
      <c r="C595">
        <v>303</v>
      </c>
      <c r="D595" t="s">
        <v>16</v>
      </c>
      <c r="E595" t="s">
        <v>17</v>
      </c>
      <c r="F595">
        <v>0</v>
      </c>
      <c r="G595" t="s">
        <v>18</v>
      </c>
      <c r="H595">
        <v>14526545.619999999</v>
      </c>
      <c r="I595" t="s">
        <v>22</v>
      </c>
      <c r="J595">
        <v>827</v>
      </c>
      <c r="K595">
        <v>17565.351419999999</v>
      </c>
      <c r="L595" t="s">
        <v>29</v>
      </c>
      <c r="M595">
        <v>0</v>
      </c>
      <c r="N595">
        <v>0</v>
      </c>
      <c r="O595">
        <v>0.29847439534350423</v>
      </c>
    </row>
    <row r="596" spans="1:15" x14ac:dyDescent="0.25">
      <c r="A596" t="s">
        <v>625</v>
      </c>
      <c r="B596">
        <v>131</v>
      </c>
      <c r="C596">
        <v>131</v>
      </c>
      <c r="D596" t="s">
        <v>16</v>
      </c>
      <c r="E596" t="s">
        <v>17</v>
      </c>
      <c r="F596">
        <v>0</v>
      </c>
      <c r="G596" t="s">
        <v>18</v>
      </c>
      <c r="H596">
        <v>733255.96140000003</v>
      </c>
      <c r="I596" t="s">
        <v>28</v>
      </c>
      <c r="J596">
        <v>241</v>
      </c>
      <c r="K596">
        <v>3042.5558569999998</v>
      </c>
      <c r="L596" t="s">
        <v>23</v>
      </c>
      <c r="M596">
        <v>0</v>
      </c>
      <c r="N596">
        <v>5.0000000000000001E-3</v>
      </c>
      <c r="O596">
        <v>1.8066082153045612E-2</v>
      </c>
    </row>
    <row r="597" spans="1:15" x14ac:dyDescent="0.25">
      <c r="A597" t="s">
        <v>626</v>
      </c>
      <c r="B597">
        <v>12</v>
      </c>
      <c r="C597">
        <v>12</v>
      </c>
      <c r="D597" t="s">
        <v>42</v>
      </c>
      <c r="E597" t="s">
        <v>43</v>
      </c>
      <c r="F597">
        <v>1</v>
      </c>
      <c r="G597" t="s">
        <v>26</v>
      </c>
      <c r="H597">
        <v>11859140.09</v>
      </c>
      <c r="I597" t="s">
        <v>22</v>
      </c>
      <c r="J597">
        <v>778</v>
      </c>
      <c r="K597">
        <v>15243.11066</v>
      </c>
      <c r="L597" t="s">
        <v>35</v>
      </c>
      <c r="M597">
        <v>1</v>
      </c>
      <c r="N597">
        <v>0.99</v>
      </c>
      <c r="O597">
        <v>0.8376676798634981</v>
      </c>
    </row>
    <row r="598" spans="1:15" x14ac:dyDescent="0.25">
      <c r="A598" t="s">
        <v>627</v>
      </c>
      <c r="B598">
        <v>16</v>
      </c>
      <c r="C598">
        <v>16</v>
      </c>
      <c r="D598" t="s">
        <v>42</v>
      </c>
      <c r="E598" t="s">
        <v>43</v>
      </c>
      <c r="F598">
        <v>1</v>
      </c>
      <c r="G598" t="s">
        <v>26</v>
      </c>
      <c r="H598">
        <v>3036627.781</v>
      </c>
      <c r="I598" t="s">
        <v>19</v>
      </c>
      <c r="J598">
        <v>223</v>
      </c>
      <c r="K598">
        <v>13617.164940000001</v>
      </c>
      <c r="L598" t="s">
        <v>23</v>
      </c>
      <c r="M598">
        <v>1</v>
      </c>
      <c r="N598">
        <v>0.98499999999999999</v>
      </c>
      <c r="O598">
        <v>0.6533930605752134</v>
      </c>
    </row>
    <row r="599" spans="1:15" x14ac:dyDescent="0.25">
      <c r="A599" t="s">
        <v>628</v>
      </c>
      <c r="B599">
        <v>117</v>
      </c>
      <c r="C599">
        <v>117</v>
      </c>
      <c r="D599" t="s">
        <v>16</v>
      </c>
      <c r="E599" t="s">
        <v>17</v>
      </c>
      <c r="F599">
        <v>0</v>
      </c>
      <c r="G599" t="s">
        <v>18</v>
      </c>
      <c r="H599">
        <v>8125702.3339999998</v>
      </c>
      <c r="I599" t="s">
        <v>22</v>
      </c>
      <c r="J599">
        <v>748</v>
      </c>
      <c r="K599">
        <v>10863.23841</v>
      </c>
      <c r="L599" t="s">
        <v>29</v>
      </c>
      <c r="M599">
        <v>0</v>
      </c>
      <c r="N599">
        <v>0</v>
      </c>
      <c r="O599">
        <v>0.16695738645138067</v>
      </c>
    </row>
    <row r="600" spans="1:15" x14ac:dyDescent="0.25">
      <c r="A600" t="s">
        <v>629</v>
      </c>
      <c r="B600">
        <v>149</v>
      </c>
      <c r="C600">
        <v>149</v>
      </c>
      <c r="D600" t="s">
        <v>16</v>
      </c>
      <c r="E600" t="s">
        <v>17</v>
      </c>
      <c r="F600">
        <v>0</v>
      </c>
      <c r="G600" t="s">
        <v>18</v>
      </c>
      <c r="H600">
        <v>10782071.27</v>
      </c>
      <c r="I600" t="s">
        <v>22</v>
      </c>
      <c r="J600">
        <v>665</v>
      </c>
      <c r="K600">
        <v>16213.641009999999</v>
      </c>
      <c r="L600" t="s">
        <v>35</v>
      </c>
      <c r="M600">
        <v>0</v>
      </c>
      <c r="N600">
        <v>0</v>
      </c>
      <c r="O600">
        <v>0.2215373349623514</v>
      </c>
    </row>
    <row r="601" spans="1:15" x14ac:dyDescent="0.25">
      <c r="A601" t="s">
        <v>630</v>
      </c>
      <c r="B601">
        <v>109</v>
      </c>
      <c r="C601">
        <v>109</v>
      </c>
      <c r="D601" t="s">
        <v>16</v>
      </c>
      <c r="E601" t="s">
        <v>17</v>
      </c>
      <c r="F601">
        <v>0</v>
      </c>
      <c r="G601" t="s">
        <v>18</v>
      </c>
      <c r="H601">
        <v>6069509.6569999997</v>
      </c>
      <c r="I601" t="s">
        <v>32</v>
      </c>
      <c r="J601">
        <v>468</v>
      </c>
      <c r="K601">
        <v>12969.03773</v>
      </c>
      <c r="L601" t="s">
        <v>20</v>
      </c>
      <c r="M601">
        <v>0</v>
      </c>
      <c r="N601">
        <v>0</v>
      </c>
      <c r="O601">
        <v>0.12470915469473015</v>
      </c>
    </row>
    <row r="602" spans="1:15" x14ac:dyDescent="0.25">
      <c r="A602" t="s">
        <v>631</v>
      </c>
      <c r="B602">
        <v>236</v>
      </c>
      <c r="C602">
        <v>236</v>
      </c>
      <c r="D602" t="s">
        <v>16</v>
      </c>
      <c r="E602" t="s">
        <v>17</v>
      </c>
      <c r="F602">
        <v>0</v>
      </c>
      <c r="G602" t="s">
        <v>18</v>
      </c>
      <c r="H602">
        <v>9981493.6050000004</v>
      </c>
      <c r="I602" t="s">
        <v>22</v>
      </c>
      <c r="J602">
        <v>569</v>
      </c>
      <c r="K602">
        <v>17542.168020000001</v>
      </c>
      <c r="L602" t="s">
        <v>35</v>
      </c>
      <c r="M602">
        <v>0</v>
      </c>
      <c r="N602">
        <v>0</v>
      </c>
      <c r="O602">
        <v>0.20508800552525505</v>
      </c>
    </row>
    <row r="603" spans="1:15" x14ac:dyDescent="0.25">
      <c r="A603" t="s">
        <v>632</v>
      </c>
      <c r="B603">
        <v>314</v>
      </c>
      <c r="C603">
        <v>314</v>
      </c>
      <c r="D603" t="s">
        <v>16</v>
      </c>
      <c r="E603" t="s">
        <v>17</v>
      </c>
      <c r="F603">
        <v>0</v>
      </c>
      <c r="G603" t="s">
        <v>18</v>
      </c>
      <c r="H603">
        <v>2456033.2050000001</v>
      </c>
      <c r="I603" t="s">
        <v>19</v>
      </c>
      <c r="J603">
        <v>322</v>
      </c>
      <c r="K603">
        <v>7627.4323139999997</v>
      </c>
      <c r="L603" t="s">
        <v>35</v>
      </c>
      <c r="M603">
        <v>0</v>
      </c>
      <c r="N603">
        <v>0</v>
      </c>
      <c r="O603">
        <v>5.0463685240947444E-2</v>
      </c>
    </row>
    <row r="604" spans="1:15" x14ac:dyDescent="0.25">
      <c r="A604" t="s">
        <v>633</v>
      </c>
      <c r="B604">
        <v>5</v>
      </c>
      <c r="C604">
        <v>5</v>
      </c>
      <c r="D604" t="s">
        <v>61</v>
      </c>
      <c r="E604" t="s">
        <v>43</v>
      </c>
      <c r="F604">
        <v>1</v>
      </c>
      <c r="G604" t="s">
        <v>26</v>
      </c>
      <c r="H604">
        <v>4425961.625</v>
      </c>
      <c r="I604" t="s">
        <v>32</v>
      </c>
      <c r="J604">
        <v>375</v>
      </c>
      <c r="K604">
        <v>11802.564329999999</v>
      </c>
      <c r="L604" t="s">
        <v>35</v>
      </c>
      <c r="M604">
        <v>1</v>
      </c>
      <c r="N604">
        <v>0.995</v>
      </c>
      <c r="O604">
        <v>0.68793946037774034</v>
      </c>
    </row>
    <row r="605" spans="1:15" x14ac:dyDescent="0.25">
      <c r="A605" t="s">
        <v>634</v>
      </c>
      <c r="B605">
        <v>180</v>
      </c>
      <c r="C605">
        <v>180</v>
      </c>
      <c r="D605" t="s">
        <v>16</v>
      </c>
      <c r="E605" t="s">
        <v>17</v>
      </c>
      <c r="F605">
        <v>0</v>
      </c>
      <c r="G605" t="s">
        <v>18</v>
      </c>
      <c r="H605">
        <v>1950290.814</v>
      </c>
      <c r="I605" t="s">
        <v>19</v>
      </c>
      <c r="J605">
        <v>112</v>
      </c>
      <c r="K605">
        <v>17413.310839999998</v>
      </c>
      <c r="L605" t="s">
        <v>20</v>
      </c>
      <c r="M605">
        <v>0</v>
      </c>
      <c r="N605">
        <v>0</v>
      </c>
      <c r="O605">
        <v>4.0072284676626421E-2</v>
      </c>
    </row>
    <row r="606" spans="1:15" x14ac:dyDescent="0.25">
      <c r="A606" t="s">
        <v>635</v>
      </c>
      <c r="B606">
        <v>337</v>
      </c>
      <c r="C606">
        <v>337</v>
      </c>
      <c r="D606" t="s">
        <v>16</v>
      </c>
      <c r="E606" t="s">
        <v>17</v>
      </c>
      <c r="F606">
        <v>0</v>
      </c>
      <c r="G606" t="s">
        <v>18</v>
      </c>
      <c r="H606">
        <v>2268278.1660000002</v>
      </c>
      <c r="I606" t="s">
        <v>19</v>
      </c>
      <c r="J606">
        <v>527</v>
      </c>
      <c r="K606">
        <v>4304.1331410000003</v>
      </c>
      <c r="L606" t="s">
        <v>23</v>
      </c>
      <c r="M606">
        <v>0</v>
      </c>
      <c r="N606">
        <v>5.0000000000000001E-3</v>
      </c>
      <c r="O606">
        <v>4.9605915251841048E-2</v>
      </c>
    </row>
    <row r="607" spans="1:15" x14ac:dyDescent="0.25">
      <c r="A607" t="s">
        <v>636</v>
      </c>
      <c r="B607">
        <v>1</v>
      </c>
      <c r="C607">
        <v>1</v>
      </c>
      <c r="D607" t="s">
        <v>61</v>
      </c>
      <c r="E607" t="s">
        <v>43</v>
      </c>
      <c r="F607">
        <v>1</v>
      </c>
      <c r="G607" t="s">
        <v>26</v>
      </c>
      <c r="H607">
        <v>4004627.5240000002</v>
      </c>
      <c r="I607" t="s">
        <v>32</v>
      </c>
      <c r="J607">
        <v>412</v>
      </c>
      <c r="K607">
        <v>9719.9697190000006</v>
      </c>
      <c r="L607" t="s">
        <v>35</v>
      </c>
      <c r="M607">
        <v>1</v>
      </c>
      <c r="N607">
        <v>1</v>
      </c>
      <c r="O607">
        <v>0.68228238220352999</v>
      </c>
    </row>
    <row r="608" spans="1:15" x14ac:dyDescent="0.25">
      <c r="A608" t="s">
        <v>637</v>
      </c>
      <c r="B608">
        <v>8</v>
      </c>
      <c r="C608">
        <v>8</v>
      </c>
      <c r="D608" t="s">
        <v>42</v>
      </c>
      <c r="E608" t="s">
        <v>43</v>
      </c>
      <c r="F608">
        <v>1</v>
      </c>
      <c r="G608" t="s">
        <v>26</v>
      </c>
      <c r="H608">
        <v>5168896.6050000004</v>
      </c>
      <c r="I608" t="s">
        <v>32</v>
      </c>
      <c r="J608">
        <v>269</v>
      </c>
      <c r="K608">
        <v>19215.229019999999</v>
      </c>
      <c r="L608" t="s">
        <v>23</v>
      </c>
      <c r="M608">
        <v>1</v>
      </c>
      <c r="N608">
        <v>0.98</v>
      </c>
      <c r="O608">
        <v>0.69420441563522017</v>
      </c>
    </row>
    <row r="609" spans="1:15" x14ac:dyDescent="0.25">
      <c r="A609" t="s">
        <v>638</v>
      </c>
      <c r="B609">
        <v>144</v>
      </c>
      <c r="C609">
        <v>144</v>
      </c>
      <c r="D609" t="s">
        <v>16</v>
      </c>
      <c r="E609" t="s">
        <v>17</v>
      </c>
      <c r="F609">
        <v>0</v>
      </c>
      <c r="G609" t="s">
        <v>18</v>
      </c>
      <c r="H609">
        <v>5932789.807</v>
      </c>
      <c r="I609" t="s">
        <v>32</v>
      </c>
      <c r="J609">
        <v>626</v>
      </c>
      <c r="K609">
        <v>9477.3000119999997</v>
      </c>
      <c r="L609" t="s">
        <v>23</v>
      </c>
      <c r="M609">
        <v>0</v>
      </c>
      <c r="N609">
        <v>0</v>
      </c>
      <c r="O609">
        <v>0.12189999581913198</v>
      </c>
    </row>
    <row r="610" spans="1:15" x14ac:dyDescent="0.25">
      <c r="A610" t="s">
        <v>639</v>
      </c>
      <c r="B610">
        <v>143</v>
      </c>
      <c r="C610">
        <v>143</v>
      </c>
      <c r="D610" t="s">
        <v>16</v>
      </c>
      <c r="E610" t="s">
        <v>17</v>
      </c>
      <c r="F610">
        <v>0</v>
      </c>
      <c r="G610" t="s">
        <v>18</v>
      </c>
      <c r="H610">
        <v>1276143.274</v>
      </c>
      <c r="I610" t="s">
        <v>28</v>
      </c>
      <c r="J610">
        <v>252</v>
      </c>
      <c r="K610">
        <v>5064.0606090000001</v>
      </c>
      <c r="L610" t="s">
        <v>20</v>
      </c>
      <c r="M610">
        <v>0</v>
      </c>
      <c r="N610">
        <v>0</v>
      </c>
      <c r="O610">
        <v>2.6220692932972037E-2</v>
      </c>
    </row>
    <row r="611" spans="1:15" x14ac:dyDescent="0.25">
      <c r="A611" t="s">
        <v>640</v>
      </c>
      <c r="B611">
        <v>275</v>
      </c>
      <c r="C611">
        <v>275</v>
      </c>
      <c r="D611" t="s">
        <v>16</v>
      </c>
      <c r="E611" t="s">
        <v>17</v>
      </c>
      <c r="F611">
        <v>0</v>
      </c>
      <c r="G611" t="s">
        <v>18</v>
      </c>
      <c r="H611">
        <v>2628477.2409999999</v>
      </c>
      <c r="I611" t="s">
        <v>19</v>
      </c>
      <c r="J611">
        <v>374</v>
      </c>
      <c r="K611">
        <v>7028.0140119999996</v>
      </c>
      <c r="L611" t="s">
        <v>20</v>
      </c>
      <c r="M611">
        <v>0</v>
      </c>
      <c r="N611">
        <v>0</v>
      </c>
      <c r="O611">
        <v>5.4006862725953231E-2</v>
      </c>
    </row>
    <row r="612" spans="1:15" x14ac:dyDescent="0.25">
      <c r="A612" t="s">
        <v>641</v>
      </c>
      <c r="B612">
        <v>153</v>
      </c>
      <c r="C612">
        <v>153</v>
      </c>
      <c r="D612" t="s">
        <v>16</v>
      </c>
      <c r="E612" t="s">
        <v>17</v>
      </c>
      <c r="F612">
        <v>0</v>
      </c>
      <c r="G612" t="s">
        <v>18</v>
      </c>
      <c r="H612">
        <v>11577651.83</v>
      </c>
      <c r="I612" t="s">
        <v>22</v>
      </c>
      <c r="J612">
        <v>654</v>
      </c>
      <c r="K612">
        <v>17702.831549999999</v>
      </c>
      <c r="L612" t="s">
        <v>35</v>
      </c>
      <c r="M612">
        <v>0</v>
      </c>
      <c r="N612">
        <v>0</v>
      </c>
      <c r="O612">
        <v>0.2378839897559118</v>
      </c>
    </row>
    <row r="613" spans="1:15" x14ac:dyDescent="0.25">
      <c r="A613" t="s">
        <v>642</v>
      </c>
      <c r="B613">
        <v>287</v>
      </c>
      <c r="C613">
        <v>287</v>
      </c>
      <c r="D613" t="s">
        <v>16</v>
      </c>
      <c r="E613" t="s">
        <v>17</v>
      </c>
      <c r="F613">
        <v>0</v>
      </c>
      <c r="G613" t="s">
        <v>18</v>
      </c>
      <c r="H613">
        <v>11955418.08</v>
      </c>
      <c r="I613" t="s">
        <v>22</v>
      </c>
      <c r="J613">
        <v>626</v>
      </c>
      <c r="K613">
        <v>19098.111939999999</v>
      </c>
      <c r="L613" t="s">
        <v>29</v>
      </c>
      <c r="M613">
        <v>0</v>
      </c>
      <c r="N613">
        <v>0</v>
      </c>
      <c r="O613">
        <v>0.24564588690609834</v>
      </c>
    </row>
    <row r="614" spans="1:15" x14ac:dyDescent="0.25">
      <c r="A614" t="s">
        <v>643</v>
      </c>
      <c r="B614">
        <v>130</v>
      </c>
      <c r="C614">
        <v>130</v>
      </c>
      <c r="D614" t="s">
        <v>16</v>
      </c>
      <c r="E614" t="s">
        <v>17</v>
      </c>
      <c r="F614">
        <v>0</v>
      </c>
      <c r="G614" t="s">
        <v>18</v>
      </c>
      <c r="H614">
        <v>8551193.3000000007</v>
      </c>
      <c r="I614" t="s">
        <v>22</v>
      </c>
      <c r="J614">
        <v>450</v>
      </c>
      <c r="K614">
        <v>19002.65178</v>
      </c>
      <c r="L614" t="s">
        <v>29</v>
      </c>
      <c r="M614">
        <v>0</v>
      </c>
      <c r="N614">
        <v>0</v>
      </c>
      <c r="O614">
        <v>0.17569987500462103</v>
      </c>
    </row>
    <row r="615" spans="1:15" x14ac:dyDescent="0.25">
      <c r="A615" t="s">
        <v>644</v>
      </c>
      <c r="B615">
        <v>121</v>
      </c>
      <c r="C615">
        <v>121</v>
      </c>
      <c r="D615" t="s">
        <v>16</v>
      </c>
      <c r="E615" t="s">
        <v>17</v>
      </c>
      <c r="F615">
        <v>0</v>
      </c>
      <c r="G615" t="s">
        <v>18</v>
      </c>
      <c r="H615">
        <v>11213450.449999999</v>
      </c>
      <c r="I615" t="s">
        <v>22</v>
      </c>
      <c r="J615">
        <v>802</v>
      </c>
      <c r="K615">
        <v>13981.85842</v>
      </c>
      <c r="L615" t="s">
        <v>29</v>
      </c>
      <c r="M615">
        <v>0</v>
      </c>
      <c r="N615">
        <v>0</v>
      </c>
      <c r="O615">
        <v>0.23040080762009096</v>
      </c>
    </row>
    <row r="616" spans="1:15" x14ac:dyDescent="0.25">
      <c r="A616" t="s">
        <v>645</v>
      </c>
      <c r="B616">
        <v>59</v>
      </c>
      <c r="C616">
        <v>59</v>
      </c>
      <c r="D616" t="s">
        <v>16</v>
      </c>
      <c r="E616" t="s">
        <v>25</v>
      </c>
      <c r="F616">
        <v>1</v>
      </c>
      <c r="G616" t="s">
        <v>26</v>
      </c>
      <c r="H616">
        <v>10145957.050000001</v>
      </c>
      <c r="I616" t="s">
        <v>22</v>
      </c>
      <c r="J616">
        <v>995</v>
      </c>
      <c r="K616">
        <v>10196.94176</v>
      </c>
      <c r="L616" t="s">
        <v>35</v>
      </c>
      <c r="M616">
        <v>1</v>
      </c>
      <c r="N616">
        <v>0.98</v>
      </c>
      <c r="O616">
        <v>0.79646720720104092</v>
      </c>
    </row>
    <row r="617" spans="1:15" x14ac:dyDescent="0.25">
      <c r="A617" t="s">
        <v>646</v>
      </c>
      <c r="B617">
        <v>217</v>
      </c>
      <c r="C617">
        <v>217</v>
      </c>
      <c r="D617" t="s">
        <v>16</v>
      </c>
      <c r="E617" t="s">
        <v>17</v>
      </c>
      <c r="F617">
        <v>0</v>
      </c>
      <c r="G617" t="s">
        <v>18</v>
      </c>
      <c r="H617">
        <v>3182236.122</v>
      </c>
      <c r="I617" t="s">
        <v>19</v>
      </c>
      <c r="J617">
        <v>869</v>
      </c>
      <c r="K617">
        <v>3661.9518090000001</v>
      </c>
      <c r="L617" t="s">
        <v>29</v>
      </c>
      <c r="M617">
        <v>0</v>
      </c>
      <c r="N617">
        <v>0</v>
      </c>
      <c r="O617">
        <v>6.5384849722738669E-2</v>
      </c>
    </row>
    <row r="618" spans="1:15" x14ac:dyDescent="0.25">
      <c r="A618" t="s">
        <v>647</v>
      </c>
      <c r="B618">
        <v>31</v>
      </c>
      <c r="C618">
        <v>31</v>
      </c>
      <c r="D618" t="s">
        <v>16</v>
      </c>
      <c r="E618" t="s">
        <v>25</v>
      </c>
      <c r="F618">
        <v>1</v>
      </c>
      <c r="G618" t="s">
        <v>26</v>
      </c>
      <c r="H618">
        <v>1328101.973</v>
      </c>
      <c r="I618" t="s">
        <v>28</v>
      </c>
      <c r="J618">
        <v>537</v>
      </c>
      <c r="K618">
        <v>2473.1880310000001</v>
      </c>
      <c r="L618" t="s">
        <v>29</v>
      </c>
      <c r="M618">
        <v>1</v>
      </c>
      <c r="N618">
        <v>0.995</v>
      </c>
      <c r="O618">
        <v>0.62428827924513064</v>
      </c>
    </row>
    <row r="619" spans="1:15" x14ac:dyDescent="0.25">
      <c r="A619" t="s">
        <v>648</v>
      </c>
      <c r="B619">
        <v>244</v>
      </c>
      <c r="C619">
        <v>244</v>
      </c>
      <c r="D619" t="s">
        <v>16</v>
      </c>
      <c r="E619" t="s">
        <v>17</v>
      </c>
      <c r="F619">
        <v>0</v>
      </c>
      <c r="G619" t="s">
        <v>18</v>
      </c>
      <c r="H619">
        <v>443342.29109999997</v>
      </c>
      <c r="I619" t="s">
        <v>28</v>
      </c>
      <c r="J619">
        <v>368</v>
      </c>
      <c r="K619">
        <v>1204.7344869999999</v>
      </c>
      <c r="L619" t="s">
        <v>20</v>
      </c>
      <c r="M619">
        <v>0</v>
      </c>
      <c r="N619">
        <v>0</v>
      </c>
      <c r="O619">
        <v>9.109276611783795E-3</v>
      </c>
    </row>
    <row r="620" spans="1:15" x14ac:dyDescent="0.25">
      <c r="A620" t="s">
        <v>649</v>
      </c>
      <c r="B620">
        <v>140</v>
      </c>
      <c r="C620">
        <v>140</v>
      </c>
      <c r="D620" t="s">
        <v>16</v>
      </c>
      <c r="E620" t="s">
        <v>17</v>
      </c>
      <c r="F620">
        <v>0</v>
      </c>
      <c r="G620" t="s">
        <v>18</v>
      </c>
      <c r="H620">
        <v>299307.49579999998</v>
      </c>
      <c r="I620" t="s">
        <v>28</v>
      </c>
      <c r="J620">
        <v>822</v>
      </c>
      <c r="K620">
        <v>364.12104110000001</v>
      </c>
      <c r="L620" t="s">
        <v>20</v>
      </c>
      <c r="M620">
        <v>0</v>
      </c>
      <c r="N620">
        <v>5.0000000000000001E-3</v>
      </c>
      <c r="O620">
        <v>9.1498188328880507E-3</v>
      </c>
    </row>
    <row r="621" spans="1:15" x14ac:dyDescent="0.25">
      <c r="A621" t="s">
        <v>650</v>
      </c>
      <c r="B621">
        <v>213</v>
      </c>
      <c r="C621">
        <v>213</v>
      </c>
      <c r="D621" t="s">
        <v>16</v>
      </c>
      <c r="E621" t="s">
        <v>17</v>
      </c>
      <c r="F621">
        <v>0</v>
      </c>
      <c r="G621" t="s">
        <v>18</v>
      </c>
      <c r="H621">
        <v>4478706.085</v>
      </c>
      <c r="I621" t="s">
        <v>32</v>
      </c>
      <c r="J621">
        <v>255</v>
      </c>
      <c r="K621">
        <v>17563.55327</v>
      </c>
      <c r="L621" t="s">
        <v>35</v>
      </c>
      <c r="M621">
        <v>0</v>
      </c>
      <c r="N621">
        <v>0</v>
      </c>
      <c r="O621">
        <v>9.2023191583908578E-2</v>
      </c>
    </row>
    <row r="622" spans="1:15" x14ac:dyDescent="0.25">
      <c r="A622" t="s">
        <v>651</v>
      </c>
      <c r="B622">
        <v>29</v>
      </c>
      <c r="C622">
        <v>29</v>
      </c>
      <c r="D622" t="s">
        <v>42</v>
      </c>
      <c r="E622" t="s">
        <v>43</v>
      </c>
      <c r="F622">
        <v>1</v>
      </c>
      <c r="G622" t="s">
        <v>26</v>
      </c>
      <c r="H622">
        <v>7493023.2149999999</v>
      </c>
      <c r="I622" t="s">
        <v>32</v>
      </c>
      <c r="J622">
        <v>463</v>
      </c>
      <c r="K622">
        <v>16183.63545</v>
      </c>
      <c r="L622" t="s">
        <v>29</v>
      </c>
      <c r="M622">
        <v>1</v>
      </c>
      <c r="N622">
        <v>1</v>
      </c>
      <c r="O622">
        <v>0.75395783911027048</v>
      </c>
    </row>
    <row r="623" spans="1:15" x14ac:dyDescent="0.25">
      <c r="A623" t="s">
        <v>652</v>
      </c>
      <c r="B623">
        <v>164</v>
      </c>
      <c r="C623">
        <v>164</v>
      </c>
      <c r="D623" t="s">
        <v>16</v>
      </c>
      <c r="E623" t="s">
        <v>17</v>
      </c>
      <c r="F623">
        <v>0</v>
      </c>
      <c r="G623" t="s">
        <v>18</v>
      </c>
      <c r="H623">
        <v>3044680.838</v>
      </c>
      <c r="I623" t="s">
        <v>19</v>
      </c>
      <c r="J623">
        <v>268</v>
      </c>
      <c r="K623">
        <v>11360.749400000001</v>
      </c>
      <c r="L623" t="s">
        <v>35</v>
      </c>
      <c r="M623">
        <v>0</v>
      </c>
      <c r="N623">
        <v>0</v>
      </c>
      <c r="O623">
        <v>6.2558525330676906E-2</v>
      </c>
    </row>
    <row r="624" spans="1:15" x14ac:dyDescent="0.25">
      <c r="A624" t="s">
        <v>653</v>
      </c>
      <c r="B624">
        <v>104</v>
      </c>
      <c r="C624">
        <v>104</v>
      </c>
      <c r="D624" t="s">
        <v>16</v>
      </c>
      <c r="E624" t="s">
        <v>17</v>
      </c>
      <c r="F624">
        <v>0</v>
      </c>
      <c r="G624" t="s">
        <v>18</v>
      </c>
      <c r="H624">
        <v>2516784.21</v>
      </c>
      <c r="I624" t="s">
        <v>19</v>
      </c>
      <c r="J624">
        <v>126</v>
      </c>
      <c r="K624">
        <v>19974.477859999999</v>
      </c>
      <c r="L624" t="s">
        <v>29</v>
      </c>
      <c r="M624">
        <v>0</v>
      </c>
      <c r="N624">
        <v>0</v>
      </c>
      <c r="O624">
        <v>5.1711925528639818E-2</v>
      </c>
    </row>
    <row r="625" spans="1:15" x14ac:dyDescent="0.25">
      <c r="A625" t="s">
        <v>654</v>
      </c>
      <c r="B625">
        <v>63</v>
      </c>
      <c r="C625">
        <v>63</v>
      </c>
      <c r="D625" t="s">
        <v>16</v>
      </c>
      <c r="E625" t="s">
        <v>25</v>
      </c>
      <c r="F625">
        <v>1</v>
      </c>
      <c r="G625" t="s">
        <v>26</v>
      </c>
      <c r="H625">
        <v>7491173.7929999996</v>
      </c>
      <c r="I625" t="s">
        <v>32</v>
      </c>
      <c r="J625">
        <v>393</v>
      </c>
      <c r="K625">
        <v>19061.510920000001</v>
      </c>
      <c r="L625" t="s">
        <v>23</v>
      </c>
      <c r="M625">
        <v>1</v>
      </c>
      <c r="N625">
        <v>0.98</v>
      </c>
      <c r="O625">
        <v>0.74191983935949524</v>
      </c>
    </row>
    <row r="626" spans="1:15" x14ac:dyDescent="0.25">
      <c r="A626" t="s">
        <v>655</v>
      </c>
      <c r="B626">
        <v>15</v>
      </c>
      <c r="C626">
        <v>15</v>
      </c>
      <c r="D626" t="s">
        <v>42</v>
      </c>
      <c r="E626" t="s">
        <v>43</v>
      </c>
      <c r="F626">
        <v>1</v>
      </c>
      <c r="G626" t="s">
        <v>26</v>
      </c>
      <c r="H626">
        <v>9986488.7829999998</v>
      </c>
      <c r="I626" t="s">
        <v>22</v>
      </c>
      <c r="J626">
        <v>762</v>
      </c>
      <c r="K626">
        <v>13105.62832</v>
      </c>
      <c r="L626" t="s">
        <v>35</v>
      </c>
      <c r="M626">
        <v>1</v>
      </c>
      <c r="N626">
        <v>0.995</v>
      </c>
      <c r="O626">
        <v>0.80219064057505862</v>
      </c>
    </row>
    <row r="627" spans="1:15" x14ac:dyDescent="0.25">
      <c r="A627" t="s">
        <v>656</v>
      </c>
      <c r="B627">
        <v>286</v>
      </c>
      <c r="C627">
        <v>286</v>
      </c>
      <c r="D627" t="s">
        <v>16</v>
      </c>
      <c r="E627" t="s">
        <v>17</v>
      </c>
      <c r="F627">
        <v>0</v>
      </c>
      <c r="G627" t="s">
        <v>18</v>
      </c>
      <c r="H627">
        <v>7428179.6310000001</v>
      </c>
      <c r="I627" t="s">
        <v>32</v>
      </c>
      <c r="J627">
        <v>799</v>
      </c>
      <c r="K627">
        <v>9296.8455950000007</v>
      </c>
      <c r="L627" t="s">
        <v>20</v>
      </c>
      <c r="M627">
        <v>0</v>
      </c>
      <c r="N627">
        <v>0</v>
      </c>
      <c r="O627">
        <v>0.15262550931676069</v>
      </c>
    </row>
    <row r="628" spans="1:15" x14ac:dyDescent="0.25">
      <c r="A628" t="s">
        <v>657</v>
      </c>
      <c r="B628">
        <v>179</v>
      </c>
      <c r="C628">
        <v>179</v>
      </c>
      <c r="D628" t="s">
        <v>16</v>
      </c>
      <c r="E628" t="s">
        <v>17</v>
      </c>
      <c r="F628">
        <v>0</v>
      </c>
      <c r="G628" t="s">
        <v>18</v>
      </c>
      <c r="H628">
        <v>1019332.133</v>
      </c>
      <c r="I628" t="s">
        <v>28</v>
      </c>
      <c r="J628">
        <v>334</v>
      </c>
      <c r="K628">
        <v>3051.8926150000002</v>
      </c>
      <c r="L628" t="s">
        <v>29</v>
      </c>
      <c r="M628">
        <v>0</v>
      </c>
      <c r="N628">
        <v>0</v>
      </c>
      <c r="O628">
        <v>2.0944039278856404E-2</v>
      </c>
    </row>
    <row r="629" spans="1:15" x14ac:dyDescent="0.25">
      <c r="A629" t="s">
        <v>658</v>
      </c>
      <c r="B629">
        <v>11</v>
      </c>
      <c r="C629">
        <v>11</v>
      </c>
      <c r="D629" t="s">
        <v>42</v>
      </c>
      <c r="E629" t="s">
        <v>43</v>
      </c>
      <c r="F629">
        <v>1</v>
      </c>
      <c r="G629" t="s">
        <v>26</v>
      </c>
      <c r="H629">
        <v>10203236.25</v>
      </c>
      <c r="I629" t="s">
        <v>22</v>
      </c>
      <c r="J629">
        <v>989</v>
      </c>
      <c r="K629">
        <v>10316.720170000001</v>
      </c>
      <c r="L629" t="s">
        <v>29</v>
      </c>
      <c r="M629">
        <v>1</v>
      </c>
      <c r="N629">
        <v>1</v>
      </c>
      <c r="O629">
        <v>0.80964411291785643</v>
      </c>
    </row>
    <row r="630" spans="1:15" x14ac:dyDescent="0.25">
      <c r="A630" t="s">
        <v>659</v>
      </c>
      <c r="B630">
        <v>13</v>
      </c>
      <c r="C630">
        <v>13</v>
      </c>
      <c r="D630" t="s">
        <v>42</v>
      </c>
      <c r="E630" t="s">
        <v>43</v>
      </c>
      <c r="F630">
        <v>1</v>
      </c>
      <c r="G630" t="s">
        <v>26</v>
      </c>
      <c r="H630">
        <v>1787262.2520000001</v>
      </c>
      <c r="I630" t="s">
        <v>19</v>
      </c>
      <c r="J630">
        <v>565</v>
      </c>
      <c r="K630">
        <v>3163.2960210000001</v>
      </c>
      <c r="L630" t="s">
        <v>23</v>
      </c>
      <c r="M630">
        <v>1</v>
      </c>
      <c r="N630">
        <v>0.995</v>
      </c>
      <c r="O630">
        <v>0.63372256529119475</v>
      </c>
    </row>
    <row r="631" spans="1:15" x14ac:dyDescent="0.25">
      <c r="A631" t="s">
        <v>660</v>
      </c>
      <c r="B631">
        <v>215</v>
      </c>
      <c r="C631">
        <v>215</v>
      </c>
      <c r="D631" t="s">
        <v>16</v>
      </c>
      <c r="E631" t="s">
        <v>17</v>
      </c>
      <c r="F631">
        <v>0</v>
      </c>
      <c r="G631" t="s">
        <v>18</v>
      </c>
      <c r="H631">
        <v>2934815.298</v>
      </c>
      <c r="I631" t="s">
        <v>19</v>
      </c>
      <c r="J631">
        <v>368</v>
      </c>
      <c r="K631">
        <v>7975.0415720000001</v>
      </c>
      <c r="L631" t="s">
        <v>23</v>
      </c>
      <c r="M631">
        <v>0</v>
      </c>
      <c r="N631">
        <v>0</v>
      </c>
      <c r="O631">
        <v>6.030113727171265E-2</v>
      </c>
    </row>
    <row r="632" spans="1:15" x14ac:dyDescent="0.25">
      <c r="A632" t="s">
        <v>661</v>
      </c>
      <c r="B632">
        <v>311</v>
      </c>
      <c r="C632">
        <v>311</v>
      </c>
      <c r="D632" t="s">
        <v>16</v>
      </c>
      <c r="E632" t="s">
        <v>17</v>
      </c>
      <c r="F632">
        <v>0</v>
      </c>
      <c r="G632" t="s">
        <v>18</v>
      </c>
      <c r="H632">
        <v>10463712.310000001</v>
      </c>
      <c r="I632" t="s">
        <v>22</v>
      </c>
      <c r="J632">
        <v>555</v>
      </c>
      <c r="K632">
        <v>18853.535690000001</v>
      </c>
      <c r="L632" t="s">
        <v>23</v>
      </c>
      <c r="M632">
        <v>0</v>
      </c>
      <c r="N632">
        <v>0</v>
      </c>
      <c r="O632">
        <v>0.21499606902247362</v>
      </c>
    </row>
    <row r="633" spans="1:15" x14ac:dyDescent="0.25">
      <c r="A633" t="s">
        <v>662</v>
      </c>
      <c r="B633">
        <v>226</v>
      </c>
      <c r="C633">
        <v>226</v>
      </c>
      <c r="D633" t="s">
        <v>16</v>
      </c>
      <c r="E633" t="s">
        <v>17</v>
      </c>
      <c r="F633">
        <v>0</v>
      </c>
      <c r="G633" t="s">
        <v>18</v>
      </c>
      <c r="H633">
        <v>4641696.4780000001</v>
      </c>
      <c r="I633" t="s">
        <v>32</v>
      </c>
      <c r="J633">
        <v>678</v>
      </c>
      <c r="K633">
        <v>6846.1599969999997</v>
      </c>
      <c r="L633" t="s">
        <v>23</v>
      </c>
      <c r="M633">
        <v>0</v>
      </c>
      <c r="N633">
        <v>0</v>
      </c>
      <c r="O633">
        <v>9.537212671756462E-2</v>
      </c>
    </row>
    <row r="634" spans="1:15" x14ac:dyDescent="0.25">
      <c r="A634" t="s">
        <v>663</v>
      </c>
      <c r="B634">
        <v>63</v>
      </c>
      <c r="C634">
        <v>63</v>
      </c>
      <c r="D634" t="s">
        <v>16</v>
      </c>
      <c r="E634" t="s">
        <v>25</v>
      </c>
      <c r="F634">
        <v>1</v>
      </c>
      <c r="G634" t="s">
        <v>26</v>
      </c>
      <c r="H634">
        <v>1697576.55</v>
      </c>
      <c r="I634" t="s">
        <v>19</v>
      </c>
      <c r="J634">
        <v>554</v>
      </c>
      <c r="K634">
        <v>3064.2175999999999</v>
      </c>
      <c r="L634" t="s">
        <v>23</v>
      </c>
      <c r="M634">
        <v>1</v>
      </c>
      <c r="N634">
        <v>1</v>
      </c>
      <c r="O634">
        <v>0.63487980883858341</v>
      </c>
    </row>
    <row r="635" spans="1:15" x14ac:dyDescent="0.25">
      <c r="A635" t="s">
        <v>664</v>
      </c>
      <c r="B635">
        <v>255</v>
      </c>
      <c r="C635">
        <v>255</v>
      </c>
      <c r="D635" t="s">
        <v>16</v>
      </c>
      <c r="E635" t="s">
        <v>17</v>
      </c>
      <c r="F635">
        <v>0</v>
      </c>
      <c r="G635" t="s">
        <v>18</v>
      </c>
      <c r="H635">
        <v>10393680.439999999</v>
      </c>
      <c r="I635" t="s">
        <v>22</v>
      </c>
      <c r="J635">
        <v>892</v>
      </c>
      <c r="K635">
        <v>11652.108120000001</v>
      </c>
      <c r="L635" t="s">
        <v>23</v>
      </c>
      <c r="M635">
        <v>0</v>
      </c>
      <c r="N635">
        <v>5.0000000000000001E-3</v>
      </c>
      <c r="O635">
        <v>0.21655713642281649</v>
      </c>
    </row>
    <row r="636" spans="1:15" x14ac:dyDescent="0.25">
      <c r="A636" t="s">
        <v>665</v>
      </c>
      <c r="B636">
        <v>130</v>
      </c>
      <c r="C636">
        <v>130</v>
      </c>
      <c r="D636" t="s">
        <v>16</v>
      </c>
      <c r="E636" t="s">
        <v>17</v>
      </c>
      <c r="F636">
        <v>0</v>
      </c>
      <c r="G636" t="s">
        <v>18</v>
      </c>
      <c r="H636">
        <v>5495374.4869999997</v>
      </c>
      <c r="I636" t="s">
        <v>32</v>
      </c>
      <c r="J636">
        <v>456</v>
      </c>
      <c r="K636">
        <v>12051.259840000001</v>
      </c>
      <c r="L636" t="s">
        <v>29</v>
      </c>
      <c r="M636">
        <v>0</v>
      </c>
      <c r="N636">
        <v>0</v>
      </c>
      <c r="O636">
        <v>0.11291249964721101</v>
      </c>
    </row>
    <row r="637" spans="1:15" x14ac:dyDescent="0.25">
      <c r="A637" t="s">
        <v>666</v>
      </c>
      <c r="B637">
        <v>263</v>
      </c>
      <c r="C637">
        <v>263</v>
      </c>
      <c r="D637" t="s">
        <v>16</v>
      </c>
      <c r="E637" t="s">
        <v>17</v>
      </c>
      <c r="F637">
        <v>0</v>
      </c>
      <c r="G637" t="s">
        <v>18</v>
      </c>
      <c r="H637">
        <v>2672293.003</v>
      </c>
      <c r="I637" t="s">
        <v>19</v>
      </c>
      <c r="J637">
        <v>688</v>
      </c>
      <c r="K637">
        <v>3884.1468070000001</v>
      </c>
      <c r="L637" t="s">
        <v>20</v>
      </c>
      <c r="M637">
        <v>0</v>
      </c>
      <c r="N637">
        <v>0</v>
      </c>
      <c r="O637">
        <v>5.4907137533988772E-2</v>
      </c>
    </row>
    <row r="638" spans="1:15" x14ac:dyDescent="0.25">
      <c r="A638" t="s">
        <v>667</v>
      </c>
      <c r="B638">
        <v>171</v>
      </c>
      <c r="C638">
        <v>171</v>
      </c>
      <c r="D638" t="s">
        <v>16</v>
      </c>
      <c r="E638" t="s">
        <v>17</v>
      </c>
      <c r="F638">
        <v>0</v>
      </c>
      <c r="G638" t="s">
        <v>18</v>
      </c>
      <c r="H638">
        <v>263964.31430000003</v>
      </c>
      <c r="I638" t="s">
        <v>28</v>
      </c>
      <c r="J638">
        <v>67</v>
      </c>
      <c r="K638">
        <v>3939.7658860000001</v>
      </c>
      <c r="L638" t="s">
        <v>20</v>
      </c>
      <c r="M638">
        <v>0</v>
      </c>
      <c r="N638">
        <v>0</v>
      </c>
      <c r="O638">
        <v>5.4236286563876992E-3</v>
      </c>
    </row>
    <row r="639" spans="1:15" x14ac:dyDescent="0.25">
      <c r="A639" t="s">
        <v>668</v>
      </c>
      <c r="B639">
        <v>190</v>
      </c>
      <c r="C639">
        <v>190</v>
      </c>
      <c r="D639" t="s">
        <v>16</v>
      </c>
      <c r="E639" t="s">
        <v>17</v>
      </c>
      <c r="F639">
        <v>0</v>
      </c>
      <c r="G639" t="s">
        <v>18</v>
      </c>
      <c r="H639">
        <v>1306212.622</v>
      </c>
      <c r="I639" t="s">
        <v>28</v>
      </c>
      <c r="J639">
        <v>66</v>
      </c>
      <c r="K639">
        <v>19791.100330000001</v>
      </c>
      <c r="L639" t="s">
        <v>35</v>
      </c>
      <c r="M639">
        <v>0</v>
      </c>
      <c r="N639">
        <v>5.0000000000000001E-3</v>
      </c>
      <c r="O639">
        <v>2.9838522573786073E-2</v>
      </c>
    </row>
    <row r="640" spans="1:15" x14ac:dyDescent="0.25">
      <c r="A640" t="s">
        <v>669</v>
      </c>
      <c r="B640">
        <v>284</v>
      </c>
      <c r="C640">
        <v>284</v>
      </c>
      <c r="D640" t="s">
        <v>16</v>
      </c>
      <c r="E640" t="s">
        <v>17</v>
      </c>
      <c r="F640">
        <v>0</v>
      </c>
      <c r="G640" t="s">
        <v>18</v>
      </c>
      <c r="H640">
        <v>4444348.0460000001</v>
      </c>
      <c r="I640" t="s">
        <v>32</v>
      </c>
      <c r="J640">
        <v>912</v>
      </c>
      <c r="K640">
        <v>4873.1886469999999</v>
      </c>
      <c r="L640" t="s">
        <v>29</v>
      </c>
      <c r="M640">
        <v>0</v>
      </c>
      <c r="N640">
        <v>0</v>
      </c>
      <c r="O640">
        <v>9.1317242958270109E-2</v>
      </c>
    </row>
    <row r="641" spans="1:15" x14ac:dyDescent="0.25">
      <c r="A641" t="s">
        <v>670</v>
      </c>
      <c r="B641">
        <v>25</v>
      </c>
      <c r="C641">
        <v>25</v>
      </c>
      <c r="D641" t="s">
        <v>42</v>
      </c>
      <c r="E641" t="s">
        <v>43</v>
      </c>
      <c r="F641">
        <v>1</v>
      </c>
      <c r="G641" t="s">
        <v>26</v>
      </c>
      <c r="H641">
        <v>9975447.9710000008</v>
      </c>
      <c r="I641" t="s">
        <v>22</v>
      </c>
      <c r="J641">
        <v>595</v>
      </c>
      <c r="K641">
        <v>16765.458780000001</v>
      </c>
      <c r="L641" t="s">
        <v>29</v>
      </c>
      <c r="M641">
        <v>1</v>
      </c>
      <c r="N641">
        <v>0.995</v>
      </c>
      <c r="O641">
        <v>0.80196378693951398</v>
      </c>
    </row>
    <row r="642" spans="1:15" x14ac:dyDescent="0.25">
      <c r="A642" t="s">
        <v>671</v>
      </c>
      <c r="B642">
        <v>160</v>
      </c>
      <c r="C642">
        <v>160</v>
      </c>
      <c r="D642" t="s">
        <v>16</v>
      </c>
      <c r="E642" t="s">
        <v>17</v>
      </c>
      <c r="F642">
        <v>0</v>
      </c>
      <c r="G642" t="s">
        <v>18</v>
      </c>
      <c r="H642">
        <v>8112948.5609999998</v>
      </c>
      <c r="I642" t="s">
        <v>22</v>
      </c>
      <c r="J642">
        <v>862</v>
      </c>
      <c r="K642">
        <v>9411.7732730000007</v>
      </c>
      <c r="L642" t="s">
        <v>20</v>
      </c>
      <c r="M642">
        <v>0</v>
      </c>
      <c r="N642">
        <v>0</v>
      </c>
      <c r="O642">
        <v>0.16669533690539071</v>
      </c>
    </row>
    <row r="643" spans="1:15" x14ac:dyDescent="0.25">
      <c r="A643" t="s">
        <v>672</v>
      </c>
      <c r="B643">
        <v>217</v>
      </c>
      <c r="C643">
        <v>217</v>
      </c>
      <c r="D643" t="s">
        <v>16</v>
      </c>
      <c r="E643" t="s">
        <v>17</v>
      </c>
      <c r="F643">
        <v>0</v>
      </c>
      <c r="G643" t="s">
        <v>18</v>
      </c>
      <c r="H643">
        <v>5371253.3250000002</v>
      </c>
      <c r="I643" t="s">
        <v>32</v>
      </c>
      <c r="J643">
        <v>617</v>
      </c>
      <c r="K643">
        <v>8705.4348859999991</v>
      </c>
      <c r="L643" t="s">
        <v>20</v>
      </c>
      <c r="M643">
        <v>0</v>
      </c>
      <c r="N643">
        <v>0</v>
      </c>
      <c r="O643">
        <v>0.1103622038131982</v>
      </c>
    </row>
    <row r="644" spans="1:15" x14ac:dyDescent="0.25">
      <c r="A644" t="s">
        <v>673</v>
      </c>
      <c r="B644">
        <v>176</v>
      </c>
      <c r="C644">
        <v>176</v>
      </c>
      <c r="D644" t="s">
        <v>16</v>
      </c>
      <c r="E644" t="s">
        <v>17</v>
      </c>
      <c r="F644">
        <v>0</v>
      </c>
      <c r="G644" t="s">
        <v>18</v>
      </c>
      <c r="H644">
        <v>2362519.48</v>
      </c>
      <c r="I644" t="s">
        <v>19</v>
      </c>
      <c r="J644">
        <v>400</v>
      </c>
      <c r="K644">
        <v>5906.2986989999999</v>
      </c>
      <c r="L644" t="s">
        <v>35</v>
      </c>
      <c r="M644">
        <v>0</v>
      </c>
      <c r="N644">
        <v>0</v>
      </c>
      <c r="O644">
        <v>4.8542275068437779E-2</v>
      </c>
    </row>
    <row r="645" spans="1:15" x14ac:dyDescent="0.25">
      <c r="A645" t="s">
        <v>674</v>
      </c>
      <c r="B645">
        <v>336</v>
      </c>
      <c r="C645">
        <v>336</v>
      </c>
      <c r="D645" t="s">
        <v>16</v>
      </c>
      <c r="E645" t="s">
        <v>17</v>
      </c>
      <c r="F645">
        <v>0</v>
      </c>
      <c r="G645" t="s">
        <v>18</v>
      </c>
      <c r="H645">
        <v>4442409.1940000001</v>
      </c>
      <c r="I645" t="s">
        <v>32</v>
      </c>
      <c r="J645">
        <v>287</v>
      </c>
      <c r="K645">
        <v>15478.777679999999</v>
      </c>
      <c r="L645" t="s">
        <v>23</v>
      </c>
      <c r="M645">
        <v>0</v>
      </c>
      <c r="N645">
        <v>5.0000000000000001E-3</v>
      </c>
      <c r="O645">
        <v>9.4277405704906614E-2</v>
      </c>
    </row>
    <row r="646" spans="1:15" x14ac:dyDescent="0.25">
      <c r="A646" t="s">
        <v>675</v>
      </c>
      <c r="B646">
        <v>221</v>
      </c>
      <c r="C646">
        <v>221</v>
      </c>
      <c r="D646" t="s">
        <v>16</v>
      </c>
      <c r="E646" t="s">
        <v>17</v>
      </c>
      <c r="F646">
        <v>0</v>
      </c>
      <c r="G646" t="s">
        <v>18</v>
      </c>
      <c r="H646">
        <v>15606368.109999999</v>
      </c>
      <c r="I646" t="s">
        <v>22</v>
      </c>
      <c r="J646">
        <v>886</v>
      </c>
      <c r="K646">
        <v>17614.410960000001</v>
      </c>
      <c r="L646" t="s">
        <v>29</v>
      </c>
      <c r="M646">
        <v>0</v>
      </c>
      <c r="N646">
        <v>0</v>
      </c>
      <c r="O646">
        <v>0.32066131942112724</v>
      </c>
    </row>
    <row r="647" spans="1:15" x14ac:dyDescent="0.25">
      <c r="A647" t="s">
        <v>676</v>
      </c>
      <c r="B647">
        <v>280</v>
      </c>
      <c r="C647">
        <v>280</v>
      </c>
      <c r="D647" t="s">
        <v>16</v>
      </c>
      <c r="E647" t="s">
        <v>17</v>
      </c>
      <c r="F647">
        <v>0</v>
      </c>
      <c r="G647" t="s">
        <v>18</v>
      </c>
      <c r="H647">
        <v>972768.45990000002</v>
      </c>
      <c r="I647" t="s">
        <v>28</v>
      </c>
      <c r="J647">
        <v>186</v>
      </c>
      <c r="K647">
        <v>5229.9379570000001</v>
      </c>
      <c r="L647" t="s">
        <v>20</v>
      </c>
      <c r="M647">
        <v>0</v>
      </c>
      <c r="N647">
        <v>0</v>
      </c>
      <c r="O647">
        <v>1.9987303621456863E-2</v>
      </c>
    </row>
    <row r="648" spans="1:15" x14ac:dyDescent="0.25">
      <c r="A648" t="s">
        <v>677</v>
      </c>
      <c r="B648">
        <v>81</v>
      </c>
      <c r="C648">
        <v>81</v>
      </c>
      <c r="D648" t="s">
        <v>16</v>
      </c>
      <c r="E648" t="s">
        <v>25</v>
      </c>
      <c r="F648">
        <v>1</v>
      </c>
      <c r="G648" t="s">
        <v>26</v>
      </c>
      <c r="H648">
        <v>542719.0074</v>
      </c>
      <c r="I648" t="s">
        <v>28</v>
      </c>
      <c r="J648">
        <v>284</v>
      </c>
      <c r="K648">
        <v>1910.98242</v>
      </c>
      <c r="L648" t="s">
        <v>29</v>
      </c>
      <c r="M648">
        <v>1</v>
      </c>
      <c r="N648">
        <v>0.995</v>
      </c>
      <c r="O648">
        <v>0.60815115264238173</v>
      </c>
    </row>
    <row r="649" spans="1:15" x14ac:dyDescent="0.25">
      <c r="A649" t="s">
        <v>678</v>
      </c>
      <c r="B649">
        <v>125</v>
      </c>
      <c r="C649">
        <v>125</v>
      </c>
      <c r="D649" t="s">
        <v>16</v>
      </c>
      <c r="E649" t="s">
        <v>17</v>
      </c>
      <c r="F649">
        <v>0</v>
      </c>
      <c r="G649" t="s">
        <v>18</v>
      </c>
      <c r="H649">
        <v>1417463.281</v>
      </c>
      <c r="I649" t="s">
        <v>19</v>
      </c>
      <c r="J649">
        <v>516</v>
      </c>
      <c r="K649">
        <v>2747.0218620000001</v>
      </c>
      <c r="L649" t="s">
        <v>20</v>
      </c>
      <c r="M649">
        <v>0</v>
      </c>
      <c r="N649">
        <v>0</v>
      </c>
      <c r="O649">
        <v>2.9124370430889446E-2</v>
      </c>
    </row>
    <row r="650" spans="1:15" x14ac:dyDescent="0.25">
      <c r="A650" t="s">
        <v>679</v>
      </c>
      <c r="B650">
        <v>170</v>
      </c>
      <c r="C650">
        <v>170</v>
      </c>
      <c r="D650" t="s">
        <v>16</v>
      </c>
      <c r="E650" t="s">
        <v>17</v>
      </c>
      <c r="F650">
        <v>0</v>
      </c>
      <c r="G650" t="s">
        <v>18</v>
      </c>
      <c r="H650">
        <v>10307792.73</v>
      </c>
      <c r="I650" t="s">
        <v>22</v>
      </c>
      <c r="J650">
        <v>650</v>
      </c>
      <c r="K650">
        <v>15858.14266</v>
      </c>
      <c r="L650" t="s">
        <v>23</v>
      </c>
      <c r="M650">
        <v>0</v>
      </c>
      <c r="N650">
        <v>5.0000000000000001E-3</v>
      </c>
      <c r="O650">
        <v>0.21479241664839235</v>
      </c>
    </row>
    <row r="651" spans="1:15" x14ac:dyDescent="0.25">
      <c r="A651" t="s">
        <v>680</v>
      </c>
      <c r="B651">
        <v>70</v>
      </c>
      <c r="C651">
        <v>70</v>
      </c>
      <c r="D651" t="s">
        <v>16</v>
      </c>
      <c r="E651" t="s">
        <v>25</v>
      </c>
      <c r="F651">
        <v>1</v>
      </c>
      <c r="G651" t="s">
        <v>26</v>
      </c>
      <c r="H651">
        <v>6027026.3499999996</v>
      </c>
      <c r="I651" t="s">
        <v>32</v>
      </c>
      <c r="J651">
        <v>691</v>
      </c>
      <c r="K651">
        <v>8722.1799570000003</v>
      </c>
      <c r="L651" t="s">
        <v>23</v>
      </c>
      <c r="M651">
        <v>1</v>
      </c>
      <c r="N651">
        <v>0.995</v>
      </c>
      <c r="O651">
        <v>0.72083625760682513</v>
      </c>
    </row>
    <row r="652" spans="1:15" x14ac:dyDescent="0.25">
      <c r="A652" t="s">
        <v>681</v>
      </c>
      <c r="B652">
        <v>78</v>
      </c>
      <c r="C652">
        <v>78</v>
      </c>
      <c r="D652" t="s">
        <v>16</v>
      </c>
      <c r="E652" t="s">
        <v>25</v>
      </c>
      <c r="F652">
        <v>1</v>
      </c>
      <c r="G652" t="s">
        <v>26</v>
      </c>
      <c r="H652">
        <v>627332.84310000006</v>
      </c>
      <c r="I652" t="s">
        <v>28</v>
      </c>
      <c r="J652">
        <v>237</v>
      </c>
      <c r="K652">
        <v>2646.9740219999999</v>
      </c>
      <c r="L652" t="s">
        <v>29</v>
      </c>
      <c r="M652">
        <v>1</v>
      </c>
      <c r="N652">
        <v>1</v>
      </c>
      <c r="O652">
        <v>0.61288969834408535</v>
      </c>
    </row>
    <row r="653" spans="1:15" x14ac:dyDescent="0.25">
      <c r="A653" t="s">
        <v>682</v>
      </c>
      <c r="B653">
        <v>90</v>
      </c>
      <c r="C653">
        <v>90</v>
      </c>
      <c r="D653" t="s">
        <v>16</v>
      </c>
      <c r="E653" t="s">
        <v>25</v>
      </c>
      <c r="F653">
        <v>1</v>
      </c>
      <c r="G653" t="s">
        <v>26</v>
      </c>
      <c r="H653">
        <v>122622.5024</v>
      </c>
      <c r="I653" t="s">
        <v>28</v>
      </c>
      <c r="J653">
        <v>18</v>
      </c>
      <c r="K653">
        <v>6812.3612460000004</v>
      </c>
      <c r="L653" t="s">
        <v>20</v>
      </c>
      <c r="M653">
        <v>1</v>
      </c>
      <c r="N653">
        <v>0.98</v>
      </c>
      <c r="O653">
        <v>0.59051950313699886</v>
      </c>
    </row>
    <row r="654" spans="1:15" x14ac:dyDescent="0.25">
      <c r="A654" t="s">
        <v>683</v>
      </c>
      <c r="B654">
        <v>348</v>
      </c>
      <c r="C654">
        <v>348</v>
      </c>
      <c r="D654" t="s">
        <v>16</v>
      </c>
      <c r="E654" t="s">
        <v>17</v>
      </c>
      <c r="F654">
        <v>0</v>
      </c>
      <c r="G654" t="s">
        <v>18</v>
      </c>
      <c r="H654">
        <v>8385997.3509999998</v>
      </c>
      <c r="I654" t="s">
        <v>22</v>
      </c>
      <c r="J654">
        <v>815</v>
      </c>
      <c r="K654">
        <v>10289.567300000001</v>
      </c>
      <c r="L654" t="s">
        <v>29</v>
      </c>
      <c r="M654">
        <v>0</v>
      </c>
      <c r="N654">
        <v>0</v>
      </c>
      <c r="O654">
        <v>0.17230562269710156</v>
      </c>
    </row>
    <row r="655" spans="1:15" x14ac:dyDescent="0.25">
      <c r="A655" t="s">
        <v>684</v>
      </c>
      <c r="B655">
        <v>111</v>
      </c>
      <c r="C655">
        <v>111</v>
      </c>
      <c r="D655" t="s">
        <v>16</v>
      </c>
      <c r="E655" t="s">
        <v>17</v>
      </c>
      <c r="F655">
        <v>0</v>
      </c>
      <c r="G655" t="s">
        <v>18</v>
      </c>
      <c r="H655">
        <v>15815452.210000001</v>
      </c>
      <c r="I655" t="s">
        <v>22</v>
      </c>
      <c r="J655">
        <v>928</v>
      </c>
      <c r="K655">
        <v>17042.513159999999</v>
      </c>
      <c r="L655" t="s">
        <v>23</v>
      </c>
      <c r="M655">
        <v>0</v>
      </c>
      <c r="N655">
        <v>0.02</v>
      </c>
      <c r="O655">
        <v>0.33695733390082028</v>
      </c>
    </row>
    <row r="656" spans="1:15" x14ac:dyDescent="0.25">
      <c r="A656" t="s">
        <v>685</v>
      </c>
      <c r="B656">
        <v>164</v>
      </c>
      <c r="C656">
        <v>164</v>
      </c>
      <c r="D656" t="s">
        <v>16</v>
      </c>
      <c r="E656" t="s">
        <v>17</v>
      </c>
      <c r="F656">
        <v>0</v>
      </c>
      <c r="G656" t="s">
        <v>18</v>
      </c>
      <c r="H656">
        <v>5315117.3279999997</v>
      </c>
      <c r="I656" t="s">
        <v>32</v>
      </c>
      <c r="J656">
        <v>414</v>
      </c>
      <c r="K656">
        <v>12838.44765</v>
      </c>
      <c r="L656" t="s">
        <v>29</v>
      </c>
      <c r="M656">
        <v>0</v>
      </c>
      <c r="N656">
        <v>0</v>
      </c>
      <c r="O656">
        <v>0.10920878728872788</v>
      </c>
    </row>
    <row r="657" spans="1:15" x14ac:dyDescent="0.25">
      <c r="A657" t="s">
        <v>686</v>
      </c>
      <c r="B657">
        <v>128</v>
      </c>
      <c r="C657">
        <v>128</v>
      </c>
      <c r="D657" t="s">
        <v>16</v>
      </c>
      <c r="E657" t="s">
        <v>17</v>
      </c>
      <c r="F657">
        <v>0</v>
      </c>
      <c r="G657" t="s">
        <v>18</v>
      </c>
      <c r="H657">
        <v>3288930.7859999998</v>
      </c>
      <c r="I657" t="s">
        <v>19</v>
      </c>
      <c r="J657">
        <v>932</v>
      </c>
      <c r="K657">
        <v>3528.8956939999998</v>
      </c>
      <c r="L657" t="s">
        <v>20</v>
      </c>
      <c r="M657">
        <v>0</v>
      </c>
      <c r="N657">
        <v>0</v>
      </c>
      <c r="O657">
        <v>6.7577086346422538E-2</v>
      </c>
    </row>
    <row r="658" spans="1:15" x14ac:dyDescent="0.25">
      <c r="A658" t="s">
        <v>687</v>
      </c>
      <c r="B658">
        <v>155</v>
      </c>
      <c r="C658">
        <v>155</v>
      </c>
      <c r="D658" t="s">
        <v>16</v>
      </c>
      <c r="E658" t="s">
        <v>17</v>
      </c>
      <c r="F658">
        <v>0</v>
      </c>
      <c r="G658" t="s">
        <v>18</v>
      </c>
      <c r="H658">
        <v>28642.204979999999</v>
      </c>
      <c r="I658" t="s">
        <v>28</v>
      </c>
      <c r="J658">
        <v>9</v>
      </c>
      <c r="K658">
        <v>3182.46722</v>
      </c>
      <c r="L658" t="s">
        <v>23</v>
      </c>
      <c r="M658">
        <v>0</v>
      </c>
      <c r="N658">
        <v>0.01</v>
      </c>
      <c r="O658">
        <v>6.5885063824767864E-3</v>
      </c>
    </row>
    <row r="659" spans="1:15" x14ac:dyDescent="0.25">
      <c r="A659" t="s">
        <v>688</v>
      </c>
      <c r="B659">
        <v>194</v>
      </c>
      <c r="C659">
        <v>194</v>
      </c>
      <c r="D659" t="s">
        <v>16</v>
      </c>
      <c r="E659" t="s">
        <v>17</v>
      </c>
      <c r="F659">
        <v>0</v>
      </c>
      <c r="G659" t="s">
        <v>18</v>
      </c>
      <c r="H659">
        <v>3466075.608</v>
      </c>
      <c r="I659" t="s">
        <v>19</v>
      </c>
      <c r="J659">
        <v>420</v>
      </c>
      <c r="K659">
        <v>8252.5609710000008</v>
      </c>
      <c r="L659" t="s">
        <v>29</v>
      </c>
      <c r="M659">
        <v>0</v>
      </c>
      <c r="N659">
        <v>0</v>
      </c>
      <c r="O659">
        <v>7.1216850060232609E-2</v>
      </c>
    </row>
    <row r="660" spans="1:15" x14ac:dyDescent="0.25">
      <c r="A660" t="s">
        <v>689</v>
      </c>
      <c r="B660">
        <v>173</v>
      </c>
      <c r="C660">
        <v>173</v>
      </c>
      <c r="D660" t="s">
        <v>16</v>
      </c>
      <c r="E660" t="s">
        <v>17</v>
      </c>
      <c r="F660">
        <v>0</v>
      </c>
      <c r="G660" t="s">
        <v>18</v>
      </c>
      <c r="H660">
        <v>43880.045740000001</v>
      </c>
      <c r="I660" t="s">
        <v>28</v>
      </c>
      <c r="J660">
        <v>29</v>
      </c>
      <c r="K660">
        <v>1513.105026</v>
      </c>
      <c r="L660" t="s">
        <v>35</v>
      </c>
      <c r="M660">
        <v>0</v>
      </c>
      <c r="N660">
        <v>0</v>
      </c>
      <c r="O660">
        <v>9.0159563481216729E-4</v>
      </c>
    </row>
    <row r="661" spans="1:15" x14ac:dyDescent="0.25">
      <c r="A661" t="s">
        <v>690</v>
      </c>
      <c r="B661">
        <v>300</v>
      </c>
      <c r="C661">
        <v>300</v>
      </c>
      <c r="D661" t="s">
        <v>16</v>
      </c>
      <c r="E661" t="s">
        <v>17</v>
      </c>
      <c r="F661">
        <v>0</v>
      </c>
      <c r="G661" t="s">
        <v>18</v>
      </c>
      <c r="H661">
        <v>9914776.216</v>
      </c>
      <c r="I661" t="s">
        <v>22</v>
      </c>
      <c r="J661">
        <v>656</v>
      </c>
      <c r="K661">
        <v>15113.98813</v>
      </c>
      <c r="L661" t="s">
        <v>29</v>
      </c>
      <c r="M661">
        <v>0</v>
      </c>
      <c r="N661">
        <v>0</v>
      </c>
      <c r="O661">
        <v>0.20371717498772821</v>
      </c>
    </row>
    <row r="662" spans="1:15" x14ac:dyDescent="0.25">
      <c r="A662" t="s">
        <v>691</v>
      </c>
      <c r="B662">
        <v>313</v>
      </c>
      <c r="C662">
        <v>313</v>
      </c>
      <c r="D662" t="s">
        <v>16</v>
      </c>
      <c r="E662" t="s">
        <v>17</v>
      </c>
      <c r="F662">
        <v>0</v>
      </c>
      <c r="G662" t="s">
        <v>18</v>
      </c>
      <c r="H662">
        <v>2796201.53</v>
      </c>
      <c r="I662" t="s">
        <v>19</v>
      </c>
      <c r="J662">
        <v>348</v>
      </c>
      <c r="K662">
        <v>8035.0618679999998</v>
      </c>
      <c r="L662" t="s">
        <v>29</v>
      </c>
      <c r="M662">
        <v>0</v>
      </c>
      <c r="N662">
        <v>0</v>
      </c>
      <c r="O662">
        <v>5.7453064393799859E-2</v>
      </c>
    </row>
    <row r="663" spans="1:15" x14ac:dyDescent="0.25">
      <c r="A663" t="s">
        <v>692</v>
      </c>
      <c r="B663">
        <v>21</v>
      </c>
      <c r="C663">
        <v>21</v>
      </c>
      <c r="D663" t="s">
        <v>42</v>
      </c>
      <c r="E663" t="s">
        <v>43</v>
      </c>
      <c r="F663">
        <v>1</v>
      </c>
      <c r="G663" t="s">
        <v>26</v>
      </c>
      <c r="H663">
        <v>4539116.8890000004</v>
      </c>
      <c r="I663" t="s">
        <v>32</v>
      </c>
      <c r="J663">
        <v>661</v>
      </c>
      <c r="K663">
        <v>6867.0452180000002</v>
      </c>
      <c r="L663" t="s">
        <v>20</v>
      </c>
      <c r="M663">
        <v>1</v>
      </c>
      <c r="N663">
        <v>0.99</v>
      </c>
      <c r="O663">
        <v>0.6872644418210806</v>
      </c>
    </row>
    <row r="664" spans="1:15" x14ac:dyDescent="0.25">
      <c r="A664" t="s">
        <v>693</v>
      </c>
      <c r="B664">
        <v>311</v>
      </c>
      <c r="C664">
        <v>311</v>
      </c>
      <c r="D664" t="s">
        <v>16</v>
      </c>
      <c r="E664" t="s">
        <v>17</v>
      </c>
      <c r="F664">
        <v>0</v>
      </c>
      <c r="G664" t="s">
        <v>18</v>
      </c>
      <c r="H664">
        <v>5867755.5250000004</v>
      </c>
      <c r="I664" t="s">
        <v>32</v>
      </c>
      <c r="J664">
        <v>576</v>
      </c>
      <c r="K664">
        <v>10187.075559999999</v>
      </c>
      <c r="L664" t="s">
        <v>23</v>
      </c>
      <c r="M664">
        <v>0</v>
      </c>
      <c r="N664">
        <v>0</v>
      </c>
      <c r="O664">
        <v>0.12056374778712747</v>
      </c>
    </row>
    <row r="665" spans="1:15" x14ac:dyDescent="0.25">
      <c r="A665" t="s">
        <v>694</v>
      </c>
      <c r="B665">
        <v>109</v>
      </c>
      <c r="C665">
        <v>109</v>
      </c>
      <c r="D665" t="s">
        <v>16</v>
      </c>
      <c r="E665" t="s">
        <v>17</v>
      </c>
      <c r="F665">
        <v>0</v>
      </c>
      <c r="G665" t="s">
        <v>18</v>
      </c>
      <c r="H665">
        <v>12466018.880000001</v>
      </c>
      <c r="I665" t="s">
        <v>22</v>
      </c>
      <c r="J665">
        <v>879</v>
      </c>
      <c r="K665">
        <v>14182.04651</v>
      </c>
      <c r="L665" t="s">
        <v>23</v>
      </c>
      <c r="M665">
        <v>0</v>
      </c>
      <c r="N665">
        <v>0</v>
      </c>
      <c r="O665">
        <v>0.25613711235147096</v>
      </c>
    </row>
    <row r="666" spans="1:15" x14ac:dyDescent="0.25">
      <c r="A666" t="s">
        <v>695</v>
      </c>
      <c r="B666">
        <v>360</v>
      </c>
      <c r="C666">
        <v>360</v>
      </c>
      <c r="D666" t="s">
        <v>16</v>
      </c>
      <c r="E666" t="s">
        <v>17</v>
      </c>
      <c r="F666">
        <v>0</v>
      </c>
      <c r="G666" t="s">
        <v>18</v>
      </c>
      <c r="H666">
        <v>5126060.4390000002</v>
      </c>
      <c r="I666" t="s">
        <v>32</v>
      </c>
      <c r="J666">
        <v>450</v>
      </c>
      <c r="K666">
        <v>11391.245419999999</v>
      </c>
      <c r="L666" t="s">
        <v>35</v>
      </c>
      <c r="M666">
        <v>0</v>
      </c>
      <c r="N666">
        <v>5.0000000000000001E-3</v>
      </c>
      <c r="O666">
        <v>0.10832426841507987</v>
      </c>
    </row>
    <row r="667" spans="1:15" x14ac:dyDescent="0.25">
      <c r="A667" t="s">
        <v>696</v>
      </c>
      <c r="B667">
        <v>129</v>
      </c>
      <c r="C667">
        <v>129</v>
      </c>
      <c r="D667" t="s">
        <v>16</v>
      </c>
      <c r="E667" t="s">
        <v>17</v>
      </c>
      <c r="F667">
        <v>0</v>
      </c>
      <c r="G667" t="s">
        <v>18</v>
      </c>
      <c r="H667">
        <v>6099012.0109999999</v>
      </c>
      <c r="I667" t="s">
        <v>32</v>
      </c>
      <c r="J667">
        <v>380</v>
      </c>
      <c r="K667">
        <v>16050.03161</v>
      </c>
      <c r="L667" t="s">
        <v>29</v>
      </c>
      <c r="M667">
        <v>0</v>
      </c>
      <c r="N667">
        <v>0</v>
      </c>
      <c r="O667">
        <v>0.12531533440886924</v>
      </c>
    </row>
    <row r="668" spans="1:15" x14ac:dyDescent="0.25">
      <c r="A668" t="s">
        <v>697</v>
      </c>
      <c r="B668">
        <v>280</v>
      </c>
      <c r="C668">
        <v>280</v>
      </c>
      <c r="D668" t="s">
        <v>16</v>
      </c>
      <c r="E668" t="s">
        <v>17</v>
      </c>
      <c r="F668">
        <v>0</v>
      </c>
      <c r="G668" t="s">
        <v>18</v>
      </c>
      <c r="H668">
        <v>8801079.3990000002</v>
      </c>
      <c r="I668" t="s">
        <v>22</v>
      </c>
      <c r="J668">
        <v>699</v>
      </c>
      <c r="K668">
        <v>12590.95765</v>
      </c>
      <c r="L668" t="s">
        <v>29</v>
      </c>
      <c r="M668">
        <v>0</v>
      </c>
      <c r="N668">
        <v>0</v>
      </c>
      <c r="O668">
        <v>0.18083424103043547</v>
      </c>
    </row>
    <row r="669" spans="1:15" x14ac:dyDescent="0.25">
      <c r="A669" t="s">
        <v>698</v>
      </c>
      <c r="B669">
        <v>27</v>
      </c>
      <c r="C669">
        <v>27</v>
      </c>
      <c r="D669" t="s">
        <v>42</v>
      </c>
      <c r="E669" t="s">
        <v>43</v>
      </c>
      <c r="F669">
        <v>1</v>
      </c>
      <c r="G669" t="s">
        <v>26</v>
      </c>
      <c r="H669">
        <v>5768718.3859999999</v>
      </c>
      <c r="I669" t="s">
        <v>32</v>
      </c>
      <c r="J669">
        <v>366</v>
      </c>
      <c r="K669">
        <v>15761.52565</v>
      </c>
      <c r="L669" t="s">
        <v>29</v>
      </c>
      <c r="M669">
        <v>1</v>
      </c>
      <c r="N669">
        <v>1</v>
      </c>
      <c r="O669">
        <v>0.71852884899199498</v>
      </c>
    </row>
    <row r="670" spans="1:15" x14ac:dyDescent="0.25">
      <c r="A670" t="s">
        <v>699</v>
      </c>
      <c r="B670">
        <v>344</v>
      </c>
      <c r="C670">
        <v>344</v>
      </c>
      <c r="D670" t="s">
        <v>16</v>
      </c>
      <c r="E670" t="s">
        <v>17</v>
      </c>
      <c r="F670">
        <v>0</v>
      </c>
      <c r="G670" t="s">
        <v>18</v>
      </c>
      <c r="H670">
        <v>3164079.8259999999</v>
      </c>
      <c r="I670" t="s">
        <v>19</v>
      </c>
      <c r="J670">
        <v>227</v>
      </c>
      <c r="K670">
        <v>13938.67765</v>
      </c>
      <c r="L670" t="s">
        <v>23</v>
      </c>
      <c r="M670">
        <v>0</v>
      </c>
      <c r="N670">
        <v>0</v>
      </c>
      <c r="O670">
        <v>6.501179548038552E-2</v>
      </c>
    </row>
    <row r="671" spans="1:15" x14ac:dyDescent="0.25">
      <c r="A671" t="s">
        <v>700</v>
      </c>
      <c r="B671">
        <v>92</v>
      </c>
      <c r="C671">
        <v>92</v>
      </c>
      <c r="D671" t="s">
        <v>16</v>
      </c>
      <c r="E671" t="s">
        <v>17</v>
      </c>
      <c r="F671">
        <v>0</v>
      </c>
      <c r="G671" t="s">
        <v>18</v>
      </c>
      <c r="H671">
        <v>456722.01809999999</v>
      </c>
      <c r="I671" t="s">
        <v>28</v>
      </c>
      <c r="J671">
        <v>118</v>
      </c>
      <c r="K671">
        <v>3870.5255769999999</v>
      </c>
      <c r="L671" t="s">
        <v>23</v>
      </c>
      <c r="M671">
        <v>0</v>
      </c>
      <c r="N671">
        <v>0.03</v>
      </c>
      <c r="O671">
        <v>2.7384187525269513E-2</v>
      </c>
    </row>
    <row r="672" spans="1:15" x14ac:dyDescent="0.25">
      <c r="A672" t="s">
        <v>701</v>
      </c>
      <c r="B672">
        <v>295</v>
      </c>
      <c r="C672">
        <v>295</v>
      </c>
      <c r="D672" t="s">
        <v>16</v>
      </c>
      <c r="E672" t="s">
        <v>17</v>
      </c>
      <c r="F672">
        <v>0</v>
      </c>
      <c r="G672" t="s">
        <v>18</v>
      </c>
      <c r="H672">
        <v>435304.96919999999</v>
      </c>
      <c r="I672" t="s">
        <v>28</v>
      </c>
      <c r="J672">
        <v>412</v>
      </c>
      <c r="K672">
        <v>1056.5654589999999</v>
      </c>
      <c r="L672" t="s">
        <v>29</v>
      </c>
      <c r="M672">
        <v>0</v>
      </c>
      <c r="N672">
        <v>0</v>
      </c>
      <c r="O672">
        <v>8.944135162671436E-3</v>
      </c>
    </row>
    <row r="673" spans="1:15" x14ac:dyDescent="0.25">
      <c r="A673" t="s">
        <v>702</v>
      </c>
      <c r="B673">
        <v>55</v>
      </c>
      <c r="C673">
        <v>55</v>
      </c>
      <c r="D673" t="s">
        <v>16</v>
      </c>
      <c r="E673" t="s">
        <v>25</v>
      </c>
      <c r="F673">
        <v>1</v>
      </c>
      <c r="G673" t="s">
        <v>26</v>
      </c>
      <c r="H673">
        <v>17183525.84</v>
      </c>
      <c r="I673" t="s">
        <v>22</v>
      </c>
      <c r="J673">
        <v>951</v>
      </c>
      <c r="K673">
        <v>18068.902040000001</v>
      </c>
      <c r="L673" t="s">
        <v>29</v>
      </c>
      <c r="M673">
        <v>1</v>
      </c>
      <c r="N673">
        <v>0.995</v>
      </c>
      <c r="O673">
        <v>0.95006690380004333</v>
      </c>
    </row>
    <row r="674" spans="1:15" x14ac:dyDescent="0.25">
      <c r="A674" t="s">
        <v>703</v>
      </c>
      <c r="B674">
        <v>196</v>
      </c>
      <c r="C674">
        <v>196</v>
      </c>
      <c r="D674" t="s">
        <v>16</v>
      </c>
      <c r="E674" t="s">
        <v>17</v>
      </c>
      <c r="F674">
        <v>0</v>
      </c>
      <c r="G674" t="s">
        <v>18</v>
      </c>
      <c r="H674">
        <v>6733265.3619999997</v>
      </c>
      <c r="I674" t="s">
        <v>32</v>
      </c>
      <c r="J674">
        <v>356</v>
      </c>
      <c r="K674">
        <v>18913.66675</v>
      </c>
      <c r="L674" t="s">
        <v>23</v>
      </c>
      <c r="M674">
        <v>0</v>
      </c>
      <c r="N674">
        <v>0</v>
      </c>
      <c r="O674">
        <v>0.13834722721989504</v>
      </c>
    </row>
    <row r="675" spans="1:15" x14ac:dyDescent="0.25">
      <c r="A675" t="s">
        <v>704</v>
      </c>
      <c r="B675">
        <v>221</v>
      </c>
      <c r="C675">
        <v>221</v>
      </c>
      <c r="D675" t="s">
        <v>16</v>
      </c>
      <c r="E675" t="s">
        <v>17</v>
      </c>
      <c r="F675">
        <v>0</v>
      </c>
      <c r="G675" t="s">
        <v>18</v>
      </c>
      <c r="H675">
        <v>3693509.659</v>
      </c>
      <c r="I675" t="s">
        <v>19</v>
      </c>
      <c r="J675">
        <v>254</v>
      </c>
      <c r="K675">
        <v>14541.376609999999</v>
      </c>
      <c r="L675" t="s">
        <v>20</v>
      </c>
      <c r="M675">
        <v>0</v>
      </c>
      <c r="N675">
        <v>0</v>
      </c>
      <c r="O675">
        <v>7.5889897777735915E-2</v>
      </c>
    </row>
    <row r="676" spans="1:15" x14ac:dyDescent="0.25">
      <c r="A676" t="s">
        <v>705</v>
      </c>
      <c r="B676">
        <v>301</v>
      </c>
      <c r="C676">
        <v>301</v>
      </c>
      <c r="D676" t="s">
        <v>16</v>
      </c>
      <c r="E676" t="s">
        <v>17</v>
      </c>
      <c r="F676">
        <v>0</v>
      </c>
      <c r="G676" t="s">
        <v>18</v>
      </c>
      <c r="H676">
        <v>7866372.7970000003</v>
      </c>
      <c r="I676" t="s">
        <v>22</v>
      </c>
      <c r="J676">
        <v>543</v>
      </c>
      <c r="K676">
        <v>14486.874400000001</v>
      </c>
      <c r="L676" t="s">
        <v>35</v>
      </c>
      <c r="M676">
        <v>0</v>
      </c>
      <c r="N676">
        <v>0</v>
      </c>
      <c r="O676">
        <v>0.1616289877545688</v>
      </c>
    </row>
    <row r="677" spans="1:15" x14ac:dyDescent="0.25">
      <c r="A677" t="s">
        <v>706</v>
      </c>
      <c r="B677">
        <v>156</v>
      </c>
      <c r="C677">
        <v>156</v>
      </c>
      <c r="D677" t="s">
        <v>16</v>
      </c>
      <c r="E677" t="s">
        <v>17</v>
      </c>
      <c r="F677">
        <v>0</v>
      </c>
      <c r="G677" t="s">
        <v>18</v>
      </c>
      <c r="H677">
        <v>3641091.6140000001</v>
      </c>
      <c r="I677" t="s">
        <v>19</v>
      </c>
      <c r="J677">
        <v>673</v>
      </c>
      <c r="K677">
        <v>5410.2401389999995</v>
      </c>
      <c r="L677" t="s">
        <v>35</v>
      </c>
      <c r="M677">
        <v>0</v>
      </c>
      <c r="N677">
        <v>0</v>
      </c>
      <c r="O677">
        <v>7.4812873363554272E-2</v>
      </c>
    </row>
    <row r="678" spans="1:15" x14ac:dyDescent="0.25">
      <c r="A678" t="s">
        <v>707</v>
      </c>
      <c r="B678">
        <v>101</v>
      </c>
      <c r="C678">
        <v>101</v>
      </c>
      <c r="D678" t="s">
        <v>16</v>
      </c>
      <c r="E678" t="s">
        <v>17</v>
      </c>
      <c r="F678">
        <v>0</v>
      </c>
      <c r="G678" t="s">
        <v>18</v>
      </c>
      <c r="H678">
        <v>7890428.8959999997</v>
      </c>
      <c r="I678" t="s">
        <v>22</v>
      </c>
      <c r="J678">
        <v>727</v>
      </c>
      <c r="K678">
        <v>10853.40976</v>
      </c>
      <c r="L678" t="s">
        <v>35</v>
      </c>
      <c r="M678">
        <v>0</v>
      </c>
      <c r="N678">
        <v>5.0000000000000001E-3</v>
      </c>
      <c r="O678">
        <v>0.16512326421857981</v>
      </c>
    </row>
    <row r="679" spans="1:15" x14ac:dyDescent="0.25">
      <c r="A679" t="s">
        <v>708</v>
      </c>
      <c r="B679">
        <v>236</v>
      </c>
      <c r="C679">
        <v>236</v>
      </c>
      <c r="D679" t="s">
        <v>16</v>
      </c>
      <c r="E679" t="s">
        <v>17</v>
      </c>
      <c r="F679">
        <v>0</v>
      </c>
      <c r="G679" t="s">
        <v>18</v>
      </c>
      <c r="H679">
        <v>8811122.6699999999</v>
      </c>
      <c r="I679" t="s">
        <v>22</v>
      </c>
      <c r="J679">
        <v>444</v>
      </c>
      <c r="K679">
        <v>19844.870879999999</v>
      </c>
      <c r="L679" t="s">
        <v>20</v>
      </c>
      <c r="M679">
        <v>0</v>
      </c>
      <c r="N679">
        <v>0</v>
      </c>
      <c r="O679">
        <v>0.18104059836530445</v>
      </c>
    </row>
    <row r="680" spans="1:15" x14ac:dyDescent="0.25">
      <c r="A680" t="s">
        <v>709</v>
      </c>
      <c r="B680">
        <v>285</v>
      </c>
      <c r="C680">
        <v>285</v>
      </c>
      <c r="D680" t="s">
        <v>16</v>
      </c>
      <c r="E680" t="s">
        <v>17</v>
      </c>
      <c r="F680">
        <v>0</v>
      </c>
      <c r="G680" t="s">
        <v>18</v>
      </c>
      <c r="H680">
        <v>11661655.470000001</v>
      </c>
      <c r="I680" t="s">
        <v>22</v>
      </c>
      <c r="J680">
        <v>681</v>
      </c>
      <c r="K680">
        <v>17124.310529999999</v>
      </c>
      <c r="L680" t="s">
        <v>29</v>
      </c>
      <c r="M680">
        <v>0</v>
      </c>
      <c r="N680">
        <v>0</v>
      </c>
      <c r="O680">
        <v>0.23960999787315707</v>
      </c>
    </row>
    <row r="681" spans="1:15" x14ac:dyDescent="0.25">
      <c r="A681" t="s">
        <v>710</v>
      </c>
      <c r="B681">
        <v>69</v>
      </c>
      <c r="C681">
        <v>69</v>
      </c>
      <c r="D681" t="s">
        <v>16</v>
      </c>
      <c r="E681" t="s">
        <v>25</v>
      </c>
      <c r="F681">
        <v>1</v>
      </c>
      <c r="G681" t="s">
        <v>26</v>
      </c>
      <c r="H681">
        <v>493682.2917</v>
      </c>
      <c r="I681" t="s">
        <v>28</v>
      </c>
      <c r="J681">
        <v>81</v>
      </c>
      <c r="K681">
        <v>6094.843108</v>
      </c>
      <c r="L681" t="s">
        <v>23</v>
      </c>
      <c r="M681">
        <v>1</v>
      </c>
      <c r="N681">
        <v>0.98499999999999999</v>
      </c>
      <c r="O681">
        <v>0.60114360381067333</v>
      </c>
    </row>
    <row r="682" spans="1:15" x14ac:dyDescent="0.25">
      <c r="A682" t="s">
        <v>711</v>
      </c>
      <c r="B682">
        <v>267</v>
      </c>
      <c r="C682">
        <v>267</v>
      </c>
      <c r="D682" t="s">
        <v>16</v>
      </c>
      <c r="E682" t="s">
        <v>17</v>
      </c>
      <c r="F682">
        <v>0</v>
      </c>
      <c r="G682" t="s">
        <v>18</v>
      </c>
      <c r="H682">
        <v>277283.71529999998</v>
      </c>
      <c r="I682" t="s">
        <v>28</v>
      </c>
      <c r="J682">
        <v>46</v>
      </c>
      <c r="K682">
        <v>6027.9068550000002</v>
      </c>
      <c r="L682" t="s">
        <v>20</v>
      </c>
      <c r="M682">
        <v>0</v>
      </c>
      <c r="N682">
        <v>0</v>
      </c>
      <c r="O682">
        <v>5.6973000620892181E-3</v>
      </c>
    </row>
    <row r="683" spans="1:15" x14ac:dyDescent="0.25">
      <c r="A683" t="s">
        <v>712</v>
      </c>
      <c r="B683">
        <v>138</v>
      </c>
      <c r="C683">
        <v>138</v>
      </c>
      <c r="D683" t="s">
        <v>16</v>
      </c>
      <c r="E683" t="s">
        <v>17</v>
      </c>
      <c r="F683">
        <v>0</v>
      </c>
      <c r="G683" t="s">
        <v>18</v>
      </c>
      <c r="H683">
        <v>474158.79249999998</v>
      </c>
      <c r="I683" t="s">
        <v>28</v>
      </c>
      <c r="J683">
        <v>49</v>
      </c>
      <c r="K683">
        <v>9676.7100499999997</v>
      </c>
      <c r="L683" t="s">
        <v>35</v>
      </c>
      <c r="M683">
        <v>0</v>
      </c>
      <c r="N683">
        <v>0</v>
      </c>
      <c r="O683">
        <v>9.7424578829941808E-3</v>
      </c>
    </row>
    <row r="684" spans="1:15" x14ac:dyDescent="0.25">
      <c r="A684" t="s">
        <v>713</v>
      </c>
      <c r="B684">
        <v>248</v>
      </c>
      <c r="C684">
        <v>248</v>
      </c>
      <c r="D684" t="s">
        <v>16</v>
      </c>
      <c r="E684" t="s">
        <v>17</v>
      </c>
      <c r="F684">
        <v>0</v>
      </c>
      <c r="G684" t="s">
        <v>18</v>
      </c>
      <c r="H684">
        <v>3635969.3739999998</v>
      </c>
      <c r="I684" t="s">
        <v>19</v>
      </c>
      <c r="J684">
        <v>449</v>
      </c>
      <c r="K684">
        <v>8097.9273370000001</v>
      </c>
      <c r="L684" t="s">
        <v>29</v>
      </c>
      <c r="M684">
        <v>0</v>
      </c>
      <c r="N684">
        <v>0</v>
      </c>
      <c r="O684">
        <v>7.4707627593031956E-2</v>
      </c>
    </row>
    <row r="685" spans="1:15" x14ac:dyDescent="0.25">
      <c r="A685" t="s">
        <v>714</v>
      </c>
      <c r="B685">
        <v>103</v>
      </c>
      <c r="C685">
        <v>103</v>
      </c>
      <c r="D685" t="s">
        <v>16</v>
      </c>
      <c r="E685" t="s">
        <v>17</v>
      </c>
      <c r="F685">
        <v>0</v>
      </c>
      <c r="G685" t="s">
        <v>18</v>
      </c>
      <c r="H685">
        <v>6017773.0099999998</v>
      </c>
      <c r="I685" t="s">
        <v>32</v>
      </c>
      <c r="J685">
        <v>810</v>
      </c>
      <c r="K685">
        <v>7429.3493950000002</v>
      </c>
      <c r="L685" t="s">
        <v>35</v>
      </c>
      <c r="M685">
        <v>0</v>
      </c>
      <c r="N685">
        <v>0</v>
      </c>
      <c r="O685">
        <v>0.12364613084622725</v>
      </c>
    </row>
    <row r="686" spans="1:15" x14ac:dyDescent="0.25">
      <c r="A686" t="s">
        <v>715</v>
      </c>
      <c r="B686">
        <v>108</v>
      </c>
      <c r="C686">
        <v>108</v>
      </c>
      <c r="D686" t="s">
        <v>16</v>
      </c>
      <c r="E686" t="s">
        <v>17</v>
      </c>
      <c r="F686">
        <v>0</v>
      </c>
      <c r="G686" t="s">
        <v>18</v>
      </c>
      <c r="H686">
        <v>5105069.5619999999</v>
      </c>
      <c r="I686" t="s">
        <v>32</v>
      </c>
      <c r="J686">
        <v>407</v>
      </c>
      <c r="K686">
        <v>12543.168460000001</v>
      </c>
      <c r="L686" t="s">
        <v>35</v>
      </c>
      <c r="M686">
        <v>0</v>
      </c>
      <c r="N686">
        <v>0</v>
      </c>
      <c r="O686">
        <v>0.10489297253206697</v>
      </c>
    </row>
    <row r="687" spans="1:15" x14ac:dyDescent="0.25">
      <c r="A687" t="s">
        <v>716</v>
      </c>
      <c r="B687">
        <v>200</v>
      </c>
      <c r="C687">
        <v>200</v>
      </c>
      <c r="D687" t="s">
        <v>16</v>
      </c>
      <c r="E687" t="s">
        <v>17</v>
      </c>
      <c r="F687">
        <v>0</v>
      </c>
      <c r="G687" t="s">
        <v>18</v>
      </c>
      <c r="H687">
        <v>210966.33180000001</v>
      </c>
      <c r="I687" t="s">
        <v>28</v>
      </c>
      <c r="J687">
        <v>880</v>
      </c>
      <c r="K687">
        <v>239.73446799999999</v>
      </c>
      <c r="L687" t="s">
        <v>20</v>
      </c>
      <c r="M687">
        <v>0</v>
      </c>
      <c r="N687">
        <v>0.01</v>
      </c>
      <c r="O687">
        <v>1.033468836769757E-2</v>
      </c>
    </row>
    <row r="688" spans="1:15" x14ac:dyDescent="0.25">
      <c r="A688" t="s">
        <v>717</v>
      </c>
      <c r="B688">
        <v>215</v>
      </c>
      <c r="C688">
        <v>215</v>
      </c>
      <c r="D688" t="s">
        <v>16</v>
      </c>
      <c r="E688" t="s">
        <v>17</v>
      </c>
      <c r="F688">
        <v>0</v>
      </c>
      <c r="G688" t="s">
        <v>18</v>
      </c>
      <c r="H688">
        <v>4321172.0889999997</v>
      </c>
      <c r="I688" t="s">
        <v>32</v>
      </c>
      <c r="J688">
        <v>283</v>
      </c>
      <c r="K688">
        <v>15269.159320000001</v>
      </c>
      <c r="L688" t="s">
        <v>29</v>
      </c>
      <c r="M688">
        <v>0</v>
      </c>
      <c r="N688">
        <v>0</v>
      </c>
      <c r="O688">
        <v>8.8786368086282985E-2</v>
      </c>
    </row>
    <row r="689" spans="1:15" x14ac:dyDescent="0.25">
      <c r="A689" t="s">
        <v>718</v>
      </c>
      <c r="B689">
        <v>155</v>
      </c>
      <c r="C689">
        <v>155</v>
      </c>
      <c r="D689" t="s">
        <v>16</v>
      </c>
      <c r="E689" t="s">
        <v>17</v>
      </c>
      <c r="F689">
        <v>0</v>
      </c>
      <c r="G689" t="s">
        <v>18</v>
      </c>
      <c r="H689">
        <v>7002130.898</v>
      </c>
      <c r="I689" t="s">
        <v>32</v>
      </c>
      <c r="J689">
        <v>473</v>
      </c>
      <c r="K689">
        <v>14803.6594</v>
      </c>
      <c r="L689" t="s">
        <v>20</v>
      </c>
      <c r="M689">
        <v>0</v>
      </c>
      <c r="N689">
        <v>0</v>
      </c>
      <c r="O689">
        <v>0.14387156042240265</v>
      </c>
    </row>
    <row r="690" spans="1:15" x14ac:dyDescent="0.25">
      <c r="A690" t="s">
        <v>719</v>
      </c>
      <c r="B690">
        <v>87</v>
      </c>
      <c r="C690">
        <v>87</v>
      </c>
      <c r="D690" t="s">
        <v>16</v>
      </c>
      <c r="E690" t="s">
        <v>25</v>
      </c>
      <c r="F690">
        <v>1</v>
      </c>
      <c r="G690" t="s">
        <v>26</v>
      </c>
      <c r="H690">
        <v>6909015.5080000004</v>
      </c>
      <c r="I690" t="s">
        <v>32</v>
      </c>
      <c r="J690">
        <v>416</v>
      </c>
      <c r="K690">
        <v>16608.210360000001</v>
      </c>
      <c r="L690" t="s">
        <v>23</v>
      </c>
      <c r="M690">
        <v>1</v>
      </c>
      <c r="N690">
        <v>0.995</v>
      </c>
      <c r="O690">
        <v>0.73895833476955641</v>
      </c>
    </row>
    <row r="691" spans="1:15" x14ac:dyDescent="0.25">
      <c r="A691" t="s">
        <v>720</v>
      </c>
      <c r="B691">
        <v>209</v>
      </c>
      <c r="C691">
        <v>209</v>
      </c>
      <c r="D691" t="s">
        <v>16</v>
      </c>
      <c r="E691" t="s">
        <v>17</v>
      </c>
      <c r="F691">
        <v>0</v>
      </c>
      <c r="G691" t="s">
        <v>18</v>
      </c>
      <c r="H691">
        <v>16477156.380000001</v>
      </c>
      <c r="I691" t="s">
        <v>22</v>
      </c>
      <c r="J691">
        <v>979</v>
      </c>
      <c r="K691">
        <v>16830.598959999999</v>
      </c>
      <c r="L691" t="s">
        <v>20</v>
      </c>
      <c r="M691">
        <v>0</v>
      </c>
      <c r="N691">
        <v>2.5000000000000001E-2</v>
      </c>
      <c r="O691">
        <v>0.35355325389470421</v>
      </c>
    </row>
    <row r="692" spans="1:15" x14ac:dyDescent="0.25">
      <c r="A692" t="s">
        <v>721</v>
      </c>
      <c r="B692">
        <v>178</v>
      </c>
      <c r="C692">
        <v>178</v>
      </c>
      <c r="D692" t="s">
        <v>16</v>
      </c>
      <c r="E692" t="s">
        <v>17</v>
      </c>
      <c r="F692">
        <v>0</v>
      </c>
      <c r="G692" t="s">
        <v>18</v>
      </c>
      <c r="H692">
        <v>6799397.9390000002</v>
      </c>
      <c r="I692" t="s">
        <v>32</v>
      </c>
      <c r="J692">
        <v>600</v>
      </c>
      <c r="K692">
        <v>11332.329900000001</v>
      </c>
      <c r="L692" t="s">
        <v>23</v>
      </c>
      <c r="M692">
        <v>0</v>
      </c>
      <c r="N692">
        <v>0</v>
      </c>
      <c r="O692">
        <v>0.13970604172741338</v>
      </c>
    </row>
    <row r="693" spans="1:15" x14ac:dyDescent="0.25">
      <c r="A693" t="s">
        <v>722</v>
      </c>
      <c r="B693">
        <v>74</v>
      </c>
      <c r="C693">
        <v>74</v>
      </c>
      <c r="D693" t="s">
        <v>16</v>
      </c>
      <c r="E693" t="s">
        <v>25</v>
      </c>
      <c r="F693">
        <v>1</v>
      </c>
      <c r="G693" t="s">
        <v>26</v>
      </c>
      <c r="H693">
        <v>1888045.0349999999</v>
      </c>
      <c r="I693" t="s">
        <v>19</v>
      </c>
      <c r="J693">
        <v>121</v>
      </c>
      <c r="K693">
        <v>15603.677970000001</v>
      </c>
      <c r="L693" t="s">
        <v>23</v>
      </c>
      <c r="M693">
        <v>1</v>
      </c>
      <c r="N693">
        <v>0.99</v>
      </c>
      <c r="O693">
        <v>0.63279333152866457</v>
      </c>
    </row>
    <row r="694" spans="1:15" x14ac:dyDescent="0.25">
      <c r="A694" t="s">
        <v>723</v>
      </c>
      <c r="B694">
        <v>258</v>
      </c>
      <c r="C694">
        <v>258</v>
      </c>
      <c r="D694" t="s">
        <v>16</v>
      </c>
      <c r="E694" t="s">
        <v>17</v>
      </c>
      <c r="F694">
        <v>0</v>
      </c>
      <c r="G694" t="s">
        <v>18</v>
      </c>
      <c r="H694">
        <v>29558.935679999999</v>
      </c>
      <c r="I694" t="s">
        <v>28</v>
      </c>
      <c r="J694">
        <v>3</v>
      </c>
      <c r="K694">
        <v>9852.9785580000007</v>
      </c>
      <c r="L694" t="s">
        <v>23</v>
      </c>
      <c r="M694">
        <v>0</v>
      </c>
      <c r="N694">
        <v>0.02</v>
      </c>
      <c r="O694">
        <v>1.2607342288034307E-2</v>
      </c>
    </row>
    <row r="695" spans="1:15" x14ac:dyDescent="0.25">
      <c r="A695" t="s">
        <v>724</v>
      </c>
      <c r="B695">
        <v>273</v>
      </c>
      <c r="C695">
        <v>273</v>
      </c>
      <c r="D695" t="s">
        <v>16</v>
      </c>
      <c r="E695" t="s">
        <v>17</v>
      </c>
      <c r="F695">
        <v>0</v>
      </c>
      <c r="G695" t="s">
        <v>18</v>
      </c>
      <c r="H695">
        <v>6013821.7319999998</v>
      </c>
      <c r="I695" t="s">
        <v>32</v>
      </c>
      <c r="J695">
        <v>316</v>
      </c>
      <c r="K695">
        <v>19031.081429999998</v>
      </c>
      <c r="L695" t="s">
        <v>29</v>
      </c>
      <c r="M695">
        <v>0</v>
      </c>
      <c r="N695">
        <v>0</v>
      </c>
      <c r="O695">
        <v>0.1235649446273742</v>
      </c>
    </row>
    <row r="696" spans="1:15" x14ac:dyDescent="0.25">
      <c r="A696" t="s">
        <v>725</v>
      </c>
      <c r="B696">
        <v>351</v>
      </c>
      <c r="C696">
        <v>351</v>
      </c>
      <c r="D696" t="s">
        <v>16</v>
      </c>
      <c r="E696" t="s">
        <v>17</v>
      </c>
      <c r="F696">
        <v>0</v>
      </c>
      <c r="G696" t="s">
        <v>18</v>
      </c>
      <c r="H696">
        <v>1758149.2609999999</v>
      </c>
      <c r="I696" t="s">
        <v>19</v>
      </c>
      <c r="J696">
        <v>460</v>
      </c>
      <c r="K696">
        <v>3822.0636100000002</v>
      </c>
      <c r="L696" t="s">
        <v>29</v>
      </c>
      <c r="M696">
        <v>0</v>
      </c>
      <c r="N696">
        <v>0</v>
      </c>
      <c r="O696">
        <v>3.6124385750602409E-2</v>
      </c>
    </row>
    <row r="697" spans="1:15" x14ac:dyDescent="0.25">
      <c r="A697" t="s">
        <v>726</v>
      </c>
      <c r="B697">
        <v>336</v>
      </c>
      <c r="C697">
        <v>336</v>
      </c>
      <c r="D697" t="s">
        <v>16</v>
      </c>
      <c r="E697" t="s">
        <v>17</v>
      </c>
      <c r="F697">
        <v>0</v>
      </c>
      <c r="G697" t="s">
        <v>18</v>
      </c>
      <c r="H697">
        <v>4157093.1469999999</v>
      </c>
      <c r="I697" t="s">
        <v>32</v>
      </c>
      <c r="J697">
        <v>227</v>
      </c>
      <c r="K697">
        <v>18313.185669999999</v>
      </c>
      <c r="L697" t="s">
        <v>35</v>
      </c>
      <c r="M697">
        <v>0</v>
      </c>
      <c r="N697">
        <v>0</v>
      </c>
      <c r="O697">
        <v>8.5415066726472727E-2</v>
      </c>
    </row>
    <row r="698" spans="1:15" x14ac:dyDescent="0.25">
      <c r="A698" t="s">
        <v>727</v>
      </c>
      <c r="B698">
        <v>24</v>
      </c>
      <c r="C698">
        <v>24</v>
      </c>
      <c r="D698" t="s">
        <v>42</v>
      </c>
      <c r="E698" t="s">
        <v>43</v>
      </c>
      <c r="F698">
        <v>1</v>
      </c>
      <c r="G698" t="s">
        <v>26</v>
      </c>
      <c r="H698">
        <v>409063.73180000001</v>
      </c>
      <c r="I698" t="s">
        <v>28</v>
      </c>
      <c r="J698">
        <v>79</v>
      </c>
      <c r="K698">
        <v>5178.0219219999999</v>
      </c>
      <c r="L698" t="s">
        <v>23</v>
      </c>
      <c r="M698">
        <v>1</v>
      </c>
      <c r="N698">
        <v>0.99</v>
      </c>
      <c r="O698">
        <v>0.60240496104165764</v>
      </c>
    </row>
    <row r="699" spans="1:15" x14ac:dyDescent="0.25">
      <c r="A699" t="s">
        <v>728</v>
      </c>
      <c r="B699">
        <v>313</v>
      </c>
      <c r="C699">
        <v>313</v>
      </c>
      <c r="D699" t="s">
        <v>16</v>
      </c>
      <c r="E699" t="s">
        <v>17</v>
      </c>
      <c r="F699">
        <v>0</v>
      </c>
      <c r="G699" t="s">
        <v>18</v>
      </c>
      <c r="H699">
        <v>1355680.2379999999</v>
      </c>
      <c r="I699" t="s">
        <v>28</v>
      </c>
      <c r="J699">
        <v>657</v>
      </c>
      <c r="K699">
        <v>2063.4402399999999</v>
      </c>
      <c r="L699" t="s">
        <v>29</v>
      </c>
      <c r="M699">
        <v>0</v>
      </c>
      <c r="N699">
        <v>0</v>
      </c>
      <c r="O699">
        <v>2.785492503868844E-2</v>
      </c>
    </row>
    <row r="700" spans="1:15" x14ac:dyDescent="0.25">
      <c r="A700" t="s">
        <v>729</v>
      </c>
      <c r="B700">
        <v>71</v>
      </c>
      <c r="C700">
        <v>71</v>
      </c>
      <c r="D700" t="s">
        <v>16</v>
      </c>
      <c r="E700" t="s">
        <v>25</v>
      </c>
      <c r="F700">
        <v>1</v>
      </c>
      <c r="G700" t="s">
        <v>26</v>
      </c>
      <c r="H700">
        <v>6625924.2189999996</v>
      </c>
      <c r="I700" t="s">
        <v>32</v>
      </c>
      <c r="J700">
        <v>754</v>
      </c>
      <c r="K700">
        <v>8787.6979040000006</v>
      </c>
      <c r="L700" t="s">
        <v>20</v>
      </c>
      <c r="M700">
        <v>1</v>
      </c>
      <c r="N700">
        <v>1</v>
      </c>
      <c r="O700">
        <v>0.73614170750512575</v>
      </c>
    </row>
    <row r="701" spans="1:15" x14ac:dyDescent="0.25">
      <c r="A701" t="s">
        <v>730</v>
      </c>
      <c r="B701">
        <v>83</v>
      </c>
      <c r="C701">
        <v>83</v>
      </c>
      <c r="D701" t="s">
        <v>16</v>
      </c>
      <c r="E701" t="s">
        <v>25</v>
      </c>
      <c r="F701">
        <v>1</v>
      </c>
      <c r="G701" t="s">
        <v>26</v>
      </c>
      <c r="H701">
        <v>6692394.4479999999</v>
      </c>
      <c r="I701" t="s">
        <v>32</v>
      </c>
      <c r="J701">
        <v>544</v>
      </c>
      <c r="K701">
        <v>12302.195680000001</v>
      </c>
      <c r="L701" t="s">
        <v>20</v>
      </c>
      <c r="M701">
        <v>1</v>
      </c>
      <c r="N701">
        <v>0.995</v>
      </c>
      <c r="O701">
        <v>0.73450745968930664</v>
      </c>
    </row>
    <row r="702" spans="1:15" x14ac:dyDescent="0.25">
      <c r="A702" t="s">
        <v>731</v>
      </c>
      <c r="B702">
        <v>353</v>
      </c>
      <c r="C702">
        <v>353</v>
      </c>
      <c r="D702" t="s">
        <v>16</v>
      </c>
      <c r="E702" t="s">
        <v>17</v>
      </c>
      <c r="F702">
        <v>0</v>
      </c>
      <c r="G702" t="s">
        <v>18</v>
      </c>
      <c r="H702">
        <v>3586302.8629999999</v>
      </c>
      <c r="I702" t="s">
        <v>19</v>
      </c>
      <c r="J702">
        <v>775</v>
      </c>
      <c r="K702">
        <v>4627.4875650000004</v>
      </c>
      <c r="L702" t="s">
        <v>29</v>
      </c>
      <c r="M702">
        <v>0</v>
      </c>
      <c r="N702">
        <v>0</v>
      </c>
      <c r="O702">
        <v>7.3687138467307761E-2</v>
      </c>
    </row>
    <row r="703" spans="1:15" x14ac:dyDescent="0.25">
      <c r="A703" t="s">
        <v>732</v>
      </c>
      <c r="B703">
        <v>292</v>
      </c>
      <c r="C703">
        <v>292</v>
      </c>
      <c r="D703" t="s">
        <v>16</v>
      </c>
      <c r="E703" t="s">
        <v>17</v>
      </c>
      <c r="F703">
        <v>0</v>
      </c>
      <c r="G703" t="s">
        <v>18</v>
      </c>
      <c r="H703">
        <v>8040025.2400000002</v>
      </c>
      <c r="I703" t="s">
        <v>22</v>
      </c>
      <c r="J703">
        <v>723</v>
      </c>
      <c r="K703">
        <v>11120.36686</v>
      </c>
      <c r="L703" t="s">
        <v>29</v>
      </c>
      <c r="M703">
        <v>0</v>
      </c>
      <c r="N703">
        <v>0</v>
      </c>
      <c r="O703">
        <v>0.16519699416711794</v>
      </c>
    </row>
    <row r="704" spans="1:15" x14ac:dyDescent="0.25">
      <c r="A704" t="s">
        <v>733</v>
      </c>
      <c r="B704">
        <v>301</v>
      </c>
      <c r="C704">
        <v>301</v>
      </c>
      <c r="D704" t="s">
        <v>16</v>
      </c>
      <c r="E704" t="s">
        <v>17</v>
      </c>
      <c r="F704">
        <v>0</v>
      </c>
      <c r="G704" t="s">
        <v>18</v>
      </c>
      <c r="H704">
        <v>1147344.963</v>
      </c>
      <c r="I704" t="s">
        <v>28</v>
      </c>
      <c r="J704">
        <v>71</v>
      </c>
      <c r="K704">
        <v>16159.788210000001</v>
      </c>
      <c r="L704" t="s">
        <v>35</v>
      </c>
      <c r="M704">
        <v>0</v>
      </c>
      <c r="N704">
        <v>0</v>
      </c>
      <c r="O704">
        <v>2.3574296535464997E-2</v>
      </c>
    </row>
    <row r="705" spans="1:15" x14ac:dyDescent="0.25">
      <c r="A705" t="s">
        <v>734</v>
      </c>
      <c r="B705">
        <v>10</v>
      </c>
      <c r="C705">
        <v>10</v>
      </c>
      <c r="D705" t="s">
        <v>42</v>
      </c>
      <c r="E705" t="s">
        <v>43</v>
      </c>
      <c r="F705">
        <v>1</v>
      </c>
      <c r="G705" t="s">
        <v>26</v>
      </c>
      <c r="H705">
        <v>4613619.1059999997</v>
      </c>
      <c r="I705" t="s">
        <v>32</v>
      </c>
      <c r="J705">
        <v>896</v>
      </c>
      <c r="K705">
        <v>5149.1284660000001</v>
      </c>
      <c r="L705" t="s">
        <v>35</v>
      </c>
      <c r="M705">
        <v>1</v>
      </c>
      <c r="N705">
        <v>0.98499999999999999</v>
      </c>
      <c r="O705">
        <v>0.68579522585966224</v>
      </c>
    </row>
    <row r="706" spans="1:15" x14ac:dyDescent="0.25">
      <c r="A706" t="s">
        <v>735</v>
      </c>
      <c r="B706">
        <v>319</v>
      </c>
      <c r="C706">
        <v>319</v>
      </c>
      <c r="D706" t="s">
        <v>16</v>
      </c>
      <c r="E706" t="s">
        <v>17</v>
      </c>
      <c r="F706">
        <v>0</v>
      </c>
      <c r="G706" t="s">
        <v>18</v>
      </c>
      <c r="H706">
        <v>2287296.4139999999</v>
      </c>
      <c r="I706" t="s">
        <v>19</v>
      </c>
      <c r="J706">
        <v>197</v>
      </c>
      <c r="K706">
        <v>11610.6417</v>
      </c>
      <c r="L706" t="s">
        <v>35</v>
      </c>
      <c r="M706">
        <v>0</v>
      </c>
      <c r="N706">
        <v>0</v>
      </c>
      <c r="O706">
        <v>4.6996679871371613E-2</v>
      </c>
    </row>
    <row r="707" spans="1:15" x14ac:dyDescent="0.25">
      <c r="A707" t="s">
        <v>736</v>
      </c>
      <c r="B707">
        <v>43</v>
      </c>
      <c r="C707">
        <v>43</v>
      </c>
      <c r="D707" t="s">
        <v>16</v>
      </c>
      <c r="E707" t="s">
        <v>25</v>
      </c>
      <c r="F707">
        <v>1</v>
      </c>
      <c r="G707" t="s">
        <v>26</v>
      </c>
      <c r="H707">
        <v>393985.81030000001</v>
      </c>
      <c r="I707" t="s">
        <v>28</v>
      </c>
      <c r="J707">
        <v>58</v>
      </c>
      <c r="K707">
        <v>6792.8587980000002</v>
      </c>
      <c r="L707" t="s">
        <v>20</v>
      </c>
      <c r="M707">
        <v>1</v>
      </c>
      <c r="N707">
        <v>0.995</v>
      </c>
      <c r="O707">
        <v>0.60509515762242261</v>
      </c>
    </row>
    <row r="708" spans="1:15" x14ac:dyDescent="0.25">
      <c r="A708" t="s">
        <v>737</v>
      </c>
      <c r="B708">
        <v>51</v>
      </c>
      <c r="C708">
        <v>51</v>
      </c>
      <c r="D708" t="s">
        <v>16</v>
      </c>
      <c r="E708" t="s">
        <v>25</v>
      </c>
      <c r="F708">
        <v>1</v>
      </c>
      <c r="G708" t="s">
        <v>26</v>
      </c>
      <c r="H708">
        <v>4494430.3859999999</v>
      </c>
      <c r="I708" t="s">
        <v>32</v>
      </c>
      <c r="J708">
        <v>424</v>
      </c>
      <c r="K708">
        <v>10600.071669999999</v>
      </c>
      <c r="L708" t="s">
        <v>20</v>
      </c>
      <c r="M708">
        <v>1</v>
      </c>
      <c r="N708">
        <v>1</v>
      </c>
      <c r="O708">
        <v>0.69234627604981991</v>
      </c>
    </row>
    <row r="709" spans="1:15" x14ac:dyDescent="0.25">
      <c r="A709" t="s">
        <v>738</v>
      </c>
      <c r="B709">
        <v>207</v>
      </c>
      <c r="C709">
        <v>207</v>
      </c>
      <c r="D709" t="s">
        <v>16</v>
      </c>
      <c r="E709" t="s">
        <v>17</v>
      </c>
      <c r="F709">
        <v>0</v>
      </c>
      <c r="G709" t="s">
        <v>18</v>
      </c>
      <c r="H709">
        <v>6257262.5530000003</v>
      </c>
      <c r="I709" t="s">
        <v>32</v>
      </c>
      <c r="J709">
        <v>469</v>
      </c>
      <c r="K709">
        <v>13341.7112</v>
      </c>
      <c r="L709" t="s">
        <v>23</v>
      </c>
      <c r="M709">
        <v>0</v>
      </c>
      <c r="N709">
        <v>0</v>
      </c>
      <c r="O709">
        <v>0.1285668806519899</v>
      </c>
    </row>
    <row r="710" spans="1:15" x14ac:dyDescent="0.25">
      <c r="A710" t="s">
        <v>739</v>
      </c>
      <c r="B710">
        <v>107</v>
      </c>
      <c r="C710">
        <v>107</v>
      </c>
      <c r="D710" t="s">
        <v>16</v>
      </c>
      <c r="E710" t="s">
        <v>17</v>
      </c>
      <c r="F710">
        <v>0</v>
      </c>
      <c r="G710" t="s">
        <v>18</v>
      </c>
      <c r="H710">
        <v>4377327.0590000004</v>
      </c>
      <c r="I710" t="s">
        <v>32</v>
      </c>
      <c r="J710">
        <v>624</v>
      </c>
      <c r="K710">
        <v>7014.9472109999997</v>
      </c>
      <c r="L710" t="s">
        <v>20</v>
      </c>
      <c r="M710">
        <v>0</v>
      </c>
      <c r="N710">
        <v>0</v>
      </c>
      <c r="O710">
        <v>8.9940174445670096E-2</v>
      </c>
    </row>
    <row r="711" spans="1:15" x14ac:dyDescent="0.25">
      <c r="A711" t="s">
        <v>740</v>
      </c>
      <c r="B711">
        <v>259</v>
      </c>
      <c r="C711">
        <v>259</v>
      </c>
      <c r="D711" t="s">
        <v>16</v>
      </c>
      <c r="E711" t="s">
        <v>17</v>
      </c>
      <c r="F711">
        <v>0</v>
      </c>
      <c r="G711" t="s">
        <v>18</v>
      </c>
      <c r="H711">
        <v>954706.21539999999</v>
      </c>
      <c r="I711" t="s">
        <v>28</v>
      </c>
      <c r="J711">
        <v>48</v>
      </c>
      <c r="K711">
        <v>19889.712820000001</v>
      </c>
      <c r="L711" t="s">
        <v>29</v>
      </c>
      <c r="M711">
        <v>0</v>
      </c>
      <c r="N711">
        <v>0.01</v>
      </c>
      <c r="O711">
        <v>2.5616181838845203E-2</v>
      </c>
    </row>
    <row r="712" spans="1:15" x14ac:dyDescent="0.25">
      <c r="A712" t="s">
        <v>741</v>
      </c>
      <c r="B712">
        <v>194</v>
      </c>
      <c r="C712">
        <v>194</v>
      </c>
      <c r="D712" t="s">
        <v>16</v>
      </c>
      <c r="E712" t="s">
        <v>17</v>
      </c>
      <c r="F712">
        <v>0</v>
      </c>
      <c r="G712" t="s">
        <v>18</v>
      </c>
      <c r="H712">
        <v>4906741.8039999995</v>
      </c>
      <c r="I712" t="s">
        <v>32</v>
      </c>
      <c r="J712">
        <v>435</v>
      </c>
      <c r="K712">
        <v>11279.86622</v>
      </c>
      <c r="L712" t="s">
        <v>35</v>
      </c>
      <c r="M712">
        <v>0</v>
      </c>
      <c r="N712">
        <v>0</v>
      </c>
      <c r="O712">
        <v>0.10081796673252007</v>
      </c>
    </row>
    <row r="713" spans="1:15" x14ac:dyDescent="0.25">
      <c r="A713" t="s">
        <v>742</v>
      </c>
      <c r="B713">
        <v>235</v>
      </c>
      <c r="C713">
        <v>235</v>
      </c>
      <c r="D713" t="s">
        <v>16</v>
      </c>
      <c r="E713" t="s">
        <v>17</v>
      </c>
      <c r="F713">
        <v>0</v>
      </c>
      <c r="G713" t="s">
        <v>18</v>
      </c>
      <c r="H713">
        <v>3050832.5150000001</v>
      </c>
      <c r="I713" t="s">
        <v>19</v>
      </c>
      <c r="J713">
        <v>185</v>
      </c>
      <c r="K713">
        <v>16490.986570000001</v>
      </c>
      <c r="L713" t="s">
        <v>23</v>
      </c>
      <c r="M713">
        <v>0</v>
      </c>
      <c r="N713">
        <v>0</v>
      </c>
      <c r="O713">
        <v>6.2684922763415196E-2</v>
      </c>
    </row>
    <row r="714" spans="1:15" x14ac:dyDescent="0.25">
      <c r="A714" t="s">
        <v>743</v>
      </c>
      <c r="B714">
        <v>163</v>
      </c>
      <c r="C714">
        <v>163</v>
      </c>
      <c r="D714" t="s">
        <v>16</v>
      </c>
      <c r="E714" t="s">
        <v>17</v>
      </c>
      <c r="F714">
        <v>0</v>
      </c>
      <c r="G714" t="s">
        <v>18</v>
      </c>
      <c r="H714">
        <v>12750293.279999999</v>
      </c>
      <c r="I714" t="s">
        <v>22</v>
      </c>
      <c r="J714">
        <v>879</v>
      </c>
      <c r="K714">
        <v>14505.45311</v>
      </c>
      <c r="L714" t="s">
        <v>23</v>
      </c>
      <c r="M714">
        <v>0</v>
      </c>
      <c r="N714">
        <v>0</v>
      </c>
      <c r="O714">
        <v>0.26197804879095166</v>
      </c>
    </row>
    <row r="715" spans="1:15" x14ac:dyDescent="0.25">
      <c r="A715" t="s">
        <v>744</v>
      </c>
      <c r="B715">
        <v>69</v>
      </c>
      <c r="C715">
        <v>69</v>
      </c>
      <c r="D715" t="s">
        <v>16</v>
      </c>
      <c r="E715" t="s">
        <v>25</v>
      </c>
      <c r="F715">
        <v>1</v>
      </c>
      <c r="G715" t="s">
        <v>26</v>
      </c>
      <c r="H715">
        <v>14311308.130000001</v>
      </c>
      <c r="I715" t="s">
        <v>22</v>
      </c>
      <c r="J715">
        <v>839</v>
      </c>
      <c r="K715">
        <v>17057.578219999999</v>
      </c>
      <c r="L715" t="s">
        <v>29</v>
      </c>
      <c r="M715">
        <v>1</v>
      </c>
      <c r="N715">
        <v>1</v>
      </c>
      <c r="O715">
        <v>0.89405194823436118</v>
      </c>
    </row>
    <row r="716" spans="1:15" x14ac:dyDescent="0.25">
      <c r="A716" t="s">
        <v>745</v>
      </c>
      <c r="B716">
        <v>335</v>
      </c>
      <c r="C716">
        <v>335</v>
      </c>
      <c r="D716" t="s">
        <v>16</v>
      </c>
      <c r="E716" t="s">
        <v>17</v>
      </c>
      <c r="F716">
        <v>0</v>
      </c>
      <c r="G716" t="s">
        <v>18</v>
      </c>
      <c r="H716">
        <v>574906.37840000005</v>
      </c>
      <c r="I716" t="s">
        <v>28</v>
      </c>
      <c r="J716">
        <v>165</v>
      </c>
      <c r="K716">
        <v>3484.2810810000001</v>
      </c>
      <c r="L716" t="s">
        <v>35</v>
      </c>
      <c r="M716">
        <v>0</v>
      </c>
      <c r="N716">
        <v>0</v>
      </c>
      <c r="O716">
        <v>1.1812500931798531E-2</v>
      </c>
    </row>
    <row r="717" spans="1:15" x14ac:dyDescent="0.25">
      <c r="A717" t="s">
        <v>746</v>
      </c>
      <c r="B717">
        <v>292</v>
      </c>
      <c r="C717">
        <v>292</v>
      </c>
      <c r="D717" t="s">
        <v>16</v>
      </c>
      <c r="E717" t="s">
        <v>17</v>
      </c>
      <c r="F717">
        <v>0</v>
      </c>
      <c r="G717" t="s">
        <v>18</v>
      </c>
      <c r="H717">
        <v>3241582.9739999999</v>
      </c>
      <c r="I717" t="s">
        <v>19</v>
      </c>
      <c r="J717">
        <v>727</v>
      </c>
      <c r="K717">
        <v>4458.8486569999995</v>
      </c>
      <c r="L717" t="s">
        <v>23</v>
      </c>
      <c r="M717">
        <v>0</v>
      </c>
      <c r="N717">
        <v>0</v>
      </c>
      <c r="O717">
        <v>6.6604239124018819E-2</v>
      </c>
    </row>
    <row r="718" spans="1:15" x14ac:dyDescent="0.25">
      <c r="A718" t="s">
        <v>747</v>
      </c>
      <c r="B718">
        <v>305</v>
      </c>
      <c r="C718">
        <v>305</v>
      </c>
      <c r="D718" t="s">
        <v>16</v>
      </c>
      <c r="E718" t="s">
        <v>17</v>
      </c>
      <c r="F718">
        <v>0</v>
      </c>
      <c r="G718" t="s">
        <v>18</v>
      </c>
      <c r="H718">
        <v>3228358.6669999999</v>
      </c>
      <c r="I718" t="s">
        <v>19</v>
      </c>
      <c r="J718">
        <v>331</v>
      </c>
      <c r="K718">
        <v>9753.3494460000002</v>
      </c>
      <c r="L718" t="s">
        <v>35</v>
      </c>
      <c r="M718">
        <v>0</v>
      </c>
      <c r="N718">
        <v>0</v>
      </c>
      <c r="O718">
        <v>6.6332521598124181E-2</v>
      </c>
    </row>
    <row r="719" spans="1:15" x14ac:dyDescent="0.25">
      <c r="A719" t="s">
        <v>748</v>
      </c>
      <c r="B719">
        <v>257</v>
      </c>
      <c r="C719">
        <v>257</v>
      </c>
      <c r="D719" t="s">
        <v>16</v>
      </c>
      <c r="E719" t="s">
        <v>17</v>
      </c>
      <c r="F719">
        <v>0</v>
      </c>
      <c r="G719" t="s">
        <v>18</v>
      </c>
      <c r="H719">
        <v>5625856.5800000001</v>
      </c>
      <c r="I719" t="s">
        <v>32</v>
      </c>
      <c r="J719">
        <v>330</v>
      </c>
      <c r="K719">
        <v>17048.05024</v>
      </c>
      <c r="L719" t="s">
        <v>35</v>
      </c>
      <c r="M719">
        <v>0</v>
      </c>
      <c r="N719">
        <v>0</v>
      </c>
      <c r="O719">
        <v>0.11559349241934742</v>
      </c>
    </row>
    <row r="720" spans="1:15" x14ac:dyDescent="0.25">
      <c r="A720" t="s">
        <v>749</v>
      </c>
      <c r="B720">
        <v>329</v>
      </c>
      <c r="C720">
        <v>329</v>
      </c>
      <c r="D720" t="s">
        <v>16</v>
      </c>
      <c r="E720" t="s">
        <v>17</v>
      </c>
      <c r="F720">
        <v>0</v>
      </c>
      <c r="G720" t="s">
        <v>18</v>
      </c>
      <c r="H720">
        <v>479178.82299999997</v>
      </c>
      <c r="I720" t="s">
        <v>28</v>
      </c>
      <c r="J720">
        <v>121</v>
      </c>
      <c r="K720">
        <v>3960.1555619999999</v>
      </c>
      <c r="L720" t="s">
        <v>35</v>
      </c>
      <c r="M720">
        <v>0</v>
      </c>
      <c r="N720">
        <v>0</v>
      </c>
      <c r="O720">
        <v>9.8456035727740379E-3</v>
      </c>
    </row>
    <row r="721" spans="1:15" x14ac:dyDescent="0.25">
      <c r="A721" t="s">
        <v>750</v>
      </c>
      <c r="B721">
        <v>185</v>
      </c>
      <c r="C721">
        <v>185</v>
      </c>
      <c r="D721" t="s">
        <v>16</v>
      </c>
      <c r="E721" t="s">
        <v>17</v>
      </c>
      <c r="F721">
        <v>0</v>
      </c>
      <c r="G721" t="s">
        <v>18</v>
      </c>
      <c r="H721">
        <v>4136802.0750000002</v>
      </c>
      <c r="I721" t="s">
        <v>32</v>
      </c>
      <c r="J721">
        <v>213</v>
      </c>
      <c r="K721">
        <v>19421.60598</v>
      </c>
      <c r="L721" t="s">
        <v>20</v>
      </c>
      <c r="M721">
        <v>0</v>
      </c>
      <c r="N721">
        <v>5.0000000000000001E-3</v>
      </c>
      <c r="O721">
        <v>8.7998149614552254E-2</v>
      </c>
    </row>
    <row r="722" spans="1:15" x14ac:dyDescent="0.25">
      <c r="A722" t="s">
        <v>751</v>
      </c>
      <c r="B722">
        <v>255</v>
      </c>
      <c r="C722">
        <v>255</v>
      </c>
      <c r="D722" t="s">
        <v>16</v>
      </c>
      <c r="E722" t="s">
        <v>17</v>
      </c>
      <c r="F722">
        <v>0</v>
      </c>
      <c r="G722" t="s">
        <v>18</v>
      </c>
      <c r="H722">
        <v>2107513.8280000002</v>
      </c>
      <c r="I722" t="s">
        <v>19</v>
      </c>
      <c r="J722">
        <v>823</v>
      </c>
      <c r="K722">
        <v>2560.7701430000002</v>
      </c>
      <c r="L722" t="s">
        <v>35</v>
      </c>
      <c r="M722">
        <v>0</v>
      </c>
      <c r="N722">
        <v>0</v>
      </c>
      <c r="O722">
        <v>4.3302718481420643E-2</v>
      </c>
    </row>
    <row r="723" spans="1:15" x14ac:dyDescent="0.25">
      <c r="A723" t="s">
        <v>752</v>
      </c>
      <c r="B723">
        <v>116</v>
      </c>
      <c r="C723">
        <v>116</v>
      </c>
      <c r="D723" t="s">
        <v>16</v>
      </c>
      <c r="E723" t="s">
        <v>17</v>
      </c>
      <c r="F723">
        <v>0</v>
      </c>
      <c r="G723" t="s">
        <v>18</v>
      </c>
      <c r="H723">
        <v>1779472.719</v>
      </c>
      <c r="I723" t="s">
        <v>19</v>
      </c>
      <c r="J723">
        <v>507</v>
      </c>
      <c r="K723">
        <v>3509.8081240000001</v>
      </c>
      <c r="L723" t="s">
        <v>35</v>
      </c>
      <c r="M723">
        <v>0</v>
      </c>
      <c r="N723">
        <v>5.0000000000000001E-3</v>
      </c>
      <c r="O723">
        <v>3.9562515117326738E-2</v>
      </c>
    </row>
    <row r="724" spans="1:15" x14ac:dyDescent="0.25">
      <c r="A724" t="s">
        <v>753</v>
      </c>
      <c r="B724">
        <v>14</v>
      </c>
      <c r="C724">
        <v>14</v>
      </c>
      <c r="D724" t="s">
        <v>42</v>
      </c>
      <c r="E724" t="s">
        <v>43</v>
      </c>
      <c r="F724">
        <v>1</v>
      </c>
      <c r="G724" t="s">
        <v>26</v>
      </c>
      <c r="H724">
        <v>1854210.841</v>
      </c>
      <c r="I724" t="s">
        <v>19</v>
      </c>
      <c r="J724">
        <v>553</v>
      </c>
      <c r="K724">
        <v>3353.0033290000001</v>
      </c>
      <c r="L724" t="s">
        <v>29</v>
      </c>
      <c r="M724">
        <v>1</v>
      </c>
      <c r="N724">
        <v>1</v>
      </c>
      <c r="O724">
        <v>0.63809814625473538</v>
      </c>
    </row>
    <row r="725" spans="1:15" x14ac:dyDescent="0.25">
      <c r="A725" t="s">
        <v>754</v>
      </c>
      <c r="B725">
        <v>215</v>
      </c>
      <c r="C725">
        <v>215</v>
      </c>
      <c r="D725" t="s">
        <v>16</v>
      </c>
      <c r="E725" t="s">
        <v>17</v>
      </c>
      <c r="F725">
        <v>0</v>
      </c>
      <c r="G725" t="s">
        <v>18</v>
      </c>
      <c r="H725">
        <v>10141484.039999999</v>
      </c>
      <c r="I725" t="s">
        <v>22</v>
      </c>
      <c r="J725">
        <v>865</v>
      </c>
      <c r="K725">
        <v>11724.259</v>
      </c>
      <c r="L725" t="s">
        <v>29</v>
      </c>
      <c r="M725">
        <v>0</v>
      </c>
      <c r="N725">
        <v>0</v>
      </c>
      <c r="O725">
        <v>0.20837530104592053</v>
      </c>
    </row>
    <row r="726" spans="1:15" x14ac:dyDescent="0.25">
      <c r="A726" t="s">
        <v>755</v>
      </c>
      <c r="B726">
        <v>93</v>
      </c>
      <c r="C726">
        <v>93</v>
      </c>
      <c r="D726" t="s">
        <v>16</v>
      </c>
      <c r="E726" t="s">
        <v>17</v>
      </c>
      <c r="F726">
        <v>0</v>
      </c>
      <c r="G726" t="s">
        <v>18</v>
      </c>
      <c r="H726">
        <v>16810107.940000001</v>
      </c>
      <c r="I726" t="s">
        <v>22</v>
      </c>
      <c r="J726">
        <v>916</v>
      </c>
      <c r="K726">
        <v>18351.646219999999</v>
      </c>
      <c r="L726" t="s">
        <v>23</v>
      </c>
      <c r="M726">
        <v>0</v>
      </c>
      <c r="N726">
        <v>0.03</v>
      </c>
      <c r="O726">
        <v>0.36339435143773291</v>
      </c>
    </row>
    <row r="727" spans="1:15" x14ac:dyDescent="0.25">
      <c r="A727" t="s">
        <v>756</v>
      </c>
      <c r="B727">
        <v>234</v>
      </c>
      <c r="C727">
        <v>234</v>
      </c>
      <c r="D727" t="s">
        <v>16</v>
      </c>
      <c r="E727" t="s">
        <v>17</v>
      </c>
      <c r="F727">
        <v>0</v>
      </c>
      <c r="G727" t="s">
        <v>18</v>
      </c>
      <c r="H727">
        <v>4092850.98</v>
      </c>
      <c r="I727" t="s">
        <v>32</v>
      </c>
      <c r="J727">
        <v>801</v>
      </c>
      <c r="K727">
        <v>5109.6766289999996</v>
      </c>
      <c r="L727" t="s">
        <v>23</v>
      </c>
      <c r="M727">
        <v>0</v>
      </c>
      <c r="N727">
        <v>0</v>
      </c>
      <c r="O727">
        <v>8.4095094143005811E-2</v>
      </c>
    </row>
    <row r="728" spans="1:15" x14ac:dyDescent="0.25">
      <c r="A728" t="s">
        <v>757</v>
      </c>
      <c r="B728">
        <v>180</v>
      </c>
      <c r="C728">
        <v>180</v>
      </c>
      <c r="D728" t="s">
        <v>16</v>
      </c>
      <c r="E728" t="s">
        <v>17</v>
      </c>
      <c r="F728">
        <v>0</v>
      </c>
      <c r="G728" t="s">
        <v>18</v>
      </c>
      <c r="H728">
        <v>1858954.726</v>
      </c>
      <c r="I728" t="s">
        <v>19</v>
      </c>
      <c r="J728">
        <v>168</v>
      </c>
      <c r="K728">
        <v>11065.206700000001</v>
      </c>
      <c r="L728" t="s">
        <v>35</v>
      </c>
      <c r="M728">
        <v>0</v>
      </c>
      <c r="N728">
        <v>0</v>
      </c>
      <c r="O728">
        <v>3.8195618031164086E-2</v>
      </c>
    </row>
    <row r="729" spans="1:15" x14ac:dyDescent="0.25">
      <c r="A729" t="s">
        <v>758</v>
      </c>
      <c r="B729">
        <v>54</v>
      </c>
      <c r="C729">
        <v>54</v>
      </c>
      <c r="D729" t="s">
        <v>16</v>
      </c>
      <c r="E729" t="s">
        <v>25</v>
      </c>
      <c r="F729">
        <v>1</v>
      </c>
      <c r="G729" t="s">
        <v>26</v>
      </c>
      <c r="H729">
        <v>3506074.0129999998</v>
      </c>
      <c r="I729" t="s">
        <v>19</v>
      </c>
      <c r="J729">
        <v>995</v>
      </c>
      <c r="K729">
        <v>3523.6924760000002</v>
      </c>
      <c r="L729" t="s">
        <v>29</v>
      </c>
      <c r="M729">
        <v>1</v>
      </c>
      <c r="N729">
        <v>1</v>
      </c>
      <c r="O729">
        <v>0.67203869030080865</v>
      </c>
    </row>
    <row r="730" spans="1:15" x14ac:dyDescent="0.25">
      <c r="A730" t="s">
        <v>759</v>
      </c>
      <c r="B730">
        <v>305</v>
      </c>
      <c r="C730">
        <v>305</v>
      </c>
      <c r="D730" t="s">
        <v>16</v>
      </c>
      <c r="E730" t="s">
        <v>17</v>
      </c>
      <c r="F730">
        <v>0</v>
      </c>
      <c r="G730" t="s">
        <v>18</v>
      </c>
      <c r="H730">
        <v>6894028.8990000002</v>
      </c>
      <c r="I730" t="s">
        <v>32</v>
      </c>
      <c r="J730">
        <v>546</v>
      </c>
      <c r="K730">
        <v>12626.42656</v>
      </c>
      <c r="L730" t="s">
        <v>23</v>
      </c>
      <c r="M730">
        <v>0</v>
      </c>
      <c r="N730">
        <v>0</v>
      </c>
      <c r="O730">
        <v>0.14165040753230837</v>
      </c>
    </row>
    <row r="731" spans="1:15" x14ac:dyDescent="0.25">
      <c r="A731" t="s">
        <v>760</v>
      </c>
      <c r="B731">
        <v>30</v>
      </c>
      <c r="C731">
        <v>30</v>
      </c>
      <c r="D731" t="s">
        <v>42</v>
      </c>
      <c r="E731" t="s">
        <v>43</v>
      </c>
      <c r="F731">
        <v>1</v>
      </c>
      <c r="G731" t="s">
        <v>26</v>
      </c>
      <c r="H731">
        <v>2053166.236</v>
      </c>
      <c r="I731" t="s">
        <v>19</v>
      </c>
      <c r="J731">
        <v>830</v>
      </c>
      <c r="K731">
        <v>2473.6942600000002</v>
      </c>
      <c r="L731" t="s">
        <v>20</v>
      </c>
      <c r="M731">
        <v>1</v>
      </c>
      <c r="N731">
        <v>0.99</v>
      </c>
      <c r="O731">
        <v>0.636186048002085</v>
      </c>
    </row>
    <row r="732" spans="1:15" x14ac:dyDescent="0.25">
      <c r="A732" t="s">
        <v>761</v>
      </c>
      <c r="B732">
        <v>12</v>
      </c>
      <c r="C732">
        <v>12</v>
      </c>
      <c r="D732" t="s">
        <v>42</v>
      </c>
      <c r="E732" t="s">
        <v>43</v>
      </c>
      <c r="F732">
        <v>1</v>
      </c>
      <c r="G732" t="s">
        <v>26</v>
      </c>
      <c r="H732">
        <v>9791977.034</v>
      </c>
      <c r="I732" t="s">
        <v>22</v>
      </c>
      <c r="J732">
        <v>996</v>
      </c>
      <c r="K732">
        <v>9831.3022430000001</v>
      </c>
      <c r="L732" t="s">
        <v>29</v>
      </c>
      <c r="M732">
        <v>1</v>
      </c>
      <c r="N732">
        <v>0.98499999999999999</v>
      </c>
      <c r="O732">
        <v>0.79219404164585061</v>
      </c>
    </row>
    <row r="733" spans="1:15" x14ac:dyDescent="0.25">
      <c r="A733" t="s">
        <v>762</v>
      </c>
      <c r="B733">
        <v>111</v>
      </c>
      <c r="C733">
        <v>111</v>
      </c>
      <c r="D733" t="s">
        <v>16</v>
      </c>
      <c r="E733" t="s">
        <v>17</v>
      </c>
      <c r="F733">
        <v>0</v>
      </c>
      <c r="G733" t="s">
        <v>18</v>
      </c>
      <c r="H733">
        <v>12936692.359999999</v>
      </c>
      <c r="I733" t="s">
        <v>22</v>
      </c>
      <c r="J733">
        <v>987</v>
      </c>
      <c r="K733">
        <v>13107.08446</v>
      </c>
      <c r="L733" t="s">
        <v>29</v>
      </c>
      <c r="M733">
        <v>0</v>
      </c>
      <c r="N733">
        <v>0</v>
      </c>
      <c r="O733">
        <v>0.26580795812734526</v>
      </c>
    </row>
    <row r="734" spans="1:15" x14ac:dyDescent="0.25">
      <c r="A734" t="s">
        <v>763</v>
      </c>
      <c r="B734">
        <v>112</v>
      </c>
      <c r="C734">
        <v>112</v>
      </c>
      <c r="D734" t="s">
        <v>16</v>
      </c>
      <c r="E734" t="s">
        <v>17</v>
      </c>
      <c r="F734">
        <v>0</v>
      </c>
      <c r="G734" t="s">
        <v>18</v>
      </c>
      <c r="H734">
        <v>9118785.6730000004</v>
      </c>
      <c r="I734" t="s">
        <v>22</v>
      </c>
      <c r="J734">
        <v>787</v>
      </c>
      <c r="K734">
        <v>11586.76706</v>
      </c>
      <c r="L734" t="s">
        <v>29</v>
      </c>
      <c r="M734">
        <v>0</v>
      </c>
      <c r="N734">
        <v>0</v>
      </c>
      <c r="O734">
        <v>0.18736209634508305</v>
      </c>
    </row>
    <row r="735" spans="1:15" x14ac:dyDescent="0.25">
      <c r="A735" t="s">
        <v>764</v>
      </c>
      <c r="B735">
        <v>169</v>
      </c>
      <c r="C735">
        <v>169</v>
      </c>
      <c r="D735" t="s">
        <v>16</v>
      </c>
      <c r="E735" t="s">
        <v>17</v>
      </c>
      <c r="F735">
        <v>0</v>
      </c>
      <c r="G735" t="s">
        <v>18</v>
      </c>
      <c r="H735">
        <v>1199276.32</v>
      </c>
      <c r="I735" t="s">
        <v>28</v>
      </c>
      <c r="J735">
        <v>427</v>
      </c>
      <c r="K735">
        <v>2808.609649</v>
      </c>
      <c r="L735" t="s">
        <v>20</v>
      </c>
      <c r="M735">
        <v>0</v>
      </c>
      <c r="N735">
        <v>5.0000000000000001E-3</v>
      </c>
      <c r="O735">
        <v>2.764132105632577E-2</v>
      </c>
    </row>
    <row r="736" spans="1:15" x14ac:dyDescent="0.25">
      <c r="A736" t="s">
        <v>765</v>
      </c>
      <c r="B736">
        <v>104</v>
      </c>
      <c r="C736">
        <v>104</v>
      </c>
      <c r="D736" t="s">
        <v>16</v>
      </c>
      <c r="E736" t="s">
        <v>17</v>
      </c>
      <c r="F736">
        <v>0</v>
      </c>
      <c r="G736" t="s">
        <v>18</v>
      </c>
      <c r="H736">
        <v>2294220.2710000002</v>
      </c>
      <c r="I736" t="s">
        <v>19</v>
      </c>
      <c r="J736">
        <v>709</v>
      </c>
      <c r="K736">
        <v>3235.853697</v>
      </c>
      <c r="L736" t="s">
        <v>23</v>
      </c>
      <c r="M736">
        <v>0</v>
      </c>
      <c r="N736">
        <v>0</v>
      </c>
      <c r="O736">
        <v>4.7138943151684772E-2</v>
      </c>
    </row>
    <row r="737" spans="1:15" x14ac:dyDescent="0.25">
      <c r="A737" t="s">
        <v>766</v>
      </c>
      <c r="B737">
        <v>11</v>
      </c>
      <c r="C737">
        <v>11</v>
      </c>
      <c r="D737" t="s">
        <v>42</v>
      </c>
      <c r="E737" t="s">
        <v>43</v>
      </c>
      <c r="F737">
        <v>1</v>
      </c>
      <c r="G737" t="s">
        <v>26</v>
      </c>
      <c r="H737">
        <v>9442067.6490000002</v>
      </c>
      <c r="I737" t="s">
        <v>22</v>
      </c>
      <c r="J737">
        <v>703</v>
      </c>
      <c r="K737">
        <v>13431.10619</v>
      </c>
      <c r="L737" t="s">
        <v>23</v>
      </c>
      <c r="M737">
        <v>1</v>
      </c>
      <c r="N737">
        <v>1</v>
      </c>
      <c r="O737">
        <v>0.79400451463475574</v>
      </c>
    </row>
    <row r="738" spans="1:15" x14ac:dyDescent="0.25">
      <c r="A738" t="s">
        <v>767</v>
      </c>
      <c r="B738">
        <v>347</v>
      </c>
      <c r="C738">
        <v>347</v>
      </c>
      <c r="D738" t="s">
        <v>16</v>
      </c>
      <c r="E738" t="s">
        <v>17</v>
      </c>
      <c r="F738">
        <v>0</v>
      </c>
      <c r="G738" t="s">
        <v>18</v>
      </c>
      <c r="H738">
        <v>3575801.3990000002</v>
      </c>
      <c r="I738" t="s">
        <v>19</v>
      </c>
      <c r="J738">
        <v>221</v>
      </c>
      <c r="K738">
        <v>16180.09683</v>
      </c>
      <c r="L738" t="s">
        <v>23</v>
      </c>
      <c r="M738">
        <v>0</v>
      </c>
      <c r="N738">
        <v>0</v>
      </c>
      <c r="O738">
        <v>7.3471366720905359E-2</v>
      </c>
    </row>
    <row r="739" spans="1:15" x14ac:dyDescent="0.25">
      <c r="A739" t="s">
        <v>768</v>
      </c>
      <c r="B739">
        <v>329</v>
      </c>
      <c r="C739">
        <v>329</v>
      </c>
      <c r="D739" t="s">
        <v>16</v>
      </c>
      <c r="E739" t="s">
        <v>17</v>
      </c>
      <c r="F739">
        <v>0</v>
      </c>
      <c r="G739" t="s">
        <v>18</v>
      </c>
      <c r="H739">
        <v>181624.07310000001</v>
      </c>
      <c r="I739" t="s">
        <v>28</v>
      </c>
      <c r="J739">
        <v>10</v>
      </c>
      <c r="K739">
        <v>18162.407309999999</v>
      </c>
      <c r="L739" t="s">
        <v>23</v>
      </c>
      <c r="M739">
        <v>0</v>
      </c>
      <c r="N739">
        <v>0</v>
      </c>
      <c r="O739">
        <v>3.7317981037219856E-3</v>
      </c>
    </row>
    <row r="740" spans="1:15" x14ac:dyDescent="0.25">
      <c r="A740" t="s">
        <v>769</v>
      </c>
      <c r="B740">
        <v>272</v>
      </c>
      <c r="C740">
        <v>272</v>
      </c>
      <c r="D740" t="s">
        <v>16</v>
      </c>
      <c r="E740" t="s">
        <v>17</v>
      </c>
      <c r="F740">
        <v>0</v>
      </c>
      <c r="G740" t="s">
        <v>18</v>
      </c>
      <c r="H740">
        <v>1952891.3030000001</v>
      </c>
      <c r="I740" t="s">
        <v>19</v>
      </c>
      <c r="J740">
        <v>120</v>
      </c>
      <c r="K740">
        <v>16274.09419</v>
      </c>
      <c r="L740" t="s">
        <v>23</v>
      </c>
      <c r="M740">
        <v>0</v>
      </c>
      <c r="N740">
        <v>0</v>
      </c>
      <c r="O740">
        <v>4.0125716469853565E-2</v>
      </c>
    </row>
    <row r="741" spans="1:15" x14ac:dyDescent="0.25">
      <c r="A741" t="s">
        <v>770</v>
      </c>
      <c r="B741">
        <v>14</v>
      </c>
      <c r="C741">
        <v>14</v>
      </c>
      <c r="D741" t="s">
        <v>42</v>
      </c>
      <c r="E741" t="s">
        <v>43</v>
      </c>
      <c r="F741">
        <v>1</v>
      </c>
      <c r="G741" t="s">
        <v>26</v>
      </c>
      <c r="H741">
        <v>12368998.85</v>
      </c>
      <c r="I741" t="s">
        <v>22</v>
      </c>
      <c r="J741">
        <v>635</v>
      </c>
      <c r="K741">
        <v>19478.73834</v>
      </c>
      <c r="L741" t="s">
        <v>29</v>
      </c>
      <c r="M741">
        <v>1</v>
      </c>
      <c r="N741">
        <v>0.995</v>
      </c>
      <c r="O741">
        <v>0.85114365874261089</v>
      </c>
    </row>
    <row r="742" spans="1:15" x14ac:dyDescent="0.25">
      <c r="A742" t="s">
        <v>771</v>
      </c>
      <c r="B742">
        <v>175</v>
      </c>
      <c r="C742">
        <v>175</v>
      </c>
      <c r="D742" t="s">
        <v>16</v>
      </c>
      <c r="E742" t="s">
        <v>17</v>
      </c>
      <c r="F742">
        <v>0</v>
      </c>
      <c r="G742" t="s">
        <v>18</v>
      </c>
      <c r="H742">
        <v>2018225.531</v>
      </c>
      <c r="I742" t="s">
        <v>19</v>
      </c>
      <c r="J742">
        <v>247</v>
      </c>
      <c r="K742">
        <v>8170.9535649999998</v>
      </c>
      <c r="L742" t="s">
        <v>20</v>
      </c>
      <c r="M742">
        <v>0</v>
      </c>
      <c r="N742">
        <v>0</v>
      </c>
      <c r="O742">
        <v>4.1468127439925236E-2</v>
      </c>
    </row>
    <row r="743" spans="1:15" x14ac:dyDescent="0.25">
      <c r="A743" t="s">
        <v>772</v>
      </c>
      <c r="B743">
        <v>158</v>
      </c>
      <c r="C743">
        <v>158</v>
      </c>
      <c r="D743" t="s">
        <v>16</v>
      </c>
      <c r="E743" t="s">
        <v>17</v>
      </c>
      <c r="F743">
        <v>0</v>
      </c>
      <c r="G743" t="s">
        <v>18</v>
      </c>
      <c r="H743">
        <v>2386801.2340000002</v>
      </c>
      <c r="I743" t="s">
        <v>19</v>
      </c>
      <c r="J743">
        <v>360</v>
      </c>
      <c r="K743">
        <v>6630.0034269999996</v>
      </c>
      <c r="L743" t="s">
        <v>35</v>
      </c>
      <c r="M743">
        <v>0</v>
      </c>
      <c r="N743">
        <v>0</v>
      </c>
      <c r="O743">
        <v>4.9041188026316185E-2</v>
      </c>
    </row>
    <row r="744" spans="1:15" x14ac:dyDescent="0.25">
      <c r="A744" t="s">
        <v>773</v>
      </c>
      <c r="B744">
        <v>110</v>
      </c>
      <c r="C744">
        <v>110</v>
      </c>
      <c r="D744" t="s">
        <v>16</v>
      </c>
      <c r="E744" t="s">
        <v>17</v>
      </c>
      <c r="F744">
        <v>0</v>
      </c>
      <c r="G744" t="s">
        <v>18</v>
      </c>
      <c r="H744">
        <v>521219.8786</v>
      </c>
      <c r="I744" t="s">
        <v>28</v>
      </c>
      <c r="J744">
        <v>909</v>
      </c>
      <c r="K744">
        <v>573.39920640000003</v>
      </c>
      <c r="L744" t="s">
        <v>23</v>
      </c>
      <c r="M744">
        <v>0</v>
      </c>
      <c r="N744">
        <v>0</v>
      </c>
      <c r="O744">
        <v>1.070941379841615E-2</v>
      </c>
    </row>
    <row r="745" spans="1:15" x14ac:dyDescent="0.25">
      <c r="A745" t="s">
        <v>774</v>
      </c>
      <c r="B745">
        <v>152</v>
      </c>
      <c r="C745">
        <v>152</v>
      </c>
      <c r="D745" t="s">
        <v>16</v>
      </c>
      <c r="E745" t="s">
        <v>17</v>
      </c>
      <c r="F745">
        <v>0</v>
      </c>
      <c r="G745" t="s">
        <v>18</v>
      </c>
      <c r="H745">
        <v>1989755.4140000001</v>
      </c>
      <c r="I745" t="s">
        <v>19</v>
      </c>
      <c r="J745">
        <v>221</v>
      </c>
      <c r="K745">
        <v>9003.4181609999996</v>
      </c>
      <c r="L745" t="s">
        <v>35</v>
      </c>
      <c r="M745">
        <v>0</v>
      </c>
      <c r="N745">
        <v>0</v>
      </c>
      <c r="O745">
        <v>4.0883156919113019E-2</v>
      </c>
    </row>
    <row r="746" spans="1:15" x14ac:dyDescent="0.25">
      <c r="A746" t="s">
        <v>775</v>
      </c>
      <c r="B746">
        <v>234</v>
      </c>
      <c r="C746">
        <v>234</v>
      </c>
      <c r="D746" t="s">
        <v>16</v>
      </c>
      <c r="E746" t="s">
        <v>17</v>
      </c>
      <c r="F746">
        <v>0</v>
      </c>
      <c r="G746" t="s">
        <v>18</v>
      </c>
      <c r="H746">
        <v>10072899.1</v>
      </c>
      <c r="I746" t="s">
        <v>22</v>
      </c>
      <c r="J746">
        <v>773</v>
      </c>
      <c r="K746">
        <v>13030.91733</v>
      </c>
      <c r="L746" t="s">
        <v>23</v>
      </c>
      <c r="M746">
        <v>0</v>
      </c>
      <c r="N746">
        <v>0</v>
      </c>
      <c r="O746">
        <v>0.20696609826422227</v>
      </c>
    </row>
    <row r="747" spans="1:15" x14ac:dyDescent="0.25">
      <c r="A747" t="s">
        <v>776</v>
      </c>
      <c r="B747">
        <v>141</v>
      </c>
      <c r="C747">
        <v>141</v>
      </c>
      <c r="D747" t="s">
        <v>16</v>
      </c>
      <c r="E747" t="s">
        <v>17</v>
      </c>
      <c r="F747">
        <v>0</v>
      </c>
      <c r="G747" t="s">
        <v>18</v>
      </c>
      <c r="H747">
        <v>8252869.4819999998</v>
      </c>
      <c r="I747" t="s">
        <v>22</v>
      </c>
      <c r="J747">
        <v>506</v>
      </c>
      <c r="K747">
        <v>16310.01874</v>
      </c>
      <c r="L747" t="s">
        <v>29</v>
      </c>
      <c r="M747">
        <v>0</v>
      </c>
      <c r="N747">
        <v>0</v>
      </c>
      <c r="O747">
        <v>0.16957026762765978</v>
      </c>
    </row>
    <row r="748" spans="1:15" x14ac:dyDescent="0.25">
      <c r="A748" t="s">
        <v>777</v>
      </c>
      <c r="B748">
        <v>119</v>
      </c>
      <c r="C748">
        <v>119</v>
      </c>
      <c r="D748" t="s">
        <v>16</v>
      </c>
      <c r="E748" t="s">
        <v>17</v>
      </c>
      <c r="F748">
        <v>0</v>
      </c>
      <c r="G748" t="s">
        <v>18</v>
      </c>
      <c r="H748">
        <v>310673.11989999999</v>
      </c>
      <c r="I748" t="s">
        <v>28</v>
      </c>
      <c r="J748">
        <v>58</v>
      </c>
      <c r="K748">
        <v>5356.433102</v>
      </c>
      <c r="L748" t="s">
        <v>29</v>
      </c>
      <c r="M748">
        <v>0</v>
      </c>
      <c r="N748">
        <v>1.4999999999999999E-2</v>
      </c>
      <c r="O748">
        <v>1.5383346325912855E-2</v>
      </c>
    </row>
    <row r="749" spans="1:15" x14ac:dyDescent="0.25">
      <c r="A749" t="s">
        <v>778</v>
      </c>
      <c r="B749">
        <v>9</v>
      </c>
      <c r="C749">
        <v>9</v>
      </c>
      <c r="D749" t="s">
        <v>42</v>
      </c>
      <c r="E749" t="s">
        <v>43</v>
      </c>
      <c r="F749">
        <v>1</v>
      </c>
      <c r="G749" t="s">
        <v>26</v>
      </c>
      <c r="H749">
        <v>8498822.3110000007</v>
      </c>
      <c r="I749" t="s">
        <v>22</v>
      </c>
      <c r="J749">
        <v>827</v>
      </c>
      <c r="K749">
        <v>10276.689609999999</v>
      </c>
      <c r="L749" t="s">
        <v>35</v>
      </c>
      <c r="M749">
        <v>1</v>
      </c>
      <c r="N749">
        <v>0.995</v>
      </c>
      <c r="O749">
        <v>0.77162381744185149</v>
      </c>
    </row>
    <row r="750" spans="1:15" x14ac:dyDescent="0.25">
      <c r="A750" t="s">
        <v>779</v>
      </c>
      <c r="B750">
        <v>177</v>
      </c>
      <c r="C750">
        <v>177</v>
      </c>
      <c r="D750" t="s">
        <v>16</v>
      </c>
      <c r="E750" t="s">
        <v>17</v>
      </c>
      <c r="F750">
        <v>0</v>
      </c>
      <c r="G750" t="s">
        <v>18</v>
      </c>
      <c r="H750">
        <v>6092042.75</v>
      </c>
      <c r="I750" t="s">
        <v>32</v>
      </c>
      <c r="J750">
        <v>460</v>
      </c>
      <c r="K750">
        <v>13243.5712</v>
      </c>
      <c r="L750" t="s">
        <v>23</v>
      </c>
      <c r="M750">
        <v>0</v>
      </c>
      <c r="N750">
        <v>0</v>
      </c>
      <c r="O750">
        <v>0.1251721382204993</v>
      </c>
    </row>
    <row r="751" spans="1:15" x14ac:dyDescent="0.25">
      <c r="A751" t="s">
        <v>780</v>
      </c>
      <c r="B751">
        <v>49</v>
      </c>
      <c r="C751">
        <v>49</v>
      </c>
      <c r="D751" t="s">
        <v>16</v>
      </c>
      <c r="E751" t="s">
        <v>25</v>
      </c>
      <c r="F751">
        <v>1</v>
      </c>
      <c r="G751" t="s">
        <v>26</v>
      </c>
      <c r="H751">
        <v>1412677.2849999999</v>
      </c>
      <c r="I751" t="s">
        <v>19</v>
      </c>
      <c r="J751">
        <v>128</v>
      </c>
      <c r="K751">
        <v>11036.541289999999</v>
      </c>
      <c r="L751" t="s">
        <v>23</v>
      </c>
      <c r="M751">
        <v>1</v>
      </c>
      <c r="N751">
        <v>0.995</v>
      </c>
      <c r="O751">
        <v>0.62602603340709972</v>
      </c>
    </row>
    <row r="752" spans="1:15" x14ac:dyDescent="0.25">
      <c r="A752" t="s">
        <v>781</v>
      </c>
      <c r="B752">
        <v>298</v>
      </c>
      <c r="C752">
        <v>298</v>
      </c>
      <c r="D752" t="s">
        <v>16</v>
      </c>
      <c r="E752" t="s">
        <v>17</v>
      </c>
      <c r="F752">
        <v>0</v>
      </c>
      <c r="G752" t="s">
        <v>18</v>
      </c>
      <c r="H752">
        <v>3835884.2239999999</v>
      </c>
      <c r="I752" t="s">
        <v>32</v>
      </c>
      <c r="J752">
        <v>699</v>
      </c>
      <c r="K752">
        <v>5487.6741410000004</v>
      </c>
      <c r="L752" t="s">
        <v>20</v>
      </c>
      <c r="M752">
        <v>0</v>
      </c>
      <c r="N752">
        <v>0</v>
      </c>
      <c r="O752">
        <v>7.8815243094668155E-2</v>
      </c>
    </row>
    <row r="753" spans="1:15" x14ac:dyDescent="0.25">
      <c r="A753" t="s">
        <v>782</v>
      </c>
      <c r="B753">
        <v>333</v>
      </c>
      <c r="C753">
        <v>333</v>
      </c>
      <c r="D753" t="s">
        <v>16</v>
      </c>
      <c r="E753" t="s">
        <v>17</v>
      </c>
      <c r="F753">
        <v>0</v>
      </c>
      <c r="G753" t="s">
        <v>18</v>
      </c>
      <c r="H753">
        <v>11420150.82</v>
      </c>
      <c r="I753" t="s">
        <v>22</v>
      </c>
      <c r="J753">
        <v>717</v>
      </c>
      <c r="K753">
        <v>15927.685939999999</v>
      </c>
      <c r="L753" t="s">
        <v>20</v>
      </c>
      <c r="M753">
        <v>0</v>
      </c>
      <c r="N753">
        <v>0</v>
      </c>
      <c r="O753">
        <v>0.23464784401586619</v>
      </c>
    </row>
    <row r="754" spans="1:15" x14ac:dyDescent="0.25">
      <c r="A754" t="s">
        <v>783</v>
      </c>
      <c r="B754">
        <v>149</v>
      </c>
      <c r="C754">
        <v>149</v>
      </c>
      <c r="D754" t="s">
        <v>16</v>
      </c>
      <c r="E754" t="s">
        <v>17</v>
      </c>
      <c r="F754">
        <v>0</v>
      </c>
      <c r="G754" t="s">
        <v>18</v>
      </c>
      <c r="H754">
        <v>298891.85100000002</v>
      </c>
      <c r="I754" t="s">
        <v>28</v>
      </c>
      <c r="J754">
        <v>86</v>
      </c>
      <c r="K754">
        <v>3475.4866390000002</v>
      </c>
      <c r="L754" t="s">
        <v>29</v>
      </c>
      <c r="M754">
        <v>0</v>
      </c>
      <c r="N754">
        <v>0</v>
      </c>
      <c r="O754">
        <v>6.1412786517876759E-3</v>
      </c>
    </row>
    <row r="755" spans="1:15" x14ac:dyDescent="0.25">
      <c r="A755" t="s">
        <v>784</v>
      </c>
      <c r="B755">
        <v>157</v>
      </c>
      <c r="C755">
        <v>157</v>
      </c>
      <c r="D755" t="s">
        <v>16</v>
      </c>
      <c r="E755" t="s">
        <v>17</v>
      </c>
      <c r="F755">
        <v>0</v>
      </c>
      <c r="G755" t="s">
        <v>18</v>
      </c>
      <c r="H755">
        <v>1882456.875</v>
      </c>
      <c r="I755" t="s">
        <v>19</v>
      </c>
      <c r="J755">
        <v>104</v>
      </c>
      <c r="K755">
        <v>18100.546880000002</v>
      </c>
      <c r="L755" t="s">
        <v>20</v>
      </c>
      <c r="M755">
        <v>0</v>
      </c>
      <c r="N755">
        <v>0</v>
      </c>
      <c r="O755">
        <v>3.8678512581289612E-2</v>
      </c>
    </row>
    <row r="756" spans="1:15" x14ac:dyDescent="0.25">
      <c r="A756" t="s">
        <v>785</v>
      </c>
      <c r="B756">
        <v>92</v>
      </c>
      <c r="C756">
        <v>92</v>
      </c>
      <c r="D756" t="s">
        <v>16</v>
      </c>
      <c r="E756" t="s">
        <v>17</v>
      </c>
      <c r="F756">
        <v>0</v>
      </c>
      <c r="G756" t="s">
        <v>18</v>
      </c>
      <c r="H756">
        <v>2724494.4890000001</v>
      </c>
      <c r="I756" t="s">
        <v>19</v>
      </c>
      <c r="J756">
        <v>143</v>
      </c>
      <c r="K756">
        <v>19052.409009999999</v>
      </c>
      <c r="L756" t="s">
        <v>20</v>
      </c>
      <c r="M756">
        <v>0</v>
      </c>
      <c r="N756">
        <v>3.5000000000000003E-2</v>
      </c>
      <c r="O756">
        <v>7.6979712348226162E-2</v>
      </c>
    </row>
    <row r="757" spans="1:15" x14ac:dyDescent="0.25">
      <c r="A757" t="s">
        <v>786</v>
      </c>
      <c r="B757">
        <v>152</v>
      </c>
      <c r="C757">
        <v>152</v>
      </c>
      <c r="D757" t="s">
        <v>16</v>
      </c>
      <c r="E757" t="s">
        <v>17</v>
      </c>
      <c r="F757">
        <v>0</v>
      </c>
      <c r="G757" t="s">
        <v>18</v>
      </c>
      <c r="H757">
        <v>1500150.949</v>
      </c>
      <c r="I757" t="s">
        <v>19</v>
      </c>
      <c r="J757">
        <v>205</v>
      </c>
      <c r="K757">
        <v>7317.8095089999997</v>
      </c>
      <c r="L757" t="s">
        <v>29</v>
      </c>
      <c r="M757">
        <v>0</v>
      </c>
      <c r="N757">
        <v>0</v>
      </c>
      <c r="O757">
        <v>3.082333950132592E-2</v>
      </c>
    </row>
    <row r="758" spans="1:15" x14ac:dyDescent="0.25">
      <c r="A758" t="s">
        <v>787</v>
      </c>
      <c r="B758">
        <v>170</v>
      </c>
      <c r="C758">
        <v>170</v>
      </c>
      <c r="D758" t="s">
        <v>16</v>
      </c>
      <c r="E758" t="s">
        <v>17</v>
      </c>
      <c r="F758">
        <v>0</v>
      </c>
      <c r="G758" t="s">
        <v>18</v>
      </c>
      <c r="H758">
        <v>4826649.2290000003</v>
      </c>
      <c r="I758" t="s">
        <v>32</v>
      </c>
      <c r="J758">
        <v>641</v>
      </c>
      <c r="K758">
        <v>7529.8739919999998</v>
      </c>
      <c r="L758" t="s">
        <v>23</v>
      </c>
      <c r="M758">
        <v>0</v>
      </c>
      <c r="N758">
        <v>0</v>
      </c>
      <c r="O758">
        <v>9.9172318584641317E-2</v>
      </c>
    </row>
    <row r="759" spans="1:15" x14ac:dyDescent="0.25">
      <c r="A759" t="s">
        <v>788</v>
      </c>
      <c r="B759">
        <v>84</v>
      </c>
      <c r="C759">
        <v>84</v>
      </c>
      <c r="D759" t="s">
        <v>16</v>
      </c>
      <c r="E759" t="s">
        <v>25</v>
      </c>
      <c r="F759">
        <v>1</v>
      </c>
      <c r="G759" t="s">
        <v>26</v>
      </c>
      <c r="H759">
        <v>11270044.359999999</v>
      </c>
      <c r="I759" t="s">
        <v>22</v>
      </c>
      <c r="J759">
        <v>758</v>
      </c>
      <c r="K759">
        <v>14868.1324</v>
      </c>
      <c r="L759" t="s">
        <v>20</v>
      </c>
      <c r="M759">
        <v>1</v>
      </c>
      <c r="N759">
        <v>0.98499999999999999</v>
      </c>
      <c r="O759">
        <v>0.82256363280298361</v>
      </c>
    </row>
    <row r="760" spans="1:15" x14ac:dyDescent="0.25">
      <c r="A760" t="s">
        <v>789</v>
      </c>
      <c r="B760">
        <v>359</v>
      </c>
      <c r="C760">
        <v>359</v>
      </c>
      <c r="D760" t="s">
        <v>16</v>
      </c>
      <c r="E760" t="s">
        <v>17</v>
      </c>
      <c r="F760">
        <v>0</v>
      </c>
      <c r="G760" t="s">
        <v>18</v>
      </c>
      <c r="H760">
        <v>346985.94520000002</v>
      </c>
      <c r="I760" t="s">
        <v>28</v>
      </c>
      <c r="J760">
        <v>38</v>
      </c>
      <c r="K760">
        <v>9131.2090850000004</v>
      </c>
      <c r="L760" t="s">
        <v>35</v>
      </c>
      <c r="M760">
        <v>0</v>
      </c>
      <c r="N760">
        <v>0</v>
      </c>
      <c r="O760">
        <v>7.1294596041935193E-3</v>
      </c>
    </row>
    <row r="761" spans="1:15" x14ac:dyDescent="0.25">
      <c r="A761" t="s">
        <v>790</v>
      </c>
      <c r="B761">
        <v>327</v>
      </c>
      <c r="C761">
        <v>327</v>
      </c>
      <c r="D761" t="s">
        <v>16</v>
      </c>
      <c r="E761" t="s">
        <v>17</v>
      </c>
      <c r="F761">
        <v>0</v>
      </c>
      <c r="G761" t="s">
        <v>18</v>
      </c>
      <c r="H761">
        <v>211235.78769999999</v>
      </c>
      <c r="I761" t="s">
        <v>28</v>
      </c>
      <c r="J761">
        <v>363</v>
      </c>
      <c r="K761">
        <v>581.91677049999998</v>
      </c>
      <c r="L761" t="s">
        <v>20</v>
      </c>
      <c r="M761">
        <v>0</v>
      </c>
      <c r="N761">
        <v>0</v>
      </c>
      <c r="O761">
        <v>4.3402248310060601E-3</v>
      </c>
    </row>
    <row r="762" spans="1:15" x14ac:dyDescent="0.25">
      <c r="A762" t="s">
        <v>791</v>
      </c>
      <c r="B762">
        <v>48</v>
      </c>
      <c r="C762">
        <v>48</v>
      </c>
      <c r="D762" t="s">
        <v>16</v>
      </c>
      <c r="E762" t="s">
        <v>25</v>
      </c>
      <c r="F762">
        <v>1</v>
      </c>
      <c r="G762" t="s">
        <v>26</v>
      </c>
      <c r="H762">
        <v>11425366.52</v>
      </c>
      <c r="I762" t="s">
        <v>22</v>
      </c>
      <c r="J762">
        <v>621</v>
      </c>
      <c r="K762">
        <v>18398.335790000001</v>
      </c>
      <c r="L762" t="s">
        <v>29</v>
      </c>
      <c r="M762">
        <v>1</v>
      </c>
      <c r="N762">
        <v>1</v>
      </c>
      <c r="O762">
        <v>0.83475501009268283</v>
      </c>
    </row>
    <row r="763" spans="1:15" x14ac:dyDescent="0.25">
      <c r="A763" t="s">
        <v>792</v>
      </c>
      <c r="B763">
        <v>335</v>
      </c>
      <c r="C763">
        <v>335</v>
      </c>
      <c r="D763" t="s">
        <v>16</v>
      </c>
      <c r="E763" t="s">
        <v>17</v>
      </c>
      <c r="F763">
        <v>0</v>
      </c>
      <c r="G763" t="s">
        <v>18</v>
      </c>
      <c r="H763">
        <v>2663796.0950000002</v>
      </c>
      <c r="I763" t="s">
        <v>19</v>
      </c>
      <c r="J763">
        <v>309</v>
      </c>
      <c r="K763">
        <v>8620.6993359999997</v>
      </c>
      <c r="L763" t="s">
        <v>35</v>
      </c>
      <c r="M763">
        <v>0</v>
      </c>
      <c r="N763">
        <v>0</v>
      </c>
      <c r="O763">
        <v>5.4732553049560644E-2</v>
      </c>
    </row>
    <row r="764" spans="1:15" x14ac:dyDescent="0.25">
      <c r="A764" t="s">
        <v>793</v>
      </c>
      <c r="B764">
        <v>217</v>
      </c>
      <c r="C764">
        <v>217</v>
      </c>
      <c r="D764" t="s">
        <v>16</v>
      </c>
      <c r="E764" t="s">
        <v>17</v>
      </c>
      <c r="F764">
        <v>0</v>
      </c>
      <c r="G764" t="s">
        <v>18</v>
      </c>
      <c r="H764">
        <v>212049.0871</v>
      </c>
      <c r="I764" t="s">
        <v>28</v>
      </c>
      <c r="J764">
        <v>52</v>
      </c>
      <c r="K764">
        <v>4077.86706</v>
      </c>
      <c r="L764" t="s">
        <v>29</v>
      </c>
      <c r="M764">
        <v>0</v>
      </c>
      <c r="N764">
        <v>0</v>
      </c>
      <c r="O764">
        <v>4.3569355517099574E-3</v>
      </c>
    </row>
    <row r="765" spans="1:15" x14ac:dyDescent="0.25">
      <c r="A765" t="s">
        <v>794</v>
      </c>
      <c r="B765">
        <v>77</v>
      </c>
      <c r="C765">
        <v>77</v>
      </c>
      <c r="D765" t="s">
        <v>16</v>
      </c>
      <c r="E765" t="s">
        <v>25</v>
      </c>
      <c r="F765">
        <v>1</v>
      </c>
      <c r="G765" t="s">
        <v>26</v>
      </c>
      <c r="H765">
        <v>11117.724819999999</v>
      </c>
      <c r="I765" t="s">
        <v>28</v>
      </c>
      <c r="J765">
        <v>1</v>
      </c>
      <c r="K765">
        <v>11117.724819999999</v>
      </c>
      <c r="L765" t="s">
        <v>35</v>
      </c>
      <c r="M765">
        <v>1</v>
      </c>
      <c r="N765">
        <v>0.96499999999999997</v>
      </c>
      <c r="O765">
        <v>0.57922843394982193</v>
      </c>
    </row>
    <row r="766" spans="1:15" x14ac:dyDescent="0.25">
      <c r="A766" t="s">
        <v>795</v>
      </c>
      <c r="B766">
        <v>43</v>
      </c>
      <c r="C766">
        <v>43</v>
      </c>
      <c r="D766" t="s">
        <v>16</v>
      </c>
      <c r="E766" t="s">
        <v>25</v>
      </c>
      <c r="F766">
        <v>1</v>
      </c>
      <c r="G766" t="s">
        <v>26</v>
      </c>
      <c r="H766">
        <v>48245.276089999999</v>
      </c>
      <c r="I766" t="s">
        <v>28</v>
      </c>
      <c r="J766">
        <v>11</v>
      </c>
      <c r="K766">
        <v>4385.9341899999999</v>
      </c>
      <c r="L766" t="s">
        <v>23</v>
      </c>
      <c r="M766">
        <v>1</v>
      </c>
      <c r="N766">
        <v>0.98499999999999999</v>
      </c>
      <c r="O766">
        <v>0.59199128726029104</v>
      </c>
    </row>
    <row r="767" spans="1:15" x14ac:dyDescent="0.25">
      <c r="A767" t="s">
        <v>796</v>
      </c>
      <c r="B767">
        <v>264</v>
      </c>
      <c r="C767">
        <v>264</v>
      </c>
      <c r="D767" t="s">
        <v>16</v>
      </c>
      <c r="E767" t="s">
        <v>17</v>
      </c>
      <c r="F767">
        <v>0</v>
      </c>
      <c r="G767" t="s">
        <v>18</v>
      </c>
      <c r="H767">
        <v>3410041.693</v>
      </c>
      <c r="I767" t="s">
        <v>19</v>
      </c>
      <c r="J767">
        <v>826</v>
      </c>
      <c r="K767">
        <v>4128.379774</v>
      </c>
      <c r="L767" t="s">
        <v>20</v>
      </c>
      <c r="M767">
        <v>0</v>
      </c>
      <c r="N767">
        <v>0</v>
      </c>
      <c r="O767">
        <v>7.0065530996784517E-2</v>
      </c>
    </row>
    <row r="768" spans="1:15" x14ac:dyDescent="0.25">
      <c r="A768" t="s">
        <v>797</v>
      </c>
      <c r="B768">
        <v>63</v>
      </c>
      <c r="C768">
        <v>63</v>
      </c>
      <c r="D768" t="s">
        <v>16</v>
      </c>
      <c r="E768" t="s">
        <v>25</v>
      </c>
      <c r="F768">
        <v>1</v>
      </c>
      <c r="G768" t="s">
        <v>26</v>
      </c>
      <c r="H768">
        <v>8156619.4179999996</v>
      </c>
      <c r="I768" t="s">
        <v>22</v>
      </c>
      <c r="J768">
        <v>747</v>
      </c>
      <c r="K768">
        <v>10919.16923</v>
      </c>
      <c r="L768" t="s">
        <v>20</v>
      </c>
      <c r="M768">
        <v>1</v>
      </c>
      <c r="N768">
        <v>0.995</v>
      </c>
      <c r="O768">
        <v>0.76459263437570335</v>
      </c>
    </row>
    <row r="769" spans="1:15" x14ac:dyDescent="0.25">
      <c r="A769" t="s">
        <v>798</v>
      </c>
      <c r="B769">
        <v>245</v>
      </c>
      <c r="C769">
        <v>245</v>
      </c>
      <c r="D769" t="s">
        <v>16</v>
      </c>
      <c r="E769" t="s">
        <v>17</v>
      </c>
      <c r="F769">
        <v>0</v>
      </c>
      <c r="G769" t="s">
        <v>18</v>
      </c>
      <c r="H769">
        <v>5009238.6689999998</v>
      </c>
      <c r="I769" t="s">
        <v>32</v>
      </c>
      <c r="J769">
        <v>640</v>
      </c>
      <c r="K769">
        <v>7826.9354210000001</v>
      </c>
      <c r="L769" t="s">
        <v>35</v>
      </c>
      <c r="M769">
        <v>0</v>
      </c>
      <c r="N769">
        <v>5.0000000000000001E-3</v>
      </c>
      <c r="O769">
        <v>0.10592395191342639</v>
      </c>
    </row>
    <row r="770" spans="1:15" x14ac:dyDescent="0.25">
      <c r="A770" t="s">
        <v>799</v>
      </c>
      <c r="B770">
        <v>120</v>
      </c>
      <c r="C770">
        <v>120</v>
      </c>
      <c r="D770" t="s">
        <v>16</v>
      </c>
      <c r="E770" t="s">
        <v>17</v>
      </c>
      <c r="F770">
        <v>0</v>
      </c>
      <c r="G770" t="s">
        <v>18</v>
      </c>
      <c r="H770">
        <v>10730430.949999999</v>
      </c>
      <c r="I770" t="s">
        <v>22</v>
      </c>
      <c r="J770">
        <v>936</v>
      </c>
      <c r="K770">
        <v>11464.135630000001</v>
      </c>
      <c r="L770" t="s">
        <v>29</v>
      </c>
      <c r="M770">
        <v>0</v>
      </c>
      <c r="N770">
        <v>0</v>
      </c>
      <c r="O770">
        <v>0.22047629032789101</v>
      </c>
    </row>
    <row r="771" spans="1:15" x14ac:dyDescent="0.25">
      <c r="A771" t="s">
        <v>800</v>
      </c>
      <c r="B771">
        <v>319</v>
      </c>
      <c r="C771">
        <v>319</v>
      </c>
      <c r="D771" t="s">
        <v>16</v>
      </c>
      <c r="E771" t="s">
        <v>17</v>
      </c>
      <c r="F771">
        <v>0</v>
      </c>
      <c r="G771" t="s">
        <v>18</v>
      </c>
      <c r="H771">
        <v>4266419.6629999997</v>
      </c>
      <c r="I771" t="s">
        <v>32</v>
      </c>
      <c r="J771">
        <v>214</v>
      </c>
      <c r="K771">
        <v>19936.54048</v>
      </c>
      <c r="L771" t="s">
        <v>29</v>
      </c>
      <c r="M771">
        <v>0</v>
      </c>
      <c r="N771">
        <v>0</v>
      </c>
      <c r="O771">
        <v>8.7661379553466201E-2</v>
      </c>
    </row>
    <row r="772" spans="1:15" x14ac:dyDescent="0.25">
      <c r="A772" t="s">
        <v>801</v>
      </c>
      <c r="B772">
        <v>262</v>
      </c>
      <c r="C772">
        <v>262</v>
      </c>
      <c r="D772" t="s">
        <v>16</v>
      </c>
      <c r="E772" t="s">
        <v>17</v>
      </c>
      <c r="F772">
        <v>0</v>
      </c>
      <c r="G772" t="s">
        <v>18</v>
      </c>
      <c r="H772">
        <v>17095864.039999999</v>
      </c>
      <c r="I772" t="s">
        <v>22</v>
      </c>
      <c r="J772">
        <v>995</v>
      </c>
      <c r="K772">
        <v>17181.77291</v>
      </c>
      <c r="L772" t="s">
        <v>35</v>
      </c>
      <c r="M772">
        <v>0</v>
      </c>
      <c r="N772">
        <v>0</v>
      </c>
      <c r="O772">
        <v>0.35126573210828888</v>
      </c>
    </row>
    <row r="773" spans="1:15" x14ac:dyDescent="0.25">
      <c r="A773" t="s">
        <v>802</v>
      </c>
      <c r="B773">
        <v>330</v>
      </c>
      <c r="C773">
        <v>330</v>
      </c>
      <c r="D773" t="s">
        <v>16</v>
      </c>
      <c r="E773" t="s">
        <v>17</v>
      </c>
      <c r="F773">
        <v>0</v>
      </c>
      <c r="G773" t="s">
        <v>18</v>
      </c>
      <c r="H773">
        <v>156152.34959999999</v>
      </c>
      <c r="I773" t="s">
        <v>28</v>
      </c>
      <c r="J773">
        <v>956</v>
      </c>
      <c r="K773">
        <v>163.33927779999999</v>
      </c>
      <c r="L773" t="s">
        <v>20</v>
      </c>
      <c r="M773">
        <v>0</v>
      </c>
      <c r="N773">
        <v>0.01</v>
      </c>
      <c r="O773">
        <v>9.2084350503920751E-3</v>
      </c>
    </row>
    <row r="774" spans="1:15" x14ac:dyDescent="0.25">
      <c r="A774" t="s">
        <v>803</v>
      </c>
      <c r="B774">
        <v>250</v>
      </c>
      <c r="C774">
        <v>250</v>
      </c>
      <c r="D774" t="s">
        <v>16</v>
      </c>
      <c r="E774" t="s">
        <v>17</v>
      </c>
      <c r="F774">
        <v>0</v>
      </c>
      <c r="G774" t="s">
        <v>18</v>
      </c>
      <c r="H774">
        <v>770559.51839999994</v>
      </c>
      <c r="I774" t="s">
        <v>28</v>
      </c>
      <c r="J774">
        <v>755</v>
      </c>
      <c r="K774">
        <v>1020.6086340000001</v>
      </c>
      <c r="L774" t="s">
        <v>35</v>
      </c>
      <c r="M774">
        <v>0</v>
      </c>
      <c r="N774">
        <v>0</v>
      </c>
      <c r="O774">
        <v>1.5832551822504228E-2</v>
      </c>
    </row>
    <row r="775" spans="1:15" x14ac:dyDescent="0.25">
      <c r="A775" t="s">
        <v>804</v>
      </c>
      <c r="B775">
        <v>52</v>
      </c>
      <c r="C775">
        <v>52</v>
      </c>
      <c r="D775" t="s">
        <v>16</v>
      </c>
      <c r="E775" t="s">
        <v>25</v>
      </c>
      <c r="F775">
        <v>1</v>
      </c>
      <c r="G775" t="s">
        <v>26</v>
      </c>
      <c r="H775">
        <v>6786251.3329999996</v>
      </c>
      <c r="I775" t="s">
        <v>32</v>
      </c>
      <c r="J775">
        <v>556</v>
      </c>
      <c r="K775">
        <v>12205.488009999999</v>
      </c>
      <c r="L775" t="s">
        <v>23</v>
      </c>
      <c r="M775">
        <v>1</v>
      </c>
      <c r="N775">
        <v>1</v>
      </c>
      <c r="O775">
        <v>0.73943592071039288</v>
      </c>
    </row>
    <row r="776" spans="1:15" x14ac:dyDescent="0.25">
      <c r="A776" t="s">
        <v>805</v>
      </c>
      <c r="B776">
        <v>277</v>
      </c>
      <c r="C776">
        <v>277</v>
      </c>
      <c r="D776" t="s">
        <v>16</v>
      </c>
      <c r="E776" t="s">
        <v>17</v>
      </c>
      <c r="F776">
        <v>0</v>
      </c>
      <c r="G776" t="s">
        <v>18</v>
      </c>
      <c r="H776">
        <v>6489948.9939999999</v>
      </c>
      <c r="I776" t="s">
        <v>32</v>
      </c>
      <c r="J776">
        <v>518</v>
      </c>
      <c r="K776">
        <v>12528.859060000001</v>
      </c>
      <c r="L776" t="s">
        <v>20</v>
      </c>
      <c r="M776">
        <v>0</v>
      </c>
      <c r="N776">
        <v>0</v>
      </c>
      <c r="O776">
        <v>0.13334784830933077</v>
      </c>
    </row>
    <row r="777" spans="1:15" x14ac:dyDescent="0.25">
      <c r="A777" t="s">
        <v>806</v>
      </c>
      <c r="B777">
        <v>142</v>
      </c>
      <c r="C777">
        <v>142</v>
      </c>
      <c r="D777" t="s">
        <v>16</v>
      </c>
      <c r="E777" t="s">
        <v>17</v>
      </c>
      <c r="F777">
        <v>0</v>
      </c>
      <c r="G777" t="s">
        <v>18</v>
      </c>
      <c r="H777">
        <v>11733443.359999999</v>
      </c>
      <c r="I777" t="s">
        <v>22</v>
      </c>
      <c r="J777">
        <v>668</v>
      </c>
      <c r="K777">
        <v>17565.034970000001</v>
      </c>
      <c r="L777" t="s">
        <v>29</v>
      </c>
      <c r="M777">
        <v>0</v>
      </c>
      <c r="N777">
        <v>0</v>
      </c>
      <c r="O777">
        <v>0.24108501110901095</v>
      </c>
    </row>
    <row r="778" spans="1:15" x14ac:dyDescent="0.25">
      <c r="A778" t="s">
        <v>807</v>
      </c>
      <c r="B778">
        <v>251</v>
      </c>
      <c r="C778">
        <v>251</v>
      </c>
      <c r="D778" t="s">
        <v>16</v>
      </c>
      <c r="E778" t="s">
        <v>17</v>
      </c>
      <c r="F778">
        <v>0</v>
      </c>
      <c r="G778" t="s">
        <v>18</v>
      </c>
      <c r="H778">
        <v>5222713.9610000001</v>
      </c>
      <c r="I778" t="s">
        <v>32</v>
      </c>
      <c r="J778">
        <v>415</v>
      </c>
      <c r="K778">
        <v>12584.852919999999</v>
      </c>
      <c r="L778" t="s">
        <v>23</v>
      </c>
      <c r="M778">
        <v>0</v>
      </c>
      <c r="N778">
        <v>0</v>
      </c>
      <c r="O778">
        <v>0.10731019144808585</v>
      </c>
    </row>
    <row r="779" spans="1:15" x14ac:dyDescent="0.25">
      <c r="A779" t="s">
        <v>808</v>
      </c>
      <c r="B779">
        <v>314</v>
      </c>
      <c r="C779">
        <v>314</v>
      </c>
      <c r="D779" t="s">
        <v>16</v>
      </c>
      <c r="E779" t="s">
        <v>17</v>
      </c>
      <c r="F779">
        <v>0</v>
      </c>
      <c r="G779" t="s">
        <v>18</v>
      </c>
      <c r="H779">
        <v>36496.108999999997</v>
      </c>
      <c r="I779" t="s">
        <v>28</v>
      </c>
      <c r="J779">
        <v>8</v>
      </c>
      <c r="K779">
        <v>4562.0136249999996</v>
      </c>
      <c r="L779" t="s">
        <v>23</v>
      </c>
      <c r="M779">
        <v>0</v>
      </c>
      <c r="N779">
        <v>5.0000000000000001E-3</v>
      </c>
      <c r="O779">
        <v>3.7498791764483939E-3</v>
      </c>
    </row>
    <row r="780" spans="1:15" x14ac:dyDescent="0.25">
      <c r="A780" t="s">
        <v>809</v>
      </c>
      <c r="B780">
        <v>225</v>
      </c>
      <c r="C780">
        <v>225</v>
      </c>
      <c r="D780" t="s">
        <v>16</v>
      </c>
      <c r="E780" t="s">
        <v>17</v>
      </c>
      <c r="F780">
        <v>0</v>
      </c>
      <c r="G780" t="s">
        <v>18</v>
      </c>
      <c r="H780">
        <v>46878.196960000001</v>
      </c>
      <c r="I780" t="s">
        <v>28</v>
      </c>
      <c r="J780">
        <v>5</v>
      </c>
      <c r="K780">
        <v>9375.6393919999991</v>
      </c>
      <c r="L780" t="s">
        <v>20</v>
      </c>
      <c r="M780">
        <v>0</v>
      </c>
      <c r="N780">
        <v>0.02</v>
      </c>
      <c r="O780">
        <v>1.2963198124209636E-2</v>
      </c>
    </row>
    <row r="781" spans="1:15" x14ac:dyDescent="0.25">
      <c r="A781" t="s">
        <v>810</v>
      </c>
      <c r="B781">
        <v>153</v>
      </c>
      <c r="C781">
        <v>153</v>
      </c>
      <c r="D781" t="s">
        <v>16</v>
      </c>
      <c r="E781" t="s">
        <v>17</v>
      </c>
      <c r="F781">
        <v>0</v>
      </c>
      <c r="G781" t="s">
        <v>18</v>
      </c>
      <c r="H781">
        <v>5857745.7740000002</v>
      </c>
      <c r="I781" t="s">
        <v>32</v>
      </c>
      <c r="J781">
        <v>362</v>
      </c>
      <c r="K781">
        <v>16181.61816</v>
      </c>
      <c r="L781" t="s">
        <v>29</v>
      </c>
      <c r="M781">
        <v>0</v>
      </c>
      <c r="N781">
        <v>0</v>
      </c>
      <c r="O781">
        <v>0.12035807918184319</v>
      </c>
    </row>
    <row r="782" spans="1:15" x14ac:dyDescent="0.25">
      <c r="A782" t="s">
        <v>811</v>
      </c>
      <c r="B782">
        <v>56</v>
      </c>
      <c r="C782">
        <v>56</v>
      </c>
      <c r="D782" t="s">
        <v>16</v>
      </c>
      <c r="E782" t="s">
        <v>25</v>
      </c>
      <c r="F782">
        <v>1</v>
      </c>
      <c r="G782" t="s">
        <v>26</v>
      </c>
      <c r="H782">
        <v>12809346.1</v>
      </c>
      <c r="I782" t="s">
        <v>22</v>
      </c>
      <c r="J782">
        <v>694</v>
      </c>
      <c r="K782">
        <v>18457.27104</v>
      </c>
      <c r="L782" t="s">
        <v>20</v>
      </c>
      <c r="M782">
        <v>1</v>
      </c>
      <c r="N782">
        <v>0.99</v>
      </c>
      <c r="O782">
        <v>0.85719139676808953</v>
      </c>
    </row>
    <row r="783" spans="1:15" x14ac:dyDescent="0.25">
      <c r="A783" t="s">
        <v>812</v>
      </c>
      <c r="B783">
        <v>339</v>
      </c>
      <c r="C783">
        <v>339</v>
      </c>
      <c r="D783" t="s">
        <v>16</v>
      </c>
      <c r="E783" t="s">
        <v>17</v>
      </c>
      <c r="F783">
        <v>0</v>
      </c>
      <c r="G783" t="s">
        <v>18</v>
      </c>
      <c r="H783">
        <v>531544.52159999998</v>
      </c>
      <c r="I783" t="s">
        <v>28</v>
      </c>
      <c r="J783">
        <v>112</v>
      </c>
      <c r="K783">
        <v>4745.9332279999999</v>
      </c>
      <c r="L783" t="s">
        <v>35</v>
      </c>
      <c r="M783">
        <v>0</v>
      </c>
      <c r="N783">
        <v>0</v>
      </c>
      <c r="O783">
        <v>1.0921552434618811E-2</v>
      </c>
    </row>
    <row r="784" spans="1:15" x14ac:dyDescent="0.25">
      <c r="A784" t="s">
        <v>813</v>
      </c>
      <c r="B784">
        <v>9</v>
      </c>
      <c r="C784">
        <v>9</v>
      </c>
      <c r="D784" t="s">
        <v>42</v>
      </c>
      <c r="E784" t="s">
        <v>43</v>
      </c>
      <c r="F784">
        <v>1</v>
      </c>
      <c r="G784" t="s">
        <v>26</v>
      </c>
      <c r="H784">
        <v>2947498.7319999998</v>
      </c>
      <c r="I784" t="s">
        <v>19</v>
      </c>
      <c r="J784">
        <v>273</v>
      </c>
      <c r="K784">
        <v>10796.69865</v>
      </c>
      <c r="L784" t="s">
        <v>23</v>
      </c>
      <c r="M784">
        <v>1</v>
      </c>
      <c r="N784">
        <v>1</v>
      </c>
      <c r="O784">
        <v>0.66056174157455649</v>
      </c>
    </row>
    <row r="785" spans="1:15" x14ac:dyDescent="0.25">
      <c r="A785" t="s">
        <v>814</v>
      </c>
      <c r="B785">
        <v>241</v>
      </c>
      <c r="C785">
        <v>241</v>
      </c>
      <c r="D785" t="s">
        <v>16</v>
      </c>
      <c r="E785" t="s">
        <v>17</v>
      </c>
      <c r="F785">
        <v>0</v>
      </c>
      <c r="G785" t="s">
        <v>18</v>
      </c>
      <c r="H785">
        <v>1344897.8489999999</v>
      </c>
      <c r="I785" t="s">
        <v>28</v>
      </c>
      <c r="J785">
        <v>422</v>
      </c>
      <c r="K785">
        <v>3186.9617280000002</v>
      </c>
      <c r="L785" t="s">
        <v>20</v>
      </c>
      <c r="M785">
        <v>0</v>
      </c>
      <c r="N785">
        <v>0</v>
      </c>
      <c r="O785">
        <v>2.7633381175383276E-2</v>
      </c>
    </row>
    <row r="786" spans="1:15" x14ac:dyDescent="0.25">
      <c r="A786" t="s">
        <v>815</v>
      </c>
      <c r="B786">
        <v>164</v>
      </c>
      <c r="C786">
        <v>164</v>
      </c>
      <c r="D786" t="s">
        <v>16</v>
      </c>
      <c r="E786" t="s">
        <v>17</v>
      </c>
      <c r="F786">
        <v>0</v>
      </c>
      <c r="G786" t="s">
        <v>18</v>
      </c>
      <c r="H786">
        <v>2635431.355</v>
      </c>
      <c r="I786" t="s">
        <v>19</v>
      </c>
      <c r="J786">
        <v>265</v>
      </c>
      <c r="K786">
        <v>9945.0239820000006</v>
      </c>
      <c r="L786" t="s">
        <v>20</v>
      </c>
      <c r="M786">
        <v>0</v>
      </c>
      <c r="N786">
        <v>0</v>
      </c>
      <c r="O786">
        <v>5.4149747691560071E-2</v>
      </c>
    </row>
    <row r="787" spans="1:15" x14ac:dyDescent="0.25">
      <c r="A787" t="s">
        <v>816</v>
      </c>
      <c r="B787">
        <v>133</v>
      </c>
      <c r="C787">
        <v>133</v>
      </c>
      <c r="D787" t="s">
        <v>16</v>
      </c>
      <c r="E787" t="s">
        <v>17</v>
      </c>
      <c r="F787">
        <v>0</v>
      </c>
      <c r="G787" t="s">
        <v>18</v>
      </c>
      <c r="H787">
        <v>829612.62340000004</v>
      </c>
      <c r="I787" t="s">
        <v>28</v>
      </c>
      <c r="J787">
        <v>458</v>
      </c>
      <c r="K787">
        <v>1811.3812740000001</v>
      </c>
      <c r="L787" t="s">
        <v>23</v>
      </c>
      <c r="M787">
        <v>0</v>
      </c>
      <c r="N787">
        <v>5.0000000000000001E-3</v>
      </c>
      <c r="O787">
        <v>2.0045905655487369E-2</v>
      </c>
    </row>
    <row r="788" spans="1:15" x14ac:dyDescent="0.25">
      <c r="A788" t="s">
        <v>817</v>
      </c>
      <c r="B788">
        <v>81</v>
      </c>
      <c r="C788">
        <v>81</v>
      </c>
      <c r="D788" t="s">
        <v>16</v>
      </c>
      <c r="E788" t="s">
        <v>25</v>
      </c>
      <c r="F788">
        <v>1</v>
      </c>
      <c r="G788" t="s">
        <v>26</v>
      </c>
      <c r="H788">
        <v>3993050.5529999998</v>
      </c>
      <c r="I788" t="s">
        <v>32</v>
      </c>
      <c r="J788">
        <v>212</v>
      </c>
      <c r="K788">
        <v>18835.144120000001</v>
      </c>
      <c r="L788" t="s">
        <v>35</v>
      </c>
      <c r="M788">
        <v>1</v>
      </c>
      <c r="N788">
        <v>1</v>
      </c>
      <c r="O788">
        <v>0.68204451220266915</v>
      </c>
    </row>
    <row r="789" spans="1:15" x14ac:dyDescent="0.25">
      <c r="A789" t="s">
        <v>818</v>
      </c>
      <c r="B789">
        <v>350</v>
      </c>
      <c r="C789">
        <v>350</v>
      </c>
      <c r="D789" t="s">
        <v>16</v>
      </c>
      <c r="E789" t="s">
        <v>17</v>
      </c>
      <c r="F789">
        <v>0</v>
      </c>
      <c r="G789" t="s">
        <v>18</v>
      </c>
      <c r="H789">
        <v>995650.3909</v>
      </c>
      <c r="I789" t="s">
        <v>28</v>
      </c>
      <c r="J789">
        <v>78</v>
      </c>
      <c r="K789">
        <v>12764.748600000001</v>
      </c>
      <c r="L789" t="s">
        <v>29</v>
      </c>
      <c r="M789">
        <v>0</v>
      </c>
      <c r="N789">
        <v>0</v>
      </c>
      <c r="O789">
        <v>2.0457454660676663E-2</v>
      </c>
    </row>
    <row r="790" spans="1:15" x14ac:dyDescent="0.25">
      <c r="A790" t="s">
        <v>819</v>
      </c>
      <c r="B790">
        <v>135</v>
      </c>
      <c r="C790">
        <v>135</v>
      </c>
      <c r="D790" t="s">
        <v>16</v>
      </c>
      <c r="E790" t="s">
        <v>17</v>
      </c>
      <c r="F790">
        <v>0</v>
      </c>
      <c r="G790" t="s">
        <v>18</v>
      </c>
      <c r="H790">
        <v>13361089.869999999</v>
      </c>
      <c r="I790" t="s">
        <v>22</v>
      </c>
      <c r="J790">
        <v>782</v>
      </c>
      <c r="K790">
        <v>17085.792669999999</v>
      </c>
      <c r="L790" t="s">
        <v>20</v>
      </c>
      <c r="M790">
        <v>0</v>
      </c>
      <c r="N790">
        <v>0</v>
      </c>
      <c r="O790">
        <v>0.27452797963115949</v>
      </c>
    </row>
    <row r="791" spans="1:15" x14ac:dyDescent="0.25">
      <c r="A791" t="s">
        <v>820</v>
      </c>
      <c r="B791">
        <v>134</v>
      </c>
      <c r="C791">
        <v>134</v>
      </c>
      <c r="D791" t="s">
        <v>16</v>
      </c>
      <c r="E791" t="s">
        <v>17</v>
      </c>
      <c r="F791">
        <v>0</v>
      </c>
      <c r="G791" t="s">
        <v>18</v>
      </c>
      <c r="H791">
        <v>13297303.07</v>
      </c>
      <c r="I791" t="s">
        <v>22</v>
      </c>
      <c r="J791">
        <v>666</v>
      </c>
      <c r="K791">
        <v>19965.920529999999</v>
      </c>
      <c r="L791" t="s">
        <v>23</v>
      </c>
      <c r="M791">
        <v>0</v>
      </c>
      <c r="N791">
        <v>0.02</v>
      </c>
      <c r="O791">
        <v>0.28521736339389764</v>
      </c>
    </row>
    <row r="792" spans="1:15" x14ac:dyDescent="0.25">
      <c r="A792" t="s">
        <v>821</v>
      </c>
      <c r="B792">
        <v>52</v>
      </c>
      <c r="C792">
        <v>52</v>
      </c>
      <c r="D792" t="s">
        <v>16</v>
      </c>
      <c r="E792" t="s">
        <v>25</v>
      </c>
      <c r="F792">
        <v>1</v>
      </c>
      <c r="G792" t="s">
        <v>26</v>
      </c>
      <c r="H792">
        <v>809190.00470000005</v>
      </c>
      <c r="I792" t="s">
        <v>28</v>
      </c>
      <c r="J792">
        <v>221</v>
      </c>
      <c r="K792">
        <v>3661.493234</v>
      </c>
      <c r="L792" t="s">
        <v>23</v>
      </c>
      <c r="M792">
        <v>1</v>
      </c>
      <c r="N792">
        <v>0.99</v>
      </c>
      <c r="O792">
        <v>0.61062628567650068</v>
      </c>
    </row>
    <row r="793" spans="1:15" x14ac:dyDescent="0.25">
      <c r="A793" t="s">
        <v>822</v>
      </c>
      <c r="B793">
        <v>202</v>
      </c>
      <c r="C793">
        <v>202</v>
      </c>
      <c r="D793" t="s">
        <v>16</v>
      </c>
      <c r="E793" t="s">
        <v>17</v>
      </c>
      <c r="F793">
        <v>0</v>
      </c>
      <c r="G793" t="s">
        <v>18</v>
      </c>
      <c r="H793">
        <v>5123907.0130000003</v>
      </c>
      <c r="I793" t="s">
        <v>32</v>
      </c>
      <c r="J793">
        <v>369</v>
      </c>
      <c r="K793">
        <v>13885.926869999999</v>
      </c>
      <c r="L793" t="s">
        <v>35</v>
      </c>
      <c r="M793">
        <v>0</v>
      </c>
      <c r="N793">
        <v>0</v>
      </c>
      <c r="O793">
        <v>0.10528002234722036</v>
      </c>
    </row>
    <row r="794" spans="1:15" x14ac:dyDescent="0.25">
      <c r="A794" t="s">
        <v>823</v>
      </c>
      <c r="B794">
        <v>198</v>
      </c>
      <c r="C794">
        <v>198</v>
      </c>
      <c r="D794" t="s">
        <v>16</v>
      </c>
      <c r="E794" t="s">
        <v>17</v>
      </c>
      <c r="F794">
        <v>0</v>
      </c>
      <c r="G794" t="s">
        <v>18</v>
      </c>
      <c r="H794">
        <v>16995740.050000001</v>
      </c>
      <c r="I794" t="s">
        <v>22</v>
      </c>
      <c r="J794">
        <v>958</v>
      </c>
      <c r="K794">
        <v>17740.85601</v>
      </c>
      <c r="L794" t="s">
        <v>20</v>
      </c>
      <c r="M794">
        <v>0</v>
      </c>
      <c r="N794">
        <v>1.4999999999999999E-2</v>
      </c>
      <c r="O794">
        <v>0.35820850197551157</v>
      </c>
    </row>
    <row r="795" spans="1:15" x14ac:dyDescent="0.25">
      <c r="A795" t="s">
        <v>824</v>
      </c>
      <c r="B795">
        <v>106</v>
      </c>
      <c r="C795">
        <v>106</v>
      </c>
      <c r="D795" t="s">
        <v>16</v>
      </c>
      <c r="E795" t="s">
        <v>17</v>
      </c>
      <c r="F795">
        <v>0</v>
      </c>
      <c r="G795" t="s">
        <v>18</v>
      </c>
      <c r="H795">
        <v>3998482.3760000002</v>
      </c>
      <c r="I795" t="s">
        <v>32</v>
      </c>
      <c r="J795">
        <v>347</v>
      </c>
      <c r="K795">
        <v>11523.00397</v>
      </c>
      <c r="L795" t="s">
        <v>23</v>
      </c>
      <c r="M795">
        <v>0</v>
      </c>
      <c r="N795">
        <v>0</v>
      </c>
      <c r="O795">
        <v>8.215611892101421E-2</v>
      </c>
    </row>
    <row r="796" spans="1:15" x14ac:dyDescent="0.25">
      <c r="A796" t="s">
        <v>825</v>
      </c>
      <c r="B796">
        <v>311</v>
      </c>
      <c r="C796">
        <v>311</v>
      </c>
      <c r="D796" t="s">
        <v>16</v>
      </c>
      <c r="E796" t="s">
        <v>17</v>
      </c>
      <c r="F796">
        <v>0</v>
      </c>
      <c r="G796" t="s">
        <v>18</v>
      </c>
      <c r="H796">
        <v>319938.26510000002</v>
      </c>
      <c r="I796" t="s">
        <v>28</v>
      </c>
      <c r="J796">
        <v>25</v>
      </c>
      <c r="K796">
        <v>12797.5306</v>
      </c>
      <c r="L796" t="s">
        <v>35</v>
      </c>
      <c r="M796">
        <v>0</v>
      </c>
      <c r="N796">
        <v>5.0000000000000001E-3</v>
      </c>
      <c r="O796">
        <v>9.5737156458929884E-3</v>
      </c>
    </row>
    <row r="797" spans="1:15" x14ac:dyDescent="0.25">
      <c r="A797" t="s">
        <v>826</v>
      </c>
      <c r="B797">
        <v>244</v>
      </c>
      <c r="C797">
        <v>244</v>
      </c>
      <c r="D797" t="s">
        <v>16</v>
      </c>
      <c r="E797" t="s">
        <v>17</v>
      </c>
      <c r="F797">
        <v>0</v>
      </c>
      <c r="G797" t="s">
        <v>18</v>
      </c>
      <c r="H797">
        <v>7963520.7980000004</v>
      </c>
      <c r="I797" t="s">
        <v>22</v>
      </c>
      <c r="J797">
        <v>976</v>
      </c>
      <c r="K797">
        <v>8159.3450789999997</v>
      </c>
      <c r="L797" t="s">
        <v>20</v>
      </c>
      <c r="M797">
        <v>0</v>
      </c>
      <c r="N797">
        <v>0</v>
      </c>
      <c r="O797">
        <v>0.16362507076121174</v>
      </c>
    </row>
    <row r="798" spans="1:15" x14ac:dyDescent="0.25">
      <c r="A798" t="s">
        <v>827</v>
      </c>
      <c r="B798">
        <v>233</v>
      </c>
      <c r="C798">
        <v>233</v>
      </c>
      <c r="D798" t="s">
        <v>16</v>
      </c>
      <c r="E798" t="s">
        <v>17</v>
      </c>
      <c r="F798">
        <v>0</v>
      </c>
      <c r="G798" t="s">
        <v>18</v>
      </c>
      <c r="H798">
        <v>5669357.0080000004</v>
      </c>
      <c r="I798" t="s">
        <v>32</v>
      </c>
      <c r="J798">
        <v>420</v>
      </c>
      <c r="K798">
        <v>13498.469069999999</v>
      </c>
      <c r="L798" t="s">
        <v>29</v>
      </c>
      <c r="M798">
        <v>0</v>
      </c>
      <c r="N798">
        <v>0</v>
      </c>
      <c r="O798">
        <v>0.11648728811476781</v>
      </c>
    </row>
    <row r="799" spans="1:15" x14ac:dyDescent="0.25">
      <c r="A799" t="s">
        <v>828</v>
      </c>
      <c r="B799">
        <v>14</v>
      </c>
      <c r="C799">
        <v>14</v>
      </c>
      <c r="D799" t="s">
        <v>42</v>
      </c>
      <c r="E799" t="s">
        <v>43</v>
      </c>
      <c r="F799">
        <v>1</v>
      </c>
      <c r="G799" t="s">
        <v>26</v>
      </c>
      <c r="H799">
        <v>2802831.29</v>
      </c>
      <c r="I799" t="s">
        <v>19</v>
      </c>
      <c r="J799">
        <v>354</v>
      </c>
      <c r="K799">
        <v>7917.6025149999996</v>
      </c>
      <c r="L799" t="s">
        <v>29</v>
      </c>
      <c r="M799">
        <v>1</v>
      </c>
      <c r="N799">
        <v>1</v>
      </c>
      <c r="O799">
        <v>0.65758928491442714</v>
      </c>
    </row>
    <row r="800" spans="1:15" x14ac:dyDescent="0.25">
      <c r="A800" t="s">
        <v>829</v>
      </c>
      <c r="B800">
        <v>225</v>
      </c>
      <c r="C800">
        <v>225</v>
      </c>
      <c r="D800" t="s">
        <v>16</v>
      </c>
      <c r="E800" t="s">
        <v>17</v>
      </c>
      <c r="F800">
        <v>0</v>
      </c>
      <c r="G800" t="s">
        <v>18</v>
      </c>
      <c r="H800">
        <v>6867091.1279999996</v>
      </c>
      <c r="I800" t="s">
        <v>32</v>
      </c>
      <c r="J800">
        <v>720</v>
      </c>
      <c r="K800">
        <v>9537.6265669999993</v>
      </c>
      <c r="L800" t="s">
        <v>20</v>
      </c>
      <c r="M800">
        <v>0</v>
      </c>
      <c r="N800">
        <v>0</v>
      </c>
      <c r="O800">
        <v>0.14109692185708653</v>
      </c>
    </row>
    <row r="801" spans="1:15" x14ac:dyDescent="0.25">
      <c r="A801" t="s">
        <v>830</v>
      </c>
      <c r="B801">
        <v>211</v>
      </c>
      <c r="C801">
        <v>211</v>
      </c>
      <c r="D801" t="s">
        <v>16</v>
      </c>
      <c r="E801" t="s">
        <v>17</v>
      </c>
      <c r="F801">
        <v>0</v>
      </c>
      <c r="G801" t="s">
        <v>18</v>
      </c>
      <c r="H801">
        <v>862024.79150000005</v>
      </c>
      <c r="I801" t="s">
        <v>28</v>
      </c>
      <c r="J801">
        <v>417</v>
      </c>
      <c r="K801">
        <v>2067.205735</v>
      </c>
      <c r="L801" t="s">
        <v>20</v>
      </c>
      <c r="M801">
        <v>0</v>
      </c>
      <c r="N801">
        <v>0</v>
      </c>
      <c r="O801">
        <v>1.7711872811650098E-2</v>
      </c>
    </row>
    <row r="802" spans="1:15" x14ac:dyDescent="0.25">
      <c r="A802" t="s">
        <v>831</v>
      </c>
      <c r="B802">
        <v>201</v>
      </c>
      <c r="C802">
        <v>201</v>
      </c>
      <c r="D802" t="s">
        <v>16</v>
      </c>
      <c r="E802" t="s">
        <v>17</v>
      </c>
      <c r="F802">
        <v>0</v>
      </c>
      <c r="G802" t="s">
        <v>18</v>
      </c>
      <c r="H802">
        <v>85536.308600000004</v>
      </c>
      <c r="I802" t="s">
        <v>28</v>
      </c>
      <c r="J802">
        <v>515</v>
      </c>
      <c r="K802">
        <v>166.0899196</v>
      </c>
      <c r="L802" t="s">
        <v>20</v>
      </c>
      <c r="M802">
        <v>0</v>
      </c>
      <c r="N802">
        <v>0</v>
      </c>
      <c r="O802">
        <v>1.7574995912414571E-3</v>
      </c>
    </row>
    <row r="803" spans="1:15" x14ac:dyDescent="0.25">
      <c r="A803" t="s">
        <v>832</v>
      </c>
      <c r="B803">
        <v>165</v>
      </c>
      <c r="C803">
        <v>165</v>
      </c>
      <c r="D803" t="s">
        <v>16</v>
      </c>
      <c r="E803" t="s">
        <v>17</v>
      </c>
      <c r="F803">
        <v>0</v>
      </c>
      <c r="G803" t="s">
        <v>18</v>
      </c>
      <c r="H803">
        <v>239181.25889999999</v>
      </c>
      <c r="I803" t="s">
        <v>28</v>
      </c>
      <c r="J803">
        <v>215</v>
      </c>
      <c r="K803">
        <v>1112.4709720000001</v>
      </c>
      <c r="L803" t="s">
        <v>20</v>
      </c>
      <c r="M803">
        <v>0</v>
      </c>
      <c r="N803">
        <v>5.0000000000000001E-3</v>
      </c>
      <c r="O803">
        <v>7.9144155462112977E-3</v>
      </c>
    </row>
    <row r="804" spans="1:15" x14ac:dyDescent="0.25">
      <c r="A804" t="s">
        <v>833</v>
      </c>
      <c r="B804">
        <v>49</v>
      </c>
      <c r="C804">
        <v>49</v>
      </c>
      <c r="D804" t="s">
        <v>16</v>
      </c>
      <c r="E804" t="s">
        <v>25</v>
      </c>
      <c r="F804">
        <v>1</v>
      </c>
      <c r="G804" t="s">
        <v>26</v>
      </c>
      <c r="H804">
        <v>3499666.395</v>
      </c>
      <c r="I804" t="s">
        <v>19</v>
      </c>
      <c r="J804">
        <v>907</v>
      </c>
      <c r="K804">
        <v>3858.5076020000001</v>
      </c>
      <c r="L804" t="s">
        <v>35</v>
      </c>
      <c r="M804">
        <v>1</v>
      </c>
      <c r="N804">
        <v>0.98499999999999999</v>
      </c>
      <c r="O804">
        <v>0.66290703409305141</v>
      </c>
    </row>
    <row r="805" spans="1:15" x14ac:dyDescent="0.25">
      <c r="A805" t="s">
        <v>834</v>
      </c>
      <c r="B805">
        <v>133</v>
      </c>
      <c r="C805">
        <v>133</v>
      </c>
      <c r="D805" t="s">
        <v>16</v>
      </c>
      <c r="E805" t="s">
        <v>17</v>
      </c>
      <c r="F805">
        <v>0</v>
      </c>
      <c r="G805" t="s">
        <v>18</v>
      </c>
      <c r="H805">
        <v>1023401.16</v>
      </c>
      <c r="I805" t="s">
        <v>28</v>
      </c>
      <c r="J805">
        <v>112</v>
      </c>
      <c r="K805">
        <v>9137.510354</v>
      </c>
      <c r="L805" t="s">
        <v>23</v>
      </c>
      <c r="M805">
        <v>0</v>
      </c>
      <c r="N805">
        <v>5.0000000000000001E-3</v>
      </c>
      <c r="O805">
        <v>2.4027644865843942E-2</v>
      </c>
    </row>
    <row r="806" spans="1:15" x14ac:dyDescent="0.25">
      <c r="A806" t="s">
        <v>835</v>
      </c>
      <c r="B806">
        <v>70</v>
      </c>
      <c r="C806">
        <v>70</v>
      </c>
      <c r="D806" t="s">
        <v>16</v>
      </c>
      <c r="E806" t="s">
        <v>25</v>
      </c>
      <c r="F806">
        <v>1</v>
      </c>
      <c r="G806" t="s">
        <v>26</v>
      </c>
      <c r="H806">
        <v>409906.58840000001</v>
      </c>
      <c r="I806" t="s">
        <v>28</v>
      </c>
      <c r="J806">
        <v>954</v>
      </c>
      <c r="K806">
        <v>429.67147629999999</v>
      </c>
      <c r="L806" t="s">
        <v>35</v>
      </c>
      <c r="M806">
        <v>1</v>
      </c>
      <c r="N806">
        <v>0.96499999999999997</v>
      </c>
      <c r="O806">
        <v>0.58742227906898681</v>
      </c>
    </row>
    <row r="807" spans="1:15" x14ac:dyDescent="0.25">
      <c r="A807" t="s">
        <v>836</v>
      </c>
      <c r="B807">
        <v>119</v>
      </c>
      <c r="C807">
        <v>119</v>
      </c>
      <c r="D807" t="s">
        <v>16</v>
      </c>
      <c r="E807" t="s">
        <v>17</v>
      </c>
      <c r="F807">
        <v>0</v>
      </c>
      <c r="G807" t="s">
        <v>18</v>
      </c>
      <c r="H807">
        <v>2201530.085</v>
      </c>
      <c r="I807" t="s">
        <v>19</v>
      </c>
      <c r="J807">
        <v>704</v>
      </c>
      <c r="K807">
        <v>3127.173417</v>
      </c>
      <c r="L807" t="s">
        <v>23</v>
      </c>
      <c r="M807">
        <v>0</v>
      </c>
      <c r="N807">
        <v>0</v>
      </c>
      <c r="O807">
        <v>4.5234454091151538E-2</v>
      </c>
    </row>
    <row r="808" spans="1:15" x14ac:dyDescent="0.25">
      <c r="A808" t="s">
        <v>837</v>
      </c>
      <c r="B808">
        <v>139</v>
      </c>
      <c r="C808">
        <v>139</v>
      </c>
      <c r="D808" t="s">
        <v>16</v>
      </c>
      <c r="E808" t="s">
        <v>17</v>
      </c>
      <c r="F808">
        <v>0</v>
      </c>
      <c r="G808" t="s">
        <v>18</v>
      </c>
      <c r="H808">
        <v>14286804.960000001</v>
      </c>
      <c r="I808" t="s">
        <v>22</v>
      </c>
      <c r="J808">
        <v>914</v>
      </c>
      <c r="K808">
        <v>15631.07763</v>
      </c>
      <c r="L808" t="s">
        <v>35</v>
      </c>
      <c r="M808">
        <v>0</v>
      </c>
      <c r="N808">
        <v>5.0000000000000001E-3</v>
      </c>
      <c r="O808">
        <v>0.29654848588060795</v>
      </c>
    </row>
    <row r="809" spans="1:15" x14ac:dyDescent="0.25">
      <c r="A809" t="s">
        <v>838</v>
      </c>
      <c r="B809">
        <v>243</v>
      </c>
      <c r="C809">
        <v>243</v>
      </c>
      <c r="D809" t="s">
        <v>16</v>
      </c>
      <c r="E809" t="s">
        <v>17</v>
      </c>
      <c r="F809">
        <v>0</v>
      </c>
      <c r="G809" t="s">
        <v>18</v>
      </c>
      <c r="H809">
        <v>8522351.6099999994</v>
      </c>
      <c r="I809" t="s">
        <v>22</v>
      </c>
      <c r="J809">
        <v>559</v>
      </c>
      <c r="K809">
        <v>15245.709500000001</v>
      </c>
      <c r="L809" t="s">
        <v>20</v>
      </c>
      <c r="M809">
        <v>0</v>
      </c>
      <c r="N809">
        <v>0</v>
      </c>
      <c r="O809">
        <v>0.17510726983828451</v>
      </c>
    </row>
    <row r="810" spans="1:15" x14ac:dyDescent="0.25">
      <c r="A810" t="s">
        <v>839</v>
      </c>
      <c r="B810">
        <v>181</v>
      </c>
      <c r="C810">
        <v>181</v>
      </c>
      <c r="D810" t="s">
        <v>16</v>
      </c>
      <c r="E810" t="s">
        <v>17</v>
      </c>
      <c r="F810">
        <v>0</v>
      </c>
      <c r="G810" t="s">
        <v>18</v>
      </c>
      <c r="H810">
        <v>6760991.2510000002</v>
      </c>
      <c r="I810" t="s">
        <v>32</v>
      </c>
      <c r="J810">
        <v>428</v>
      </c>
      <c r="K810">
        <v>15796.70853</v>
      </c>
      <c r="L810" t="s">
        <v>35</v>
      </c>
      <c r="M810">
        <v>0</v>
      </c>
      <c r="N810">
        <v>0</v>
      </c>
      <c r="O810">
        <v>0.13891690621799371</v>
      </c>
    </row>
    <row r="811" spans="1:15" x14ac:dyDescent="0.25">
      <c r="A811" t="s">
        <v>840</v>
      </c>
      <c r="B811">
        <v>183</v>
      </c>
      <c r="C811">
        <v>183</v>
      </c>
      <c r="D811" t="s">
        <v>16</v>
      </c>
      <c r="E811" t="s">
        <v>17</v>
      </c>
      <c r="F811">
        <v>0</v>
      </c>
      <c r="G811" t="s">
        <v>18</v>
      </c>
      <c r="H811">
        <v>13510365.33</v>
      </c>
      <c r="I811" t="s">
        <v>22</v>
      </c>
      <c r="J811">
        <v>733</v>
      </c>
      <c r="K811">
        <v>18431.603449999999</v>
      </c>
      <c r="L811" t="s">
        <v>23</v>
      </c>
      <c r="M811">
        <v>0</v>
      </c>
      <c r="N811">
        <v>0.01</v>
      </c>
      <c r="O811">
        <v>0.28359511643220192</v>
      </c>
    </row>
    <row r="812" spans="1:15" x14ac:dyDescent="0.25">
      <c r="A812" t="s">
        <v>841</v>
      </c>
      <c r="B812">
        <v>335</v>
      </c>
      <c r="C812">
        <v>335</v>
      </c>
      <c r="D812" t="s">
        <v>16</v>
      </c>
      <c r="E812" t="s">
        <v>17</v>
      </c>
      <c r="F812">
        <v>0</v>
      </c>
      <c r="G812" t="s">
        <v>18</v>
      </c>
      <c r="H812">
        <v>1670770.284</v>
      </c>
      <c r="I812" t="s">
        <v>19</v>
      </c>
      <c r="J812">
        <v>699</v>
      </c>
      <c r="K812">
        <v>2390.2293049999998</v>
      </c>
      <c r="L812" t="s">
        <v>29</v>
      </c>
      <c r="M812">
        <v>0</v>
      </c>
      <c r="N812">
        <v>0</v>
      </c>
      <c r="O812">
        <v>3.4329025173625197E-2</v>
      </c>
    </row>
    <row r="813" spans="1:15" x14ac:dyDescent="0.25">
      <c r="A813" t="s">
        <v>842</v>
      </c>
      <c r="B813">
        <v>50</v>
      </c>
      <c r="C813">
        <v>50</v>
      </c>
      <c r="D813" t="s">
        <v>16</v>
      </c>
      <c r="E813" t="s">
        <v>25</v>
      </c>
      <c r="F813">
        <v>1</v>
      </c>
      <c r="G813" t="s">
        <v>26</v>
      </c>
      <c r="H813">
        <v>1838395.3629999999</v>
      </c>
      <c r="I813" t="s">
        <v>19</v>
      </c>
      <c r="J813">
        <v>562</v>
      </c>
      <c r="K813">
        <v>3271.1661260000001</v>
      </c>
      <c r="L813" t="s">
        <v>20</v>
      </c>
      <c r="M813">
        <v>1</v>
      </c>
      <c r="N813">
        <v>1</v>
      </c>
      <c r="O813">
        <v>0.63777318839093189</v>
      </c>
    </row>
    <row r="814" spans="1:15" x14ac:dyDescent="0.25">
      <c r="A814" t="s">
        <v>843</v>
      </c>
      <c r="B814">
        <v>181</v>
      </c>
      <c r="C814">
        <v>181</v>
      </c>
      <c r="D814" t="s">
        <v>16</v>
      </c>
      <c r="E814" t="s">
        <v>17</v>
      </c>
      <c r="F814">
        <v>0</v>
      </c>
      <c r="G814" t="s">
        <v>18</v>
      </c>
      <c r="H814">
        <v>4734515.3600000003</v>
      </c>
      <c r="I814" t="s">
        <v>32</v>
      </c>
      <c r="J814">
        <v>709</v>
      </c>
      <c r="K814">
        <v>6677.7367560000002</v>
      </c>
      <c r="L814" t="s">
        <v>29</v>
      </c>
      <c r="M814">
        <v>0</v>
      </c>
      <c r="N814">
        <v>0</v>
      </c>
      <c r="O814">
        <v>9.7279260072329121E-2</v>
      </c>
    </row>
    <row r="815" spans="1:15" x14ac:dyDescent="0.25">
      <c r="A815" t="s">
        <v>844</v>
      </c>
      <c r="B815">
        <v>125</v>
      </c>
      <c r="C815">
        <v>125</v>
      </c>
      <c r="D815" t="s">
        <v>16</v>
      </c>
      <c r="E815" t="s">
        <v>17</v>
      </c>
      <c r="F815">
        <v>0</v>
      </c>
      <c r="G815" t="s">
        <v>18</v>
      </c>
      <c r="H815">
        <v>3953593.2749999999</v>
      </c>
      <c r="I815" t="s">
        <v>32</v>
      </c>
      <c r="J815">
        <v>216</v>
      </c>
      <c r="K815">
        <v>18303.672569999999</v>
      </c>
      <c r="L815" t="s">
        <v>23</v>
      </c>
      <c r="M815">
        <v>0</v>
      </c>
      <c r="N815">
        <v>0</v>
      </c>
      <c r="O815">
        <v>8.1233790404037554E-2</v>
      </c>
    </row>
    <row r="816" spans="1:15" x14ac:dyDescent="0.25">
      <c r="A816" t="s">
        <v>845</v>
      </c>
      <c r="B816">
        <v>231</v>
      </c>
      <c r="C816">
        <v>231</v>
      </c>
      <c r="D816" t="s">
        <v>16</v>
      </c>
      <c r="E816" t="s">
        <v>17</v>
      </c>
      <c r="F816">
        <v>0</v>
      </c>
      <c r="G816" t="s">
        <v>18</v>
      </c>
      <c r="H816">
        <v>6406373.4340000004</v>
      </c>
      <c r="I816" t="s">
        <v>32</v>
      </c>
      <c r="J816">
        <v>413</v>
      </c>
      <c r="K816">
        <v>15511.800080000001</v>
      </c>
      <c r="L816" t="s">
        <v>20</v>
      </c>
      <c r="M816">
        <v>0</v>
      </c>
      <c r="N816">
        <v>0</v>
      </c>
      <c r="O816">
        <v>0.13163063587706811</v>
      </c>
    </row>
    <row r="817" spans="1:15" x14ac:dyDescent="0.25">
      <c r="A817" t="s">
        <v>846</v>
      </c>
      <c r="B817">
        <v>311</v>
      </c>
      <c r="C817">
        <v>311</v>
      </c>
      <c r="D817" t="s">
        <v>16</v>
      </c>
      <c r="E817" t="s">
        <v>17</v>
      </c>
      <c r="F817">
        <v>0</v>
      </c>
      <c r="G817" t="s">
        <v>18</v>
      </c>
      <c r="H817">
        <v>4756572.0429999996</v>
      </c>
      <c r="I817" t="s">
        <v>32</v>
      </c>
      <c r="J817">
        <v>733</v>
      </c>
      <c r="K817">
        <v>6489.1842340000003</v>
      </c>
      <c r="L817" t="s">
        <v>20</v>
      </c>
      <c r="M817">
        <v>0</v>
      </c>
      <c r="N817">
        <v>0</v>
      </c>
      <c r="O817">
        <v>9.773245488504799E-2</v>
      </c>
    </row>
    <row r="818" spans="1:15" x14ac:dyDescent="0.25">
      <c r="A818" t="s">
        <v>847</v>
      </c>
      <c r="B818">
        <v>348</v>
      </c>
      <c r="C818">
        <v>348</v>
      </c>
      <c r="D818" t="s">
        <v>16</v>
      </c>
      <c r="E818" t="s">
        <v>17</v>
      </c>
      <c r="F818">
        <v>0</v>
      </c>
      <c r="G818" t="s">
        <v>18</v>
      </c>
      <c r="H818">
        <v>669499.19900000002</v>
      </c>
      <c r="I818" t="s">
        <v>28</v>
      </c>
      <c r="J818">
        <v>380</v>
      </c>
      <c r="K818">
        <v>1761.839997</v>
      </c>
      <c r="L818" t="s">
        <v>20</v>
      </c>
      <c r="M818">
        <v>0</v>
      </c>
      <c r="N818">
        <v>0</v>
      </c>
      <c r="O818">
        <v>1.3756083093103964E-2</v>
      </c>
    </row>
    <row r="819" spans="1:15" x14ac:dyDescent="0.25">
      <c r="A819" t="s">
        <v>848</v>
      </c>
      <c r="B819">
        <v>3</v>
      </c>
      <c r="C819">
        <v>3</v>
      </c>
      <c r="D819" t="s">
        <v>61</v>
      </c>
      <c r="E819" t="s">
        <v>43</v>
      </c>
      <c r="F819">
        <v>1</v>
      </c>
      <c r="G819" t="s">
        <v>26</v>
      </c>
      <c r="H819">
        <v>7423524.9069999997</v>
      </c>
      <c r="I819" t="s">
        <v>32</v>
      </c>
      <c r="J819">
        <v>602</v>
      </c>
      <c r="K819">
        <v>12331.43672</v>
      </c>
      <c r="L819" t="s">
        <v>29</v>
      </c>
      <c r="M819">
        <v>1</v>
      </c>
      <c r="N819">
        <v>1</v>
      </c>
      <c r="O819">
        <v>0.75252986951582423</v>
      </c>
    </row>
    <row r="820" spans="1:15" x14ac:dyDescent="0.25">
      <c r="A820" t="s">
        <v>849</v>
      </c>
      <c r="B820">
        <v>173</v>
      </c>
      <c r="C820">
        <v>173</v>
      </c>
      <c r="D820" t="s">
        <v>16</v>
      </c>
      <c r="E820" t="s">
        <v>17</v>
      </c>
      <c r="F820">
        <v>0</v>
      </c>
      <c r="G820" t="s">
        <v>18</v>
      </c>
      <c r="H820">
        <v>1193365.1089999999</v>
      </c>
      <c r="I820" t="s">
        <v>28</v>
      </c>
      <c r="J820">
        <v>232</v>
      </c>
      <c r="K820">
        <v>5143.8151239999997</v>
      </c>
      <c r="L820" t="s">
        <v>29</v>
      </c>
      <c r="M820">
        <v>0</v>
      </c>
      <c r="N820">
        <v>0</v>
      </c>
      <c r="O820">
        <v>2.451986443648466E-2</v>
      </c>
    </row>
    <row r="821" spans="1:15" x14ac:dyDescent="0.25">
      <c r="A821" t="s">
        <v>850</v>
      </c>
      <c r="B821">
        <v>81</v>
      </c>
      <c r="C821">
        <v>81</v>
      </c>
      <c r="D821" t="s">
        <v>16</v>
      </c>
      <c r="E821" t="s">
        <v>25</v>
      </c>
      <c r="F821">
        <v>1</v>
      </c>
      <c r="G821" t="s">
        <v>26</v>
      </c>
      <c r="H821">
        <v>8874162.7280000001</v>
      </c>
      <c r="I821" t="s">
        <v>22</v>
      </c>
      <c r="J821">
        <v>835</v>
      </c>
      <c r="K821">
        <v>10627.73979</v>
      </c>
      <c r="L821" t="s">
        <v>23</v>
      </c>
      <c r="M821">
        <v>1</v>
      </c>
      <c r="N821">
        <v>1</v>
      </c>
      <c r="O821">
        <v>0.78233587142513383</v>
      </c>
    </row>
    <row r="822" spans="1:15" x14ac:dyDescent="0.25">
      <c r="A822" t="s">
        <v>851</v>
      </c>
      <c r="B822">
        <v>275</v>
      </c>
      <c r="C822">
        <v>275</v>
      </c>
      <c r="D822" t="s">
        <v>16</v>
      </c>
      <c r="E822" t="s">
        <v>17</v>
      </c>
      <c r="F822">
        <v>0</v>
      </c>
      <c r="G822" t="s">
        <v>18</v>
      </c>
      <c r="H822">
        <v>4859855.483</v>
      </c>
      <c r="I822" t="s">
        <v>32</v>
      </c>
      <c r="J822">
        <v>258</v>
      </c>
      <c r="K822">
        <v>18836.649160000001</v>
      </c>
      <c r="L822" t="s">
        <v>23</v>
      </c>
      <c r="M822">
        <v>0</v>
      </c>
      <c r="N822">
        <v>0</v>
      </c>
      <c r="O822">
        <v>9.9854601685079675E-2</v>
      </c>
    </row>
    <row r="823" spans="1:15" x14ac:dyDescent="0.25">
      <c r="A823" t="s">
        <v>852</v>
      </c>
      <c r="B823">
        <v>315</v>
      </c>
      <c r="C823">
        <v>315</v>
      </c>
      <c r="D823" t="s">
        <v>16</v>
      </c>
      <c r="E823" t="s">
        <v>17</v>
      </c>
      <c r="F823">
        <v>0</v>
      </c>
      <c r="G823" t="s">
        <v>18</v>
      </c>
      <c r="H823">
        <v>7618651.4579999996</v>
      </c>
      <c r="I823" t="s">
        <v>32</v>
      </c>
      <c r="J823">
        <v>665</v>
      </c>
      <c r="K823">
        <v>11456.61873</v>
      </c>
      <c r="L823" t="s">
        <v>35</v>
      </c>
      <c r="M823">
        <v>0</v>
      </c>
      <c r="N823">
        <v>0</v>
      </c>
      <c r="O823">
        <v>0.15653910067433202</v>
      </c>
    </row>
    <row r="824" spans="1:15" x14ac:dyDescent="0.25">
      <c r="A824" t="s">
        <v>853</v>
      </c>
      <c r="B824">
        <v>345</v>
      </c>
      <c r="C824">
        <v>345</v>
      </c>
      <c r="D824" t="s">
        <v>16</v>
      </c>
      <c r="E824" t="s">
        <v>17</v>
      </c>
      <c r="F824">
        <v>0</v>
      </c>
      <c r="G824" t="s">
        <v>18</v>
      </c>
      <c r="H824">
        <v>4730227.2980000004</v>
      </c>
      <c r="I824" t="s">
        <v>32</v>
      </c>
      <c r="J824">
        <v>256</v>
      </c>
      <c r="K824">
        <v>18477.450379999998</v>
      </c>
      <c r="L824" t="s">
        <v>23</v>
      </c>
      <c r="M824">
        <v>0</v>
      </c>
      <c r="N824">
        <v>5.0000000000000001E-3</v>
      </c>
      <c r="O824">
        <v>0.10019115401145781</v>
      </c>
    </row>
    <row r="825" spans="1:15" x14ac:dyDescent="0.25">
      <c r="A825" t="s">
        <v>854</v>
      </c>
      <c r="B825">
        <v>219</v>
      </c>
      <c r="C825">
        <v>219</v>
      </c>
      <c r="D825" t="s">
        <v>16</v>
      </c>
      <c r="E825" t="s">
        <v>17</v>
      </c>
      <c r="F825">
        <v>0</v>
      </c>
      <c r="G825" t="s">
        <v>18</v>
      </c>
      <c r="H825">
        <v>3170338.6690000002</v>
      </c>
      <c r="I825" t="s">
        <v>19</v>
      </c>
      <c r="J825">
        <v>403</v>
      </c>
      <c r="K825">
        <v>7866.8453319999999</v>
      </c>
      <c r="L825" t="s">
        <v>35</v>
      </c>
      <c r="M825">
        <v>0</v>
      </c>
      <c r="N825">
        <v>0</v>
      </c>
      <c r="O825">
        <v>6.5140394834205959E-2</v>
      </c>
    </row>
    <row r="826" spans="1:15" x14ac:dyDescent="0.25">
      <c r="A826" t="s">
        <v>855</v>
      </c>
      <c r="B826">
        <v>140</v>
      </c>
      <c r="C826">
        <v>140</v>
      </c>
      <c r="D826" t="s">
        <v>16</v>
      </c>
      <c r="E826" t="s">
        <v>17</v>
      </c>
      <c r="F826">
        <v>0</v>
      </c>
      <c r="G826" t="s">
        <v>18</v>
      </c>
      <c r="H826">
        <v>5372373.9309999999</v>
      </c>
      <c r="I826" t="s">
        <v>32</v>
      </c>
      <c r="J826">
        <v>424</v>
      </c>
      <c r="K826">
        <v>12670.693230000001</v>
      </c>
      <c r="L826" t="s">
        <v>29</v>
      </c>
      <c r="M826">
        <v>0</v>
      </c>
      <c r="N826">
        <v>0</v>
      </c>
      <c r="O826">
        <v>0.11038522870893169</v>
      </c>
    </row>
    <row r="827" spans="1:15" x14ac:dyDescent="0.25">
      <c r="A827" t="s">
        <v>856</v>
      </c>
      <c r="B827">
        <v>63</v>
      </c>
      <c r="C827">
        <v>63</v>
      </c>
      <c r="D827" t="s">
        <v>16</v>
      </c>
      <c r="E827" t="s">
        <v>25</v>
      </c>
      <c r="F827">
        <v>1</v>
      </c>
      <c r="G827" t="s">
        <v>26</v>
      </c>
      <c r="H827">
        <v>13766722.65</v>
      </c>
      <c r="I827" t="s">
        <v>22</v>
      </c>
      <c r="J827">
        <v>770</v>
      </c>
      <c r="K827">
        <v>17878.86058</v>
      </c>
      <c r="L827" t="s">
        <v>23</v>
      </c>
      <c r="M827">
        <v>1</v>
      </c>
      <c r="N827">
        <v>0.99</v>
      </c>
      <c r="O827">
        <v>0.87686244550550441</v>
      </c>
    </row>
    <row r="828" spans="1:15" x14ac:dyDescent="0.25">
      <c r="A828" t="s">
        <v>857</v>
      </c>
      <c r="B828">
        <v>27</v>
      </c>
      <c r="C828">
        <v>27</v>
      </c>
      <c r="D828" t="s">
        <v>42</v>
      </c>
      <c r="E828" t="s">
        <v>43</v>
      </c>
      <c r="F828">
        <v>1</v>
      </c>
      <c r="G828" t="s">
        <v>26</v>
      </c>
      <c r="H828">
        <v>11516825.17</v>
      </c>
      <c r="I828" t="s">
        <v>22</v>
      </c>
      <c r="J828">
        <v>979</v>
      </c>
      <c r="K828">
        <v>11763.86636</v>
      </c>
      <c r="L828" t="s">
        <v>20</v>
      </c>
      <c r="M828">
        <v>1</v>
      </c>
      <c r="N828">
        <v>0.995</v>
      </c>
      <c r="O828">
        <v>0.83363419499814984</v>
      </c>
    </row>
    <row r="829" spans="1:15" x14ac:dyDescent="0.25">
      <c r="A829" t="s">
        <v>858</v>
      </c>
      <c r="B829">
        <v>196</v>
      </c>
      <c r="C829">
        <v>196</v>
      </c>
      <c r="D829" t="s">
        <v>16</v>
      </c>
      <c r="E829" t="s">
        <v>17</v>
      </c>
      <c r="F829">
        <v>0</v>
      </c>
      <c r="G829" t="s">
        <v>18</v>
      </c>
      <c r="H829">
        <v>799618.59600000002</v>
      </c>
      <c r="I829" t="s">
        <v>28</v>
      </c>
      <c r="J829">
        <v>65</v>
      </c>
      <c r="K829">
        <v>12301.824549999999</v>
      </c>
      <c r="L829" t="s">
        <v>35</v>
      </c>
      <c r="M829">
        <v>0</v>
      </c>
      <c r="N829">
        <v>0</v>
      </c>
      <c r="O829">
        <v>1.6429623613884455E-2</v>
      </c>
    </row>
    <row r="830" spans="1:15" x14ac:dyDescent="0.25">
      <c r="A830" t="s">
        <v>859</v>
      </c>
      <c r="B830">
        <v>152</v>
      </c>
      <c r="C830">
        <v>152</v>
      </c>
      <c r="D830" t="s">
        <v>16</v>
      </c>
      <c r="E830" t="s">
        <v>17</v>
      </c>
      <c r="F830">
        <v>0</v>
      </c>
      <c r="G830" t="s">
        <v>18</v>
      </c>
      <c r="H830">
        <v>2722509.3470000001</v>
      </c>
      <c r="I830" t="s">
        <v>19</v>
      </c>
      <c r="J830">
        <v>190</v>
      </c>
      <c r="K830">
        <v>14328.99656</v>
      </c>
      <c r="L830" t="s">
        <v>35</v>
      </c>
      <c r="M830">
        <v>0</v>
      </c>
      <c r="N830">
        <v>0</v>
      </c>
      <c r="O830">
        <v>5.5938923982318624E-2</v>
      </c>
    </row>
    <row r="831" spans="1:15" x14ac:dyDescent="0.25">
      <c r="A831" t="s">
        <v>860</v>
      </c>
      <c r="B831">
        <v>252</v>
      </c>
      <c r="C831">
        <v>252</v>
      </c>
      <c r="D831" t="s">
        <v>16</v>
      </c>
      <c r="E831" t="s">
        <v>17</v>
      </c>
      <c r="F831">
        <v>0</v>
      </c>
      <c r="G831" t="s">
        <v>18</v>
      </c>
      <c r="H831">
        <v>10638930.439999999</v>
      </c>
      <c r="I831" t="s">
        <v>22</v>
      </c>
      <c r="J831">
        <v>603</v>
      </c>
      <c r="K831">
        <v>17643.334070000001</v>
      </c>
      <c r="L831" t="s">
        <v>35</v>
      </c>
      <c r="M831">
        <v>0</v>
      </c>
      <c r="N831">
        <v>0</v>
      </c>
      <c r="O831">
        <v>0.21859624533231603</v>
      </c>
    </row>
    <row r="832" spans="1:15" x14ac:dyDescent="0.25">
      <c r="A832" t="s">
        <v>861</v>
      </c>
      <c r="B832">
        <v>248</v>
      </c>
      <c r="C832">
        <v>248</v>
      </c>
      <c r="D832" t="s">
        <v>16</v>
      </c>
      <c r="E832" t="s">
        <v>17</v>
      </c>
      <c r="F832">
        <v>0</v>
      </c>
      <c r="G832" t="s">
        <v>18</v>
      </c>
      <c r="H832">
        <v>1684083.453</v>
      </c>
      <c r="I832" t="s">
        <v>19</v>
      </c>
      <c r="J832">
        <v>950</v>
      </c>
      <c r="K832">
        <v>1772.7194239999999</v>
      </c>
      <c r="L832" t="s">
        <v>29</v>
      </c>
      <c r="M832">
        <v>0</v>
      </c>
      <c r="N832">
        <v>0</v>
      </c>
      <c r="O832">
        <v>3.4602568531511328E-2</v>
      </c>
    </row>
    <row r="833" spans="1:15" x14ac:dyDescent="0.25">
      <c r="A833" t="s">
        <v>862</v>
      </c>
      <c r="B833">
        <v>154</v>
      </c>
      <c r="C833">
        <v>154</v>
      </c>
      <c r="D833" t="s">
        <v>16</v>
      </c>
      <c r="E833" t="s">
        <v>17</v>
      </c>
      <c r="F833">
        <v>0</v>
      </c>
      <c r="G833" t="s">
        <v>18</v>
      </c>
      <c r="H833">
        <v>1166680.696</v>
      </c>
      <c r="I833" t="s">
        <v>28</v>
      </c>
      <c r="J833">
        <v>173</v>
      </c>
      <c r="K833">
        <v>6743.8190500000001</v>
      </c>
      <c r="L833" t="s">
        <v>35</v>
      </c>
      <c r="M833">
        <v>0</v>
      </c>
      <c r="N833">
        <v>0</v>
      </c>
      <c r="O833">
        <v>2.3971584463831991E-2</v>
      </c>
    </row>
    <row r="834" spans="1:15" x14ac:dyDescent="0.25">
      <c r="A834" t="s">
        <v>863</v>
      </c>
      <c r="B834">
        <v>210</v>
      </c>
      <c r="C834">
        <v>210</v>
      </c>
      <c r="D834" t="s">
        <v>16</v>
      </c>
      <c r="E834" t="s">
        <v>17</v>
      </c>
      <c r="F834">
        <v>0</v>
      </c>
      <c r="G834" t="s">
        <v>18</v>
      </c>
      <c r="H834">
        <v>6041425.7149999999</v>
      </c>
      <c r="I834" t="s">
        <v>32</v>
      </c>
      <c r="J834">
        <v>759</v>
      </c>
      <c r="K834">
        <v>7959.7176740000004</v>
      </c>
      <c r="L834" t="s">
        <v>23</v>
      </c>
      <c r="M834">
        <v>0</v>
      </c>
      <c r="N834">
        <v>0</v>
      </c>
      <c r="O834">
        <v>0.12413211884418551</v>
      </c>
    </row>
    <row r="835" spans="1:15" x14ac:dyDescent="0.25">
      <c r="A835" t="s">
        <v>864</v>
      </c>
      <c r="B835">
        <v>22</v>
      </c>
      <c r="C835">
        <v>22</v>
      </c>
      <c r="D835" t="s">
        <v>42</v>
      </c>
      <c r="E835" t="s">
        <v>43</v>
      </c>
      <c r="F835">
        <v>1</v>
      </c>
      <c r="G835" t="s">
        <v>26</v>
      </c>
      <c r="H835">
        <v>13973833.890000001</v>
      </c>
      <c r="I835" t="s">
        <v>22</v>
      </c>
      <c r="J835">
        <v>768</v>
      </c>
      <c r="K835">
        <v>18195.09621</v>
      </c>
      <c r="L835" t="s">
        <v>35</v>
      </c>
      <c r="M835">
        <v>1</v>
      </c>
      <c r="N835">
        <v>0.96</v>
      </c>
      <c r="O835">
        <v>0.86311792397539844</v>
      </c>
    </row>
    <row r="836" spans="1:15" x14ac:dyDescent="0.25">
      <c r="A836" t="s">
        <v>865</v>
      </c>
      <c r="B836">
        <v>70</v>
      </c>
      <c r="C836">
        <v>70</v>
      </c>
      <c r="D836" t="s">
        <v>16</v>
      </c>
      <c r="E836" t="s">
        <v>25</v>
      </c>
      <c r="F836">
        <v>1</v>
      </c>
      <c r="G836" t="s">
        <v>26</v>
      </c>
      <c r="H836">
        <v>12007735.800000001</v>
      </c>
      <c r="I836" t="s">
        <v>22</v>
      </c>
      <c r="J836">
        <v>628</v>
      </c>
      <c r="K836">
        <v>19120.598409999999</v>
      </c>
      <c r="L836" t="s">
        <v>20</v>
      </c>
      <c r="M836">
        <v>1</v>
      </c>
      <c r="N836">
        <v>0.98</v>
      </c>
      <c r="O836">
        <v>0.83472084996002982</v>
      </c>
    </row>
    <row r="837" spans="1:15" x14ac:dyDescent="0.25">
      <c r="A837" t="s">
        <v>866</v>
      </c>
      <c r="B837">
        <v>19</v>
      </c>
      <c r="C837">
        <v>19</v>
      </c>
      <c r="D837" t="s">
        <v>42</v>
      </c>
      <c r="E837" t="s">
        <v>43</v>
      </c>
      <c r="F837">
        <v>1</v>
      </c>
      <c r="G837" t="s">
        <v>26</v>
      </c>
      <c r="H837">
        <v>1355603.4790000001</v>
      </c>
      <c r="I837" t="s">
        <v>28</v>
      </c>
      <c r="J837">
        <v>561</v>
      </c>
      <c r="K837">
        <v>2416.4054890000002</v>
      </c>
      <c r="L837" t="s">
        <v>29</v>
      </c>
      <c r="M837">
        <v>1</v>
      </c>
      <c r="N837">
        <v>1</v>
      </c>
      <c r="O837">
        <v>0.62785334788492375</v>
      </c>
    </row>
    <row r="838" spans="1:15" x14ac:dyDescent="0.25">
      <c r="A838" t="s">
        <v>867</v>
      </c>
      <c r="B838">
        <v>101</v>
      </c>
      <c r="C838">
        <v>101</v>
      </c>
      <c r="D838" t="s">
        <v>16</v>
      </c>
      <c r="E838" t="s">
        <v>17</v>
      </c>
      <c r="F838">
        <v>0</v>
      </c>
      <c r="G838" t="s">
        <v>18</v>
      </c>
      <c r="H838">
        <v>542748.49179999996</v>
      </c>
      <c r="I838" t="s">
        <v>28</v>
      </c>
      <c r="J838">
        <v>227</v>
      </c>
      <c r="K838">
        <v>2390.9625190000002</v>
      </c>
      <c r="L838" t="s">
        <v>29</v>
      </c>
      <c r="M838">
        <v>0</v>
      </c>
      <c r="N838">
        <v>0</v>
      </c>
      <c r="O838">
        <v>1.1151758453198171E-2</v>
      </c>
    </row>
    <row r="839" spans="1:15" x14ac:dyDescent="0.25">
      <c r="A839" t="s">
        <v>868</v>
      </c>
      <c r="B839">
        <v>162</v>
      </c>
      <c r="C839">
        <v>162</v>
      </c>
      <c r="D839" t="s">
        <v>16</v>
      </c>
      <c r="E839" t="s">
        <v>17</v>
      </c>
      <c r="F839">
        <v>0</v>
      </c>
      <c r="G839" t="s">
        <v>18</v>
      </c>
      <c r="H839">
        <v>10863472.5</v>
      </c>
      <c r="I839" t="s">
        <v>22</v>
      </c>
      <c r="J839">
        <v>581</v>
      </c>
      <c r="K839">
        <v>18697.887269999999</v>
      </c>
      <c r="L839" t="s">
        <v>23</v>
      </c>
      <c r="M839">
        <v>0</v>
      </c>
      <c r="N839">
        <v>0</v>
      </c>
      <c r="O839">
        <v>0.22320987181591809</v>
      </c>
    </row>
    <row r="840" spans="1:15" x14ac:dyDescent="0.25">
      <c r="A840" t="s">
        <v>869</v>
      </c>
      <c r="B840">
        <v>139</v>
      </c>
      <c r="C840">
        <v>139</v>
      </c>
      <c r="D840" t="s">
        <v>16</v>
      </c>
      <c r="E840" t="s">
        <v>17</v>
      </c>
      <c r="F840">
        <v>0</v>
      </c>
      <c r="G840" t="s">
        <v>18</v>
      </c>
      <c r="H840">
        <v>5531596.608</v>
      </c>
      <c r="I840" t="s">
        <v>32</v>
      </c>
      <c r="J840">
        <v>934</v>
      </c>
      <c r="K840">
        <v>5922.4803089999996</v>
      </c>
      <c r="L840" t="s">
        <v>20</v>
      </c>
      <c r="M840">
        <v>0</v>
      </c>
      <c r="N840">
        <v>0</v>
      </c>
      <c r="O840">
        <v>0.1136567492400839</v>
      </c>
    </row>
    <row r="841" spans="1:15" x14ac:dyDescent="0.25">
      <c r="A841" t="s">
        <v>870</v>
      </c>
      <c r="B841">
        <v>88</v>
      </c>
      <c r="C841">
        <v>88</v>
      </c>
      <c r="D841" t="s">
        <v>16</v>
      </c>
      <c r="E841" t="s">
        <v>25</v>
      </c>
      <c r="F841">
        <v>1</v>
      </c>
      <c r="G841" t="s">
        <v>26</v>
      </c>
      <c r="H841">
        <v>1879421.652</v>
      </c>
      <c r="I841" t="s">
        <v>19</v>
      </c>
      <c r="J841">
        <v>388</v>
      </c>
      <c r="K841">
        <v>4843.8702370000001</v>
      </c>
      <c r="L841" t="s">
        <v>29</v>
      </c>
      <c r="M841">
        <v>1</v>
      </c>
      <c r="N841">
        <v>1</v>
      </c>
      <c r="O841">
        <v>0.6386161483845042</v>
      </c>
    </row>
    <row r="842" spans="1:15" x14ac:dyDescent="0.25">
      <c r="A842" t="s">
        <v>871</v>
      </c>
      <c r="B842">
        <v>37</v>
      </c>
      <c r="C842">
        <v>37</v>
      </c>
      <c r="D842" t="s">
        <v>16</v>
      </c>
      <c r="E842" t="s">
        <v>25</v>
      </c>
      <c r="F842">
        <v>1</v>
      </c>
      <c r="G842" t="s">
        <v>26</v>
      </c>
      <c r="H842">
        <v>289562.53570000001</v>
      </c>
      <c r="I842" t="s">
        <v>28</v>
      </c>
      <c r="J842">
        <v>401</v>
      </c>
      <c r="K842">
        <v>722.10108639999999</v>
      </c>
      <c r="L842" t="s">
        <v>29</v>
      </c>
      <c r="M842">
        <v>1</v>
      </c>
      <c r="N842">
        <v>0.995</v>
      </c>
      <c r="O842">
        <v>0.60294959083997213</v>
      </c>
    </row>
    <row r="843" spans="1:15" x14ac:dyDescent="0.25">
      <c r="A843" t="s">
        <v>872</v>
      </c>
      <c r="B843">
        <v>171</v>
      </c>
      <c r="C843">
        <v>171</v>
      </c>
      <c r="D843" t="s">
        <v>16</v>
      </c>
      <c r="E843" t="s">
        <v>17</v>
      </c>
      <c r="F843">
        <v>0</v>
      </c>
      <c r="G843" t="s">
        <v>18</v>
      </c>
      <c r="H843">
        <v>3521225.8259999999</v>
      </c>
      <c r="I843" t="s">
        <v>19</v>
      </c>
      <c r="J843">
        <v>638</v>
      </c>
      <c r="K843">
        <v>5519.1627360000002</v>
      </c>
      <c r="L843" t="s">
        <v>29</v>
      </c>
      <c r="M843">
        <v>0</v>
      </c>
      <c r="N843">
        <v>0</v>
      </c>
      <c r="O843">
        <v>7.2350011955786719E-2</v>
      </c>
    </row>
    <row r="844" spans="1:15" x14ac:dyDescent="0.25">
      <c r="A844" t="s">
        <v>873</v>
      </c>
      <c r="B844">
        <v>260</v>
      </c>
      <c r="C844">
        <v>260</v>
      </c>
      <c r="D844" t="s">
        <v>16</v>
      </c>
      <c r="E844" t="s">
        <v>17</v>
      </c>
      <c r="F844">
        <v>0</v>
      </c>
      <c r="G844" t="s">
        <v>18</v>
      </c>
      <c r="H844">
        <v>13166040.02</v>
      </c>
      <c r="I844" t="s">
        <v>22</v>
      </c>
      <c r="J844">
        <v>949</v>
      </c>
      <c r="K844">
        <v>13873.593279999999</v>
      </c>
      <c r="L844" t="s">
        <v>23</v>
      </c>
      <c r="M844">
        <v>0</v>
      </c>
      <c r="N844">
        <v>0</v>
      </c>
      <c r="O844">
        <v>0.27052032443470053</v>
      </c>
    </row>
    <row r="845" spans="1:15" x14ac:dyDescent="0.25">
      <c r="A845" t="s">
        <v>874</v>
      </c>
      <c r="B845">
        <v>338</v>
      </c>
      <c r="C845">
        <v>338</v>
      </c>
      <c r="D845" t="s">
        <v>16</v>
      </c>
      <c r="E845" t="s">
        <v>17</v>
      </c>
      <c r="F845">
        <v>0</v>
      </c>
      <c r="G845" t="s">
        <v>18</v>
      </c>
      <c r="H845">
        <v>1816136.5959999999</v>
      </c>
      <c r="I845" t="s">
        <v>19</v>
      </c>
      <c r="J845">
        <v>213</v>
      </c>
      <c r="K845">
        <v>8526.4628929999999</v>
      </c>
      <c r="L845" t="s">
        <v>23</v>
      </c>
      <c r="M845">
        <v>0</v>
      </c>
      <c r="N845">
        <v>0</v>
      </c>
      <c r="O845">
        <v>3.7315841393565245E-2</v>
      </c>
    </row>
    <row r="846" spans="1:15" x14ac:dyDescent="0.25">
      <c r="A846" t="s">
        <v>875</v>
      </c>
      <c r="B846">
        <v>271</v>
      </c>
      <c r="C846">
        <v>271</v>
      </c>
      <c r="D846" t="s">
        <v>16</v>
      </c>
      <c r="E846" t="s">
        <v>17</v>
      </c>
      <c r="F846">
        <v>0</v>
      </c>
      <c r="G846" t="s">
        <v>18</v>
      </c>
      <c r="H846">
        <v>548138.63150000002</v>
      </c>
      <c r="I846" t="s">
        <v>28</v>
      </c>
      <c r="J846">
        <v>53</v>
      </c>
      <c r="K846">
        <v>10342.23833</v>
      </c>
      <c r="L846" t="s">
        <v>29</v>
      </c>
      <c r="M846">
        <v>0</v>
      </c>
      <c r="N846">
        <v>0</v>
      </c>
      <c r="O846">
        <v>1.1262508712059405E-2</v>
      </c>
    </row>
    <row r="847" spans="1:15" x14ac:dyDescent="0.25">
      <c r="A847" t="s">
        <v>876</v>
      </c>
      <c r="B847">
        <v>255</v>
      </c>
      <c r="C847">
        <v>255</v>
      </c>
      <c r="D847" t="s">
        <v>16</v>
      </c>
      <c r="E847" t="s">
        <v>17</v>
      </c>
      <c r="F847">
        <v>0</v>
      </c>
      <c r="G847" t="s">
        <v>18</v>
      </c>
      <c r="H847">
        <v>11448365.119999999</v>
      </c>
      <c r="I847" t="s">
        <v>22</v>
      </c>
      <c r="J847">
        <v>624</v>
      </c>
      <c r="K847">
        <v>18346.738979999998</v>
      </c>
      <c r="L847" t="s">
        <v>35</v>
      </c>
      <c r="M847">
        <v>0</v>
      </c>
      <c r="N847">
        <v>0</v>
      </c>
      <c r="O847">
        <v>0.23522755830946573</v>
      </c>
    </row>
    <row r="848" spans="1:15" x14ac:dyDescent="0.25">
      <c r="A848" t="s">
        <v>877</v>
      </c>
      <c r="B848">
        <v>140</v>
      </c>
      <c r="C848">
        <v>140</v>
      </c>
      <c r="D848" t="s">
        <v>16</v>
      </c>
      <c r="E848" t="s">
        <v>17</v>
      </c>
      <c r="F848">
        <v>0</v>
      </c>
      <c r="G848" t="s">
        <v>18</v>
      </c>
      <c r="H848">
        <v>1545077.3149999999</v>
      </c>
      <c r="I848" t="s">
        <v>19</v>
      </c>
      <c r="J848">
        <v>671</v>
      </c>
      <c r="K848">
        <v>2302.648756</v>
      </c>
      <c r="L848" t="s">
        <v>29</v>
      </c>
      <c r="M848">
        <v>0</v>
      </c>
      <c r="N848">
        <v>0</v>
      </c>
      <c r="O848">
        <v>3.1746433695748102E-2</v>
      </c>
    </row>
    <row r="849" spans="1:15" x14ac:dyDescent="0.25">
      <c r="A849" t="s">
        <v>878</v>
      </c>
      <c r="B849">
        <v>68</v>
      </c>
      <c r="C849">
        <v>68</v>
      </c>
      <c r="D849" t="s">
        <v>16</v>
      </c>
      <c r="E849" t="s">
        <v>25</v>
      </c>
      <c r="F849">
        <v>1</v>
      </c>
      <c r="G849" t="s">
        <v>26</v>
      </c>
      <c r="H849">
        <v>1078444.6270000001</v>
      </c>
      <c r="I849" t="s">
        <v>28</v>
      </c>
      <c r="J849">
        <v>752</v>
      </c>
      <c r="K849">
        <v>1434.1018979999999</v>
      </c>
      <c r="L849" t="s">
        <v>20</v>
      </c>
      <c r="M849">
        <v>1</v>
      </c>
      <c r="N849">
        <v>0.995</v>
      </c>
      <c r="O849">
        <v>0.61915861336724842</v>
      </c>
    </row>
    <row r="850" spans="1:15" x14ac:dyDescent="0.25">
      <c r="A850" t="s">
        <v>879</v>
      </c>
      <c r="B850">
        <v>68</v>
      </c>
      <c r="C850">
        <v>68</v>
      </c>
      <c r="D850" t="s">
        <v>16</v>
      </c>
      <c r="E850" t="s">
        <v>25</v>
      </c>
      <c r="F850">
        <v>1</v>
      </c>
      <c r="G850" t="s">
        <v>26</v>
      </c>
      <c r="H850">
        <v>11280543.34</v>
      </c>
      <c r="I850" t="s">
        <v>22</v>
      </c>
      <c r="J850">
        <v>662</v>
      </c>
      <c r="K850">
        <v>17040.095669999999</v>
      </c>
      <c r="L850" t="s">
        <v>20</v>
      </c>
      <c r="M850">
        <v>1</v>
      </c>
      <c r="N850">
        <v>0.995</v>
      </c>
      <c r="O850">
        <v>0.8287793535110719</v>
      </c>
    </row>
    <row r="851" spans="1:15" x14ac:dyDescent="0.25">
      <c r="A851" t="s">
        <v>880</v>
      </c>
      <c r="B851">
        <v>169</v>
      </c>
      <c r="C851">
        <v>169</v>
      </c>
      <c r="D851" t="s">
        <v>16</v>
      </c>
      <c r="E851" t="s">
        <v>17</v>
      </c>
      <c r="F851">
        <v>0</v>
      </c>
      <c r="G851" t="s">
        <v>18</v>
      </c>
      <c r="H851">
        <v>2154412.0669999998</v>
      </c>
      <c r="I851" t="s">
        <v>19</v>
      </c>
      <c r="J851">
        <v>139</v>
      </c>
      <c r="K851">
        <v>15499.367389999999</v>
      </c>
      <c r="L851" t="s">
        <v>29</v>
      </c>
      <c r="M851">
        <v>0</v>
      </c>
      <c r="N851">
        <v>0</v>
      </c>
      <c r="O851">
        <v>4.4266328405925183E-2</v>
      </c>
    </row>
    <row r="852" spans="1:15" x14ac:dyDescent="0.25">
      <c r="A852" t="s">
        <v>881</v>
      </c>
      <c r="B852">
        <v>105</v>
      </c>
      <c r="C852">
        <v>105</v>
      </c>
      <c r="D852" t="s">
        <v>16</v>
      </c>
      <c r="E852" t="s">
        <v>17</v>
      </c>
      <c r="F852">
        <v>0</v>
      </c>
      <c r="G852" t="s">
        <v>18</v>
      </c>
      <c r="H852">
        <v>2207895.3939999999</v>
      </c>
      <c r="I852" t="s">
        <v>19</v>
      </c>
      <c r="J852">
        <v>418</v>
      </c>
      <c r="K852">
        <v>5282.0463970000001</v>
      </c>
      <c r="L852" t="s">
        <v>29</v>
      </c>
      <c r="M852">
        <v>0</v>
      </c>
      <c r="N852">
        <v>0</v>
      </c>
      <c r="O852">
        <v>4.5365240983276378E-2</v>
      </c>
    </row>
    <row r="853" spans="1:15" x14ac:dyDescent="0.25">
      <c r="A853" t="s">
        <v>882</v>
      </c>
      <c r="B853">
        <v>315</v>
      </c>
      <c r="C853">
        <v>315</v>
      </c>
      <c r="D853" t="s">
        <v>16</v>
      </c>
      <c r="E853" t="s">
        <v>17</v>
      </c>
      <c r="F853">
        <v>0</v>
      </c>
      <c r="G853" t="s">
        <v>18</v>
      </c>
      <c r="H853">
        <v>4057150.1159999999</v>
      </c>
      <c r="I853" t="s">
        <v>32</v>
      </c>
      <c r="J853">
        <v>625</v>
      </c>
      <c r="K853">
        <v>6491.4401859999998</v>
      </c>
      <c r="L853" t="s">
        <v>29</v>
      </c>
      <c r="M853">
        <v>0</v>
      </c>
      <c r="N853">
        <v>0</v>
      </c>
      <c r="O853">
        <v>8.336155472665828E-2</v>
      </c>
    </row>
    <row r="854" spans="1:15" x14ac:dyDescent="0.25">
      <c r="A854" t="s">
        <v>883</v>
      </c>
      <c r="B854">
        <v>58</v>
      </c>
      <c r="C854">
        <v>58</v>
      </c>
      <c r="D854" t="s">
        <v>16</v>
      </c>
      <c r="E854" t="s">
        <v>25</v>
      </c>
      <c r="F854">
        <v>1</v>
      </c>
      <c r="G854" t="s">
        <v>26</v>
      </c>
      <c r="H854">
        <v>888380.91299999994</v>
      </c>
      <c r="I854" t="s">
        <v>28</v>
      </c>
      <c r="J854">
        <v>143</v>
      </c>
      <c r="K854">
        <v>6212.4539370000002</v>
      </c>
      <c r="L854" t="s">
        <v>20</v>
      </c>
      <c r="M854">
        <v>1</v>
      </c>
      <c r="N854">
        <v>0.995</v>
      </c>
      <c r="O854">
        <v>0.6152534074361985</v>
      </c>
    </row>
    <row r="855" spans="1:15" x14ac:dyDescent="0.25">
      <c r="A855" t="s">
        <v>884</v>
      </c>
      <c r="B855">
        <v>187</v>
      </c>
      <c r="C855">
        <v>187</v>
      </c>
      <c r="D855" t="s">
        <v>16</v>
      </c>
      <c r="E855" t="s">
        <v>17</v>
      </c>
      <c r="F855">
        <v>0</v>
      </c>
      <c r="G855" t="s">
        <v>18</v>
      </c>
      <c r="H855">
        <v>11430453.52</v>
      </c>
      <c r="I855" t="s">
        <v>22</v>
      </c>
      <c r="J855">
        <v>882</v>
      </c>
      <c r="K855">
        <v>12959.69787</v>
      </c>
      <c r="L855" t="s">
        <v>23</v>
      </c>
      <c r="M855">
        <v>0</v>
      </c>
      <c r="N855">
        <v>5.0000000000000001E-3</v>
      </c>
      <c r="O855">
        <v>0.23785953179308084</v>
      </c>
    </row>
    <row r="856" spans="1:15" x14ac:dyDescent="0.25">
      <c r="A856" t="s">
        <v>885</v>
      </c>
      <c r="B856">
        <v>56</v>
      </c>
      <c r="C856">
        <v>56</v>
      </c>
      <c r="D856" t="s">
        <v>16</v>
      </c>
      <c r="E856" t="s">
        <v>25</v>
      </c>
      <c r="F856">
        <v>1</v>
      </c>
      <c r="G856" t="s">
        <v>26</v>
      </c>
      <c r="H856">
        <v>627911.57460000005</v>
      </c>
      <c r="I856" t="s">
        <v>28</v>
      </c>
      <c r="J856">
        <v>509</v>
      </c>
      <c r="K856">
        <v>1233.618025</v>
      </c>
      <c r="L856" t="s">
        <v>35</v>
      </c>
      <c r="M856">
        <v>1</v>
      </c>
      <c r="N856">
        <v>1</v>
      </c>
      <c r="O856">
        <v>0.61290158943912243</v>
      </c>
    </row>
    <row r="857" spans="1:15" x14ac:dyDescent="0.25">
      <c r="A857" t="s">
        <v>886</v>
      </c>
      <c r="B857">
        <v>4</v>
      </c>
      <c r="C857">
        <v>4</v>
      </c>
      <c r="D857" t="s">
        <v>61</v>
      </c>
      <c r="E857" t="s">
        <v>43</v>
      </c>
      <c r="F857">
        <v>1</v>
      </c>
      <c r="G857" t="s">
        <v>26</v>
      </c>
      <c r="H857">
        <v>6365539.4979999997</v>
      </c>
      <c r="I857" t="s">
        <v>32</v>
      </c>
      <c r="J857">
        <v>650</v>
      </c>
      <c r="K857">
        <v>9793.1376889999992</v>
      </c>
      <c r="L857" t="s">
        <v>23</v>
      </c>
      <c r="M857">
        <v>1</v>
      </c>
      <c r="N857">
        <v>1</v>
      </c>
      <c r="O857">
        <v>0.73079162812698639</v>
      </c>
    </row>
    <row r="858" spans="1:15" x14ac:dyDescent="0.25">
      <c r="A858" t="s">
        <v>887</v>
      </c>
      <c r="B858">
        <v>285</v>
      </c>
      <c r="C858">
        <v>285</v>
      </c>
      <c r="D858" t="s">
        <v>16</v>
      </c>
      <c r="E858" t="s">
        <v>17</v>
      </c>
      <c r="F858">
        <v>0</v>
      </c>
      <c r="G858" t="s">
        <v>18</v>
      </c>
      <c r="H858">
        <v>1305454.6370000001</v>
      </c>
      <c r="I858" t="s">
        <v>28</v>
      </c>
      <c r="J858">
        <v>486</v>
      </c>
      <c r="K858">
        <v>2686.1206529999999</v>
      </c>
      <c r="L858" t="s">
        <v>35</v>
      </c>
      <c r="M858">
        <v>0</v>
      </c>
      <c r="N858">
        <v>0</v>
      </c>
      <c r="O858">
        <v>2.6822948388396613E-2</v>
      </c>
    </row>
    <row r="859" spans="1:15" x14ac:dyDescent="0.25">
      <c r="A859" t="s">
        <v>888</v>
      </c>
      <c r="B859">
        <v>17</v>
      </c>
      <c r="C859">
        <v>17</v>
      </c>
      <c r="D859" t="s">
        <v>42</v>
      </c>
      <c r="E859" t="s">
        <v>43</v>
      </c>
      <c r="F859">
        <v>1</v>
      </c>
      <c r="G859" t="s">
        <v>26</v>
      </c>
      <c r="H859">
        <v>16265400.85</v>
      </c>
      <c r="I859" t="s">
        <v>22</v>
      </c>
      <c r="J859">
        <v>992</v>
      </c>
      <c r="K859">
        <v>16396.57343</v>
      </c>
      <c r="L859" t="s">
        <v>20</v>
      </c>
      <c r="M859">
        <v>1</v>
      </c>
      <c r="N859">
        <v>0.995</v>
      </c>
      <c r="O859">
        <v>0.93120235000944906</v>
      </c>
    </row>
    <row r="860" spans="1:15" x14ac:dyDescent="0.25">
      <c r="A860" t="s">
        <v>889</v>
      </c>
      <c r="B860">
        <v>237</v>
      </c>
      <c r="C860">
        <v>237</v>
      </c>
      <c r="D860" t="s">
        <v>16</v>
      </c>
      <c r="E860" t="s">
        <v>17</v>
      </c>
      <c r="F860">
        <v>0</v>
      </c>
      <c r="G860" t="s">
        <v>18</v>
      </c>
      <c r="H860">
        <v>3329701.16</v>
      </c>
      <c r="I860" t="s">
        <v>19</v>
      </c>
      <c r="J860">
        <v>437</v>
      </c>
      <c r="K860">
        <v>7619.4534560000002</v>
      </c>
      <c r="L860" t="s">
        <v>20</v>
      </c>
      <c r="M860">
        <v>0</v>
      </c>
      <c r="N860">
        <v>0</v>
      </c>
      <c r="O860">
        <v>6.841478809919331E-2</v>
      </c>
    </row>
    <row r="861" spans="1:15" x14ac:dyDescent="0.25">
      <c r="A861" t="s">
        <v>890</v>
      </c>
      <c r="B861">
        <v>307</v>
      </c>
      <c r="C861">
        <v>307</v>
      </c>
      <c r="D861" t="s">
        <v>16</v>
      </c>
      <c r="E861" t="s">
        <v>17</v>
      </c>
      <c r="F861">
        <v>0</v>
      </c>
      <c r="G861" t="s">
        <v>18</v>
      </c>
      <c r="H861">
        <v>8613833.2039999999</v>
      </c>
      <c r="I861" t="s">
        <v>22</v>
      </c>
      <c r="J861">
        <v>816</v>
      </c>
      <c r="K861">
        <v>10556.16814</v>
      </c>
      <c r="L861" t="s">
        <v>20</v>
      </c>
      <c r="M861">
        <v>0</v>
      </c>
      <c r="N861">
        <v>0</v>
      </c>
      <c r="O861">
        <v>0.17698692617011172</v>
      </c>
    </row>
    <row r="862" spans="1:15" x14ac:dyDescent="0.25">
      <c r="A862" t="s">
        <v>891</v>
      </c>
      <c r="B862">
        <v>250</v>
      </c>
      <c r="C862">
        <v>250</v>
      </c>
      <c r="D862" t="s">
        <v>16</v>
      </c>
      <c r="E862" t="s">
        <v>17</v>
      </c>
      <c r="F862">
        <v>0</v>
      </c>
      <c r="G862" t="s">
        <v>18</v>
      </c>
      <c r="H862">
        <v>323660.0367</v>
      </c>
      <c r="I862" t="s">
        <v>28</v>
      </c>
      <c r="J862">
        <v>543</v>
      </c>
      <c r="K862">
        <v>596.05899950000003</v>
      </c>
      <c r="L862" t="s">
        <v>20</v>
      </c>
      <c r="M862">
        <v>0</v>
      </c>
      <c r="N862">
        <v>0</v>
      </c>
      <c r="O862">
        <v>6.650186236835629E-3</v>
      </c>
    </row>
    <row r="863" spans="1:15" x14ac:dyDescent="0.25">
      <c r="A863" t="s">
        <v>892</v>
      </c>
      <c r="B863">
        <v>24</v>
      </c>
      <c r="C863">
        <v>24</v>
      </c>
      <c r="D863" t="s">
        <v>42</v>
      </c>
      <c r="E863" t="s">
        <v>43</v>
      </c>
      <c r="F863">
        <v>1</v>
      </c>
      <c r="G863" t="s">
        <v>26</v>
      </c>
      <c r="H863">
        <v>344188.1629</v>
      </c>
      <c r="I863" t="s">
        <v>28</v>
      </c>
      <c r="J863">
        <v>293</v>
      </c>
      <c r="K863">
        <v>1174.703628</v>
      </c>
      <c r="L863" t="s">
        <v>23</v>
      </c>
      <c r="M863">
        <v>1</v>
      </c>
      <c r="N863">
        <v>1</v>
      </c>
      <c r="O863">
        <v>0.60707197405999469</v>
      </c>
    </row>
    <row r="864" spans="1:15" x14ac:dyDescent="0.25">
      <c r="A864" t="s">
        <v>893</v>
      </c>
      <c r="B864">
        <v>300</v>
      </c>
      <c r="C864">
        <v>300</v>
      </c>
      <c r="D864" t="s">
        <v>16</v>
      </c>
      <c r="E864" t="s">
        <v>17</v>
      </c>
      <c r="F864">
        <v>0</v>
      </c>
      <c r="G864" t="s">
        <v>18</v>
      </c>
      <c r="H864">
        <v>8372694.5609999998</v>
      </c>
      <c r="I864" t="s">
        <v>22</v>
      </c>
      <c r="J864">
        <v>620</v>
      </c>
      <c r="K864">
        <v>13504.34607</v>
      </c>
      <c r="L864" t="s">
        <v>35</v>
      </c>
      <c r="M864">
        <v>0</v>
      </c>
      <c r="N864">
        <v>0</v>
      </c>
      <c r="O864">
        <v>0.17203229259471542</v>
      </c>
    </row>
    <row r="865" spans="1:15" x14ac:dyDescent="0.25">
      <c r="A865" t="s">
        <v>894</v>
      </c>
      <c r="B865">
        <v>116</v>
      </c>
      <c r="C865">
        <v>116</v>
      </c>
      <c r="D865" t="s">
        <v>16</v>
      </c>
      <c r="E865" t="s">
        <v>17</v>
      </c>
      <c r="F865">
        <v>0</v>
      </c>
      <c r="G865" t="s">
        <v>18</v>
      </c>
      <c r="H865">
        <v>4355919.068</v>
      </c>
      <c r="I865" t="s">
        <v>32</v>
      </c>
      <c r="J865">
        <v>284</v>
      </c>
      <c r="K865">
        <v>15337.743200000001</v>
      </c>
      <c r="L865" t="s">
        <v>20</v>
      </c>
      <c r="M865">
        <v>0</v>
      </c>
      <c r="N865">
        <v>0</v>
      </c>
      <c r="O865">
        <v>8.9500308194161063E-2</v>
      </c>
    </row>
    <row r="866" spans="1:15" x14ac:dyDescent="0.25">
      <c r="A866" t="s">
        <v>895</v>
      </c>
      <c r="B866">
        <v>238</v>
      </c>
      <c r="C866">
        <v>238</v>
      </c>
      <c r="D866" t="s">
        <v>16</v>
      </c>
      <c r="E866" t="s">
        <v>17</v>
      </c>
      <c r="F866">
        <v>0</v>
      </c>
      <c r="G866" t="s">
        <v>18</v>
      </c>
      <c r="H866">
        <v>9530623.2070000004</v>
      </c>
      <c r="I866" t="s">
        <v>22</v>
      </c>
      <c r="J866">
        <v>671</v>
      </c>
      <c r="K866">
        <v>14203.611339999999</v>
      </c>
      <c r="L866" t="s">
        <v>35</v>
      </c>
      <c r="M866">
        <v>0</v>
      </c>
      <c r="N866">
        <v>0</v>
      </c>
      <c r="O866">
        <v>0.19582405021601373</v>
      </c>
    </row>
    <row r="867" spans="1:15" x14ac:dyDescent="0.25">
      <c r="A867" t="s">
        <v>896</v>
      </c>
      <c r="B867">
        <v>169</v>
      </c>
      <c r="C867">
        <v>169</v>
      </c>
      <c r="D867" t="s">
        <v>16</v>
      </c>
      <c r="E867" t="s">
        <v>17</v>
      </c>
      <c r="F867">
        <v>0</v>
      </c>
      <c r="G867" t="s">
        <v>18</v>
      </c>
      <c r="H867">
        <v>12354636.130000001</v>
      </c>
      <c r="I867" t="s">
        <v>22</v>
      </c>
      <c r="J867">
        <v>838</v>
      </c>
      <c r="K867">
        <v>14743.002539999999</v>
      </c>
      <c r="L867" t="s">
        <v>35</v>
      </c>
      <c r="M867">
        <v>0</v>
      </c>
      <c r="N867">
        <v>0</v>
      </c>
      <c r="O867">
        <v>0.25384855044366433</v>
      </c>
    </row>
    <row r="868" spans="1:15" x14ac:dyDescent="0.25">
      <c r="A868" t="s">
        <v>897</v>
      </c>
      <c r="B868">
        <v>313</v>
      </c>
      <c r="C868">
        <v>313</v>
      </c>
      <c r="D868" t="s">
        <v>16</v>
      </c>
      <c r="E868" t="s">
        <v>17</v>
      </c>
      <c r="F868">
        <v>0</v>
      </c>
      <c r="G868" t="s">
        <v>18</v>
      </c>
      <c r="H868">
        <v>29418.911370000002</v>
      </c>
      <c r="I868" t="s">
        <v>28</v>
      </c>
      <c r="J868">
        <v>14</v>
      </c>
      <c r="K868">
        <v>2101.3508120000001</v>
      </c>
      <c r="L868" t="s">
        <v>29</v>
      </c>
      <c r="M868">
        <v>0</v>
      </c>
      <c r="N868">
        <v>0</v>
      </c>
      <c r="O868">
        <v>6.0446523299631451E-4</v>
      </c>
    </row>
    <row r="869" spans="1:15" x14ac:dyDescent="0.25">
      <c r="A869" t="s">
        <v>898</v>
      </c>
      <c r="B869">
        <v>288</v>
      </c>
      <c r="C869">
        <v>288</v>
      </c>
      <c r="D869" t="s">
        <v>16</v>
      </c>
      <c r="E869" t="s">
        <v>17</v>
      </c>
      <c r="F869">
        <v>0</v>
      </c>
      <c r="G869" t="s">
        <v>18</v>
      </c>
      <c r="H869">
        <v>8794900.1870000008</v>
      </c>
      <c r="I869" t="s">
        <v>22</v>
      </c>
      <c r="J869">
        <v>634</v>
      </c>
      <c r="K869">
        <v>13872.08231</v>
      </c>
      <c r="L869" t="s">
        <v>23</v>
      </c>
      <c r="M869">
        <v>0</v>
      </c>
      <c r="N869">
        <v>0</v>
      </c>
      <c r="O869">
        <v>0.18070727784086205</v>
      </c>
    </row>
    <row r="870" spans="1:15" x14ac:dyDescent="0.25">
      <c r="A870" t="s">
        <v>899</v>
      </c>
      <c r="B870">
        <v>241</v>
      </c>
      <c r="C870">
        <v>241</v>
      </c>
      <c r="D870" t="s">
        <v>16</v>
      </c>
      <c r="E870" t="s">
        <v>17</v>
      </c>
      <c r="F870">
        <v>0</v>
      </c>
      <c r="G870" t="s">
        <v>18</v>
      </c>
      <c r="H870">
        <v>2648558.5469999998</v>
      </c>
      <c r="I870" t="s">
        <v>19</v>
      </c>
      <c r="J870">
        <v>727</v>
      </c>
      <c r="K870">
        <v>3643.1341779999998</v>
      </c>
      <c r="L870" t="s">
        <v>23</v>
      </c>
      <c r="M870">
        <v>0</v>
      </c>
      <c r="N870">
        <v>0</v>
      </c>
      <c r="O870">
        <v>5.4419469812513832E-2</v>
      </c>
    </row>
    <row r="871" spans="1:15" x14ac:dyDescent="0.25">
      <c r="A871" t="s">
        <v>900</v>
      </c>
      <c r="B871">
        <v>364</v>
      </c>
      <c r="C871">
        <v>364</v>
      </c>
      <c r="D871" t="s">
        <v>16</v>
      </c>
      <c r="E871" t="s">
        <v>17</v>
      </c>
      <c r="F871">
        <v>0</v>
      </c>
      <c r="G871" t="s">
        <v>18</v>
      </c>
      <c r="H871">
        <v>535657.34739999997</v>
      </c>
      <c r="I871" t="s">
        <v>28</v>
      </c>
      <c r="J871">
        <v>272</v>
      </c>
      <c r="K871">
        <v>1969.328483</v>
      </c>
      <c r="L871" t="s">
        <v>23</v>
      </c>
      <c r="M871">
        <v>0</v>
      </c>
      <c r="N871">
        <v>0</v>
      </c>
      <c r="O871">
        <v>1.1006057947899136E-2</v>
      </c>
    </row>
    <row r="872" spans="1:15" x14ac:dyDescent="0.25">
      <c r="A872" t="s">
        <v>901</v>
      </c>
      <c r="B872">
        <v>298</v>
      </c>
      <c r="C872">
        <v>298</v>
      </c>
      <c r="D872" t="s">
        <v>16</v>
      </c>
      <c r="E872" t="s">
        <v>17</v>
      </c>
      <c r="F872">
        <v>0</v>
      </c>
      <c r="G872" t="s">
        <v>18</v>
      </c>
      <c r="H872">
        <v>378641.125</v>
      </c>
      <c r="I872" t="s">
        <v>28</v>
      </c>
      <c r="J872">
        <v>25</v>
      </c>
      <c r="K872">
        <v>15145.645</v>
      </c>
      <c r="L872" t="s">
        <v>23</v>
      </c>
      <c r="M872">
        <v>0</v>
      </c>
      <c r="N872">
        <v>0</v>
      </c>
      <c r="O872">
        <v>7.7798730539875727E-3</v>
      </c>
    </row>
    <row r="873" spans="1:15" x14ac:dyDescent="0.25">
      <c r="A873" t="s">
        <v>902</v>
      </c>
      <c r="B873">
        <v>290</v>
      </c>
      <c r="C873">
        <v>290</v>
      </c>
      <c r="D873" t="s">
        <v>16</v>
      </c>
      <c r="E873" t="s">
        <v>17</v>
      </c>
      <c r="F873">
        <v>0</v>
      </c>
      <c r="G873" t="s">
        <v>18</v>
      </c>
      <c r="H873">
        <v>16632928.439999999</v>
      </c>
      <c r="I873" t="s">
        <v>22</v>
      </c>
      <c r="J873">
        <v>935</v>
      </c>
      <c r="K873">
        <v>17789.228279999999</v>
      </c>
      <c r="L873" t="s">
        <v>35</v>
      </c>
      <c r="M873">
        <v>0</v>
      </c>
      <c r="N873">
        <v>5.0000000000000001E-3</v>
      </c>
      <c r="O873">
        <v>0.34475387520111439</v>
      </c>
    </row>
    <row r="874" spans="1:15" x14ac:dyDescent="0.25">
      <c r="A874" t="s">
        <v>903</v>
      </c>
      <c r="B874">
        <v>251</v>
      </c>
      <c r="C874">
        <v>251</v>
      </c>
      <c r="D874" t="s">
        <v>16</v>
      </c>
      <c r="E874" t="s">
        <v>17</v>
      </c>
      <c r="F874">
        <v>0</v>
      </c>
      <c r="G874" t="s">
        <v>18</v>
      </c>
      <c r="H874">
        <v>4616523.9979999997</v>
      </c>
      <c r="I874" t="s">
        <v>32</v>
      </c>
      <c r="J874">
        <v>322</v>
      </c>
      <c r="K874">
        <v>14337.03105</v>
      </c>
      <c r="L874" t="s">
        <v>20</v>
      </c>
      <c r="M874">
        <v>0</v>
      </c>
      <c r="N874">
        <v>0</v>
      </c>
      <c r="O874">
        <v>9.4854912168157057E-2</v>
      </c>
    </row>
    <row r="875" spans="1:15" x14ac:dyDescent="0.25">
      <c r="A875" t="s">
        <v>904</v>
      </c>
      <c r="B875">
        <v>165</v>
      </c>
      <c r="C875">
        <v>165</v>
      </c>
      <c r="D875" t="s">
        <v>16</v>
      </c>
      <c r="E875" t="s">
        <v>17</v>
      </c>
      <c r="F875">
        <v>0</v>
      </c>
      <c r="G875" t="s">
        <v>18</v>
      </c>
      <c r="H875">
        <v>12987411.140000001</v>
      </c>
      <c r="I875" t="s">
        <v>22</v>
      </c>
      <c r="J875">
        <v>806</v>
      </c>
      <c r="K875">
        <v>16113.41332</v>
      </c>
      <c r="L875" t="s">
        <v>20</v>
      </c>
      <c r="M875">
        <v>0</v>
      </c>
      <c r="N875">
        <v>0</v>
      </c>
      <c r="O875">
        <v>0.26685006804040112</v>
      </c>
    </row>
    <row r="876" spans="1:15" x14ac:dyDescent="0.25">
      <c r="A876" t="s">
        <v>905</v>
      </c>
      <c r="B876">
        <v>341</v>
      </c>
      <c r="C876">
        <v>341</v>
      </c>
      <c r="D876" t="s">
        <v>16</v>
      </c>
      <c r="E876" t="s">
        <v>17</v>
      </c>
      <c r="F876">
        <v>0</v>
      </c>
      <c r="G876" t="s">
        <v>18</v>
      </c>
      <c r="H876">
        <v>13498681.359999999</v>
      </c>
      <c r="I876" t="s">
        <v>22</v>
      </c>
      <c r="J876">
        <v>681</v>
      </c>
      <c r="K876">
        <v>19821.852220000001</v>
      </c>
      <c r="L876" t="s">
        <v>35</v>
      </c>
      <c r="M876">
        <v>0</v>
      </c>
      <c r="N876">
        <v>0</v>
      </c>
      <c r="O876">
        <v>0.27735504794157878</v>
      </c>
    </row>
    <row r="877" spans="1:15" x14ac:dyDescent="0.25">
      <c r="A877" t="s">
        <v>906</v>
      </c>
      <c r="B877">
        <v>141</v>
      </c>
      <c r="C877">
        <v>141</v>
      </c>
      <c r="D877" t="s">
        <v>16</v>
      </c>
      <c r="E877" t="s">
        <v>17</v>
      </c>
      <c r="F877">
        <v>0</v>
      </c>
      <c r="G877" t="s">
        <v>18</v>
      </c>
      <c r="H877">
        <v>278488.37890000001</v>
      </c>
      <c r="I877" t="s">
        <v>28</v>
      </c>
      <c r="J877">
        <v>103</v>
      </c>
      <c r="K877">
        <v>2703.770669</v>
      </c>
      <c r="L877" t="s">
        <v>20</v>
      </c>
      <c r="M877">
        <v>0</v>
      </c>
      <c r="N877">
        <v>5.0000000000000001E-3</v>
      </c>
      <c r="O877">
        <v>8.7220520746466509E-3</v>
      </c>
    </row>
    <row r="878" spans="1:15" x14ac:dyDescent="0.25">
      <c r="A878" t="s">
        <v>907</v>
      </c>
      <c r="B878">
        <v>120</v>
      </c>
      <c r="C878">
        <v>120</v>
      </c>
      <c r="D878" t="s">
        <v>16</v>
      </c>
      <c r="E878" t="s">
        <v>17</v>
      </c>
      <c r="F878">
        <v>0</v>
      </c>
      <c r="G878" t="s">
        <v>18</v>
      </c>
      <c r="H878">
        <v>16716743.99</v>
      </c>
      <c r="I878" t="s">
        <v>22</v>
      </c>
      <c r="J878">
        <v>866</v>
      </c>
      <c r="K878">
        <v>19303.399519999999</v>
      </c>
      <c r="L878" t="s">
        <v>29</v>
      </c>
      <c r="M878">
        <v>0</v>
      </c>
      <c r="N878">
        <v>0</v>
      </c>
      <c r="O878">
        <v>0.34347601866598537</v>
      </c>
    </row>
    <row r="879" spans="1:15" x14ac:dyDescent="0.25">
      <c r="A879" t="s">
        <v>908</v>
      </c>
      <c r="B879">
        <v>338</v>
      </c>
      <c r="C879">
        <v>338</v>
      </c>
      <c r="D879" t="s">
        <v>16</v>
      </c>
      <c r="E879" t="s">
        <v>17</v>
      </c>
      <c r="F879">
        <v>0</v>
      </c>
      <c r="G879" t="s">
        <v>18</v>
      </c>
      <c r="H879">
        <v>10620674.67</v>
      </c>
      <c r="I879" t="s">
        <v>22</v>
      </c>
      <c r="J879">
        <v>883</v>
      </c>
      <c r="K879">
        <v>12027.94413</v>
      </c>
      <c r="L879" t="s">
        <v>35</v>
      </c>
      <c r="M879">
        <v>0</v>
      </c>
      <c r="N879">
        <v>0</v>
      </c>
      <c r="O879">
        <v>0.21822114721506114</v>
      </c>
    </row>
    <row r="880" spans="1:15" x14ac:dyDescent="0.25">
      <c r="A880" t="s">
        <v>909</v>
      </c>
      <c r="B880">
        <v>161</v>
      </c>
      <c r="C880">
        <v>161</v>
      </c>
      <c r="D880" t="s">
        <v>16</v>
      </c>
      <c r="E880" t="s">
        <v>17</v>
      </c>
      <c r="F880">
        <v>0</v>
      </c>
      <c r="G880" t="s">
        <v>18</v>
      </c>
      <c r="H880">
        <v>650677.22459999996</v>
      </c>
      <c r="I880" t="s">
        <v>28</v>
      </c>
      <c r="J880">
        <v>40</v>
      </c>
      <c r="K880">
        <v>16266.930619999999</v>
      </c>
      <c r="L880" t="s">
        <v>35</v>
      </c>
      <c r="M880">
        <v>0</v>
      </c>
      <c r="N880">
        <v>5.0000000000000001E-3</v>
      </c>
      <c r="O880">
        <v>1.6369351272947332E-2</v>
      </c>
    </row>
    <row r="881" spans="1:15" x14ac:dyDescent="0.25">
      <c r="A881" t="s">
        <v>910</v>
      </c>
      <c r="B881">
        <v>105</v>
      </c>
      <c r="C881">
        <v>105</v>
      </c>
      <c r="D881" t="s">
        <v>16</v>
      </c>
      <c r="E881" t="s">
        <v>17</v>
      </c>
      <c r="F881">
        <v>0</v>
      </c>
      <c r="G881" t="s">
        <v>18</v>
      </c>
      <c r="H881">
        <v>3056617.2560000001</v>
      </c>
      <c r="I881" t="s">
        <v>19</v>
      </c>
      <c r="J881">
        <v>235</v>
      </c>
      <c r="K881">
        <v>13006.881939999999</v>
      </c>
      <c r="L881" t="s">
        <v>29</v>
      </c>
      <c r="M881">
        <v>0</v>
      </c>
      <c r="N881">
        <v>5.0000000000000001E-3</v>
      </c>
      <c r="O881">
        <v>6.5803780826258207E-2</v>
      </c>
    </row>
    <row r="882" spans="1:15" x14ac:dyDescent="0.25">
      <c r="A882" t="s">
        <v>911</v>
      </c>
      <c r="B882">
        <v>338</v>
      </c>
      <c r="C882">
        <v>338</v>
      </c>
      <c r="D882" t="s">
        <v>16</v>
      </c>
      <c r="E882" t="s">
        <v>17</v>
      </c>
      <c r="F882">
        <v>0</v>
      </c>
      <c r="G882" t="s">
        <v>18</v>
      </c>
      <c r="H882">
        <v>9489006.091</v>
      </c>
      <c r="I882" t="s">
        <v>22</v>
      </c>
      <c r="J882">
        <v>832</v>
      </c>
      <c r="K882">
        <v>11405.055399999999</v>
      </c>
      <c r="L882" t="s">
        <v>29</v>
      </c>
      <c r="M882">
        <v>0</v>
      </c>
      <c r="N882">
        <v>0</v>
      </c>
      <c r="O882">
        <v>0.19496895060327865</v>
      </c>
    </row>
    <row r="883" spans="1:15" x14ac:dyDescent="0.25">
      <c r="A883" t="s">
        <v>912</v>
      </c>
      <c r="B883">
        <v>92</v>
      </c>
      <c r="C883">
        <v>92</v>
      </c>
      <c r="D883" t="s">
        <v>16</v>
      </c>
      <c r="E883" t="s">
        <v>17</v>
      </c>
      <c r="F883">
        <v>0</v>
      </c>
      <c r="G883" t="s">
        <v>18</v>
      </c>
      <c r="H883">
        <v>1252705.588</v>
      </c>
      <c r="I883" t="s">
        <v>28</v>
      </c>
      <c r="J883">
        <v>89</v>
      </c>
      <c r="K883">
        <v>14075.34369</v>
      </c>
      <c r="L883" t="s">
        <v>20</v>
      </c>
      <c r="M883">
        <v>0</v>
      </c>
      <c r="N883">
        <v>2.5000000000000001E-2</v>
      </c>
      <c r="O883">
        <v>4.0739122892847035E-2</v>
      </c>
    </row>
    <row r="884" spans="1:15" x14ac:dyDescent="0.25">
      <c r="A884" t="s">
        <v>913</v>
      </c>
      <c r="B884">
        <v>204</v>
      </c>
      <c r="C884">
        <v>204</v>
      </c>
      <c r="D884" t="s">
        <v>16</v>
      </c>
      <c r="E884" t="s">
        <v>17</v>
      </c>
      <c r="F884">
        <v>0</v>
      </c>
      <c r="G884" t="s">
        <v>18</v>
      </c>
      <c r="H884">
        <v>641197.07039999997</v>
      </c>
      <c r="I884" t="s">
        <v>28</v>
      </c>
      <c r="J884">
        <v>100</v>
      </c>
      <c r="K884">
        <v>6411.9707040000003</v>
      </c>
      <c r="L884" t="s">
        <v>23</v>
      </c>
      <c r="M884">
        <v>0</v>
      </c>
      <c r="N884">
        <v>0</v>
      </c>
      <c r="O884">
        <v>1.3174564200602173E-2</v>
      </c>
    </row>
    <row r="885" spans="1:15" x14ac:dyDescent="0.25">
      <c r="A885" t="s">
        <v>914</v>
      </c>
      <c r="B885">
        <v>40</v>
      </c>
      <c r="C885">
        <v>40</v>
      </c>
      <c r="D885" t="s">
        <v>16</v>
      </c>
      <c r="E885" t="s">
        <v>25</v>
      </c>
      <c r="F885">
        <v>1</v>
      </c>
      <c r="G885" t="s">
        <v>26</v>
      </c>
      <c r="H885">
        <v>2662011.037</v>
      </c>
      <c r="I885" t="s">
        <v>19</v>
      </c>
      <c r="J885">
        <v>144</v>
      </c>
      <c r="K885">
        <v>18486.187750000001</v>
      </c>
      <c r="L885" t="s">
        <v>23</v>
      </c>
      <c r="M885">
        <v>1</v>
      </c>
      <c r="N885">
        <v>0.98499999999999999</v>
      </c>
      <c r="O885">
        <v>0.64569587577465026</v>
      </c>
    </row>
    <row r="886" spans="1:15" x14ac:dyDescent="0.25">
      <c r="A886" t="s">
        <v>915</v>
      </c>
      <c r="B886">
        <v>54</v>
      </c>
      <c r="C886">
        <v>54</v>
      </c>
      <c r="D886" t="s">
        <v>16</v>
      </c>
      <c r="E886" t="s">
        <v>25</v>
      </c>
      <c r="F886">
        <v>1</v>
      </c>
      <c r="G886" t="s">
        <v>26</v>
      </c>
      <c r="H886">
        <v>189805.27830000001</v>
      </c>
      <c r="I886" t="s">
        <v>28</v>
      </c>
      <c r="J886">
        <v>82</v>
      </c>
      <c r="K886">
        <v>2314.698515</v>
      </c>
      <c r="L886" t="s">
        <v>29</v>
      </c>
      <c r="M886">
        <v>1</v>
      </c>
      <c r="N886">
        <v>0.995</v>
      </c>
      <c r="O886">
        <v>0.60089989589786574</v>
      </c>
    </row>
    <row r="887" spans="1:15" x14ac:dyDescent="0.25">
      <c r="A887" t="s">
        <v>916</v>
      </c>
      <c r="B887">
        <v>89</v>
      </c>
      <c r="C887">
        <v>89</v>
      </c>
      <c r="D887" t="s">
        <v>16</v>
      </c>
      <c r="E887" t="s">
        <v>25</v>
      </c>
      <c r="F887">
        <v>1</v>
      </c>
      <c r="G887" t="s">
        <v>26</v>
      </c>
      <c r="H887">
        <v>3750424.145</v>
      </c>
      <c r="I887" t="s">
        <v>19</v>
      </c>
      <c r="J887">
        <v>589</v>
      </c>
      <c r="K887">
        <v>6367.44337</v>
      </c>
      <c r="L887" t="s">
        <v>20</v>
      </c>
      <c r="M887">
        <v>1</v>
      </c>
      <c r="N887">
        <v>0.99</v>
      </c>
      <c r="O887">
        <v>0.67105930977970196</v>
      </c>
    </row>
    <row r="888" spans="1:15" x14ac:dyDescent="0.25">
      <c r="A888" t="s">
        <v>917</v>
      </c>
      <c r="B888">
        <v>135</v>
      </c>
      <c r="C888">
        <v>135</v>
      </c>
      <c r="D888" t="s">
        <v>16</v>
      </c>
      <c r="E888" t="s">
        <v>17</v>
      </c>
      <c r="F888">
        <v>0</v>
      </c>
      <c r="G888" t="s">
        <v>18</v>
      </c>
      <c r="H888">
        <v>361406.13650000002</v>
      </c>
      <c r="I888" t="s">
        <v>28</v>
      </c>
      <c r="J888">
        <v>571</v>
      </c>
      <c r="K888">
        <v>632.93544050000003</v>
      </c>
      <c r="L888" t="s">
        <v>23</v>
      </c>
      <c r="M888">
        <v>0</v>
      </c>
      <c r="N888">
        <v>0</v>
      </c>
      <c r="O888">
        <v>7.4257487559020556E-3</v>
      </c>
    </row>
    <row r="889" spans="1:15" x14ac:dyDescent="0.25">
      <c r="A889" t="s">
        <v>918</v>
      </c>
      <c r="B889">
        <v>2</v>
      </c>
      <c r="C889">
        <v>2</v>
      </c>
      <c r="D889" t="s">
        <v>61</v>
      </c>
      <c r="E889" t="s">
        <v>43</v>
      </c>
      <c r="F889">
        <v>1</v>
      </c>
      <c r="G889" t="s">
        <v>26</v>
      </c>
      <c r="H889">
        <v>1244328.2279999999</v>
      </c>
      <c r="I889" t="s">
        <v>28</v>
      </c>
      <c r="J889">
        <v>229</v>
      </c>
      <c r="K889">
        <v>5433.7477220000001</v>
      </c>
      <c r="L889" t="s">
        <v>29</v>
      </c>
      <c r="M889">
        <v>1</v>
      </c>
      <c r="N889">
        <v>1</v>
      </c>
      <c r="O889">
        <v>0.62556699474029209</v>
      </c>
    </row>
    <row r="890" spans="1:15" x14ac:dyDescent="0.25">
      <c r="A890" t="s">
        <v>919</v>
      </c>
      <c r="B890">
        <v>97</v>
      </c>
      <c r="C890">
        <v>97</v>
      </c>
      <c r="D890" t="s">
        <v>16</v>
      </c>
      <c r="E890" t="s">
        <v>17</v>
      </c>
      <c r="F890">
        <v>0</v>
      </c>
      <c r="G890" t="s">
        <v>18</v>
      </c>
      <c r="H890">
        <v>2636363.8849999998</v>
      </c>
      <c r="I890" t="s">
        <v>19</v>
      </c>
      <c r="J890">
        <v>603</v>
      </c>
      <c r="K890">
        <v>4372.079412</v>
      </c>
      <c r="L890" t="s">
        <v>20</v>
      </c>
      <c r="M890">
        <v>0</v>
      </c>
      <c r="N890">
        <v>5.0000000000000001E-3</v>
      </c>
      <c r="O890">
        <v>5.7168908222574845E-2</v>
      </c>
    </row>
    <row r="891" spans="1:15" x14ac:dyDescent="0.25">
      <c r="A891" t="s">
        <v>920</v>
      </c>
      <c r="B891">
        <v>56</v>
      </c>
      <c r="C891">
        <v>56</v>
      </c>
      <c r="D891" t="s">
        <v>16</v>
      </c>
      <c r="E891" t="s">
        <v>25</v>
      </c>
      <c r="F891">
        <v>1</v>
      </c>
      <c r="G891" t="s">
        <v>26</v>
      </c>
      <c r="H891">
        <v>867836.70369999995</v>
      </c>
      <c r="I891" t="s">
        <v>28</v>
      </c>
      <c r="J891">
        <v>866</v>
      </c>
      <c r="K891">
        <v>1002.120905</v>
      </c>
      <c r="L891" t="s">
        <v>20</v>
      </c>
      <c r="M891">
        <v>1</v>
      </c>
      <c r="N891">
        <v>0.97499999999999998</v>
      </c>
      <c r="O891">
        <v>0.60283128915639317</v>
      </c>
    </row>
    <row r="892" spans="1:15" x14ac:dyDescent="0.25">
      <c r="A892" t="s">
        <v>921</v>
      </c>
      <c r="B892">
        <v>360</v>
      </c>
      <c r="C892">
        <v>360</v>
      </c>
      <c r="D892" t="s">
        <v>16</v>
      </c>
      <c r="E892" t="s">
        <v>17</v>
      </c>
      <c r="F892">
        <v>0</v>
      </c>
      <c r="G892" t="s">
        <v>18</v>
      </c>
      <c r="H892">
        <v>3887022.5970000001</v>
      </c>
      <c r="I892" t="s">
        <v>32</v>
      </c>
      <c r="J892">
        <v>395</v>
      </c>
      <c r="K892">
        <v>9840.5635359999997</v>
      </c>
      <c r="L892" t="s">
        <v>20</v>
      </c>
      <c r="M892">
        <v>0</v>
      </c>
      <c r="N892">
        <v>0</v>
      </c>
      <c r="O892">
        <v>7.986597431180012E-2</v>
      </c>
    </row>
    <row r="893" spans="1:15" x14ac:dyDescent="0.25">
      <c r="A893" t="s">
        <v>922</v>
      </c>
      <c r="B893">
        <v>124</v>
      </c>
      <c r="C893">
        <v>124</v>
      </c>
      <c r="D893" t="s">
        <v>16</v>
      </c>
      <c r="E893" t="s">
        <v>17</v>
      </c>
      <c r="F893">
        <v>0</v>
      </c>
      <c r="G893" t="s">
        <v>18</v>
      </c>
      <c r="H893">
        <v>4810931.6869999999</v>
      </c>
      <c r="I893" t="s">
        <v>32</v>
      </c>
      <c r="J893">
        <v>513</v>
      </c>
      <c r="K893">
        <v>9378.0344769999992</v>
      </c>
      <c r="L893" t="s">
        <v>23</v>
      </c>
      <c r="M893">
        <v>0</v>
      </c>
      <c r="N893">
        <v>0</v>
      </c>
      <c r="O893">
        <v>9.8849372994722309E-2</v>
      </c>
    </row>
    <row r="894" spans="1:15" x14ac:dyDescent="0.25">
      <c r="A894" t="s">
        <v>923</v>
      </c>
      <c r="B894">
        <v>185</v>
      </c>
      <c r="C894">
        <v>185</v>
      </c>
      <c r="D894" t="s">
        <v>16</v>
      </c>
      <c r="E894" t="s">
        <v>17</v>
      </c>
      <c r="F894">
        <v>0</v>
      </c>
      <c r="G894" t="s">
        <v>18</v>
      </c>
      <c r="H894">
        <v>1221586.642</v>
      </c>
      <c r="I894" t="s">
        <v>28</v>
      </c>
      <c r="J894">
        <v>781</v>
      </c>
      <c r="K894">
        <v>1564.1314239999999</v>
      </c>
      <c r="L894" t="s">
        <v>35</v>
      </c>
      <c r="M894">
        <v>0</v>
      </c>
      <c r="N894">
        <v>5.0000000000000001E-3</v>
      </c>
      <c r="O894">
        <v>2.8099727345271761E-2</v>
      </c>
    </row>
    <row r="895" spans="1:15" x14ac:dyDescent="0.25">
      <c r="A895" t="s">
        <v>924</v>
      </c>
      <c r="B895">
        <v>125</v>
      </c>
      <c r="C895">
        <v>125</v>
      </c>
      <c r="D895" t="s">
        <v>16</v>
      </c>
      <c r="E895" t="s">
        <v>17</v>
      </c>
      <c r="F895">
        <v>0</v>
      </c>
      <c r="G895" t="s">
        <v>18</v>
      </c>
      <c r="H895">
        <v>4185024.9139999999</v>
      </c>
      <c r="I895" t="s">
        <v>32</v>
      </c>
      <c r="J895">
        <v>798</v>
      </c>
      <c r="K895">
        <v>5244.3921229999996</v>
      </c>
      <c r="L895" t="s">
        <v>29</v>
      </c>
      <c r="M895">
        <v>0</v>
      </c>
      <c r="N895">
        <v>0</v>
      </c>
      <c r="O895">
        <v>8.5988975863874426E-2</v>
      </c>
    </row>
    <row r="896" spans="1:15" x14ac:dyDescent="0.25">
      <c r="A896" t="s">
        <v>925</v>
      </c>
      <c r="B896">
        <v>334</v>
      </c>
      <c r="C896">
        <v>334</v>
      </c>
      <c r="D896" t="s">
        <v>16</v>
      </c>
      <c r="E896" t="s">
        <v>17</v>
      </c>
      <c r="F896">
        <v>0</v>
      </c>
      <c r="G896" t="s">
        <v>18</v>
      </c>
      <c r="H896">
        <v>3756181.2680000002</v>
      </c>
      <c r="I896" t="s">
        <v>32</v>
      </c>
      <c r="J896">
        <v>197</v>
      </c>
      <c r="K896">
        <v>19066.90999</v>
      </c>
      <c r="L896" t="s">
        <v>29</v>
      </c>
      <c r="M896">
        <v>0</v>
      </c>
      <c r="N896">
        <v>0</v>
      </c>
      <c r="O896">
        <v>7.7177600380323397E-2</v>
      </c>
    </row>
    <row r="897" spans="1:15" x14ac:dyDescent="0.25">
      <c r="A897" t="s">
        <v>926</v>
      </c>
      <c r="B897">
        <v>264</v>
      </c>
      <c r="C897">
        <v>264</v>
      </c>
      <c r="D897" t="s">
        <v>16</v>
      </c>
      <c r="E897" t="s">
        <v>17</v>
      </c>
      <c r="F897">
        <v>0</v>
      </c>
      <c r="G897" t="s">
        <v>18</v>
      </c>
      <c r="H897">
        <v>609273.28399999999</v>
      </c>
      <c r="I897" t="s">
        <v>28</v>
      </c>
      <c r="J897">
        <v>274</v>
      </c>
      <c r="K897">
        <v>2223.6251240000001</v>
      </c>
      <c r="L897" t="s">
        <v>35</v>
      </c>
      <c r="M897">
        <v>0</v>
      </c>
      <c r="N897">
        <v>0</v>
      </c>
      <c r="O897">
        <v>1.2518631737918375E-2</v>
      </c>
    </row>
    <row r="898" spans="1:15" x14ac:dyDescent="0.25">
      <c r="A898" t="s">
        <v>927</v>
      </c>
      <c r="B898">
        <v>340</v>
      </c>
      <c r="C898">
        <v>340</v>
      </c>
      <c r="D898" t="s">
        <v>16</v>
      </c>
      <c r="E898" t="s">
        <v>17</v>
      </c>
      <c r="F898">
        <v>0</v>
      </c>
      <c r="G898" t="s">
        <v>18</v>
      </c>
      <c r="H898">
        <v>3603320.4470000002</v>
      </c>
      <c r="I898" t="s">
        <v>19</v>
      </c>
      <c r="J898">
        <v>590</v>
      </c>
      <c r="K898">
        <v>6107.3227909999996</v>
      </c>
      <c r="L898" t="s">
        <v>23</v>
      </c>
      <c r="M898">
        <v>0</v>
      </c>
      <c r="N898">
        <v>0</v>
      </c>
      <c r="O898">
        <v>7.4036795793108207E-2</v>
      </c>
    </row>
    <row r="899" spans="1:15" x14ac:dyDescent="0.25">
      <c r="A899" t="s">
        <v>928</v>
      </c>
      <c r="B899">
        <v>191</v>
      </c>
      <c r="C899">
        <v>191</v>
      </c>
      <c r="D899" t="s">
        <v>16</v>
      </c>
      <c r="E899" t="s">
        <v>17</v>
      </c>
      <c r="F899">
        <v>0</v>
      </c>
      <c r="G899" t="s">
        <v>18</v>
      </c>
      <c r="H899">
        <v>474658.74239999999</v>
      </c>
      <c r="I899" t="s">
        <v>28</v>
      </c>
      <c r="J899">
        <v>653</v>
      </c>
      <c r="K899">
        <v>726.88934510000001</v>
      </c>
      <c r="L899" t="s">
        <v>23</v>
      </c>
      <c r="M899">
        <v>0</v>
      </c>
      <c r="N899">
        <v>0</v>
      </c>
      <c r="O899">
        <v>9.7527302662577618E-3</v>
      </c>
    </row>
    <row r="900" spans="1:15" x14ac:dyDescent="0.25">
      <c r="A900" t="s">
        <v>929</v>
      </c>
      <c r="B900">
        <v>338</v>
      </c>
      <c r="C900">
        <v>338</v>
      </c>
      <c r="D900" t="s">
        <v>16</v>
      </c>
      <c r="E900" t="s">
        <v>17</v>
      </c>
      <c r="F900">
        <v>0</v>
      </c>
      <c r="G900" t="s">
        <v>18</v>
      </c>
      <c r="H900">
        <v>2389004.1439999999</v>
      </c>
      <c r="I900" t="s">
        <v>19</v>
      </c>
      <c r="J900">
        <v>800</v>
      </c>
      <c r="K900">
        <v>2986.2551800000001</v>
      </c>
      <c r="L900" t="s">
        <v>29</v>
      </c>
      <c r="M900">
        <v>0</v>
      </c>
      <c r="N900">
        <v>0</v>
      </c>
      <c r="O900">
        <v>4.9086450833279789E-2</v>
      </c>
    </row>
    <row r="901" spans="1:15" x14ac:dyDescent="0.25">
      <c r="A901" t="s">
        <v>930</v>
      </c>
      <c r="B901">
        <v>215</v>
      </c>
      <c r="C901">
        <v>215</v>
      </c>
      <c r="D901" t="s">
        <v>16</v>
      </c>
      <c r="E901" t="s">
        <v>17</v>
      </c>
      <c r="F901">
        <v>0</v>
      </c>
      <c r="G901" t="s">
        <v>18</v>
      </c>
      <c r="H901">
        <v>8156722.7879999997</v>
      </c>
      <c r="I901" t="s">
        <v>22</v>
      </c>
      <c r="J901">
        <v>583</v>
      </c>
      <c r="K901">
        <v>13990.948179999999</v>
      </c>
      <c r="L901" t="s">
        <v>35</v>
      </c>
      <c r="M901">
        <v>0</v>
      </c>
      <c r="N901">
        <v>0</v>
      </c>
      <c r="O901">
        <v>0.16759475830103662</v>
      </c>
    </row>
    <row r="902" spans="1:15" x14ac:dyDescent="0.25">
      <c r="A902" t="s">
        <v>931</v>
      </c>
      <c r="B902">
        <v>221</v>
      </c>
      <c r="C902">
        <v>221</v>
      </c>
      <c r="D902" t="s">
        <v>16</v>
      </c>
      <c r="E902" t="s">
        <v>17</v>
      </c>
      <c r="F902">
        <v>0</v>
      </c>
      <c r="G902" t="s">
        <v>18</v>
      </c>
      <c r="H902">
        <v>7105761.6370000001</v>
      </c>
      <c r="I902" t="s">
        <v>32</v>
      </c>
      <c r="J902">
        <v>968</v>
      </c>
      <c r="K902">
        <v>7340.6628479999999</v>
      </c>
      <c r="L902" t="s">
        <v>35</v>
      </c>
      <c r="M902">
        <v>0</v>
      </c>
      <c r="N902">
        <v>0</v>
      </c>
      <c r="O902">
        <v>0.14600084311432079</v>
      </c>
    </row>
    <row r="903" spans="1:15" x14ac:dyDescent="0.25">
      <c r="A903" t="s">
        <v>932</v>
      </c>
      <c r="B903">
        <v>199</v>
      </c>
      <c r="C903">
        <v>199</v>
      </c>
      <c r="D903" t="s">
        <v>16</v>
      </c>
      <c r="E903" t="s">
        <v>17</v>
      </c>
      <c r="F903">
        <v>0</v>
      </c>
      <c r="G903" t="s">
        <v>18</v>
      </c>
      <c r="H903">
        <v>5084419.9840000002</v>
      </c>
      <c r="I903" t="s">
        <v>32</v>
      </c>
      <c r="J903">
        <v>562</v>
      </c>
      <c r="K903">
        <v>9047.0106479999995</v>
      </c>
      <c r="L903" t="s">
        <v>35</v>
      </c>
      <c r="M903">
        <v>0</v>
      </c>
      <c r="N903">
        <v>0</v>
      </c>
      <c r="O903">
        <v>0.10446868925998867</v>
      </c>
    </row>
    <row r="904" spans="1:15" x14ac:dyDescent="0.25">
      <c r="A904" t="s">
        <v>933</v>
      </c>
      <c r="B904">
        <v>344</v>
      </c>
      <c r="C904">
        <v>344</v>
      </c>
      <c r="D904" t="s">
        <v>16</v>
      </c>
      <c r="E904" t="s">
        <v>17</v>
      </c>
      <c r="F904">
        <v>0</v>
      </c>
      <c r="G904" t="s">
        <v>18</v>
      </c>
      <c r="H904">
        <v>3044114.1809999999</v>
      </c>
      <c r="I904" t="s">
        <v>19</v>
      </c>
      <c r="J904">
        <v>967</v>
      </c>
      <c r="K904">
        <v>3147.9981189999999</v>
      </c>
      <c r="L904" t="s">
        <v>35</v>
      </c>
      <c r="M904">
        <v>0</v>
      </c>
      <c r="N904">
        <v>0</v>
      </c>
      <c r="O904">
        <v>6.254688232828208E-2</v>
      </c>
    </row>
    <row r="905" spans="1:15" x14ac:dyDescent="0.25">
      <c r="A905" t="s">
        <v>934</v>
      </c>
      <c r="B905">
        <v>174</v>
      </c>
      <c r="C905">
        <v>174</v>
      </c>
      <c r="D905" t="s">
        <v>16</v>
      </c>
      <c r="E905" t="s">
        <v>17</v>
      </c>
      <c r="F905">
        <v>0</v>
      </c>
      <c r="G905" t="s">
        <v>18</v>
      </c>
      <c r="H905">
        <v>5076305.3250000002</v>
      </c>
      <c r="I905" t="s">
        <v>32</v>
      </c>
      <c r="J905">
        <v>372</v>
      </c>
      <c r="K905">
        <v>13645.98206</v>
      </c>
      <c r="L905" t="s">
        <v>20</v>
      </c>
      <c r="M905">
        <v>0</v>
      </c>
      <c r="N905">
        <v>5.0000000000000001E-3</v>
      </c>
      <c r="O905">
        <v>0.10730195877899194</v>
      </c>
    </row>
    <row r="906" spans="1:15" x14ac:dyDescent="0.25">
      <c r="A906" t="s">
        <v>935</v>
      </c>
      <c r="B906">
        <v>217</v>
      </c>
      <c r="C906">
        <v>217</v>
      </c>
      <c r="D906" t="s">
        <v>16</v>
      </c>
      <c r="E906" t="s">
        <v>17</v>
      </c>
      <c r="F906">
        <v>0</v>
      </c>
      <c r="G906" t="s">
        <v>18</v>
      </c>
      <c r="H906">
        <v>13243999.65</v>
      </c>
      <c r="I906" t="s">
        <v>22</v>
      </c>
      <c r="J906">
        <v>881</v>
      </c>
      <c r="K906">
        <v>15032.91675</v>
      </c>
      <c r="L906" t="s">
        <v>20</v>
      </c>
      <c r="M906">
        <v>0</v>
      </c>
      <c r="N906">
        <v>0</v>
      </c>
      <c r="O906">
        <v>0.27212214733424916</v>
      </c>
    </row>
    <row r="907" spans="1:15" x14ac:dyDescent="0.25">
      <c r="A907" t="s">
        <v>936</v>
      </c>
      <c r="B907">
        <v>206</v>
      </c>
      <c r="C907">
        <v>206</v>
      </c>
      <c r="D907" t="s">
        <v>16</v>
      </c>
      <c r="E907" t="s">
        <v>17</v>
      </c>
      <c r="F907">
        <v>0</v>
      </c>
      <c r="G907" t="s">
        <v>18</v>
      </c>
      <c r="H907">
        <v>290434.38959999999</v>
      </c>
      <c r="I907" t="s">
        <v>28</v>
      </c>
      <c r="J907">
        <v>80</v>
      </c>
      <c r="K907">
        <v>3630.4298699999999</v>
      </c>
      <c r="L907" t="s">
        <v>29</v>
      </c>
      <c r="M907">
        <v>0</v>
      </c>
      <c r="N907">
        <v>0.01</v>
      </c>
      <c r="O907">
        <v>1.1967504669759179E-2</v>
      </c>
    </row>
    <row r="908" spans="1:15" x14ac:dyDescent="0.25">
      <c r="A908" t="s">
        <v>937</v>
      </c>
      <c r="B908">
        <v>67</v>
      </c>
      <c r="C908">
        <v>67</v>
      </c>
      <c r="D908" t="s">
        <v>16</v>
      </c>
      <c r="E908" t="s">
        <v>25</v>
      </c>
      <c r="F908">
        <v>1</v>
      </c>
      <c r="G908" t="s">
        <v>26</v>
      </c>
      <c r="H908">
        <v>213713.54440000001</v>
      </c>
      <c r="I908" t="s">
        <v>28</v>
      </c>
      <c r="J908">
        <v>235</v>
      </c>
      <c r="K908">
        <v>909.41933779999999</v>
      </c>
      <c r="L908" t="s">
        <v>35</v>
      </c>
      <c r="M908">
        <v>1</v>
      </c>
      <c r="N908">
        <v>0.98499999999999999</v>
      </c>
      <c r="O908">
        <v>0.59539113486510409</v>
      </c>
    </row>
    <row r="909" spans="1:15" x14ac:dyDescent="0.25">
      <c r="A909" t="s">
        <v>938</v>
      </c>
      <c r="B909">
        <v>174</v>
      </c>
      <c r="C909">
        <v>174</v>
      </c>
      <c r="D909" t="s">
        <v>16</v>
      </c>
      <c r="E909" t="s">
        <v>17</v>
      </c>
      <c r="F909">
        <v>0</v>
      </c>
      <c r="G909" t="s">
        <v>18</v>
      </c>
      <c r="H909">
        <v>467239.80989999999</v>
      </c>
      <c r="I909" t="s">
        <v>28</v>
      </c>
      <c r="J909">
        <v>287</v>
      </c>
      <c r="K909">
        <v>1628.013275</v>
      </c>
      <c r="L909" t="s">
        <v>20</v>
      </c>
      <c r="M909">
        <v>0</v>
      </c>
      <c r="N909">
        <v>0</v>
      </c>
      <c r="O909">
        <v>9.6002947561263617E-3</v>
      </c>
    </row>
    <row r="910" spans="1:15" x14ac:dyDescent="0.25">
      <c r="A910" t="s">
        <v>939</v>
      </c>
      <c r="B910">
        <v>78</v>
      </c>
      <c r="C910">
        <v>78</v>
      </c>
      <c r="D910" t="s">
        <v>16</v>
      </c>
      <c r="E910" t="s">
        <v>25</v>
      </c>
      <c r="F910">
        <v>1</v>
      </c>
      <c r="G910" t="s">
        <v>26</v>
      </c>
      <c r="H910">
        <v>10765218.300000001</v>
      </c>
      <c r="I910" t="s">
        <v>22</v>
      </c>
      <c r="J910">
        <v>819</v>
      </c>
      <c r="K910">
        <v>13144.34469</v>
      </c>
      <c r="L910" t="s">
        <v>35</v>
      </c>
      <c r="M910">
        <v>1</v>
      </c>
      <c r="N910">
        <v>1</v>
      </c>
      <c r="O910">
        <v>0.82119105993165409</v>
      </c>
    </row>
    <row r="911" spans="1:15" x14ac:dyDescent="0.25">
      <c r="A911" t="s">
        <v>940</v>
      </c>
      <c r="B911">
        <v>323</v>
      </c>
      <c r="C911">
        <v>323</v>
      </c>
      <c r="D911" t="s">
        <v>16</v>
      </c>
      <c r="E911" t="s">
        <v>17</v>
      </c>
      <c r="F911">
        <v>0</v>
      </c>
      <c r="G911" t="s">
        <v>18</v>
      </c>
      <c r="H911">
        <v>1813477.5819999999</v>
      </c>
      <c r="I911" t="s">
        <v>19</v>
      </c>
      <c r="J911">
        <v>667</v>
      </c>
      <c r="K911">
        <v>2718.8569440000001</v>
      </c>
      <c r="L911" t="s">
        <v>23</v>
      </c>
      <c r="M911">
        <v>0</v>
      </c>
      <c r="N911">
        <v>5.0000000000000001E-3</v>
      </c>
      <c r="O911">
        <v>4.0261207097386315E-2</v>
      </c>
    </row>
    <row r="912" spans="1:15" x14ac:dyDescent="0.25">
      <c r="A912" t="s">
        <v>941</v>
      </c>
      <c r="B912">
        <v>42</v>
      </c>
      <c r="C912">
        <v>42</v>
      </c>
      <c r="D912" t="s">
        <v>16</v>
      </c>
      <c r="E912" t="s">
        <v>25</v>
      </c>
      <c r="F912">
        <v>1</v>
      </c>
      <c r="G912" t="s">
        <v>26</v>
      </c>
      <c r="H912">
        <v>5653326.2470000004</v>
      </c>
      <c r="I912" t="s">
        <v>32</v>
      </c>
      <c r="J912">
        <v>572</v>
      </c>
      <c r="K912">
        <v>9883.4374950000001</v>
      </c>
      <c r="L912" t="s">
        <v>29</v>
      </c>
      <c r="M912">
        <v>1</v>
      </c>
      <c r="N912">
        <v>1</v>
      </c>
      <c r="O912">
        <v>0.71615790686876912</v>
      </c>
    </row>
    <row r="913" spans="1:15" x14ac:dyDescent="0.25">
      <c r="A913" t="s">
        <v>942</v>
      </c>
      <c r="B913">
        <v>64</v>
      </c>
      <c r="C913">
        <v>64</v>
      </c>
      <c r="D913" t="s">
        <v>16</v>
      </c>
      <c r="E913" t="s">
        <v>25</v>
      </c>
      <c r="F913">
        <v>1</v>
      </c>
      <c r="G913" t="s">
        <v>26</v>
      </c>
      <c r="H913">
        <v>1668410.791</v>
      </c>
      <c r="I913" t="s">
        <v>19</v>
      </c>
      <c r="J913">
        <v>545</v>
      </c>
      <c r="K913">
        <v>3061.3042030000001</v>
      </c>
      <c r="L913" t="s">
        <v>20</v>
      </c>
      <c r="M913">
        <v>1</v>
      </c>
      <c r="N913">
        <v>1</v>
      </c>
      <c r="O913">
        <v>0.6342805450831126</v>
      </c>
    </row>
    <row r="914" spans="1:15" x14ac:dyDescent="0.25">
      <c r="A914" t="s">
        <v>943</v>
      </c>
      <c r="B914">
        <v>329</v>
      </c>
      <c r="C914">
        <v>329</v>
      </c>
      <c r="D914" t="s">
        <v>16</v>
      </c>
      <c r="E914" t="s">
        <v>17</v>
      </c>
      <c r="F914">
        <v>0</v>
      </c>
      <c r="G914" t="s">
        <v>18</v>
      </c>
      <c r="H914">
        <v>1490720.3940000001</v>
      </c>
      <c r="I914" t="s">
        <v>19</v>
      </c>
      <c r="J914">
        <v>437</v>
      </c>
      <c r="K914">
        <v>3411.2594840000002</v>
      </c>
      <c r="L914" t="s">
        <v>20</v>
      </c>
      <c r="M914">
        <v>0</v>
      </c>
      <c r="N914">
        <v>0</v>
      </c>
      <c r="O914">
        <v>3.0629571535079132E-2</v>
      </c>
    </row>
    <row r="915" spans="1:15" x14ac:dyDescent="0.25">
      <c r="A915" t="s">
        <v>944</v>
      </c>
      <c r="B915">
        <v>199</v>
      </c>
      <c r="C915">
        <v>199</v>
      </c>
      <c r="D915" t="s">
        <v>16</v>
      </c>
      <c r="E915" t="s">
        <v>17</v>
      </c>
      <c r="F915">
        <v>0</v>
      </c>
      <c r="G915" t="s">
        <v>18</v>
      </c>
      <c r="H915">
        <v>12340.140649999999</v>
      </c>
      <c r="I915" t="s">
        <v>28</v>
      </c>
      <c r="J915">
        <v>127</v>
      </c>
      <c r="K915">
        <v>97.166461799999993</v>
      </c>
      <c r="L915" t="s">
        <v>23</v>
      </c>
      <c r="M915">
        <v>0</v>
      </c>
      <c r="N915">
        <v>5.0000000000000001E-3</v>
      </c>
      <c r="O915">
        <v>3.2535507143481883E-3</v>
      </c>
    </row>
    <row r="916" spans="1:15" x14ac:dyDescent="0.25">
      <c r="A916" t="s">
        <v>945</v>
      </c>
      <c r="B916">
        <v>90</v>
      </c>
      <c r="C916">
        <v>90</v>
      </c>
      <c r="D916" t="s">
        <v>16</v>
      </c>
      <c r="E916" t="s">
        <v>25</v>
      </c>
      <c r="F916">
        <v>1</v>
      </c>
      <c r="G916" t="s">
        <v>26</v>
      </c>
      <c r="H916">
        <v>4708261.949</v>
      </c>
      <c r="I916" t="s">
        <v>32</v>
      </c>
      <c r="J916">
        <v>733</v>
      </c>
      <c r="K916">
        <v>6423.2768749999996</v>
      </c>
      <c r="L916" t="s">
        <v>29</v>
      </c>
      <c r="M916">
        <v>1</v>
      </c>
      <c r="N916">
        <v>0.995</v>
      </c>
      <c r="O916">
        <v>0.69373983582248255</v>
      </c>
    </row>
    <row r="917" spans="1:15" x14ac:dyDescent="0.25">
      <c r="A917" t="s">
        <v>946</v>
      </c>
      <c r="B917">
        <v>7</v>
      </c>
      <c r="C917">
        <v>7</v>
      </c>
      <c r="D917" t="s">
        <v>61</v>
      </c>
      <c r="E917" t="s">
        <v>43</v>
      </c>
      <c r="F917">
        <v>1</v>
      </c>
      <c r="G917" t="s">
        <v>26</v>
      </c>
      <c r="H917">
        <v>1285193.7120000001</v>
      </c>
      <c r="I917" t="s">
        <v>28</v>
      </c>
      <c r="J917">
        <v>712</v>
      </c>
      <c r="K917">
        <v>1805.0473489999999</v>
      </c>
      <c r="L917" t="s">
        <v>35</v>
      </c>
      <c r="M917">
        <v>1</v>
      </c>
      <c r="N917">
        <v>1</v>
      </c>
      <c r="O917">
        <v>0.62640665070161905</v>
      </c>
    </row>
    <row r="918" spans="1:15" x14ac:dyDescent="0.25">
      <c r="A918" t="s">
        <v>947</v>
      </c>
      <c r="B918">
        <v>263</v>
      </c>
      <c r="C918">
        <v>263</v>
      </c>
      <c r="D918" t="s">
        <v>16</v>
      </c>
      <c r="E918" t="s">
        <v>17</v>
      </c>
      <c r="F918">
        <v>0</v>
      </c>
      <c r="G918" t="s">
        <v>18</v>
      </c>
      <c r="H918">
        <v>3288164.2179999999</v>
      </c>
      <c r="I918" t="s">
        <v>19</v>
      </c>
      <c r="J918">
        <v>417</v>
      </c>
      <c r="K918">
        <v>7885.2858939999996</v>
      </c>
      <c r="L918" t="s">
        <v>20</v>
      </c>
      <c r="M918">
        <v>0</v>
      </c>
      <c r="N918">
        <v>0</v>
      </c>
      <c r="O918">
        <v>6.7561335807631351E-2</v>
      </c>
    </row>
    <row r="919" spans="1:15" x14ac:dyDescent="0.25">
      <c r="A919" t="s">
        <v>948</v>
      </c>
      <c r="B919">
        <v>122</v>
      </c>
      <c r="C919">
        <v>122</v>
      </c>
      <c r="D919" t="s">
        <v>16</v>
      </c>
      <c r="E919" t="s">
        <v>17</v>
      </c>
      <c r="F919">
        <v>0</v>
      </c>
      <c r="G919" t="s">
        <v>18</v>
      </c>
      <c r="H919">
        <v>7630293.9270000001</v>
      </c>
      <c r="I919" t="s">
        <v>32</v>
      </c>
      <c r="J919">
        <v>638</v>
      </c>
      <c r="K919">
        <v>11959.708350000001</v>
      </c>
      <c r="L919" t="s">
        <v>20</v>
      </c>
      <c r="M919">
        <v>0</v>
      </c>
      <c r="N919">
        <v>0</v>
      </c>
      <c r="O919">
        <v>0.15677831645115761</v>
      </c>
    </row>
    <row r="920" spans="1:15" x14ac:dyDescent="0.25">
      <c r="A920" t="s">
        <v>949</v>
      </c>
      <c r="B920">
        <v>164</v>
      </c>
      <c r="C920">
        <v>164</v>
      </c>
      <c r="D920" t="s">
        <v>16</v>
      </c>
      <c r="E920" t="s">
        <v>17</v>
      </c>
      <c r="F920">
        <v>0</v>
      </c>
      <c r="G920" t="s">
        <v>18</v>
      </c>
      <c r="H920">
        <v>301635.50919999997</v>
      </c>
      <c r="I920" t="s">
        <v>28</v>
      </c>
      <c r="J920">
        <v>41</v>
      </c>
      <c r="K920">
        <v>7356.9636389999996</v>
      </c>
      <c r="L920" t="s">
        <v>20</v>
      </c>
      <c r="M920">
        <v>0</v>
      </c>
      <c r="N920">
        <v>0</v>
      </c>
      <c r="O920">
        <v>6.1976521175582831E-3</v>
      </c>
    </row>
    <row r="921" spans="1:15" x14ac:dyDescent="0.25">
      <c r="A921" t="s">
        <v>950</v>
      </c>
      <c r="B921">
        <v>116</v>
      </c>
      <c r="C921">
        <v>116</v>
      </c>
      <c r="D921" t="s">
        <v>16</v>
      </c>
      <c r="E921" t="s">
        <v>17</v>
      </c>
      <c r="F921">
        <v>0</v>
      </c>
      <c r="G921" t="s">
        <v>18</v>
      </c>
      <c r="H921">
        <v>11100305.880000001</v>
      </c>
      <c r="I921" t="s">
        <v>22</v>
      </c>
      <c r="J921">
        <v>787</v>
      </c>
      <c r="K921">
        <v>14104.5818</v>
      </c>
      <c r="L921" t="s">
        <v>35</v>
      </c>
      <c r="M921">
        <v>0</v>
      </c>
      <c r="N921">
        <v>0</v>
      </c>
      <c r="O921">
        <v>0.22807604590450078</v>
      </c>
    </row>
    <row r="922" spans="1:15" x14ac:dyDescent="0.25">
      <c r="A922" t="s">
        <v>951</v>
      </c>
      <c r="B922">
        <v>13</v>
      </c>
      <c r="C922">
        <v>13</v>
      </c>
      <c r="D922" t="s">
        <v>42</v>
      </c>
      <c r="E922" t="s">
        <v>43</v>
      </c>
      <c r="F922">
        <v>1</v>
      </c>
      <c r="G922" t="s">
        <v>26</v>
      </c>
      <c r="H922">
        <v>6956030.1749999998</v>
      </c>
      <c r="I922" t="s">
        <v>32</v>
      </c>
      <c r="J922">
        <v>469</v>
      </c>
      <c r="K922">
        <v>14831.62084</v>
      </c>
      <c r="L922" t="s">
        <v>20</v>
      </c>
      <c r="M922">
        <v>1</v>
      </c>
      <c r="N922">
        <v>0.99</v>
      </c>
      <c r="O922">
        <v>0.73692433691983916</v>
      </c>
    </row>
    <row r="923" spans="1:15" x14ac:dyDescent="0.25">
      <c r="A923" t="s">
        <v>952</v>
      </c>
      <c r="B923">
        <v>20</v>
      </c>
      <c r="C923">
        <v>20</v>
      </c>
      <c r="D923" t="s">
        <v>42</v>
      </c>
      <c r="E923" t="s">
        <v>43</v>
      </c>
      <c r="F923">
        <v>1</v>
      </c>
      <c r="G923" t="s">
        <v>26</v>
      </c>
      <c r="H923">
        <v>4138743.02</v>
      </c>
      <c r="I923" t="s">
        <v>32</v>
      </c>
      <c r="J923">
        <v>297</v>
      </c>
      <c r="K923">
        <v>13935.161679999999</v>
      </c>
      <c r="L923" t="s">
        <v>23</v>
      </c>
      <c r="M923">
        <v>1</v>
      </c>
      <c r="N923">
        <v>0.995</v>
      </c>
      <c r="O923">
        <v>0.68203802987242113</v>
      </c>
    </row>
    <row r="924" spans="1:15" x14ac:dyDescent="0.25">
      <c r="A924" t="s">
        <v>953</v>
      </c>
      <c r="B924">
        <v>201</v>
      </c>
      <c r="C924">
        <v>201</v>
      </c>
      <c r="D924" t="s">
        <v>16</v>
      </c>
      <c r="E924" t="s">
        <v>17</v>
      </c>
      <c r="F924">
        <v>0</v>
      </c>
      <c r="G924" t="s">
        <v>18</v>
      </c>
      <c r="H924">
        <v>11184737.720000001</v>
      </c>
      <c r="I924" t="s">
        <v>22</v>
      </c>
      <c r="J924">
        <v>597</v>
      </c>
      <c r="K924">
        <v>18734.904060000001</v>
      </c>
      <c r="L924" t="s">
        <v>29</v>
      </c>
      <c r="M924">
        <v>0</v>
      </c>
      <c r="N924">
        <v>0</v>
      </c>
      <c r="O924">
        <v>0.22981085217234765</v>
      </c>
    </row>
    <row r="925" spans="1:15" x14ac:dyDescent="0.25">
      <c r="A925" t="s">
        <v>954</v>
      </c>
      <c r="B925">
        <v>309</v>
      </c>
      <c r="C925">
        <v>309</v>
      </c>
      <c r="D925" t="s">
        <v>16</v>
      </c>
      <c r="E925" t="s">
        <v>17</v>
      </c>
      <c r="F925">
        <v>0</v>
      </c>
      <c r="G925" t="s">
        <v>18</v>
      </c>
      <c r="H925">
        <v>2856861.071</v>
      </c>
      <c r="I925" t="s">
        <v>19</v>
      </c>
      <c r="J925">
        <v>601</v>
      </c>
      <c r="K925">
        <v>4753.5125969999999</v>
      </c>
      <c r="L925" t="s">
        <v>20</v>
      </c>
      <c r="M925">
        <v>0</v>
      </c>
      <c r="N925">
        <v>0</v>
      </c>
      <c r="O925">
        <v>5.8699425386661258E-2</v>
      </c>
    </row>
    <row r="926" spans="1:15" x14ac:dyDescent="0.25">
      <c r="A926" t="s">
        <v>955</v>
      </c>
      <c r="B926">
        <v>254</v>
      </c>
      <c r="C926">
        <v>254</v>
      </c>
      <c r="D926" t="s">
        <v>16</v>
      </c>
      <c r="E926" t="s">
        <v>17</v>
      </c>
      <c r="F926">
        <v>0</v>
      </c>
      <c r="G926" t="s">
        <v>18</v>
      </c>
      <c r="H926">
        <v>159483.84890000001</v>
      </c>
      <c r="I926" t="s">
        <v>28</v>
      </c>
      <c r="J926">
        <v>42</v>
      </c>
      <c r="K926">
        <v>3797.2344979999998</v>
      </c>
      <c r="L926" t="s">
        <v>29</v>
      </c>
      <c r="M926">
        <v>0</v>
      </c>
      <c r="N926">
        <v>0</v>
      </c>
      <c r="O926">
        <v>3.2768867845597485E-3</v>
      </c>
    </row>
    <row r="927" spans="1:15" x14ac:dyDescent="0.25">
      <c r="A927" t="s">
        <v>956</v>
      </c>
      <c r="B927">
        <v>86</v>
      </c>
      <c r="C927">
        <v>86</v>
      </c>
      <c r="D927" t="s">
        <v>16</v>
      </c>
      <c r="E927" t="s">
        <v>25</v>
      </c>
      <c r="F927">
        <v>1</v>
      </c>
      <c r="G927" t="s">
        <v>26</v>
      </c>
      <c r="H927">
        <v>7709219.8470000001</v>
      </c>
      <c r="I927" t="s">
        <v>22</v>
      </c>
      <c r="J927">
        <v>632</v>
      </c>
      <c r="K927">
        <v>12198.132670000001</v>
      </c>
      <c r="L927" t="s">
        <v>23</v>
      </c>
      <c r="M927">
        <v>1</v>
      </c>
      <c r="N927">
        <v>0.995</v>
      </c>
      <c r="O927">
        <v>0.75539999354254372</v>
      </c>
    </row>
    <row r="928" spans="1:15" x14ac:dyDescent="0.25">
      <c r="A928" t="s">
        <v>957</v>
      </c>
      <c r="B928">
        <v>180</v>
      </c>
      <c r="C928">
        <v>180</v>
      </c>
      <c r="D928" t="s">
        <v>16</v>
      </c>
      <c r="E928" t="s">
        <v>17</v>
      </c>
      <c r="F928">
        <v>0</v>
      </c>
      <c r="G928" t="s">
        <v>18</v>
      </c>
      <c r="H928">
        <v>3320544.0060000001</v>
      </c>
      <c r="I928" t="s">
        <v>19</v>
      </c>
      <c r="J928">
        <v>279</v>
      </c>
      <c r="K928">
        <v>11901.591420000001</v>
      </c>
      <c r="L928" t="s">
        <v>29</v>
      </c>
      <c r="M928">
        <v>0</v>
      </c>
      <c r="N928">
        <v>0</v>
      </c>
      <c r="O928">
        <v>6.8226637655535577E-2</v>
      </c>
    </row>
    <row r="929" spans="1:15" x14ac:dyDescent="0.25">
      <c r="A929" t="s">
        <v>958</v>
      </c>
      <c r="B929">
        <v>237</v>
      </c>
      <c r="C929">
        <v>237</v>
      </c>
      <c r="D929" t="s">
        <v>16</v>
      </c>
      <c r="E929" t="s">
        <v>17</v>
      </c>
      <c r="F929">
        <v>0</v>
      </c>
      <c r="G929" t="s">
        <v>18</v>
      </c>
      <c r="H929">
        <v>4684951.352</v>
      </c>
      <c r="I929" t="s">
        <v>32</v>
      </c>
      <c r="J929">
        <v>459</v>
      </c>
      <c r="K929">
        <v>10206.865690000001</v>
      </c>
      <c r="L929" t="s">
        <v>23</v>
      </c>
      <c r="M929">
        <v>0</v>
      </c>
      <c r="N929">
        <v>0</v>
      </c>
      <c r="O929">
        <v>9.6260877057840588E-2</v>
      </c>
    </row>
    <row r="930" spans="1:15" x14ac:dyDescent="0.25">
      <c r="A930" t="s">
        <v>959</v>
      </c>
      <c r="B930">
        <v>353</v>
      </c>
      <c r="C930">
        <v>353</v>
      </c>
      <c r="D930" t="s">
        <v>16</v>
      </c>
      <c r="E930" t="s">
        <v>17</v>
      </c>
      <c r="F930">
        <v>0</v>
      </c>
      <c r="G930" t="s">
        <v>18</v>
      </c>
      <c r="H930">
        <v>3201.6698329999999</v>
      </c>
      <c r="I930" t="s">
        <v>28</v>
      </c>
      <c r="J930">
        <v>33</v>
      </c>
      <c r="K930">
        <v>97.020297970000001</v>
      </c>
      <c r="L930" t="s">
        <v>29</v>
      </c>
      <c r="M930">
        <v>0</v>
      </c>
      <c r="N930">
        <v>1.4999999999999999E-2</v>
      </c>
      <c r="O930">
        <v>9.0657841507879554E-3</v>
      </c>
    </row>
    <row r="931" spans="1:15" x14ac:dyDescent="0.25">
      <c r="A931" t="s">
        <v>960</v>
      </c>
      <c r="B931">
        <v>61</v>
      </c>
      <c r="C931">
        <v>61</v>
      </c>
      <c r="D931" t="s">
        <v>16</v>
      </c>
      <c r="E931" t="s">
        <v>25</v>
      </c>
      <c r="F931">
        <v>1</v>
      </c>
      <c r="G931" t="s">
        <v>26</v>
      </c>
      <c r="H931">
        <v>3066142.5720000002</v>
      </c>
      <c r="I931" t="s">
        <v>19</v>
      </c>
      <c r="J931">
        <v>276</v>
      </c>
      <c r="K931">
        <v>11109.212219999999</v>
      </c>
      <c r="L931" t="s">
        <v>35</v>
      </c>
      <c r="M931">
        <v>1</v>
      </c>
      <c r="N931">
        <v>1</v>
      </c>
      <c r="O931">
        <v>0.662999495830219</v>
      </c>
    </row>
    <row r="932" spans="1:15" x14ac:dyDescent="0.25">
      <c r="A932" t="s">
        <v>961</v>
      </c>
      <c r="B932">
        <v>215</v>
      </c>
      <c r="C932">
        <v>215</v>
      </c>
      <c r="D932" t="s">
        <v>16</v>
      </c>
      <c r="E932" t="s">
        <v>17</v>
      </c>
      <c r="F932">
        <v>0</v>
      </c>
      <c r="G932" t="s">
        <v>18</v>
      </c>
      <c r="H932">
        <v>12406661.050000001</v>
      </c>
      <c r="I932" t="s">
        <v>22</v>
      </c>
      <c r="J932">
        <v>665</v>
      </c>
      <c r="K932">
        <v>18656.633160000001</v>
      </c>
      <c r="L932" t="s">
        <v>35</v>
      </c>
      <c r="M932">
        <v>0</v>
      </c>
      <c r="N932">
        <v>0</v>
      </c>
      <c r="O932">
        <v>0.25491749738714242</v>
      </c>
    </row>
    <row r="933" spans="1:15" x14ac:dyDescent="0.25">
      <c r="A933" t="s">
        <v>962</v>
      </c>
      <c r="B933">
        <v>215</v>
      </c>
      <c r="C933">
        <v>215</v>
      </c>
      <c r="D933" t="s">
        <v>16</v>
      </c>
      <c r="E933" t="s">
        <v>17</v>
      </c>
      <c r="F933">
        <v>0</v>
      </c>
      <c r="G933" t="s">
        <v>18</v>
      </c>
      <c r="H933">
        <v>602838.72050000005</v>
      </c>
      <c r="I933" t="s">
        <v>28</v>
      </c>
      <c r="J933">
        <v>90</v>
      </c>
      <c r="K933">
        <v>6698.2080050000004</v>
      </c>
      <c r="L933" t="s">
        <v>29</v>
      </c>
      <c r="M933">
        <v>0</v>
      </c>
      <c r="N933">
        <v>0</v>
      </c>
      <c r="O933">
        <v>1.2386421885679471E-2</v>
      </c>
    </row>
    <row r="934" spans="1:15" x14ac:dyDescent="0.25">
      <c r="A934" t="s">
        <v>963</v>
      </c>
      <c r="B934">
        <v>358</v>
      </c>
      <c r="C934">
        <v>358</v>
      </c>
      <c r="D934" t="s">
        <v>16</v>
      </c>
      <c r="E934" t="s">
        <v>17</v>
      </c>
      <c r="F934">
        <v>0</v>
      </c>
      <c r="G934" t="s">
        <v>18</v>
      </c>
      <c r="H934">
        <v>11921021.65</v>
      </c>
      <c r="I934" t="s">
        <v>22</v>
      </c>
      <c r="J934">
        <v>616</v>
      </c>
      <c r="K934">
        <v>19352.307870000001</v>
      </c>
      <c r="L934" t="s">
        <v>20</v>
      </c>
      <c r="M934">
        <v>0</v>
      </c>
      <c r="N934">
        <v>0</v>
      </c>
      <c r="O934">
        <v>0.24493914946728906</v>
      </c>
    </row>
    <row r="935" spans="1:15" x14ac:dyDescent="0.25">
      <c r="A935" t="s">
        <v>964</v>
      </c>
      <c r="B935">
        <v>90</v>
      </c>
      <c r="C935">
        <v>90</v>
      </c>
      <c r="D935" t="s">
        <v>16</v>
      </c>
      <c r="E935" t="s">
        <v>25</v>
      </c>
      <c r="F935">
        <v>1</v>
      </c>
      <c r="G935" t="s">
        <v>26</v>
      </c>
      <c r="H935">
        <v>6770204.5839999998</v>
      </c>
      <c r="I935" t="s">
        <v>32</v>
      </c>
      <c r="J935">
        <v>948</v>
      </c>
      <c r="K935">
        <v>7141.5660170000001</v>
      </c>
      <c r="L935" t="s">
        <v>29</v>
      </c>
      <c r="M935">
        <v>1</v>
      </c>
      <c r="N935">
        <v>0.99</v>
      </c>
      <c r="O935">
        <v>0.73310621096175099</v>
      </c>
    </row>
    <row r="936" spans="1:15" x14ac:dyDescent="0.25">
      <c r="A936" t="s">
        <v>965</v>
      </c>
      <c r="B936">
        <v>96</v>
      </c>
      <c r="C936">
        <v>96</v>
      </c>
      <c r="D936" t="s">
        <v>16</v>
      </c>
      <c r="E936" t="s">
        <v>17</v>
      </c>
      <c r="F936">
        <v>0</v>
      </c>
      <c r="G936" t="s">
        <v>18</v>
      </c>
      <c r="H936">
        <v>1470182.3489999999</v>
      </c>
      <c r="I936" t="s">
        <v>19</v>
      </c>
      <c r="J936">
        <v>524</v>
      </c>
      <c r="K936">
        <v>2805.6915049999998</v>
      </c>
      <c r="L936" t="s">
        <v>23</v>
      </c>
      <c r="M936">
        <v>0</v>
      </c>
      <c r="N936">
        <v>5.0000000000000001E-3</v>
      </c>
      <c r="O936">
        <v>3.3207579912069123E-2</v>
      </c>
    </row>
    <row r="937" spans="1:15" x14ac:dyDescent="0.25">
      <c r="A937" t="s">
        <v>966</v>
      </c>
      <c r="B937">
        <v>61</v>
      </c>
      <c r="C937">
        <v>61</v>
      </c>
      <c r="D937" t="s">
        <v>16</v>
      </c>
      <c r="E937" t="s">
        <v>25</v>
      </c>
      <c r="F937">
        <v>1</v>
      </c>
      <c r="G937" t="s">
        <v>26</v>
      </c>
      <c r="H937">
        <v>1275853.4820000001</v>
      </c>
      <c r="I937" t="s">
        <v>28</v>
      </c>
      <c r="J937">
        <v>160</v>
      </c>
      <c r="K937">
        <v>7974.0842640000001</v>
      </c>
      <c r="L937" t="s">
        <v>29</v>
      </c>
      <c r="M937">
        <v>1</v>
      </c>
      <c r="N937">
        <v>0.995</v>
      </c>
      <c r="O937">
        <v>0.6232147386273692</v>
      </c>
    </row>
    <row r="938" spans="1:15" x14ac:dyDescent="0.25">
      <c r="A938" t="s">
        <v>967</v>
      </c>
      <c r="B938">
        <v>56</v>
      </c>
      <c r="C938">
        <v>56</v>
      </c>
      <c r="D938" t="s">
        <v>16</v>
      </c>
      <c r="E938" t="s">
        <v>25</v>
      </c>
      <c r="F938">
        <v>1</v>
      </c>
      <c r="G938" t="s">
        <v>26</v>
      </c>
      <c r="H938">
        <v>9194573.2550000008</v>
      </c>
      <c r="I938" t="s">
        <v>22</v>
      </c>
      <c r="J938">
        <v>929</v>
      </c>
      <c r="K938">
        <v>9897.2801450000006</v>
      </c>
      <c r="L938" t="s">
        <v>23</v>
      </c>
      <c r="M938">
        <v>1</v>
      </c>
      <c r="N938">
        <v>1</v>
      </c>
      <c r="O938">
        <v>0.78891929055379106</v>
      </c>
    </row>
    <row r="939" spans="1:15" x14ac:dyDescent="0.25">
      <c r="A939" t="s">
        <v>968</v>
      </c>
      <c r="B939">
        <v>220</v>
      </c>
      <c r="C939">
        <v>220</v>
      </c>
      <c r="D939" t="s">
        <v>16</v>
      </c>
      <c r="E939" t="s">
        <v>17</v>
      </c>
      <c r="F939">
        <v>0</v>
      </c>
      <c r="G939" t="s">
        <v>18</v>
      </c>
      <c r="H939">
        <v>5767591.0499999998</v>
      </c>
      <c r="I939" t="s">
        <v>32</v>
      </c>
      <c r="J939">
        <v>458</v>
      </c>
      <c r="K939">
        <v>12592.993560000001</v>
      </c>
      <c r="L939" t="s">
        <v>35</v>
      </c>
      <c r="M939">
        <v>0</v>
      </c>
      <c r="N939">
        <v>0</v>
      </c>
      <c r="O939">
        <v>0.11850568581612707</v>
      </c>
    </row>
    <row r="940" spans="1:15" x14ac:dyDescent="0.25">
      <c r="A940" t="s">
        <v>969</v>
      </c>
      <c r="B940">
        <v>94</v>
      </c>
      <c r="C940">
        <v>94</v>
      </c>
      <c r="D940" t="s">
        <v>16</v>
      </c>
      <c r="E940" t="s">
        <v>17</v>
      </c>
      <c r="F940">
        <v>0</v>
      </c>
      <c r="G940" t="s">
        <v>18</v>
      </c>
      <c r="H940">
        <v>7152580.2369999997</v>
      </c>
      <c r="I940" t="s">
        <v>32</v>
      </c>
      <c r="J940">
        <v>708</v>
      </c>
      <c r="K940">
        <v>10102.51446</v>
      </c>
      <c r="L940" t="s">
        <v>20</v>
      </c>
      <c r="M940">
        <v>0</v>
      </c>
      <c r="N940">
        <v>0.01</v>
      </c>
      <c r="O940">
        <v>0.15296281671020376</v>
      </c>
    </row>
    <row r="941" spans="1:15" x14ac:dyDescent="0.25">
      <c r="A941" t="s">
        <v>970</v>
      </c>
      <c r="B941">
        <v>40</v>
      </c>
      <c r="C941">
        <v>40</v>
      </c>
      <c r="D941" t="s">
        <v>16</v>
      </c>
      <c r="E941" t="s">
        <v>25</v>
      </c>
      <c r="F941">
        <v>1</v>
      </c>
      <c r="G941" t="s">
        <v>26</v>
      </c>
      <c r="H941">
        <v>4284863.1390000004</v>
      </c>
      <c r="I941" t="s">
        <v>32</v>
      </c>
      <c r="J941">
        <v>399</v>
      </c>
      <c r="K941">
        <v>10739.005359999999</v>
      </c>
      <c r="L941" t="s">
        <v>20</v>
      </c>
      <c r="M941">
        <v>1</v>
      </c>
      <c r="N941">
        <v>0.995</v>
      </c>
      <c r="O941">
        <v>0.68504033443311452</v>
      </c>
    </row>
    <row r="942" spans="1:15" x14ac:dyDescent="0.25">
      <c r="A942" t="s">
        <v>971</v>
      </c>
      <c r="B942">
        <v>337</v>
      </c>
      <c r="C942">
        <v>337</v>
      </c>
      <c r="D942" t="s">
        <v>16</v>
      </c>
      <c r="E942" t="s">
        <v>17</v>
      </c>
      <c r="F942">
        <v>0</v>
      </c>
      <c r="G942" t="s">
        <v>18</v>
      </c>
      <c r="H942">
        <v>402210.97930000001</v>
      </c>
      <c r="I942" t="s">
        <v>28</v>
      </c>
      <c r="J942">
        <v>819</v>
      </c>
      <c r="K942">
        <v>491.10009680000002</v>
      </c>
      <c r="L942" t="s">
        <v>23</v>
      </c>
      <c r="M942">
        <v>0</v>
      </c>
      <c r="N942">
        <v>0</v>
      </c>
      <c r="O942">
        <v>8.2641587330853812E-3</v>
      </c>
    </row>
    <row r="943" spans="1:15" x14ac:dyDescent="0.25">
      <c r="A943" t="s">
        <v>972</v>
      </c>
      <c r="B943">
        <v>319</v>
      </c>
      <c r="C943">
        <v>319</v>
      </c>
      <c r="D943" t="s">
        <v>16</v>
      </c>
      <c r="E943" t="s">
        <v>17</v>
      </c>
      <c r="F943">
        <v>0</v>
      </c>
      <c r="G943" t="s">
        <v>18</v>
      </c>
      <c r="H943">
        <v>3931817.1979999999</v>
      </c>
      <c r="I943" t="s">
        <v>32</v>
      </c>
      <c r="J943">
        <v>774</v>
      </c>
      <c r="K943">
        <v>5079.8671809999996</v>
      </c>
      <c r="L943" t="s">
        <v>20</v>
      </c>
      <c r="M943">
        <v>0</v>
      </c>
      <c r="N943">
        <v>0</v>
      </c>
      <c r="O943">
        <v>8.0786361153784125E-2</v>
      </c>
    </row>
    <row r="944" spans="1:15" x14ac:dyDescent="0.25">
      <c r="A944" t="s">
        <v>973</v>
      </c>
      <c r="B944">
        <v>248</v>
      </c>
      <c r="C944">
        <v>248</v>
      </c>
      <c r="D944" t="s">
        <v>16</v>
      </c>
      <c r="E944" t="s">
        <v>17</v>
      </c>
      <c r="F944">
        <v>0</v>
      </c>
      <c r="G944" t="s">
        <v>18</v>
      </c>
      <c r="H944">
        <v>566095.18350000004</v>
      </c>
      <c r="I944" t="s">
        <v>28</v>
      </c>
      <c r="J944">
        <v>91</v>
      </c>
      <c r="K944">
        <v>6220.8261920000004</v>
      </c>
      <c r="L944" t="s">
        <v>29</v>
      </c>
      <c r="M944">
        <v>0</v>
      </c>
      <c r="N944">
        <v>0</v>
      </c>
      <c r="O944">
        <v>1.1631458849336033E-2</v>
      </c>
    </row>
    <row r="945" spans="1:15" x14ac:dyDescent="0.25">
      <c r="A945" t="s">
        <v>974</v>
      </c>
      <c r="B945">
        <v>217</v>
      </c>
      <c r="C945">
        <v>217</v>
      </c>
      <c r="D945" t="s">
        <v>16</v>
      </c>
      <c r="E945" t="s">
        <v>17</v>
      </c>
      <c r="F945">
        <v>0</v>
      </c>
      <c r="G945" t="s">
        <v>18</v>
      </c>
      <c r="H945">
        <v>13997007.01</v>
      </c>
      <c r="I945" t="s">
        <v>22</v>
      </c>
      <c r="J945">
        <v>709</v>
      </c>
      <c r="K945">
        <v>19741.899870000001</v>
      </c>
      <c r="L945" t="s">
        <v>20</v>
      </c>
      <c r="M945">
        <v>0</v>
      </c>
      <c r="N945">
        <v>1.4999999999999999E-2</v>
      </c>
      <c r="O945">
        <v>0.29659405802413608</v>
      </c>
    </row>
    <row r="946" spans="1:15" x14ac:dyDescent="0.25">
      <c r="A946" t="s">
        <v>975</v>
      </c>
      <c r="B946">
        <v>154</v>
      </c>
      <c r="C946">
        <v>154</v>
      </c>
      <c r="D946" t="s">
        <v>16</v>
      </c>
      <c r="E946" t="s">
        <v>17</v>
      </c>
      <c r="F946">
        <v>0</v>
      </c>
      <c r="G946" t="s">
        <v>18</v>
      </c>
      <c r="H946">
        <v>3438589.8730000001</v>
      </c>
      <c r="I946" t="s">
        <v>19</v>
      </c>
      <c r="J946">
        <v>581</v>
      </c>
      <c r="K946">
        <v>5918.3990919999997</v>
      </c>
      <c r="L946" t="s">
        <v>29</v>
      </c>
      <c r="M946">
        <v>0</v>
      </c>
      <c r="N946">
        <v>0</v>
      </c>
      <c r="O946">
        <v>7.0652105464421619E-2</v>
      </c>
    </row>
    <row r="947" spans="1:15" x14ac:dyDescent="0.25">
      <c r="A947" t="s">
        <v>976</v>
      </c>
      <c r="B947">
        <v>351</v>
      </c>
      <c r="C947">
        <v>351</v>
      </c>
      <c r="D947" t="s">
        <v>16</v>
      </c>
      <c r="E947" t="s">
        <v>17</v>
      </c>
      <c r="F947">
        <v>0</v>
      </c>
      <c r="G947" t="s">
        <v>18</v>
      </c>
      <c r="H947">
        <v>8356596.8140000002</v>
      </c>
      <c r="I947" t="s">
        <v>22</v>
      </c>
      <c r="J947">
        <v>466</v>
      </c>
      <c r="K947">
        <v>17932.61119</v>
      </c>
      <c r="L947" t="s">
        <v>23</v>
      </c>
      <c r="M947">
        <v>0</v>
      </c>
      <c r="N947">
        <v>5.0000000000000001E-3</v>
      </c>
      <c r="O947">
        <v>0.17470153499907598</v>
      </c>
    </row>
    <row r="948" spans="1:15" x14ac:dyDescent="0.25">
      <c r="A948" t="s">
        <v>977</v>
      </c>
      <c r="B948">
        <v>62</v>
      </c>
      <c r="C948">
        <v>62</v>
      </c>
      <c r="D948" t="s">
        <v>16</v>
      </c>
      <c r="E948" t="s">
        <v>25</v>
      </c>
      <c r="F948">
        <v>1</v>
      </c>
      <c r="G948" t="s">
        <v>26</v>
      </c>
      <c r="H948">
        <v>1342368.8629999999</v>
      </c>
      <c r="I948" t="s">
        <v>28</v>
      </c>
      <c r="J948">
        <v>220</v>
      </c>
      <c r="K948">
        <v>6101.676649</v>
      </c>
      <c r="L948" t="s">
        <v>29</v>
      </c>
      <c r="M948">
        <v>1</v>
      </c>
      <c r="N948">
        <v>1</v>
      </c>
      <c r="O948">
        <v>0.62758141854180693</v>
      </c>
    </row>
    <row r="949" spans="1:15" x14ac:dyDescent="0.25">
      <c r="A949" t="s">
        <v>978</v>
      </c>
      <c r="B949">
        <v>240</v>
      </c>
      <c r="C949">
        <v>240</v>
      </c>
      <c r="D949" t="s">
        <v>16</v>
      </c>
      <c r="E949" t="s">
        <v>17</v>
      </c>
      <c r="F949">
        <v>0</v>
      </c>
      <c r="G949" t="s">
        <v>18</v>
      </c>
      <c r="H949">
        <v>809191.87179999996</v>
      </c>
      <c r="I949" t="s">
        <v>28</v>
      </c>
      <c r="J949">
        <v>419</v>
      </c>
      <c r="K949">
        <v>1931.2455179999999</v>
      </c>
      <c r="L949" t="s">
        <v>35</v>
      </c>
      <c r="M949">
        <v>0</v>
      </c>
      <c r="N949">
        <v>0</v>
      </c>
      <c r="O949">
        <v>1.6626324039478245E-2</v>
      </c>
    </row>
    <row r="950" spans="1:15" x14ac:dyDescent="0.25">
      <c r="A950" t="s">
        <v>979</v>
      </c>
      <c r="B950">
        <v>190</v>
      </c>
      <c r="C950">
        <v>190</v>
      </c>
      <c r="D950" t="s">
        <v>16</v>
      </c>
      <c r="E950" t="s">
        <v>17</v>
      </c>
      <c r="F950">
        <v>0</v>
      </c>
      <c r="G950" t="s">
        <v>18</v>
      </c>
      <c r="H950">
        <v>1879791.415</v>
      </c>
      <c r="I950" t="s">
        <v>19</v>
      </c>
      <c r="J950">
        <v>379</v>
      </c>
      <c r="K950">
        <v>4959.8718070000004</v>
      </c>
      <c r="L950" t="s">
        <v>29</v>
      </c>
      <c r="M950">
        <v>0</v>
      </c>
      <c r="N950">
        <v>0</v>
      </c>
      <c r="O950">
        <v>3.862374584027467E-2</v>
      </c>
    </row>
    <row r="951" spans="1:15" x14ac:dyDescent="0.25">
      <c r="A951" t="s">
        <v>980</v>
      </c>
      <c r="B951">
        <v>146</v>
      </c>
      <c r="C951">
        <v>146</v>
      </c>
      <c r="D951" t="s">
        <v>16</v>
      </c>
      <c r="E951" t="s">
        <v>17</v>
      </c>
      <c r="F951">
        <v>0</v>
      </c>
      <c r="G951" t="s">
        <v>18</v>
      </c>
      <c r="H951">
        <v>3966747.415</v>
      </c>
      <c r="I951" t="s">
        <v>32</v>
      </c>
      <c r="J951">
        <v>726</v>
      </c>
      <c r="K951">
        <v>5463.839414</v>
      </c>
      <c r="L951" t="s">
        <v>20</v>
      </c>
      <c r="M951">
        <v>0</v>
      </c>
      <c r="N951">
        <v>0</v>
      </c>
      <c r="O951">
        <v>8.1504066220840013E-2</v>
      </c>
    </row>
    <row r="952" spans="1:15" x14ac:dyDescent="0.25">
      <c r="A952" t="s">
        <v>981</v>
      </c>
      <c r="B952">
        <v>10</v>
      </c>
      <c r="C952">
        <v>10</v>
      </c>
      <c r="D952" t="s">
        <v>42</v>
      </c>
      <c r="E952" t="s">
        <v>43</v>
      </c>
      <c r="F952">
        <v>1</v>
      </c>
      <c r="G952" t="s">
        <v>26</v>
      </c>
      <c r="H952">
        <v>18195626.129999999</v>
      </c>
      <c r="I952" t="s">
        <v>22</v>
      </c>
      <c r="J952">
        <v>930</v>
      </c>
      <c r="K952">
        <v>19565.18939</v>
      </c>
      <c r="L952" t="s">
        <v>35</v>
      </c>
      <c r="M952">
        <v>1</v>
      </c>
      <c r="N952">
        <v>0.99</v>
      </c>
      <c r="O952">
        <v>0.96786235166404377</v>
      </c>
    </row>
    <row r="953" spans="1:15" x14ac:dyDescent="0.25">
      <c r="A953" t="s">
        <v>982</v>
      </c>
      <c r="B953">
        <v>292</v>
      </c>
      <c r="C953">
        <v>292</v>
      </c>
      <c r="D953" t="s">
        <v>16</v>
      </c>
      <c r="E953" t="s">
        <v>17</v>
      </c>
      <c r="F953">
        <v>0</v>
      </c>
      <c r="G953" t="s">
        <v>18</v>
      </c>
      <c r="H953">
        <v>6029621.977</v>
      </c>
      <c r="I953" t="s">
        <v>32</v>
      </c>
      <c r="J953">
        <v>447</v>
      </c>
      <c r="K953">
        <v>13489.0872</v>
      </c>
      <c r="L953" t="s">
        <v>20</v>
      </c>
      <c r="M953">
        <v>0</v>
      </c>
      <c r="N953">
        <v>0</v>
      </c>
      <c r="O953">
        <v>0.12388958950138756</v>
      </c>
    </row>
    <row r="954" spans="1:15" x14ac:dyDescent="0.25">
      <c r="A954" t="s">
        <v>983</v>
      </c>
      <c r="B954">
        <v>130</v>
      </c>
      <c r="C954">
        <v>130</v>
      </c>
      <c r="D954" t="s">
        <v>16</v>
      </c>
      <c r="E954" t="s">
        <v>17</v>
      </c>
      <c r="F954">
        <v>0</v>
      </c>
      <c r="G954" t="s">
        <v>18</v>
      </c>
      <c r="H954">
        <v>17963468.190000001</v>
      </c>
      <c r="I954" t="s">
        <v>22</v>
      </c>
      <c r="J954">
        <v>964</v>
      </c>
      <c r="K954">
        <v>18634.303100000001</v>
      </c>
      <c r="L954" t="s">
        <v>35</v>
      </c>
      <c r="M954">
        <v>0</v>
      </c>
      <c r="N954">
        <v>5.0000000000000001E-3</v>
      </c>
      <c r="O954">
        <v>0.37209224302443095</v>
      </c>
    </row>
    <row r="955" spans="1:15" x14ac:dyDescent="0.25">
      <c r="A955" t="s">
        <v>984</v>
      </c>
      <c r="B955">
        <v>60</v>
      </c>
      <c r="C955">
        <v>60</v>
      </c>
      <c r="D955" t="s">
        <v>16</v>
      </c>
      <c r="E955" t="s">
        <v>25</v>
      </c>
      <c r="F955">
        <v>1</v>
      </c>
      <c r="G955" t="s">
        <v>26</v>
      </c>
      <c r="H955">
        <v>2438426.372</v>
      </c>
      <c r="I955" t="s">
        <v>19</v>
      </c>
      <c r="J955">
        <v>146</v>
      </c>
      <c r="K955">
        <v>16701.550490000001</v>
      </c>
      <c r="L955" t="s">
        <v>20</v>
      </c>
      <c r="M955">
        <v>1</v>
      </c>
      <c r="N955">
        <v>1</v>
      </c>
      <c r="O955">
        <v>0.65010192071887452</v>
      </c>
    </row>
    <row r="956" spans="1:15" x14ac:dyDescent="0.25">
      <c r="A956" t="s">
        <v>985</v>
      </c>
      <c r="B956">
        <v>175</v>
      </c>
      <c r="C956">
        <v>175</v>
      </c>
      <c r="D956" t="s">
        <v>16</v>
      </c>
      <c r="E956" t="s">
        <v>17</v>
      </c>
      <c r="F956">
        <v>0</v>
      </c>
      <c r="G956" t="s">
        <v>18</v>
      </c>
      <c r="H956">
        <v>2697250.8319999999</v>
      </c>
      <c r="I956" t="s">
        <v>19</v>
      </c>
      <c r="J956">
        <v>233</v>
      </c>
      <c r="K956">
        <v>11576.18383</v>
      </c>
      <c r="L956" t="s">
        <v>20</v>
      </c>
      <c r="M956">
        <v>0</v>
      </c>
      <c r="N956">
        <v>0</v>
      </c>
      <c r="O956">
        <v>5.5419941686794753E-2</v>
      </c>
    </row>
    <row r="957" spans="1:15" x14ac:dyDescent="0.25">
      <c r="A957" t="s">
        <v>986</v>
      </c>
      <c r="B957">
        <v>73</v>
      </c>
      <c r="C957">
        <v>73</v>
      </c>
      <c r="D957" t="s">
        <v>16</v>
      </c>
      <c r="E957" t="s">
        <v>25</v>
      </c>
      <c r="F957">
        <v>1</v>
      </c>
      <c r="G957" t="s">
        <v>26</v>
      </c>
      <c r="H957">
        <v>5012582.7089999998</v>
      </c>
      <c r="I957" t="s">
        <v>32</v>
      </c>
      <c r="J957">
        <v>371</v>
      </c>
      <c r="K957">
        <v>13511.00461</v>
      </c>
      <c r="L957" t="s">
        <v>20</v>
      </c>
      <c r="M957">
        <v>1</v>
      </c>
      <c r="N957">
        <v>0.995</v>
      </c>
      <c r="O957">
        <v>0.69999266131916626</v>
      </c>
    </row>
    <row r="958" spans="1:15" x14ac:dyDescent="0.25">
      <c r="A958" t="s">
        <v>987</v>
      </c>
      <c r="B958">
        <v>239</v>
      </c>
      <c r="C958">
        <v>239</v>
      </c>
      <c r="D958" t="s">
        <v>16</v>
      </c>
      <c r="E958" t="s">
        <v>17</v>
      </c>
      <c r="F958">
        <v>0</v>
      </c>
      <c r="G958" t="s">
        <v>18</v>
      </c>
      <c r="H958">
        <v>11525456.85</v>
      </c>
      <c r="I958" t="s">
        <v>22</v>
      </c>
      <c r="J958">
        <v>922</v>
      </c>
      <c r="K958">
        <v>12500.495500000001</v>
      </c>
      <c r="L958" t="s">
        <v>20</v>
      </c>
      <c r="M958">
        <v>0</v>
      </c>
      <c r="N958">
        <v>0</v>
      </c>
      <c r="O958">
        <v>0.23681154861931991</v>
      </c>
    </row>
    <row r="959" spans="1:15" x14ac:dyDescent="0.25">
      <c r="A959" t="s">
        <v>988</v>
      </c>
      <c r="B959">
        <v>179</v>
      </c>
      <c r="C959">
        <v>179</v>
      </c>
      <c r="D959" t="s">
        <v>16</v>
      </c>
      <c r="E959" t="s">
        <v>17</v>
      </c>
      <c r="F959">
        <v>0</v>
      </c>
      <c r="G959" t="s">
        <v>18</v>
      </c>
      <c r="H959">
        <v>3118891.9070000001</v>
      </c>
      <c r="I959" t="s">
        <v>19</v>
      </c>
      <c r="J959">
        <v>234</v>
      </c>
      <c r="K959">
        <v>13328.597889999999</v>
      </c>
      <c r="L959" t="s">
        <v>29</v>
      </c>
      <c r="M959">
        <v>0</v>
      </c>
      <c r="N959">
        <v>0</v>
      </c>
      <c r="O959">
        <v>6.4083327202160673E-2</v>
      </c>
    </row>
    <row r="960" spans="1:15" x14ac:dyDescent="0.25">
      <c r="A960" t="s">
        <v>989</v>
      </c>
      <c r="B960">
        <v>67</v>
      </c>
      <c r="C960">
        <v>67</v>
      </c>
      <c r="D960" t="s">
        <v>16</v>
      </c>
      <c r="E960" t="s">
        <v>25</v>
      </c>
      <c r="F960">
        <v>1</v>
      </c>
      <c r="G960" t="s">
        <v>26</v>
      </c>
      <c r="H960">
        <v>3849851.3539999998</v>
      </c>
      <c r="I960" t="s">
        <v>32</v>
      </c>
      <c r="J960">
        <v>726</v>
      </c>
      <c r="K960">
        <v>5302.8255559999998</v>
      </c>
      <c r="L960" t="s">
        <v>29</v>
      </c>
      <c r="M960">
        <v>1</v>
      </c>
      <c r="N960">
        <v>1</v>
      </c>
      <c r="O960">
        <v>0.6791022232749867</v>
      </c>
    </row>
    <row r="961" spans="1:15" x14ac:dyDescent="0.25">
      <c r="A961" t="s">
        <v>990</v>
      </c>
      <c r="B961">
        <v>81</v>
      </c>
      <c r="C961">
        <v>81</v>
      </c>
      <c r="D961" t="s">
        <v>16</v>
      </c>
      <c r="E961" t="s">
        <v>25</v>
      </c>
      <c r="F961">
        <v>1</v>
      </c>
      <c r="G961" t="s">
        <v>26</v>
      </c>
      <c r="H961">
        <v>2997810.6660000002</v>
      </c>
      <c r="I961" t="s">
        <v>19</v>
      </c>
      <c r="J961">
        <v>367</v>
      </c>
      <c r="K961">
        <v>8168.4214330000004</v>
      </c>
      <c r="L961" t="s">
        <v>20</v>
      </c>
      <c r="M961">
        <v>1</v>
      </c>
      <c r="N961">
        <v>0.995</v>
      </c>
      <c r="O961">
        <v>0.65859549209391854</v>
      </c>
    </row>
    <row r="962" spans="1:15" x14ac:dyDescent="0.25">
      <c r="A962" t="s">
        <v>991</v>
      </c>
      <c r="B962">
        <v>77</v>
      </c>
      <c r="C962">
        <v>77</v>
      </c>
      <c r="D962" t="s">
        <v>16</v>
      </c>
      <c r="E962" t="s">
        <v>25</v>
      </c>
      <c r="F962">
        <v>1</v>
      </c>
      <c r="G962" t="s">
        <v>26</v>
      </c>
      <c r="H962">
        <v>5702923.6260000002</v>
      </c>
      <c r="I962" t="s">
        <v>32</v>
      </c>
      <c r="J962">
        <v>481</v>
      </c>
      <c r="K962">
        <v>11856.390069999999</v>
      </c>
      <c r="L962" t="s">
        <v>23</v>
      </c>
      <c r="M962">
        <v>1</v>
      </c>
      <c r="N962">
        <v>1</v>
      </c>
      <c r="O962">
        <v>0.71717697555136539</v>
      </c>
    </row>
    <row r="963" spans="1:15" x14ac:dyDescent="0.25">
      <c r="A963" t="s">
        <v>992</v>
      </c>
      <c r="B963">
        <v>248</v>
      </c>
      <c r="C963">
        <v>248</v>
      </c>
      <c r="D963" t="s">
        <v>16</v>
      </c>
      <c r="E963" t="s">
        <v>17</v>
      </c>
      <c r="F963">
        <v>0</v>
      </c>
      <c r="G963" t="s">
        <v>18</v>
      </c>
      <c r="H963">
        <v>417264.3394</v>
      </c>
      <c r="I963" t="s">
        <v>28</v>
      </c>
      <c r="J963">
        <v>573</v>
      </c>
      <c r="K963">
        <v>728.21001650000005</v>
      </c>
      <c r="L963" t="s">
        <v>20</v>
      </c>
      <c r="M963">
        <v>0</v>
      </c>
      <c r="N963">
        <v>0</v>
      </c>
      <c r="O963">
        <v>8.5734574935249965E-3</v>
      </c>
    </row>
    <row r="964" spans="1:15" x14ac:dyDescent="0.25">
      <c r="A964" t="s">
        <v>993</v>
      </c>
      <c r="B964">
        <v>195</v>
      </c>
      <c r="C964">
        <v>195</v>
      </c>
      <c r="D964" t="s">
        <v>16</v>
      </c>
      <c r="E964" t="s">
        <v>17</v>
      </c>
      <c r="F964">
        <v>0</v>
      </c>
      <c r="G964" t="s">
        <v>18</v>
      </c>
      <c r="H964">
        <v>3507258.693</v>
      </c>
      <c r="I964" t="s">
        <v>19</v>
      </c>
      <c r="J964">
        <v>363</v>
      </c>
      <c r="K964">
        <v>9661.8696789999995</v>
      </c>
      <c r="L964" t="s">
        <v>23</v>
      </c>
      <c r="M964">
        <v>0</v>
      </c>
      <c r="N964">
        <v>5.0000000000000001E-3</v>
      </c>
      <c r="O964">
        <v>7.5063031713827638E-2</v>
      </c>
    </row>
    <row r="965" spans="1:15" x14ac:dyDescent="0.25">
      <c r="A965" t="s">
        <v>994</v>
      </c>
      <c r="B965">
        <v>68</v>
      </c>
      <c r="C965">
        <v>68</v>
      </c>
      <c r="D965" t="s">
        <v>16</v>
      </c>
      <c r="E965" t="s">
        <v>25</v>
      </c>
      <c r="F965">
        <v>1</v>
      </c>
      <c r="G965" t="s">
        <v>26</v>
      </c>
      <c r="H965">
        <v>10145605.43</v>
      </c>
      <c r="I965" t="s">
        <v>22</v>
      </c>
      <c r="J965">
        <v>590</v>
      </c>
      <c r="K965">
        <v>17195.9414</v>
      </c>
      <c r="L965" t="s">
        <v>20</v>
      </c>
      <c r="M965">
        <v>1</v>
      </c>
      <c r="N965">
        <v>1</v>
      </c>
      <c r="O965">
        <v>0.80845998252632223</v>
      </c>
    </row>
    <row r="966" spans="1:15" x14ac:dyDescent="0.25">
      <c r="A966" t="s">
        <v>995</v>
      </c>
      <c r="B966">
        <v>338</v>
      </c>
      <c r="C966">
        <v>338</v>
      </c>
      <c r="D966" t="s">
        <v>16</v>
      </c>
      <c r="E966" t="s">
        <v>17</v>
      </c>
      <c r="F966">
        <v>0</v>
      </c>
      <c r="G966" t="s">
        <v>18</v>
      </c>
      <c r="H966">
        <v>5034592.1770000001</v>
      </c>
      <c r="I966" t="s">
        <v>32</v>
      </c>
      <c r="J966">
        <v>511</v>
      </c>
      <c r="K966">
        <v>9852.4308739999997</v>
      </c>
      <c r="L966" t="s">
        <v>35</v>
      </c>
      <c r="M966">
        <v>0</v>
      </c>
      <c r="N966">
        <v>0</v>
      </c>
      <c r="O966">
        <v>0.10344488601352782</v>
      </c>
    </row>
    <row r="967" spans="1:15" x14ac:dyDescent="0.25">
      <c r="A967" t="s">
        <v>996</v>
      </c>
      <c r="B967">
        <v>56</v>
      </c>
      <c r="C967">
        <v>56</v>
      </c>
      <c r="D967" t="s">
        <v>16</v>
      </c>
      <c r="E967" t="s">
        <v>25</v>
      </c>
      <c r="F967">
        <v>1</v>
      </c>
      <c r="G967" t="s">
        <v>26</v>
      </c>
      <c r="H967">
        <v>1049839.693</v>
      </c>
      <c r="I967" t="s">
        <v>28</v>
      </c>
      <c r="J967">
        <v>95</v>
      </c>
      <c r="K967">
        <v>11050.94414</v>
      </c>
      <c r="L967" t="s">
        <v>29</v>
      </c>
      <c r="M967">
        <v>1</v>
      </c>
      <c r="N967">
        <v>0.99</v>
      </c>
      <c r="O967">
        <v>0.61557087278508715</v>
      </c>
    </row>
    <row r="968" spans="1:15" x14ac:dyDescent="0.25">
      <c r="A968" t="s">
        <v>997</v>
      </c>
      <c r="B968">
        <v>99</v>
      </c>
      <c r="C968">
        <v>99</v>
      </c>
      <c r="D968" t="s">
        <v>16</v>
      </c>
      <c r="E968" t="s">
        <v>17</v>
      </c>
      <c r="F968">
        <v>0</v>
      </c>
      <c r="G968" t="s">
        <v>18</v>
      </c>
      <c r="H968">
        <v>3406802.1880000001</v>
      </c>
      <c r="I968" t="s">
        <v>19</v>
      </c>
      <c r="J968">
        <v>842</v>
      </c>
      <c r="K968">
        <v>4046.0833590000002</v>
      </c>
      <c r="L968" t="s">
        <v>35</v>
      </c>
      <c r="M968">
        <v>0</v>
      </c>
      <c r="N968">
        <v>0</v>
      </c>
      <c r="O968">
        <v>6.9998969453429302E-2</v>
      </c>
    </row>
    <row r="969" spans="1:15" x14ac:dyDescent="0.25">
      <c r="A969" t="s">
        <v>998</v>
      </c>
      <c r="B969">
        <v>270</v>
      </c>
      <c r="C969">
        <v>270</v>
      </c>
      <c r="D969" t="s">
        <v>16</v>
      </c>
      <c r="E969" t="s">
        <v>17</v>
      </c>
      <c r="F969">
        <v>0</v>
      </c>
      <c r="G969" t="s">
        <v>18</v>
      </c>
      <c r="H969">
        <v>3432007.4640000002</v>
      </c>
      <c r="I969" t="s">
        <v>19</v>
      </c>
      <c r="J969">
        <v>216</v>
      </c>
      <c r="K969">
        <v>15888.92345</v>
      </c>
      <c r="L969" t="s">
        <v>35</v>
      </c>
      <c r="M969">
        <v>0</v>
      </c>
      <c r="N969">
        <v>0</v>
      </c>
      <c r="O969">
        <v>7.051685785652001E-2</v>
      </c>
    </row>
    <row r="970" spans="1:15" x14ac:dyDescent="0.25">
      <c r="A970" t="s">
        <v>999</v>
      </c>
      <c r="B970">
        <v>76</v>
      </c>
      <c r="C970">
        <v>76</v>
      </c>
      <c r="D970" t="s">
        <v>16</v>
      </c>
      <c r="E970" t="s">
        <v>25</v>
      </c>
      <c r="F970">
        <v>1</v>
      </c>
      <c r="G970" t="s">
        <v>26</v>
      </c>
      <c r="H970">
        <v>5208383.3090000004</v>
      </c>
      <c r="I970" t="s">
        <v>32</v>
      </c>
      <c r="J970">
        <v>725</v>
      </c>
      <c r="K970">
        <v>7183.9769779999997</v>
      </c>
      <c r="L970" t="s">
        <v>29</v>
      </c>
      <c r="M970">
        <v>1</v>
      </c>
      <c r="N970">
        <v>0.98499999999999999</v>
      </c>
      <c r="O970">
        <v>0.6980157420447336</v>
      </c>
    </row>
    <row r="971" spans="1:15" x14ac:dyDescent="0.25">
      <c r="A971" t="s">
        <v>1000</v>
      </c>
      <c r="B971">
        <v>331</v>
      </c>
      <c r="C971">
        <v>331</v>
      </c>
      <c r="D971" t="s">
        <v>16</v>
      </c>
      <c r="E971" t="s">
        <v>17</v>
      </c>
      <c r="F971">
        <v>0</v>
      </c>
      <c r="G971" t="s">
        <v>18</v>
      </c>
      <c r="H971">
        <v>15611863.119999999</v>
      </c>
      <c r="I971" t="s">
        <v>22</v>
      </c>
      <c r="J971">
        <v>816</v>
      </c>
      <c r="K971">
        <v>19132.18519</v>
      </c>
      <c r="L971" t="s">
        <v>29</v>
      </c>
      <c r="M971">
        <v>0</v>
      </c>
      <c r="N971">
        <v>0.01</v>
      </c>
      <c r="O971">
        <v>0.32677422443172377</v>
      </c>
    </row>
    <row r="972" spans="1:15" x14ac:dyDescent="0.25">
      <c r="A972" t="s">
        <v>1001</v>
      </c>
      <c r="B972">
        <v>66</v>
      </c>
      <c r="C972">
        <v>66</v>
      </c>
      <c r="D972" t="s">
        <v>16</v>
      </c>
      <c r="E972" t="s">
        <v>25</v>
      </c>
      <c r="F972">
        <v>1</v>
      </c>
      <c r="G972" t="s">
        <v>26</v>
      </c>
      <c r="H972">
        <v>14150543.619999999</v>
      </c>
      <c r="I972" t="s">
        <v>22</v>
      </c>
      <c r="J972">
        <v>712</v>
      </c>
      <c r="K972">
        <v>19874.35902</v>
      </c>
      <c r="L972" t="s">
        <v>23</v>
      </c>
      <c r="M972">
        <v>1</v>
      </c>
      <c r="N972">
        <v>0.96499999999999997</v>
      </c>
      <c r="O972">
        <v>0.86974874792988677</v>
      </c>
    </row>
    <row r="973" spans="1:15" x14ac:dyDescent="0.25">
      <c r="A973" t="s">
        <v>1002</v>
      </c>
      <c r="B973">
        <v>33</v>
      </c>
      <c r="C973">
        <v>33</v>
      </c>
      <c r="D973" t="s">
        <v>16</v>
      </c>
      <c r="E973" t="s">
        <v>25</v>
      </c>
      <c r="F973">
        <v>1</v>
      </c>
      <c r="G973" t="s">
        <v>26</v>
      </c>
      <c r="H973">
        <v>15829215.130000001</v>
      </c>
      <c r="I973" t="s">
        <v>22</v>
      </c>
      <c r="J973">
        <v>864</v>
      </c>
      <c r="K973">
        <v>18320.850849999999</v>
      </c>
      <c r="L973" t="s">
        <v>23</v>
      </c>
      <c r="M973">
        <v>1</v>
      </c>
      <c r="N973">
        <v>0.97499999999999998</v>
      </c>
      <c r="O973">
        <v>0.91024011821394035</v>
      </c>
    </row>
    <row r="974" spans="1:15" x14ac:dyDescent="0.25">
      <c r="A974" t="s">
        <v>1003</v>
      </c>
      <c r="B974">
        <v>269</v>
      </c>
      <c r="C974">
        <v>269</v>
      </c>
      <c r="D974" t="s">
        <v>16</v>
      </c>
      <c r="E974" t="s">
        <v>17</v>
      </c>
      <c r="F974">
        <v>0</v>
      </c>
      <c r="G974" t="s">
        <v>18</v>
      </c>
      <c r="H974">
        <v>926730.56799999997</v>
      </c>
      <c r="I974" t="s">
        <v>28</v>
      </c>
      <c r="J974">
        <v>543</v>
      </c>
      <c r="K974">
        <v>1706.6861289999999</v>
      </c>
      <c r="L974" t="s">
        <v>35</v>
      </c>
      <c r="M974">
        <v>0</v>
      </c>
      <c r="N974">
        <v>0</v>
      </c>
      <c r="O974">
        <v>1.9041371098529769E-2</v>
      </c>
    </row>
    <row r="975" spans="1:15" x14ac:dyDescent="0.25">
      <c r="A975" t="s">
        <v>1004</v>
      </c>
      <c r="B975">
        <v>30</v>
      </c>
      <c r="C975">
        <v>30</v>
      </c>
      <c r="D975" t="s">
        <v>42</v>
      </c>
      <c r="E975" t="s">
        <v>43</v>
      </c>
      <c r="F975">
        <v>1</v>
      </c>
      <c r="G975" t="s">
        <v>26</v>
      </c>
      <c r="H975">
        <v>5349605.6849999996</v>
      </c>
      <c r="I975" t="s">
        <v>32</v>
      </c>
      <c r="J975">
        <v>802</v>
      </c>
      <c r="K975">
        <v>6670.3312779999997</v>
      </c>
      <c r="L975" t="s">
        <v>23</v>
      </c>
      <c r="M975">
        <v>1</v>
      </c>
      <c r="N975">
        <v>1</v>
      </c>
      <c r="O975">
        <v>0.70991741353554827</v>
      </c>
    </row>
    <row r="976" spans="1:15" x14ac:dyDescent="0.25">
      <c r="A976" t="s">
        <v>1005</v>
      </c>
      <c r="B976">
        <v>26</v>
      </c>
      <c r="C976">
        <v>26</v>
      </c>
      <c r="D976" t="s">
        <v>42</v>
      </c>
      <c r="E976" t="s">
        <v>43</v>
      </c>
      <c r="F976">
        <v>1</v>
      </c>
      <c r="G976" t="s">
        <v>26</v>
      </c>
      <c r="H976">
        <v>16162322.630000001</v>
      </c>
      <c r="I976" t="s">
        <v>22</v>
      </c>
      <c r="J976">
        <v>855</v>
      </c>
      <c r="K976">
        <v>18903.301329999998</v>
      </c>
      <c r="L976" t="s">
        <v>35</v>
      </c>
      <c r="M976">
        <v>1</v>
      </c>
      <c r="N976">
        <v>0.995</v>
      </c>
      <c r="O976">
        <v>0.92908441982890944</v>
      </c>
    </row>
    <row r="977" spans="1:15" x14ac:dyDescent="0.25">
      <c r="A977" t="s">
        <v>1006</v>
      </c>
      <c r="B977">
        <v>210</v>
      </c>
      <c r="C977">
        <v>210</v>
      </c>
      <c r="D977" t="s">
        <v>16</v>
      </c>
      <c r="E977" t="s">
        <v>17</v>
      </c>
      <c r="F977">
        <v>0</v>
      </c>
      <c r="G977" t="s">
        <v>18</v>
      </c>
      <c r="H977">
        <v>15851231.26</v>
      </c>
      <c r="I977" t="s">
        <v>22</v>
      </c>
      <c r="J977">
        <v>985</v>
      </c>
      <c r="K977">
        <v>16092.620559999999</v>
      </c>
      <c r="L977" t="s">
        <v>20</v>
      </c>
      <c r="M977">
        <v>0</v>
      </c>
      <c r="N977">
        <v>0.01</v>
      </c>
      <c r="O977">
        <v>0.33169247979125216</v>
      </c>
    </row>
    <row r="978" spans="1:15" x14ac:dyDescent="0.25">
      <c r="A978" t="s">
        <v>1007</v>
      </c>
      <c r="B978">
        <v>269</v>
      </c>
      <c r="C978">
        <v>269</v>
      </c>
      <c r="D978" t="s">
        <v>16</v>
      </c>
      <c r="E978" t="s">
        <v>17</v>
      </c>
      <c r="F978">
        <v>0</v>
      </c>
      <c r="G978" t="s">
        <v>18</v>
      </c>
      <c r="H978">
        <v>2460315.5929999999</v>
      </c>
      <c r="I978" t="s">
        <v>19</v>
      </c>
      <c r="J978">
        <v>135</v>
      </c>
      <c r="K978">
        <v>18224.559949999999</v>
      </c>
      <c r="L978" t="s">
        <v>20</v>
      </c>
      <c r="M978">
        <v>0</v>
      </c>
      <c r="N978">
        <v>0</v>
      </c>
      <c r="O978">
        <v>5.0551674719131884E-2</v>
      </c>
    </row>
    <row r="979" spans="1:15" x14ac:dyDescent="0.25">
      <c r="A979" t="s">
        <v>1008</v>
      </c>
      <c r="B979">
        <v>324</v>
      </c>
      <c r="C979">
        <v>324</v>
      </c>
      <c r="D979" t="s">
        <v>16</v>
      </c>
      <c r="E979" t="s">
        <v>17</v>
      </c>
      <c r="F979">
        <v>0</v>
      </c>
      <c r="G979" t="s">
        <v>18</v>
      </c>
      <c r="H979">
        <v>950793.08230000001</v>
      </c>
      <c r="I979" t="s">
        <v>28</v>
      </c>
      <c r="J979">
        <v>83</v>
      </c>
      <c r="K979">
        <v>11455.33834</v>
      </c>
      <c r="L979" t="s">
        <v>20</v>
      </c>
      <c r="M979">
        <v>0</v>
      </c>
      <c r="N979">
        <v>0.01</v>
      </c>
      <c r="O979">
        <v>2.5535779376589268E-2</v>
      </c>
    </row>
    <row r="980" spans="1:15" x14ac:dyDescent="0.25">
      <c r="A980" t="s">
        <v>1009</v>
      </c>
      <c r="B980">
        <v>123</v>
      </c>
      <c r="C980">
        <v>123</v>
      </c>
      <c r="D980" t="s">
        <v>16</v>
      </c>
      <c r="E980" t="s">
        <v>17</v>
      </c>
      <c r="F980">
        <v>0</v>
      </c>
      <c r="G980" t="s">
        <v>18</v>
      </c>
      <c r="H980">
        <v>3758740.7850000001</v>
      </c>
      <c r="I980" t="s">
        <v>32</v>
      </c>
      <c r="J980">
        <v>391</v>
      </c>
      <c r="K980">
        <v>9613.1477880000002</v>
      </c>
      <c r="L980" t="s">
        <v>29</v>
      </c>
      <c r="M980">
        <v>0</v>
      </c>
      <c r="N980">
        <v>0</v>
      </c>
      <c r="O980">
        <v>7.7230190329023563E-2</v>
      </c>
    </row>
    <row r="981" spans="1:15" x14ac:dyDescent="0.25">
      <c r="A981" t="s">
        <v>1010</v>
      </c>
      <c r="B981">
        <v>33</v>
      </c>
      <c r="C981">
        <v>33</v>
      </c>
      <c r="D981" t="s">
        <v>16</v>
      </c>
      <c r="E981" t="s">
        <v>25</v>
      </c>
      <c r="F981">
        <v>1</v>
      </c>
      <c r="G981" t="s">
        <v>26</v>
      </c>
      <c r="H981">
        <v>100526.4847</v>
      </c>
      <c r="I981" t="s">
        <v>28</v>
      </c>
      <c r="J981">
        <v>47</v>
      </c>
      <c r="K981">
        <v>2138.8613770000002</v>
      </c>
      <c r="L981" t="s">
        <v>20</v>
      </c>
      <c r="M981">
        <v>1</v>
      </c>
      <c r="N981">
        <v>0.995</v>
      </c>
      <c r="O981">
        <v>0.59906550012107007</v>
      </c>
    </row>
    <row r="982" spans="1:15" x14ac:dyDescent="0.25">
      <c r="A982" t="s">
        <v>1011</v>
      </c>
      <c r="B982">
        <v>143</v>
      </c>
      <c r="C982">
        <v>143</v>
      </c>
      <c r="D982" t="s">
        <v>16</v>
      </c>
      <c r="E982" t="s">
        <v>17</v>
      </c>
      <c r="F982">
        <v>0</v>
      </c>
      <c r="G982" t="s">
        <v>18</v>
      </c>
      <c r="H982">
        <v>6582086.1629999997</v>
      </c>
      <c r="I982" t="s">
        <v>32</v>
      </c>
      <c r="J982">
        <v>392</v>
      </c>
      <c r="K982">
        <v>16791.03613</v>
      </c>
      <c r="L982" t="s">
        <v>23</v>
      </c>
      <c r="M982">
        <v>0</v>
      </c>
      <c r="N982">
        <v>5.0000000000000001E-3</v>
      </c>
      <c r="O982">
        <v>0.13824097462616655</v>
      </c>
    </row>
    <row r="983" spans="1:15" x14ac:dyDescent="0.25">
      <c r="A983" t="s">
        <v>1012</v>
      </c>
      <c r="B983">
        <v>145</v>
      </c>
      <c r="C983">
        <v>145</v>
      </c>
      <c r="D983" t="s">
        <v>16</v>
      </c>
      <c r="E983" t="s">
        <v>17</v>
      </c>
      <c r="F983">
        <v>0</v>
      </c>
      <c r="G983" t="s">
        <v>18</v>
      </c>
      <c r="H983">
        <v>10702062.52</v>
      </c>
      <c r="I983" t="s">
        <v>22</v>
      </c>
      <c r="J983">
        <v>718</v>
      </c>
      <c r="K983">
        <v>14905.37955</v>
      </c>
      <c r="L983" t="s">
        <v>35</v>
      </c>
      <c r="M983">
        <v>0</v>
      </c>
      <c r="N983">
        <v>0</v>
      </c>
      <c r="O983">
        <v>0.21989340915210503</v>
      </c>
    </row>
    <row r="984" spans="1:15" x14ac:dyDescent="0.25">
      <c r="A984" t="s">
        <v>1013</v>
      </c>
      <c r="B984">
        <v>262</v>
      </c>
      <c r="C984">
        <v>262</v>
      </c>
      <c r="D984" t="s">
        <v>16</v>
      </c>
      <c r="E984" t="s">
        <v>17</v>
      </c>
      <c r="F984">
        <v>0</v>
      </c>
      <c r="G984" t="s">
        <v>18</v>
      </c>
      <c r="H984">
        <v>456973.16830000002</v>
      </c>
      <c r="I984" t="s">
        <v>28</v>
      </c>
      <c r="J984">
        <v>385</v>
      </c>
      <c r="K984">
        <v>1186.9432939999999</v>
      </c>
      <c r="L984" t="s">
        <v>23</v>
      </c>
      <c r="M984">
        <v>0</v>
      </c>
      <c r="N984">
        <v>0</v>
      </c>
      <c r="O984">
        <v>9.3893478645577615E-3</v>
      </c>
    </row>
    <row r="985" spans="1:15" x14ac:dyDescent="0.25">
      <c r="A985" t="s">
        <v>1014</v>
      </c>
      <c r="B985">
        <v>5</v>
      </c>
      <c r="C985">
        <v>5</v>
      </c>
      <c r="D985" t="s">
        <v>61</v>
      </c>
      <c r="E985" t="s">
        <v>43</v>
      </c>
      <c r="F985">
        <v>1</v>
      </c>
      <c r="G985" t="s">
        <v>26</v>
      </c>
      <c r="H985">
        <v>1598751.3030000001</v>
      </c>
      <c r="I985" t="s">
        <v>19</v>
      </c>
      <c r="J985">
        <v>381</v>
      </c>
      <c r="K985">
        <v>4196.1976459999996</v>
      </c>
      <c r="L985" t="s">
        <v>35</v>
      </c>
      <c r="M985">
        <v>1</v>
      </c>
      <c r="N985">
        <v>1</v>
      </c>
      <c r="O985">
        <v>0.63284926375136141</v>
      </c>
    </row>
    <row r="986" spans="1:15" x14ac:dyDescent="0.25">
      <c r="A986" t="s">
        <v>1015</v>
      </c>
      <c r="B986">
        <v>161</v>
      </c>
      <c r="C986">
        <v>161</v>
      </c>
      <c r="D986" t="s">
        <v>16</v>
      </c>
      <c r="E986" t="s">
        <v>17</v>
      </c>
      <c r="F986">
        <v>0</v>
      </c>
      <c r="G986" t="s">
        <v>18</v>
      </c>
      <c r="H986">
        <v>858548.34380000003</v>
      </c>
      <c r="I986" t="s">
        <v>28</v>
      </c>
      <c r="J986">
        <v>77</v>
      </c>
      <c r="K986">
        <v>11149.97849</v>
      </c>
      <c r="L986" t="s">
        <v>20</v>
      </c>
      <c r="M986">
        <v>0</v>
      </c>
      <c r="N986">
        <v>0</v>
      </c>
      <c r="O986">
        <v>1.7640442848027345E-2</v>
      </c>
    </row>
    <row r="987" spans="1:15" x14ac:dyDescent="0.25">
      <c r="A987" t="s">
        <v>1016</v>
      </c>
      <c r="B987">
        <v>310</v>
      </c>
      <c r="C987">
        <v>310</v>
      </c>
      <c r="D987" t="s">
        <v>16</v>
      </c>
      <c r="E987" t="s">
        <v>17</v>
      </c>
      <c r="F987">
        <v>0</v>
      </c>
      <c r="G987" t="s">
        <v>18</v>
      </c>
      <c r="H987">
        <v>3546021.84</v>
      </c>
      <c r="I987" t="s">
        <v>19</v>
      </c>
      <c r="J987">
        <v>259</v>
      </c>
      <c r="K987">
        <v>13691.204019999999</v>
      </c>
      <c r="L987" t="s">
        <v>29</v>
      </c>
      <c r="M987">
        <v>0</v>
      </c>
      <c r="N987">
        <v>0</v>
      </c>
      <c r="O987">
        <v>7.2859491324053699E-2</v>
      </c>
    </row>
    <row r="988" spans="1:15" x14ac:dyDescent="0.25">
      <c r="A988" t="s">
        <v>1017</v>
      </c>
      <c r="B988">
        <v>144</v>
      </c>
      <c r="C988">
        <v>144</v>
      </c>
      <c r="D988" t="s">
        <v>16</v>
      </c>
      <c r="E988" t="s">
        <v>17</v>
      </c>
      <c r="F988">
        <v>0</v>
      </c>
      <c r="G988" t="s">
        <v>18</v>
      </c>
      <c r="H988">
        <v>2621165.125</v>
      </c>
      <c r="I988" t="s">
        <v>19</v>
      </c>
      <c r="J988">
        <v>949</v>
      </c>
      <c r="K988">
        <v>2762.0285829999998</v>
      </c>
      <c r="L988" t="s">
        <v>35</v>
      </c>
      <c r="M988">
        <v>0</v>
      </c>
      <c r="N988">
        <v>5.0000000000000001E-3</v>
      </c>
      <c r="O988">
        <v>5.6856621955788535E-2</v>
      </c>
    </row>
    <row r="989" spans="1:15" x14ac:dyDescent="0.25">
      <c r="A989" t="s">
        <v>1018</v>
      </c>
      <c r="B989">
        <v>152</v>
      </c>
      <c r="C989">
        <v>152</v>
      </c>
      <c r="D989" t="s">
        <v>16</v>
      </c>
      <c r="E989" t="s">
        <v>17</v>
      </c>
      <c r="F989">
        <v>0</v>
      </c>
      <c r="G989" t="s">
        <v>18</v>
      </c>
      <c r="H989">
        <v>2962045.0649999999</v>
      </c>
      <c r="I989" t="s">
        <v>19</v>
      </c>
      <c r="J989">
        <v>604</v>
      </c>
      <c r="K989">
        <v>4904.0481209999998</v>
      </c>
      <c r="L989" t="s">
        <v>23</v>
      </c>
      <c r="M989">
        <v>0</v>
      </c>
      <c r="N989">
        <v>0.01</v>
      </c>
      <c r="O989">
        <v>6.6860622537740375E-2</v>
      </c>
    </row>
    <row r="990" spans="1:15" x14ac:dyDescent="0.25">
      <c r="A990" t="s">
        <v>1019</v>
      </c>
      <c r="B990">
        <v>5</v>
      </c>
      <c r="C990">
        <v>5</v>
      </c>
      <c r="D990" t="s">
        <v>61</v>
      </c>
      <c r="E990" t="s">
        <v>43</v>
      </c>
      <c r="F990">
        <v>1</v>
      </c>
      <c r="G990" t="s">
        <v>26</v>
      </c>
      <c r="H990">
        <v>3614835.105</v>
      </c>
      <c r="I990" t="s">
        <v>19</v>
      </c>
      <c r="J990">
        <v>934</v>
      </c>
      <c r="K990">
        <v>3870.2731319999998</v>
      </c>
      <c r="L990" t="s">
        <v>35</v>
      </c>
      <c r="M990">
        <v>1</v>
      </c>
      <c r="N990">
        <v>0.995</v>
      </c>
      <c r="O990">
        <v>0.67127338545964288</v>
      </c>
    </row>
    <row r="991" spans="1:15" x14ac:dyDescent="0.25">
      <c r="A991" t="s">
        <v>1020</v>
      </c>
      <c r="B991">
        <v>195</v>
      </c>
      <c r="C991">
        <v>195</v>
      </c>
      <c r="D991" t="s">
        <v>16</v>
      </c>
      <c r="E991" t="s">
        <v>17</v>
      </c>
      <c r="F991">
        <v>0</v>
      </c>
      <c r="G991" t="s">
        <v>18</v>
      </c>
      <c r="H991">
        <v>4174132.699</v>
      </c>
      <c r="I991" t="s">
        <v>32</v>
      </c>
      <c r="J991">
        <v>947</v>
      </c>
      <c r="K991">
        <v>4407.743082</v>
      </c>
      <c r="L991" t="s">
        <v>20</v>
      </c>
      <c r="M991">
        <v>0</v>
      </c>
      <c r="N991">
        <v>0</v>
      </c>
      <c r="O991">
        <v>8.5765175424931783E-2</v>
      </c>
    </row>
    <row r="992" spans="1:15" x14ac:dyDescent="0.25">
      <c r="A992" t="s">
        <v>1021</v>
      </c>
      <c r="B992">
        <v>125</v>
      </c>
      <c r="C992">
        <v>125</v>
      </c>
      <c r="D992" t="s">
        <v>16</v>
      </c>
      <c r="E992" t="s">
        <v>17</v>
      </c>
      <c r="F992">
        <v>0</v>
      </c>
      <c r="G992" t="s">
        <v>18</v>
      </c>
      <c r="H992">
        <v>7347607.0810000002</v>
      </c>
      <c r="I992" t="s">
        <v>32</v>
      </c>
      <c r="J992">
        <v>399</v>
      </c>
      <c r="K992">
        <v>18415.055339999999</v>
      </c>
      <c r="L992" t="s">
        <v>29</v>
      </c>
      <c r="M992">
        <v>0</v>
      </c>
      <c r="N992">
        <v>0</v>
      </c>
      <c r="O992">
        <v>0.15096999920639942</v>
      </c>
    </row>
    <row r="993" spans="1:15" x14ac:dyDescent="0.25">
      <c r="A993" t="s">
        <v>1022</v>
      </c>
      <c r="B993">
        <v>76</v>
      </c>
      <c r="C993">
        <v>76</v>
      </c>
      <c r="D993" t="s">
        <v>16</v>
      </c>
      <c r="E993" t="s">
        <v>25</v>
      </c>
      <c r="F993">
        <v>1</v>
      </c>
      <c r="G993" t="s">
        <v>26</v>
      </c>
      <c r="H993">
        <v>1431923.327</v>
      </c>
      <c r="I993" t="s">
        <v>19</v>
      </c>
      <c r="J993">
        <v>100</v>
      </c>
      <c r="K993">
        <v>14319.233270000001</v>
      </c>
      <c r="L993" t="s">
        <v>23</v>
      </c>
      <c r="M993">
        <v>1</v>
      </c>
      <c r="N993">
        <v>0.995</v>
      </c>
      <c r="O993">
        <v>0.62642147847015694</v>
      </c>
    </row>
    <row r="994" spans="1:15" x14ac:dyDescent="0.25">
      <c r="A994" t="s">
        <v>1023</v>
      </c>
      <c r="B994">
        <v>306</v>
      </c>
      <c r="C994">
        <v>306</v>
      </c>
      <c r="D994" t="s">
        <v>16</v>
      </c>
      <c r="E994" t="s">
        <v>17</v>
      </c>
      <c r="F994">
        <v>0</v>
      </c>
      <c r="G994" t="s">
        <v>18</v>
      </c>
      <c r="H994">
        <v>7387129.0379999997</v>
      </c>
      <c r="I994" t="s">
        <v>32</v>
      </c>
      <c r="J994">
        <v>501</v>
      </c>
      <c r="K994">
        <v>14744.768539999999</v>
      </c>
      <c r="L994" t="s">
        <v>23</v>
      </c>
      <c r="M994">
        <v>0</v>
      </c>
      <c r="N994">
        <v>0</v>
      </c>
      <c r="O994">
        <v>0.15178204995314584</v>
      </c>
    </row>
    <row r="995" spans="1:15" x14ac:dyDescent="0.25">
      <c r="A995" t="s">
        <v>1024</v>
      </c>
      <c r="B995">
        <v>169</v>
      </c>
      <c r="C995">
        <v>169</v>
      </c>
      <c r="D995" t="s">
        <v>16</v>
      </c>
      <c r="E995" t="s">
        <v>17</v>
      </c>
      <c r="F995">
        <v>0</v>
      </c>
      <c r="G995" t="s">
        <v>18</v>
      </c>
      <c r="H995">
        <v>6082793.0789999999</v>
      </c>
      <c r="I995" t="s">
        <v>32</v>
      </c>
      <c r="J995">
        <v>383</v>
      </c>
      <c r="K995">
        <v>15881.966259999999</v>
      </c>
      <c r="L995" t="s">
        <v>35</v>
      </c>
      <c r="M995">
        <v>0</v>
      </c>
      <c r="N995">
        <v>0</v>
      </c>
      <c r="O995">
        <v>0.12498208684620352</v>
      </c>
    </row>
    <row r="996" spans="1:15" x14ac:dyDescent="0.25">
      <c r="A996" t="s">
        <v>1025</v>
      </c>
      <c r="B996">
        <v>217</v>
      </c>
      <c r="C996">
        <v>217</v>
      </c>
      <c r="D996" t="s">
        <v>16</v>
      </c>
      <c r="E996" t="s">
        <v>17</v>
      </c>
      <c r="F996">
        <v>0</v>
      </c>
      <c r="G996" t="s">
        <v>18</v>
      </c>
      <c r="H996">
        <v>5046491.852</v>
      </c>
      <c r="I996" t="s">
        <v>32</v>
      </c>
      <c r="J996">
        <v>707</v>
      </c>
      <c r="K996">
        <v>7137.8951219999999</v>
      </c>
      <c r="L996" t="s">
        <v>20</v>
      </c>
      <c r="M996">
        <v>0</v>
      </c>
      <c r="N996">
        <v>0</v>
      </c>
      <c r="O996">
        <v>0.10368938655710641</v>
      </c>
    </row>
    <row r="997" spans="1:15" x14ac:dyDescent="0.25">
      <c r="A997" t="s">
        <v>1026</v>
      </c>
      <c r="B997">
        <v>183</v>
      </c>
      <c r="C997">
        <v>183</v>
      </c>
      <c r="D997" t="s">
        <v>16</v>
      </c>
      <c r="E997" t="s">
        <v>17</v>
      </c>
      <c r="F997">
        <v>0</v>
      </c>
      <c r="G997" t="s">
        <v>18</v>
      </c>
      <c r="H997">
        <v>2946435.9249999998</v>
      </c>
      <c r="I997" t="s">
        <v>19</v>
      </c>
      <c r="J997">
        <v>192</v>
      </c>
      <c r="K997">
        <v>15346.02044</v>
      </c>
      <c r="L997" t="s">
        <v>35</v>
      </c>
      <c r="M997">
        <v>0</v>
      </c>
      <c r="N997">
        <v>0</v>
      </c>
      <c r="O997">
        <v>6.0539904264779613E-2</v>
      </c>
    </row>
    <row r="998" spans="1:15" x14ac:dyDescent="0.25">
      <c r="A998" t="s">
        <v>1027</v>
      </c>
      <c r="B998">
        <v>337</v>
      </c>
      <c r="C998">
        <v>337</v>
      </c>
      <c r="D998" t="s">
        <v>16</v>
      </c>
      <c r="E998" t="s">
        <v>17</v>
      </c>
      <c r="F998">
        <v>0</v>
      </c>
      <c r="G998" t="s">
        <v>18</v>
      </c>
      <c r="H998">
        <v>11349720.58</v>
      </c>
      <c r="I998" t="s">
        <v>22</v>
      </c>
      <c r="J998">
        <v>580</v>
      </c>
      <c r="K998">
        <v>19568.483749999999</v>
      </c>
      <c r="L998" t="s">
        <v>23</v>
      </c>
      <c r="M998">
        <v>0</v>
      </c>
      <c r="N998">
        <v>0</v>
      </c>
      <c r="O998">
        <v>0.23320072617740664</v>
      </c>
    </row>
    <row r="999" spans="1:15" x14ac:dyDescent="0.25">
      <c r="A999" t="s">
        <v>1028</v>
      </c>
      <c r="B999">
        <v>113</v>
      </c>
      <c r="C999">
        <v>113</v>
      </c>
      <c r="D999" t="s">
        <v>16</v>
      </c>
      <c r="E999" t="s">
        <v>17</v>
      </c>
      <c r="F999">
        <v>0</v>
      </c>
      <c r="G999" t="s">
        <v>18</v>
      </c>
      <c r="H999">
        <v>12587781.779999999</v>
      </c>
      <c r="I999" t="s">
        <v>22</v>
      </c>
      <c r="J999">
        <v>901</v>
      </c>
      <c r="K999">
        <v>13970.90098</v>
      </c>
      <c r="L999" t="s">
        <v>35</v>
      </c>
      <c r="M999">
        <v>0</v>
      </c>
      <c r="N999">
        <v>5.0000000000000001E-3</v>
      </c>
      <c r="O999">
        <v>0.26163895338811316</v>
      </c>
    </row>
    <row r="1000" spans="1:15" x14ac:dyDescent="0.25">
      <c r="A1000" t="s">
        <v>1029</v>
      </c>
      <c r="B1000">
        <v>276</v>
      </c>
      <c r="C1000">
        <v>276</v>
      </c>
      <c r="D1000" t="s">
        <v>16</v>
      </c>
      <c r="E1000" t="s">
        <v>17</v>
      </c>
      <c r="F1000">
        <v>0</v>
      </c>
      <c r="G1000" t="s">
        <v>18</v>
      </c>
      <c r="H1000">
        <v>6289034.6150000002</v>
      </c>
      <c r="I1000" t="s">
        <v>32</v>
      </c>
      <c r="J1000">
        <v>754</v>
      </c>
      <c r="K1000">
        <v>8340.8947150000004</v>
      </c>
      <c r="L1000" t="s">
        <v>35</v>
      </c>
      <c r="M1000">
        <v>0</v>
      </c>
      <c r="N1000">
        <v>0</v>
      </c>
      <c r="O1000">
        <v>0.12921969565993027</v>
      </c>
    </row>
    <row r="1001" spans="1:15" x14ac:dyDescent="0.25">
      <c r="A1001" t="s">
        <v>1030</v>
      </c>
      <c r="B1001">
        <v>178</v>
      </c>
      <c r="C1001">
        <v>178</v>
      </c>
      <c r="D1001" t="s">
        <v>16</v>
      </c>
      <c r="E1001" t="s">
        <v>17</v>
      </c>
      <c r="F1001">
        <v>0</v>
      </c>
      <c r="G1001" t="s">
        <v>18</v>
      </c>
      <c r="H1001">
        <v>8626679.3340000007</v>
      </c>
      <c r="I1001" t="s">
        <v>22</v>
      </c>
      <c r="J1001">
        <v>602</v>
      </c>
      <c r="K1001">
        <v>14330.03212</v>
      </c>
      <c r="L1001" t="s">
        <v>20</v>
      </c>
      <c r="M1001">
        <v>0</v>
      </c>
      <c r="N1001">
        <v>0</v>
      </c>
      <c r="O1001">
        <v>0.17725087335924769</v>
      </c>
    </row>
    <row r="1002" spans="1:15" x14ac:dyDescent="0.25">
      <c r="A1002" t="s">
        <v>1031</v>
      </c>
      <c r="B1002">
        <v>125</v>
      </c>
      <c r="C1002">
        <v>125</v>
      </c>
      <c r="D1002" t="s">
        <v>16</v>
      </c>
      <c r="E1002" t="s">
        <v>17</v>
      </c>
      <c r="F1002">
        <v>0</v>
      </c>
      <c r="G1002" t="s">
        <v>18</v>
      </c>
      <c r="H1002">
        <v>6215825.6900000004</v>
      </c>
      <c r="I1002" t="s">
        <v>32</v>
      </c>
      <c r="J1002">
        <v>345</v>
      </c>
      <c r="K1002">
        <v>18016.886060000001</v>
      </c>
      <c r="L1002" t="s">
        <v>35</v>
      </c>
      <c r="M1002">
        <v>0</v>
      </c>
      <c r="N1002">
        <v>0</v>
      </c>
      <c r="O1002">
        <v>0.12771548466615906</v>
      </c>
    </row>
    <row r="1003" spans="1:15" x14ac:dyDescent="0.25">
      <c r="A1003" t="s">
        <v>1032</v>
      </c>
      <c r="B1003">
        <v>291</v>
      </c>
      <c r="C1003">
        <v>291</v>
      </c>
      <c r="D1003" t="s">
        <v>16</v>
      </c>
      <c r="E1003" t="s">
        <v>17</v>
      </c>
      <c r="F1003">
        <v>0</v>
      </c>
      <c r="G1003" t="s">
        <v>18</v>
      </c>
      <c r="H1003">
        <v>25839.432580000001</v>
      </c>
      <c r="I1003" t="s">
        <v>28</v>
      </c>
      <c r="J1003">
        <v>10</v>
      </c>
      <c r="K1003">
        <v>2583.9432579999998</v>
      </c>
      <c r="L1003" t="s">
        <v>29</v>
      </c>
      <c r="M1003">
        <v>0</v>
      </c>
      <c r="N1003">
        <v>0.01</v>
      </c>
      <c r="O1003">
        <v>6.5309183075649025E-3</v>
      </c>
    </row>
    <row r="1004" spans="1:15" x14ac:dyDescent="0.25">
      <c r="A1004" t="s">
        <v>1033</v>
      </c>
      <c r="B1004">
        <v>323</v>
      </c>
      <c r="C1004">
        <v>323</v>
      </c>
      <c r="D1004" t="s">
        <v>16</v>
      </c>
      <c r="E1004" t="s">
        <v>17</v>
      </c>
      <c r="F1004">
        <v>0</v>
      </c>
      <c r="G1004" t="s">
        <v>18</v>
      </c>
      <c r="H1004">
        <v>1402695.5090000001</v>
      </c>
      <c r="I1004" t="s">
        <v>19</v>
      </c>
      <c r="J1004">
        <v>264</v>
      </c>
      <c r="K1004">
        <v>5313.2405650000001</v>
      </c>
      <c r="L1004" t="s">
        <v>20</v>
      </c>
      <c r="M1004">
        <v>0</v>
      </c>
      <c r="N1004">
        <v>5.0000000000000001E-3</v>
      </c>
      <c r="O1004">
        <v>3.1820939599253736E-2</v>
      </c>
    </row>
    <row r="1005" spans="1:15" x14ac:dyDescent="0.25">
      <c r="A1005" t="s">
        <v>1034</v>
      </c>
      <c r="B1005">
        <v>199</v>
      </c>
      <c r="C1005">
        <v>199</v>
      </c>
      <c r="D1005" t="s">
        <v>16</v>
      </c>
      <c r="E1005" t="s">
        <v>17</v>
      </c>
      <c r="F1005">
        <v>0</v>
      </c>
      <c r="G1005" t="s">
        <v>18</v>
      </c>
      <c r="H1005">
        <v>4927644</v>
      </c>
      <c r="I1005" t="s">
        <v>32</v>
      </c>
      <c r="J1005">
        <v>268</v>
      </c>
      <c r="K1005">
        <v>18386.731339999998</v>
      </c>
      <c r="L1005" t="s">
        <v>35</v>
      </c>
      <c r="M1005">
        <v>0</v>
      </c>
      <c r="N1005">
        <v>5.0000000000000001E-3</v>
      </c>
      <c r="O1005">
        <v>0.10424744050251684</v>
      </c>
    </row>
    <row r="1006" spans="1:15" x14ac:dyDescent="0.25">
      <c r="A1006" t="s">
        <v>1035</v>
      </c>
      <c r="B1006">
        <v>138</v>
      </c>
      <c r="C1006">
        <v>138</v>
      </c>
      <c r="D1006" t="s">
        <v>16</v>
      </c>
      <c r="E1006" t="s">
        <v>17</v>
      </c>
      <c r="F1006">
        <v>0</v>
      </c>
      <c r="G1006" t="s">
        <v>18</v>
      </c>
      <c r="H1006">
        <v>15745762.810000001</v>
      </c>
      <c r="I1006" t="s">
        <v>22</v>
      </c>
      <c r="J1006">
        <v>832</v>
      </c>
      <c r="K1006">
        <v>18925.195680000001</v>
      </c>
      <c r="L1006" t="s">
        <v>20</v>
      </c>
      <c r="M1006">
        <v>0</v>
      </c>
      <c r="N1006">
        <v>0</v>
      </c>
      <c r="O1006">
        <v>0.32352543797243011</v>
      </c>
    </row>
    <row r="1007" spans="1:15" x14ac:dyDescent="0.25">
      <c r="A1007" t="s">
        <v>1036</v>
      </c>
      <c r="B1007">
        <v>218</v>
      </c>
      <c r="C1007">
        <v>218</v>
      </c>
      <c r="D1007" t="s">
        <v>16</v>
      </c>
      <c r="E1007" t="s">
        <v>17</v>
      </c>
      <c r="F1007">
        <v>0</v>
      </c>
      <c r="G1007" t="s">
        <v>18</v>
      </c>
      <c r="H1007">
        <v>6103402.9249999998</v>
      </c>
      <c r="I1007" t="s">
        <v>32</v>
      </c>
      <c r="J1007">
        <v>630</v>
      </c>
      <c r="K1007">
        <v>9687.9411510000009</v>
      </c>
      <c r="L1007" t="s">
        <v>23</v>
      </c>
      <c r="M1007">
        <v>0</v>
      </c>
      <c r="N1007">
        <v>0</v>
      </c>
      <c r="O1007">
        <v>0.12540555375181825</v>
      </c>
    </row>
    <row r="1008" spans="1:15" x14ac:dyDescent="0.25">
      <c r="A1008" t="s">
        <v>1037</v>
      </c>
      <c r="B1008">
        <v>297</v>
      </c>
      <c r="C1008">
        <v>297</v>
      </c>
      <c r="D1008" t="s">
        <v>16</v>
      </c>
      <c r="E1008" t="s">
        <v>17</v>
      </c>
      <c r="F1008">
        <v>0</v>
      </c>
      <c r="G1008" t="s">
        <v>18</v>
      </c>
      <c r="H1008">
        <v>5712922.6040000003</v>
      </c>
      <c r="I1008" t="s">
        <v>32</v>
      </c>
      <c r="J1008">
        <v>762</v>
      </c>
      <c r="K1008">
        <v>7497.2737580000003</v>
      </c>
      <c r="L1008" t="s">
        <v>20</v>
      </c>
      <c r="M1008">
        <v>0</v>
      </c>
      <c r="N1008">
        <v>0</v>
      </c>
      <c r="O1008">
        <v>0.11738242280570058</v>
      </c>
    </row>
    <row r="1009" spans="1:15" x14ac:dyDescent="0.25">
      <c r="A1009" t="s">
        <v>1038</v>
      </c>
      <c r="B1009">
        <v>168</v>
      </c>
      <c r="C1009">
        <v>168</v>
      </c>
      <c r="D1009" t="s">
        <v>16</v>
      </c>
      <c r="E1009" t="s">
        <v>17</v>
      </c>
      <c r="F1009">
        <v>0</v>
      </c>
      <c r="G1009" t="s">
        <v>18</v>
      </c>
      <c r="H1009">
        <v>3233463.5359999998</v>
      </c>
      <c r="I1009" t="s">
        <v>19</v>
      </c>
      <c r="J1009">
        <v>571</v>
      </c>
      <c r="K1009">
        <v>5662.8082940000004</v>
      </c>
      <c r="L1009" t="s">
        <v>20</v>
      </c>
      <c r="M1009">
        <v>0</v>
      </c>
      <c r="N1009">
        <v>0</v>
      </c>
      <c r="O1009">
        <v>6.6437410449743869E-2</v>
      </c>
    </row>
    <row r="1010" spans="1:15" x14ac:dyDescent="0.25">
      <c r="A1010" t="s">
        <v>1039</v>
      </c>
      <c r="B1010">
        <v>134</v>
      </c>
      <c r="C1010">
        <v>134</v>
      </c>
      <c r="D1010" t="s">
        <v>16</v>
      </c>
      <c r="E1010" t="s">
        <v>17</v>
      </c>
      <c r="F1010">
        <v>0</v>
      </c>
      <c r="G1010" t="s">
        <v>18</v>
      </c>
      <c r="H1010">
        <v>1946108.4450000001</v>
      </c>
      <c r="I1010" t="s">
        <v>19</v>
      </c>
      <c r="J1010">
        <v>195</v>
      </c>
      <c r="K1010">
        <v>9980.0433059999996</v>
      </c>
      <c r="L1010" t="s">
        <v>29</v>
      </c>
      <c r="M1010">
        <v>0</v>
      </c>
      <c r="N1010">
        <v>0</v>
      </c>
      <c r="O1010">
        <v>3.9986350271363574E-2</v>
      </c>
    </row>
    <row r="1011" spans="1:15" x14ac:dyDescent="0.25">
      <c r="A1011" t="s">
        <v>1040</v>
      </c>
      <c r="B1011">
        <v>161</v>
      </c>
      <c r="C1011">
        <v>161</v>
      </c>
      <c r="D1011" t="s">
        <v>16</v>
      </c>
      <c r="E1011" t="s">
        <v>17</v>
      </c>
      <c r="F1011">
        <v>0</v>
      </c>
      <c r="G1011" t="s">
        <v>18</v>
      </c>
      <c r="H1011">
        <v>18448291.109999999</v>
      </c>
      <c r="I1011" t="s">
        <v>22</v>
      </c>
      <c r="J1011">
        <v>987</v>
      </c>
      <c r="K1011">
        <v>18691.277719999998</v>
      </c>
      <c r="L1011" t="s">
        <v>29</v>
      </c>
      <c r="M1011">
        <v>0</v>
      </c>
      <c r="N1011">
        <v>1.4999999999999999E-2</v>
      </c>
      <c r="O1011">
        <v>0.38805381487234775</v>
      </c>
    </row>
    <row r="1012" spans="1:15" x14ac:dyDescent="0.25">
      <c r="A1012" t="s">
        <v>1041</v>
      </c>
      <c r="B1012">
        <v>272</v>
      </c>
      <c r="C1012">
        <v>272</v>
      </c>
      <c r="D1012" t="s">
        <v>16</v>
      </c>
      <c r="E1012" t="s">
        <v>17</v>
      </c>
      <c r="F1012">
        <v>0</v>
      </c>
      <c r="G1012" t="s">
        <v>18</v>
      </c>
      <c r="H1012">
        <v>1688638.2819999999</v>
      </c>
      <c r="I1012" t="s">
        <v>19</v>
      </c>
      <c r="J1012">
        <v>562</v>
      </c>
      <c r="K1012">
        <v>3004.6944520000002</v>
      </c>
      <c r="L1012" t="s">
        <v>35</v>
      </c>
      <c r="M1012">
        <v>0</v>
      </c>
      <c r="N1012">
        <v>0</v>
      </c>
      <c r="O1012">
        <v>3.469615580733252E-2</v>
      </c>
    </row>
    <row r="1013" spans="1:15" x14ac:dyDescent="0.25">
      <c r="A1013" t="s">
        <v>1042</v>
      </c>
      <c r="B1013">
        <v>280</v>
      </c>
      <c r="C1013">
        <v>280</v>
      </c>
      <c r="D1013" t="s">
        <v>16</v>
      </c>
      <c r="E1013" t="s">
        <v>17</v>
      </c>
      <c r="F1013">
        <v>0</v>
      </c>
      <c r="G1013" t="s">
        <v>18</v>
      </c>
      <c r="H1013">
        <v>3419782.6869999999</v>
      </c>
      <c r="I1013" t="s">
        <v>19</v>
      </c>
      <c r="J1013">
        <v>407</v>
      </c>
      <c r="K1013">
        <v>8402.4144649999998</v>
      </c>
      <c r="L1013" t="s">
        <v>29</v>
      </c>
      <c r="M1013">
        <v>0</v>
      </c>
      <c r="N1013">
        <v>0</v>
      </c>
      <c r="O1013">
        <v>7.0265677498936543E-2</v>
      </c>
    </row>
    <row r="1014" spans="1:15" x14ac:dyDescent="0.25">
      <c r="A1014" t="s">
        <v>1043</v>
      </c>
      <c r="B1014">
        <v>248</v>
      </c>
      <c r="C1014">
        <v>248</v>
      </c>
      <c r="D1014" t="s">
        <v>16</v>
      </c>
      <c r="E1014" t="s">
        <v>17</v>
      </c>
      <c r="F1014">
        <v>0</v>
      </c>
      <c r="G1014" t="s">
        <v>18</v>
      </c>
      <c r="H1014">
        <v>5396980.1540000001</v>
      </c>
      <c r="I1014" t="s">
        <v>32</v>
      </c>
      <c r="J1014">
        <v>296</v>
      </c>
      <c r="K1014">
        <v>18233.04106</v>
      </c>
      <c r="L1014" t="s">
        <v>35</v>
      </c>
      <c r="M1014">
        <v>0</v>
      </c>
      <c r="N1014">
        <v>5.0000000000000001E-3</v>
      </c>
      <c r="O1014">
        <v>0.11389080847467455</v>
      </c>
    </row>
    <row r="1015" spans="1:15" x14ac:dyDescent="0.25">
      <c r="A1015" t="s">
        <v>1044</v>
      </c>
      <c r="B1015">
        <v>222</v>
      </c>
      <c r="C1015">
        <v>222</v>
      </c>
      <c r="D1015" t="s">
        <v>16</v>
      </c>
      <c r="E1015" t="s">
        <v>17</v>
      </c>
      <c r="F1015">
        <v>0</v>
      </c>
      <c r="G1015" t="s">
        <v>18</v>
      </c>
      <c r="H1015">
        <v>6220115.8470000001</v>
      </c>
      <c r="I1015" t="s">
        <v>32</v>
      </c>
      <c r="J1015">
        <v>890</v>
      </c>
      <c r="K1015">
        <v>6988.8942100000004</v>
      </c>
      <c r="L1015" t="s">
        <v>23</v>
      </c>
      <c r="M1015">
        <v>0</v>
      </c>
      <c r="N1015">
        <v>0</v>
      </c>
      <c r="O1015">
        <v>0.1278036337726294</v>
      </c>
    </row>
    <row r="1016" spans="1:15" x14ac:dyDescent="0.25">
      <c r="A1016" t="s">
        <v>1045</v>
      </c>
      <c r="B1016">
        <v>316</v>
      </c>
      <c r="C1016">
        <v>316</v>
      </c>
      <c r="D1016" t="s">
        <v>16</v>
      </c>
      <c r="E1016" t="s">
        <v>17</v>
      </c>
      <c r="F1016">
        <v>0</v>
      </c>
      <c r="G1016" t="s">
        <v>18</v>
      </c>
      <c r="H1016">
        <v>1490302.8910000001</v>
      </c>
      <c r="I1016" t="s">
        <v>19</v>
      </c>
      <c r="J1016">
        <v>97</v>
      </c>
      <c r="K1016">
        <v>15363.947330000001</v>
      </c>
      <c r="L1016" t="s">
        <v>29</v>
      </c>
      <c r="M1016">
        <v>0</v>
      </c>
      <c r="N1016">
        <v>0</v>
      </c>
      <c r="O1016">
        <v>3.0620993173867947E-2</v>
      </c>
    </row>
    <row r="1017" spans="1:15" x14ac:dyDescent="0.25">
      <c r="A1017" t="s">
        <v>1046</v>
      </c>
      <c r="B1017">
        <v>330</v>
      </c>
      <c r="C1017">
        <v>330</v>
      </c>
      <c r="D1017" t="s">
        <v>16</v>
      </c>
      <c r="E1017" t="s">
        <v>17</v>
      </c>
      <c r="F1017">
        <v>0</v>
      </c>
      <c r="G1017" t="s">
        <v>18</v>
      </c>
      <c r="H1017">
        <v>3599582.0449999999</v>
      </c>
      <c r="I1017" t="s">
        <v>19</v>
      </c>
      <c r="J1017">
        <v>462</v>
      </c>
      <c r="K1017">
        <v>7791.3031270000001</v>
      </c>
      <c r="L1017" t="s">
        <v>20</v>
      </c>
      <c r="M1017">
        <v>0</v>
      </c>
      <c r="N1017">
        <v>0</v>
      </c>
      <c r="O1017">
        <v>7.3959983500241772E-2</v>
      </c>
    </row>
    <row r="1018" spans="1:15" x14ac:dyDescent="0.25">
      <c r="A1018" t="s">
        <v>1047</v>
      </c>
      <c r="B1018">
        <v>172</v>
      </c>
      <c r="C1018">
        <v>172</v>
      </c>
      <c r="D1018" t="s">
        <v>16</v>
      </c>
      <c r="E1018" t="s">
        <v>17</v>
      </c>
      <c r="F1018">
        <v>0</v>
      </c>
      <c r="G1018" t="s">
        <v>18</v>
      </c>
      <c r="H1018">
        <v>10288209.470000001</v>
      </c>
      <c r="I1018" t="s">
        <v>22</v>
      </c>
      <c r="J1018">
        <v>639</v>
      </c>
      <c r="K1018">
        <v>16100.4843</v>
      </c>
      <c r="L1018" t="s">
        <v>23</v>
      </c>
      <c r="M1018">
        <v>0</v>
      </c>
      <c r="N1018">
        <v>0</v>
      </c>
      <c r="O1018">
        <v>0.21139004282599461</v>
      </c>
    </row>
    <row r="1019" spans="1:15" x14ac:dyDescent="0.25">
      <c r="A1019" t="s">
        <v>1048</v>
      </c>
      <c r="B1019">
        <v>259</v>
      </c>
      <c r="C1019">
        <v>259</v>
      </c>
      <c r="D1019" t="s">
        <v>16</v>
      </c>
      <c r="E1019" t="s">
        <v>17</v>
      </c>
      <c r="F1019">
        <v>0</v>
      </c>
      <c r="G1019" t="s">
        <v>18</v>
      </c>
      <c r="H1019">
        <v>14872139.630000001</v>
      </c>
      <c r="I1019" t="s">
        <v>22</v>
      </c>
      <c r="J1019">
        <v>758</v>
      </c>
      <c r="K1019">
        <v>19620.236980000001</v>
      </c>
      <c r="L1019" t="s">
        <v>35</v>
      </c>
      <c r="M1019">
        <v>0</v>
      </c>
      <c r="N1019">
        <v>0.01</v>
      </c>
      <c r="O1019">
        <v>0.31157525509828793</v>
      </c>
    </row>
    <row r="1020" spans="1:15" x14ac:dyDescent="0.25">
      <c r="A1020" t="s">
        <v>1049</v>
      </c>
      <c r="B1020">
        <v>256</v>
      </c>
      <c r="C1020">
        <v>256</v>
      </c>
      <c r="D1020" t="s">
        <v>16</v>
      </c>
      <c r="E1020" t="s">
        <v>17</v>
      </c>
      <c r="F1020">
        <v>0</v>
      </c>
      <c r="G1020" t="s">
        <v>18</v>
      </c>
      <c r="H1020">
        <v>675342.8933</v>
      </c>
      <c r="I1020" t="s">
        <v>28</v>
      </c>
      <c r="J1020">
        <v>87</v>
      </c>
      <c r="K1020">
        <v>7762.5619909999996</v>
      </c>
      <c r="L1020" t="s">
        <v>20</v>
      </c>
      <c r="M1020">
        <v>0</v>
      </c>
      <c r="N1020">
        <v>0</v>
      </c>
      <c r="O1020">
        <v>1.3876152459104053E-2</v>
      </c>
    </row>
    <row r="1021" spans="1:15" x14ac:dyDescent="0.25">
      <c r="A1021" t="s">
        <v>1050</v>
      </c>
      <c r="B1021">
        <v>168</v>
      </c>
      <c r="C1021">
        <v>168</v>
      </c>
      <c r="D1021" t="s">
        <v>16</v>
      </c>
      <c r="E1021" t="s">
        <v>17</v>
      </c>
      <c r="F1021">
        <v>0</v>
      </c>
      <c r="G1021" t="s">
        <v>18</v>
      </c>
      <c r="H1021">
        <v>16751390.41</v>
      </c>
      <c r="I1021" t="s">
        <v>22</v>
      </c>
      <c r="J1021">
        <v>991</v>
      </c>
      <c r="K1021">
        <v>16903.522099999998</v>
      </c>
      <c r="L1021" t="s">
        <v>29</v>
      </c>
      <c r="M1021">
        <v>0</v>
      </c>
      <c r="N1021">
        <v>5.0000000000000001E-3</v>
      </c>
      <c r="O1021">
        <v>0.34718789260565619</v>
      </c>
    </row>
    <row r="1022" spans="1:15" x14ac:dyDescent="0.25">
      <c r="A1022" t="s">
        <v>1051</v>
      </c>
      <c r="B1022">
        <v>120</v>
      </c>
      <c r="C1022">
        <v>120</v>
      </c>
      <c r="D1022" t="s">
        <v>16</v>
      </c>
      <c r="E1022" t="s">
        <v>17</v>
      </c>
      <c r="F1022">
        <v>0</v>
      </c>
      <c r="G1022" t="s">
        <v>18</v>
      </c>
      <c r="H1022">
        <v>1522170.8289999999</v>
      </c>
      <c r="I1022" t="s">
        <v>19</v>
      </c>
      <c r="J1022">
        <v>77</v>
      </c>
      <c r="K1022">
        <v>19768.45233</v>
      </c>
      <c r="L1022" t="s">
        <v>23</v>
      </c>
      <c r="M1022">
        <v>0</v>
      </c>
      <c r="N1022">
        <v>0.01</v>
      </c>
      <c r="O1022">
        <v>3.7275778129232592E-2</v>
      </c>
    </row>
    <row r="1023" spans="1:15" x14ac:dyDescent="0.25">
      <c r="A1023" t="s">
        <v>1052</v>
      </c>
      <c r="B1023">
        <v>19</v>
      </c>
      <c r="C1023">
        <v>19</v>
      </c>
      <c r="D1023" t="s">
        <v>42</v>
      </c>
      <c r="E1023" t="s">
        <v>43</v>
      </c>
      <c r="F1023">
        <v>1</v>
      </c>
      <c r="G1023" t="s">
        <v>26</v>
      </c>
      <c r="H1023">
        <v>17492643.690000001</v>
      </c>
      <c r="I1023" t="s">
        <v>22</v>
      </c>
      <c r="J1023">
        <v>889</v>
      </c>
      <c r="K1023">
        <v>19676.76456</v>
      </c>
      <c r="L1023" t="s">
        <v>35</v>
      </c>
      <c r="M1023">
        <v>1</v>
      </c>
      <c r="N1023">
        <v>0.99</v>
      </c>
      <c r="O1023">
        <v>0.95341829426699687</v>
      </c>
    </row>
    <row r="1024" spans="1:15" x14ac:dyDescent="0.25">
      <c r="A1024" t="s">
        <v>1053</v>
      </c>
      <c r="B1024">
        <v>296</v>
      </c>
      <c r="C1024">
        <v>296</v>
      </c>
      <c r="D1024" t="s">
        <v>16</v>
      </c>
      <c r="E1024" t="s">
        <v>17</v>
      </c>
      <c r="F1024">
        <v>0</v>
      </c>
      <c r="G1024" t="s">
        <v>18</v>
      </c>
      <c r="H1024">
        <v>6215656.0870000003</v>
      </c>
      <c r="I1024" t="s">
        <v>32</v>
      </c>
      <c r="J1024">
        <v>716</v>
      </c>
      <c r="K1024">
        <v>8681.0839199999991</v>
      </c>
      <c r="L1024" t="s">
        <v>35</v>
      </c>
      <c r="M1024">
        <v>0</v>
      </c>
      <c r="N1024">
        <v>0</v>
      </c>
      <c r="O1024">
        <v>0.12771199986294446</v>
      </c>
    </row>
    <row r="1025" spans="1:15" x14ac:dyDescent="0.25">
      <c r="A1025" t="s">
        <v>1054</v>
      </c>
      <c r="B1025">
        <v>309</v>
      </c>
      <c r="C1025">
        <v>309</v>
      </c>
      <c r="D1025" t="s">
        <v>16</v>
      </c>
      <c r="E1025" t="s">
        <v>17</v>
      </c>
      <c r="F1025">
        <v>0</v>
      </c>
      <c r="G1025" t="s">
        <v>18</v>
      </c>
      <c r="H1025">
        <v>4694936.1979999999</v>
      </c>
      <c r="I1025" t="s">
        <v>32</v>
      </c>
      <c r="J1025">
        <v>483</v>
      </c>
      <c r="K1025">
        <v>9720.3647999999994</v>
      </c>
      <c r="L1025" t="s">
        <v>29</v>
      </c>
      <c r="M1025">
        <v>0</v>
      </c>
      <c r="N1025">
        <v>0</v>
      </c>
      <c r="O1025">
        <v>9.646603394444031E-2</v>
      </c>
    </row>
    <row r="1026" spans="1:15" x14ac:dyDescent="0.25">
      <c r="A1026" t="s">
        <v>1055</v>
      </c>
      <c r="B1026">
        <v>247</v>
      </c>
      <c r="C1026">
        <v>247</v>
      </c>
      <c r="D1026" t="s">
        <v>16</v>
      </c>
      <c r="E1026" t="s">
        <v>17</v>
      </c>
      <c r="F1026">
        <v>0</v>
      </c>
      <c r="G1026" t="s">
        <v>18</v>
      </c>
      <c r="H1026">
        <v>886949.59369999997</v>
      </c>
      <c r="I1026" t="s">
        <v>28</v>
      </c>
      <c r="J1026">
        <v>146</v>
      </c>
      <c r="K1026">
        <v>6074.9972170000001</v>
      </c>
      <c r="L1026" t="s">
        <v>29</v>
      </c>
      <c r="M1026">
        <v>0</v>
      </c>
      <c r="N1026">
        <v>0.01</v>
      </c>
      <c r="O1026">
        <v>2.4223998368565633E-2</v>
      </c>
    </row>
    <row r="1027" spans="1:15" x14ac:dyDescent="0.25">
      <c r="A1027" t="s">
        <v>1056</v>
      </c>
      <c r="B1027">
        <v>205</v>
      </c>
      <c r="C1027">
        <v>205</v>
      </c>
      <c r="D1027" t="s">
        <v>16</v>
      </c>
      <c r="E1027" t="s">
        <v>17</v>
      </c>
      <c r="F1027">
        <v>0</v>
      </c>
      <c r="G1027" t="s">
        <v>18</v>
      </c>
      <c r="H1027">
        <v>4155862.392</v>
      </c>
      <c r="I1027" t="s">
        <v>32</v>
      </c>
      <c r="J1027">
        <v>661</v>
      </c>
      <c r="K1027">
        <v>6287.235087</v>
      </c>
      <c r="L1027" t="s">
        <v>23</v>
      </c>
      <c r="M1027">
        <v>0</v>
      </c>
      <c r="N1027">
        <v>0</v>
      </c>
      <c r="O1027">
        <v>8.5389778618477172E-2</v>
      </c>
    </row>
    <row r="1028" spans="1:15" x14ac:dyDescent="0.25">
      <c r="A1028" t="s">
        <v>1057</v>
      </c>
      <c r="B1028">
        <v>67</v>
      </c>
      <c r="C1028">
        <v>67</v>
      </c>
      <c r="D1028" t="s">
        <v>16</v>
      </c>
      <c r="E1028" t="s">
        <v>25</v>
      </c>
      <c r="F1028">
        <v>1</v>
      </c>
      <c r="G1028" t="s">
        <v>26</v>
      </c>
      <c r="H1028">
        <v>1093848.1399999999</v>
      </c>
      <c r="I1028" t="s">
        <v>28</v>
      </c>
      <c r="J1028">
        <v>111</v>
      </c>
      <c r="K1028">
        <v>9854.4877460000007</v>
      </c>
      <c r="L1028" t="s">
        <v>20</v>
      </c>
      <c r="M1028">
        <v>1</v>
      </c>
      <c r="N1028">
        <v>0.98499999999999999</v>
      </c>
      <c r="O1028">
        <v>0.6134751066581593</v>
      </c>
    </row>
    <row r="1029" spans="1:15" x14ac:dyDescent="0.25">
      <c r="A1029" t="s">
        <v>1058</v>
      </c>
      <c r="B1029">
        <v>342</v>
      </c>
      <c r="C1029">
        <v>342</v>
      </c>
      <c r="D1029" t="s">
        <v>16</v>
      </c>
      <c r="E1029" t="s">
        <v>17</v>
      </c>
      <c r="F1029">
        <v>0</v>
      </c>
      <c r="G1029" t="s">
        <v>18</v>
      </c>
      <c r="H1029">
        <v>2575773</v>
      </c>
      <c r="I1029" t="s">
        <v>19</v>
      </c>
      <c r="J1029">
        <v>641</v>
      </c>
      <c r="K1029">
        <v>4018.3666149999999</v>
      </c>
      <c r="L1029" t="s">
        <v>23</v>
      </c>
      <c r="M1029">
        <v>0</v>
      </c>
      <c r="N1029">
        <v>5.0000000000000001E-3</v>
      </c>
      <c r="O1029">
        <v>5.592395789255257E-2</v>
      </c>
    </row>
    <row r="1030" spans="1:15" x14ac:dyDescent="0.25">
      <c r="A1030" t="s">
        <v>1059</v>
      </c>
      <c r="B1030">
        <v>345</v>
      </c>
      <c r="C1030">
        <v>345</v>
      </c>
      <c r="D1030" t="s">
        <v>16</v>
      </c>
      <c r="E1030" t="s">
        <v>17</v>
      </c>
      <c r="F1030">
        <v>0</v>
      </c>
      <c r="G1030" t="s">
        <v>18</v>
      </c>
      <c r="H1030">
        <v>10882396.34</v>
      </c>
      <c r="I1030" t="s">
        <v>22</v>
      </c>
      <c r="J1030">
        <v>765</v>
      </c>
      <c r="K1030">
        <v>14225.35469</v>
      </c>
      <c r="L1030" t="s">
        <v>35</v>
      </c>
      <c r="M1030">
        <v>0</v>
      </c>
      <c r="N1030">
        <v>0</v>
      </c>
      <c r="O1030">
        <v>0.22359869665076393</v>
      </c>
    </row>
    <row r="1031" spans="1:15" x14ac:dyDescent="0.25">
      <c r="A1031" t="s">
        <v>1060</v>
      </c>
      <c r="B1031">
        <v>185</v>
      </c>
      <c r="C1031">
        <v>185</v>
      </c>
      <c r="D1031" t="s">
        <v>16</v>
      </c>
      <c r="E1031" t="s">
        <v>17</v>
      </c>
      <c r="F1031">
        <v>0</v>
      </c>
      <c r="G1031" t="s">
        <v>18</v>
      </c>
      <c r="H1031">
        <v>7275487.5590000004</v>
      </c>
      <c r="I1031" t="s">
        <v>32</v>
      </c>
      <c r="J1031">
        <v>678</v>
      </c>
      <c r="K1031">
        <v>10730.80761</v>
      </c>
      <c r="L1031" t="s">
        <v>20</v>
      </c>
      <c r="M1031">
        <v>0</v>
      </c>
      <c r="N1031">
        <v>0</v>
      </c>
      <c r="O1031">
        <v>0.1494881719857713</v>
      </c>
    </row>
    <row r="1032" spans="1:15" x14ac:dyDescent="0.25">
      <c r="A1032" t="s">
        <v>1061</v>
      </c>
      <c r="B1032">
        <v>342</v>
      </c>
      <c r="C1032">
        <v>342</v>
      </c>
      <c r="D1032" t="s">
        <v>16</v>
      </c>
      <c r="E1032" t="s">
        <v>17</v>
      </c>
      <c r="F1032">
        <v>0</v>
      </c>
      <c r="G1032" t="s">
        <v>18</v>
      </c>
      <c r="H1032">
        <v>5334825.8099999996</v>
      </c>
      <c r="I1032" t="s">
        <v>32</v>
      </c>
      <c r="J1032">
        <v>297</v>
      </c>
      <c r="K1032">
        <v>17962.376459999999</v>
      </c>
      <c r="L1032" t="s">
        <v>20</v>
      </c>
      <c r="M1032">
        <v>0</v>
      </c>
      <c r="N1032">
        <v>0</v>
      </c>
      <c r="O1032">
        <v>0.10961373402568574</v>
      </c>
    </row>
    <row r="1033" spans="1:15" x14ac:dyDescent="0.25">
      <c r="A1033" t="s">
        <v>1062</v>
      </c>
      <c r="B1033">
        <v>108</v>
      </c>
      <c r="C1033">
        <v>108</v>
      </c>
      <c r="D1033" t="s">
        <v>16</v>
      </c>
      <c r="E1033" t="s">
        <v>17</v>
      </c>
      <c r="F1033">
        <v>0</v>
      </c>
      <c r="G1033" t="s">
        <v>18</v>
      </c>
      <c r="H1033">
        <v>6906969.2549999999</v>
      </c>
      <c r="I1033" t="s">
        <v>32</v>
      </c>
      <c r="J1033">
        <v>426</v>
      </c>
      <c r="K1033">
        <v>16213.54285</v>
      </c>
      <c r="L1033" t="s">
        <v>23</v>
      </c>
      <c r="M1033">
        <v>0</v>
      </c>
      <c r="N1033">
        <v>0</v>
      </c>
      <c r="O1033">
        <v>0.14191629076660681</v>
      </c>
    </row>
    <row r="1034" spans="1:15" x14ac:dyDescent="0.25">
      <c r="A1034" t="s">
        <v>1063</v>
      </c>
      <c r="B1034">
        <v>165</v>
      </c>
      <c r="C1034">
        <v>165</v>
      </c>
      <c r="D1034" t="s">
        <v>16</v>
      </c>
      <c r="E1034" t="s">
        <v>17</v>
      </c>
      <c r="F1034">
        <v>0</v>
      </c>
      <c r="G1034" t="s">
        <v>18</v>
      </c>
      <c r="H1034">
        <v>4190072.2069999999</v>
      </c>
      <c r="I1034" t="s">
        <v>32</v>
      </c>
      <c r="J1034">
        <v>649</v>
      </c>
      <c r="K1034">
        <v>6456.1975460000003</v>
      </c>
      <c r="L1034" t="s">
        <v>35</v>
      </c>
      <c r="M1034">
        <v>0</v>
      </c>
      <c r="N1034">
        <v>0</v>
      </c>
      <c r="O1034">
        <v>8.6092681711479546E-2</v>
      </c>
    </row>
    <row r="1035" spans="1:15" x14ac:dyDescent="0.25">
      <c r="A1035" t="s">
        <v>1064</v>
      </c>
      <c r="B1035">
        <v>121</v>
      </c>
      <c r="C1035">
        <v>121</v>
      </c>
      <c r="D1035" t="s">
        <v>16</v>
      </c>
      <c r="E1035" t="s">
        <v>17</v>
      </c>
      <c r="F1035">
        <v>0</v>
      </c>
      <c r="G1035" t="s">
        <v>18</v>
      </c>
      <c r="H1035">
        <v>8005738.2220000001</v>
      </c>
      <c r="I1035" t="s">
        <v>22</v>
      </c>
      <c r="J1035">
        <v>791</v>
      </c>
      <c r="K1035">
        <v>10121.03441</v>
      </c>
      <c r="L1035" t="s">
        <v>23</v>
      </c>
      <c r="M1035">
        <v>0</v>
      </c>
      <c r="N1035">
        <v>0</v>
      </c>
      <c r="O1035">
        <v>0.16449250479756045</v>
      </c>
    </row>
    <row r="1036" spans="1:15" x14ac:dyDescent="0.25">
      <c r="A1036" t="s">
        <v>1065</v>
      </c>
      <c r="B1036">
        <v>84</v>
      </c>
      <c r="C1036">
        <v>84</v>
      </c>
      <c r="D1036" t="s">
        <v>16</v>
      </c>
      <c r="E1036" t="s">
        <v>25</v>
      </c>
      <c r="F1036">
        <v>1</v>
      </c>
      <c r="G1036" t="s">
        <v>26</v>
      </c>
      <c r="H1036">
        <v>5014272.9970000004</v>
      </c>
      <c r="I1036" t="s">
        <v>32</v>
      </c>
      <c r="J1036">
        <v>334</v>
      </c>
      <c r="K1036">
        <v>15012.7934</v>
      </c>
      <c r="L1036" t="s">
        <v>23</v>
      </c>
      <c r="M1036">
        <v>1</v>
      </c>
      <c r="N1036">
        <v>0.995</v>
      </c>
      <c r="O1036">
        <v>0.70002739137144121</v>
      </c>
    </row>
    <row r="1037" spans="1:15" x14ac:dyDescent="0.25">
      <c r="A1037" t="s">
        <v>1066</v>
      </c>
      <c r="B1037">
        <v>302</v>
      </c>
      <c r="C1037">
        <v>302</v>
      </c>
      <c r="D1037" t="s">
        <v>16</v>
      </c>
      <c r="E1037" t="s">
        <v>17</v>
      </c>
      <c r="F1037">
        <v>0</v>
      </c>
      <c r="G1037" t="s">
        <v>18</v>
      </c>
      <c r="H1037">
        <v>2025092.8970000001</v>
      </c>
      <c r="I1037" t="s">
        <v>19</v>
      </c>
      <c r="J1037">
        <v>523</v>
      </c>
      <c r="K1037">
        <v>3872.0705480000001</v>
      </c>
      <c r="L1037" t="s">
        <v>35</v>
      </c>
      <c r="M1037">
        <v>0</v>
      </c>
      <c r="N1037">
        <v>0</v>
      </c>
      <c r="O1037">
        <v>4.1609230009529291E-2</v>
      </c>
    </row>
    <row r="1038" spans="1:15" x14ac:dyDescent="0.25">
      <c r="A1038" t="s">
        <v>1067</v>
      </c>
      <c r="B1038">
        <v>261</v>
      </c>
      <c r="C1038">
        <v>261</v>
      </c>
      <c r="D1038" t="s">
        <v>16</v>
      </c>
      <c r="E1038" t="s">
        <v>17</v>
      </c>
      <c r="F1038">
        <v>0</v>
      </c>
      <c r="G1038" t="s">
        <v>18</v>
      </c>
      <c r="H1038">
        <v>374075.3149</v>
      </c>
      <c r="I1038" t="s">
        <v>28</v>
      </c>
      <c r="J1038">
        <v>583</v>
      </c>
      <c r="K1038">
        <v>641.63861910000003</v>
      </c>
      <c r="L1038" t="s">
        <v>20</v>
      </c>
      <c r="M1038">
        <v>0</v>
      </c>
      <c r="N1038">
        <v>0</v>
      </c>
      <c r="O1038">
        <v>7.6860601514228705E-3</v>
      </c>
    </row>
    <row r="1039" spans="1:15" x14ac:dyDescent="0.25">
      <c r="A1039" t="s">
        <v>1068</v>
      </c>
      <c r="B1039">
        <v>107</v>
      </c>
      <c r="C1039">
        <v>107</v>
      </c>
      <c r="D1039" t="s">
        <v>16</v>
      </c>
      <c r="E1039" t="s">
        <v>17</v>
      </c>
      <c r="F1039">
        <v>0</v>
      </c>
      <c r="G1039" t="s">
        <v>18</v>
      </c>
      <c r="H1039">
        <v>11438917.779999999</v>
      </c>
      <c r="I1039" t="s">
        <v>22</v>
      </c>
      <c r="J1039">
        <v>671</v>
      </c>
      <c r="K1039">
        <v>17047.567480000002</v>
      </c>
      <c r="L1039" t="s">
        <v>29</v>
      </c>
      <c r="M1039">
        <v>0</v>
      </c>
      <c r="N1039">
        <v>5.0000000000000001E-3</v>
      </c>
      <c r="O1039">
        <v>0.23803344546475594</v>
      </c>
    </row>
    <row r="1040" spans="1:15" x14ac:dyDescent="0.25">
      <c r="A1040" t="s">
        <v>1069</v>
      </c>
      <c r="B1040">
        <v>123</v>
      </c>
      <c r="C1040">
        <v>123</v>
      </c>
      <c r="D1040" t="s">
        <v>16</v>
      </c>
      <c r="E1040" t="s">
        <v>17</v>
      </c>
      <c r="F1040">
        <v>0</v>
      </c>
      <c r="G1040" t="s">
        <v>18</v>
      </c>
      <c r="H1040">
        <v>2009010.3829999999</v>
      </c>
      <c r="I1040" t="s">
        <v>19</v>
      </c>
      <c r="J1040">
        <v>728</v>
      </c>
      <c r="K1040">
        <v>2759.6296470000002</v>
      </c>
      <c r="L1040" t="s">
        <v>20</v>
      </c>
      <c r="M1040">
        <v>0</v>
      </c>
      <c r="N1040">
        <v>0</v>
      </c>
      <c r="O1040">
        <v>4.1278785403679942E-2</v>
      </c>
    </row>
    <row r="1041" spans="1:15" x14ac:dyDescent="0.25">
      <c r="A1041" t="s">
        <v>1070</v>
      </c>
      <c r="B1041">
        <v>73</v>
      </c>
      <c r="C1041">
        <v>73</v>
      </c>
      <c r="D1041" t="s">
        <v>16</v>
      </c>
      <c r="E1041" t="s">
        <v>25</v>
      </c>
      <c r="F1041">
        <v>1</v>
      </c>
      <c r="G1041" t="s">
        <v>26</v>
      </c>
      <c r="H1041">
        <v>9570661.9639999997</v>
      </c>
      <c r="I1041" t="s">
        <v>22</v>
      </c>
      <c r="J1041">
        <v>538</v>
      </c>
      <c r="K1041">
        <v>17789.334500000001</v>
      </c>
      <c r="L1041" t="s">
        <v>23</v>
      </c>
      <c r="M1041">
        <v>1</v>
      </c>
      <c r="N1041">
        <v>0.99</v>
      </c>
      <c r="O1041">
        <v>0.79064671956208499</v>
      </c>
    </row>
    <row r="1042" spans="1:15" x14ac:dyDescent="0.25">
      <c r="A1042" t="s">
        <v>1071</v>
      </c>
      <c r="B1042">
        <v>337</v>
      </c>
      <c r="C1042">
        <v>337</v>
      </c>
      <c r="D1042" t="s">
        <v>16</v>
      </c>
      <c r="E1042" t="s">
        <v>17</v>
      </c>
      <c r="F1042">
        <v>0</v>
      </c>
      <c r="G1042" t="s">
        <v>18</v>
      </c>
      <c r="H1042">
        <v>14581873.470000001</v>
      </c>
      <c r="I1042" t="s">
        <v>22</v>
      </c>
      <c r="J1042">
        <v>798</v>
      </c>
      <c r="K1042">
        <v>18273.024399999998</v>
      </c>
      <c r="L1042" t="s">
        <v>20</v>
      </c>
      <c r="M1042">
        <v>0</v>
      </c>
      <c r="N1042">
        <v>0</v>
      </c>
      <c r="O1042">
        <v>0.29961120701273342</v>
      </c>
    </row>
    <row r="1043" spans="1:15" x14ac:dyDescent="0.25">
      <c r="A1043" t="s">
        <v>1072</v>
      </c>
      <c r="B1043">
        <v>313</v>
      </c>
      <c r="C1043">
        <v>313</v>
      </c>
      <c r="D1043" t="s">
        <v>16</v>
      </c>
      <c r="E1043" t="s">
        <v>17</v>
      </c>
      <c r="F1043">
        <v>0</v>
      </c>
      <c r="G1043" t="s">
        <v>18</v>
      </c>
      <c r="H1043">
        <v>1493543.085</v>
      </c>
      <c r="I1043" t="s">
        <v>19</v>
      </c>
      <c r="J1043">
        <v>162</v>
      </c>
      <c r="K1043">
        <v>9219.401758</v>
      </c>
      <c r="L1043" t="s">
        <v>29</v>
      </c>
      <c r="M1043">
        <v>0</v>
      </c>
      <c r="N1043">
        <v>0</v>
      </c>
      <c r="O1043">
        <v>3.0687568873985813E-2</v>
      </c>
    </row>
    <row r="1044" spans="1:15" x14ac:dyDescent="0.25">
      <c r="A1044" t="s">
        <v>1073</v>
      </c>
      <c r="B1044">
        <v>154</v>
      </c>
      <c r="C1044">
        <v>154</v>
      </c>
      <c r="D1044" t="s">
        <v>16</v>
      </c>
      <c r="E1044" t="s">
        <v>17</v>
      </c>
      <c r="F1044">
        <v>0</v>
      </c>
      <c r="G1044" t="s">
        <v>18</v>
      </c>
      <c r="H1044">
        <v>6939153.5650000004</v>
      </c>
      <c r="I1044" t="s">
        <v>32</v>
      </c>
      <c r="J1044">
        <v>430</v>
      </c>
      <c r="K1044">
        <v>16137.566430000001</v>
      </c>
      <c r="L1044" t="s">
        <v>35</v>
      </c>
      <c r="M1044">
        <v>0</v>
      </c>
      <c r="N1044">
        <v>0</v>
      </c>
      <c r="O1044">
        <v>0.14257757616219133</v>
      </c>
    </row>
    <row r="1045" spans="1:15" x14ac:dyDescent="0.25">
      <c r="A1045" t="s">
        <v>1074</v>
      </c>
      <c r="B1045">
        <v>289</v>
      </c>
      <c r="C1045">
        <v>289</v>
      </c>
      <c r="D1045" t="s">
        <v>16</v>
      </c>
      <c r="E1045" t="s">
        <v>17</v>
      </c>
      <c r="F1045">
        <v>0</v>
      </c>
      <c r="G1045" t="s">
        <v>18</v>
      </c>
      <c r="H1045">
        <v>4463898.5109999999</v>
      </c>
      <c r="I1045" t="s">
        <v>32</v>
      </c>
      <c r="J1045">
        <v>614</v>
      </c>
      <c r="K1045">
        <v>7270.1930149999998</v>
      </c>
      <c r="L1045" t="s">
        <v>20</v>
      </c>
      <c r="M1045">
        <v>0</v>
      </c>
      <c r="N1045">
        <v>0</v>
      </c>
      <c r="O1045">
        <v>9.1718942947531523E-2</v>
      </c>
    </row>
    <row r="1046" spans="1:15" x14ac:dyDescent="0.25">
      <c r="A1046" t="s">
        <v>1075</v>
      </c>
      <c r="B1046">
        <v>97</v>
      </c>
      <c r="C1046">
        <v>97</v>
      </c>
      <c r="D1046" t="s">
        <v>16</v>
      </c>
      <c r="E1046" t="s">
        <v>17</v>
      </c>
      <c r="F1046">
        <v>0</v>
      </c>
      <c r="G1046" t="s">
        <v>18</v>
      </c>
      <c r="H1046">
        <v>1184502.8740000001</v>
      </c>
      <c r="I1046" t="s">
        <v>28</v>
      </c>
      <c r="J1046">
        <v>69</v>
      </c>
      <c r="K1046">
        <v>17166.708320000002</v>
      </c>
      <c r="L1046" t="s">
        <v>29</v>
      </c>
      <c r="M1046">
        <v>0</v>
      </c>
      <c r="N1046">
        <v>0</v>
      </c>
      <c r="O1046">
        <v>2.4337773642003197E-2</v>
      </c>
    </row>
    <row r="1047" spans="1:15" x14ac:dyDescent="0.25">
      <c r="A1047" t="s">
        <v>1076</v>
      </c>
      <c r="B1047">
        <v>292</v>
      </c>
      <c r="C1047">
        <v>292</v>
      </c>
      <c r="D1047" t="s">
        <v>16</v>
      </c>
      <c r="E1047" t="s">
        <v>17</v>
      </c>
      <c r="F1047">
        <v>0</v>
      </c>
      <c r="G1047" t="s">
        <v>18</v>
      </c>
      <c r="H1047">
        <v>2193886.9849999999</v>
      </c>
      <c r="I1047" t="s">
        <v>19</v>
      </c>
      <c r="J1047">
        <v>133</v>
      </c>
      <c r="K1047">
        <v>16495.39086</v>
      </c>
      <c r="L1047" t="s">
        <v>35</v>
      </c>
      <c r="M1047">
        <v>0</v>
      </c>
      <c r="N1047">
        <v>0</v>
      </c>
      <c r="O1047">
        <v>4.5077412650555426E-2</v>
      </c>
    </row>
    <row r="1048" spans="1:15" x14ac:dyDescent="0.25">
      <c r="A1048" t="s">
        <v>1077</v>
      </c>
      <c r="B1048">
        <v>349</v>
      </c>
      <c r="C1048">
        <v>349</v>
      </c>
      <c r="D1048" t="s">
        <v>16</v>
      </c>
      <c r="E1048" t="s">
        <v>17</v>
      </c>
      <c r="F1048">
        <v>0</v>
      </c>
      <c r="G1048" t="s">
        <v>18</v>
      </c>
      <c r="H1048">
        <v>298541.11330000003</v>
      </c>
      <c r="I1048" t="s">
        <v>28</v>
      </c>
      <c r="J1048">
        <v>189</v>
      </c>
      <c r="K1048">
        <v>1579.5826099999999</v>
      </c>
      <c r="L1048" t="s">
        <v>29</v>
      </c>
      <c r="M1048">
        <v>0</v>
      </c>
      <c r="N1048">
        <v>0</v>
      </c>
      <c r="O1048">
        <v>6.1340721055329669E-3</v>
      </c>
    </row>
    <row r="1049" spans="1:15" x14ac:dyDescent="0.25">
      <c r="A1049" t="s">
        <v>1078</v>
      </c>
      <c r="B1049">
        <v>278</v>
      </c>
      <c r="C1049">
        <v>278</v>
      </c>
      <c r="D1049" t="s">
        <v>16</v>
      </c>
      <c r="E1049" t="s">
        <v>17</v>
      </c>
      <c r="F1049">
        <v>0</v>
      </c>
      <c r="G1049" t="s">
        <v>18</v>
      </c>
      <c r="H1049">
        <v>8427438.9609999992</v>
      </c>
      <c r="I1049" t="s">
        <v>22</v>
      </c>
      <c r="J1049">
        <v>723</v>
      </c>
      <c r="K1049">
        <v>11656.2088</v>
      </c>
      <c r="L1049" t="s">
        <v>29</v>
      </c>
      <c r="M1049">
        <v>0</v>
      </c>
      <c r="N1049">
        <v>0</v>
      </c>
      <c r="O1049">
        <v>0.17315711621871219</v>
      </c>
    </row>
    <row r="1050" spans="1:15" x14ac:dyDescent="0.25">
      <c r="A1050" t="s">
        <v>1079</v>
      </c>
      <c r="B1050">
        <v>254</v>
      </c>
      <c r="C1050">
        <v>254</v>
      </c>
      <c r="D1050" t="s">
        <v>16</v>
      </c>
      <c r="E1050" t="s">
        <v>17</v>
      </c>
      <c r="F1050">
        <v>0</v>
      </c>
      <c r="G1050" t="s">
        <v>18</v>
      </c>
      <c r="H1050">
        <v>9666701.4529999997</v>
      </c>
      <c r="I1050" t="s">
        <v>22</v>
      </c>
      <c r="J1050">
        <v>755</v>
      </c>
      <c r="K1050">
        <v>12803.578079999999</v>
      </c>
      <c r="L1050" t="s">
        <v>29</v>
      </c>
      <c r="M1050">
        <v>0</v>
      </c>
      <c r="N1050">
        <v>0</v>
      </c>
      <c r="O1050">
        <v>0.19862002616629987</v>
      </c>
    </row>
    <row r="1051" spans="1:15" x14ac:dyDescent="0.25">
      <c r="A1051" t="s">
        <v>1080</v>
      </c>
      <c r="B1051">
        <v>82</v>
      </c>
      <c r="C1051">
        <v>82</v>
      </c>
      <c r="D1051" t="s">
        <v>16</v>
      </c>
      <c r="E1051" t="s">
        <v>25</v>
      </c>
      <c r="F1051">
        <v>1</v>
      </c>
      <c r="G1051" t="s">
        <v>26</v>
      </c>
      <c r="H1051">
        <v>18399.049299999999</v>
      </c>
      <c r="I1051" t="s">
        <v>28</v>
      </c>
      <c r="J1051">
        <v>678</v>
      </c>
      <c r="K1051">
        <v>27.137240859999999</v>
      </c>
      <c r="L1051" t="s">
        <v>20</v>
      </c>
      <c r="M1051">
        <v>1</v>
      </c>
      <c r="N1051">
        <v>0.96</v>
      </c>
      <c r="O1051">
        <v>0.57637804205200383</v>
      </c>
    </row>
    <row r="1052" spans="1:15" x14ac:dyDescent="0.25">
      <c r="A1052" t="s">
        <v>1081</v>
      </c>
      <c r="B1052">
        <v>17</v>
      </c>
      <c r="C1052">
        <v>17</v>
      </c>
      <c r="D1052" t="s">
        <v>42</v>
      </c>
      <c r="E1052" t="s">
        <v>43</v>
      </c>
      <c r="F1052">
        <v>1</v>
      </c>
      <c r="G1052" t="s">
        <v>26</v>
      </c>
      <c r="H1052">
        <v>18109076.079999998</v>
      </c>
      <c r="I1052" t="s">
        <v>22</v>
      </c>
      <c r="J1052">
        <v>924</v>
      </c>
      <c r="K1052">
        <v>19598.567190000002</v>
      </c>
      <c r="L1052" t="s">
        <v>23</v>
      </c>
      <c r="M1052">
        <v>1</v>
      </c>
      <c r="N1052">
        <v>0.97</v>
      </c>
      <c r="O1052">
        <v>0.95408402290533778</v>
      </c>
    </row>
    <row r="1053" spans="1:15" x14ac:dyDescent="0.25">
      <c r="A1053" t="s">
        <v>1082</v>
      </c>
      <c r="B1053">
        <v>300</v>
      </c>
      <c r="C1053">
        <v>300</v>
      </c>
      <c r="D1053" t="s">
        <v>16</v>
      </c>
      <c r="E1053" t="s">
        <v>17</v>
      </c>
      <c r="F1053">
        <v>0</v>
      </c>
      <c r="G1053" t="s">
        <v>18</v>
      </c>
      <c r="H1053">
        <v>7502577.5279999999</v>
      </c>
      <c r="I1053" t="s">
        <v>32</v>
      </c>
      <c r="J1053">
        <v>922</v>
      </c>
      <c r="K1053">
        <v>8137.2858219999998</v>
      </c>
      <c r="L1053" t="s">
        <v>29</v>
      </c>
      <c r="M1053">
        <v>0</v>
      </c>
      <c r="N1053">
        <v>0</v>
      </c>
      <c r="O1053">
        <v>0.15415414991052517</v>
      </c>
    </row>
    <row r="1054" spans="1:15" x14ac:dyDescent="0.25">
      <c r="A1054" t="s">
        <v>1083</v>
      </c>
      <c r="B1054">
        <v>180</v>
      </c>
      <c r="C1054">
        <v>180</v>
      </c>
      <c r="D1054" t="s">
        <v>16</v>
      </c>
      <c r="E1054" t="s">
        <v>17</v>
      </c>
      <c r="F1054">
        <v>0</v>
      </c>
      <c r="G1054" t="s">
        <v>18</v>
      </c>
      <c r="H1054">
        <v>5931518.7630000003</v>
      </c>
      <c r="I1054" t="s">
        <v>32</v>
      </c>
      <c r="J1054">
        <v>573</v>
      </c>
      <c r="K1054">
        <v>10351.690689999999</v>
      </c>
      <c r="L1054" t="s">
        <v>35</v>
      </c>
      <c r="M1054">
        <v>0</v>
      </c>
      <c r="N1054">
        <v>0</v>
      </c>
      <c r="O1054">
        <v>0.12187387990009116</v>
      </c>
    </row>
    <row r="1055" spans="1:15" x14ac:dyDescent="0.25">
      <c r="A1055" t="s">
        <v>1084</v>
      </c>
      <c r="B1055">
        <v>216</v>
      </c>
      <c r="C1055">
        <v>216</v>
      </c>
      <c r="D1055" t="s">
        <v>16</v>
      </c>
      <c r="E1055" t="s">
        <v>17</v>
      </c>
      <c r="F1055">
        <v>0</v>
      </c>
      <c r="G1055" t="s">
        <v>18</v>
      </c>
      <c r="H1055">
        <v>3412212.727</v>
      </c>
      <c r="I1055" t="s">
        <v>19</v>
      </c>
      <c r="J1055">
        <v>874</v>
      </c>
      <c r="K1055">
        <v>3904.1335549999999</v>
      </c>
      <c r="L1055" t="s">
        <v>35</v>
      </c>
      <c r="M1055">
        <v>0</v>
      </c>
      <c r="N1055">
        <v>0</v>
      </c>
      <c r="O1055">
        <v>7.0110138853144266E-2</v>
      </c>
    </row>
    <row r="1056" spans="1:15" x14ac:dyDescent="0.25">
      <c r="A1056" t="s">
        <v>1085</v>
      </c>
      <c r="B1056">
        <v>22</v>
      </c>
      <c r="C1056">
        <v>22</v>
      </c>
      <c r="D1056" t="s">
        <v>42</v>
      </c>
      <c r="E1056" t="s">
        <v>43</v>
      </c>
      <c r="F1056">
        <v>1</v>
      </c>
      <c r="G1056" t="s">
        <v>26</v>
      </c>
      <c r="H1056">
        <v>3410011.2</v>
      </c>
      <c r="I1056" t="s">
        <v>19</v>
      </c>
      <c r="J1056">
        <v>279</v>
      </c>
      <c r="K1056">
        <v>12222.262360000001</v>
      </c>
      <c r="L1056" t="s">
        <v>35</v>
      </c>
      <c r="M1056">
        <v>1</v>
      </c>
      <c r="N1056">
        <v>0.99</v>
      </c>
      <c r="O1056">
        <v>0.66406490446244004</v>
      </c>
    </row>
    <row r="1057" spans="1:15" x14ac:dyDescent="0.25">
      <c r="A1057" t="s">
        <v>1086</v>
      </c>
      <c r="B1057">
        <v>236</v>
      </c>
      <c r="C1057">
        <v>236</v>
      </c>
      <c r="D1057" t="s">
        <v>16</v>
      </c>
      <c r="E1057" t="s">
        <v>17</v>
      </c>
      <c r="F1057">
        <v>0</v>
      </c>
      <c r="G1057" t="s">
        <v>18</v>
      </c>
      <c r="H1057">
        <v>6972145.1849999996</v>
      </c>
      <c r="I1057" t="s">
        <v>32</v>
      </c>
      <c r="J1057">
        <v>430</v>
      </c>
      <c r="K1057">
        <v>16214.29113</v>
      </c>
      <c r="L1057" t="s">
        <v>20</v>
      </c>
      <c r="M1057">
        <v>0</v>
      </c>
      <c r="N1057">
        <v>0</v>
      </c>
      <c r="O1057">
        <v>0.14325544921532415</v>
      </c>
    </row>
    <row r="1058" spans="1:15" x14ac:dyDescent="0.25">
      <c r="A1058" t="s">
        <v>1087</v>
      </c>
      <c r="B1058">
        <v>211</v>
      </c>
      <c r="C1058">
        <v>211</v>
      </c>
      <c r="D1058" t="s">
        <v>16</v>
      </c>
      <c r="E1058" t="s">
        <v>17</v>
      </c>
      <c r="F1058">
        <v>0</v>
      </c>
      <c r="G1058" t="s">
        <v>18</v>
      </c>
      <c r="H1058">
        <v>7326242.4939999999</v>
      </c>
      <c r="I1058" t="s">
        <v>32</v>
      </c>
      <c r="J1058">
        <v>625</v>
      </c>
      <c r="K1058">
        <v>11721.98799</v>
      </c>
      <c r="L1058" t="s">
        <v>23</v>
      </c>
      <c r="M1058">
        <v>0</v>
      </c>
      <c r="N1058">
        <v>5.0000000000000001E-3</v>
      </c>
      <c r="O1058">
        <v>0.15353102476929656</v>
      </c>
    </row>
    <row r="1059" spans="1:15" x14ac:dyDescent="0.25">
      <c r="A1059" t="s">
        <v>1088</v>
      </c>
      <c r="B1059">
        <v>286</v>
      </c>
      <c r="C1059">
        <v>286</v>
      </c>
      <c r="D1059" t="s">
        <v>16</v>
      </c>
      <c r="E1059" t="s">
        <v>17</v>
      </c>
      <c r="F1059">
        <v>0</v>
      </c>
      <c r="G1059" t="s">
        <v>18</v>
      </c>
      <c r="H1059">
        <v>8543448.7469999995</v>
      </c>
      <c r="I1059" t="s">
        <v>22</v>
      </c>
      <c r="J1059">
        <v>542</v>
      </c>
      <c r="K1059">
        <v>15762.82057</v>
      </c>
      <c r="L1059" t="s">
        <v>20</v>
      </c>
      <c r="M1059">
        <v>0</v>
      </c>
      <c r="N1059">
        <v>0</v>
      </c>
      <c r="O1059">
        <v>0.17554074902695579</v>
      </c>
    </row>
    <row r="1060" spans="1:15" x14ac:dyDescent="0.25">
      <c r="A1060" t="s">
        <v>1089</v>
      </c>
      <c r="B1060">
        <v>207</v>
      </c>
      <c r="C1060">
        <v>207</v>
      </c>
      <c r="D1060" t="s">
        <v>16</v>
      </c>
      <c r="E1060" t="s">
        <v>17</v>
      </c>
      <c r="F1060">
        <v>0</v>
      </c>
      <c r="G1060" t="s">
        <v>18</v>
      </c>
      <c r="H1060">
        <v>12211748.189999999</v>
      </c>
      <c r="I1060" t="s">
        <v>22</v>
      </c>
      <c r="J1060">
        <v>835</v>
      </c>
      <c r="K1060">
        <v>14624.84813</v>
      </c>
      <c r="L1060" t="s">
        <v>29</v>
      </c>
      <c r="M1060">
        <v>0</v>
      </c>
      <c r="N1060">
        <v>0</v>
      </c>
      <c r="O1060">
        <v>0.25091265690028391</v>
      </c>
    </row>
    <row r="1061" spans="1:15" x14ac:dyDescent="0.25">
      <c r="A1061" t="s">
        <v>1090</v>
      </c>
      <c r="B1061">
        <v>325</v>
      </c>
      <c r="C1061">
        <v>325</v>
      </c>
      <c r="D1061" t="s">
        <v>16</v>
      </c>
      <c r="E1061" t="s">
        <v>17</v>
      </c>
      <c r="F1061">
        <v>0</v>
      </c>
      <c r="G1061" t="s">
        <v>18</v>
      </c>
      <c r="H1061">
        <v>4703650.2970000003</v>
      </c>
      <c r="I1061" t="s">
        <v>32</v>
      </c>
      <c r="J1061">
        <v>988</v>
      </c>
      <c r="K1061">
        <v>4760.7796520000002</v>
      </c>
      <c r="L1061" t="s">
        <v>23</v>
      </c>
      <c r="M1061">
        <v>0</v>
      </c>
      <c r="N1061">
        <v>0</v>
      </c>
      <c r="O1061">
        <v>9.6645081014406317E-2</v>
      </c>
    </row>
    <row r="1062" spans="1:15" x14ac:dyDescent="0.25">
      <c r="A1062" t="s">
        <v>1091</v>
      </c>
      <c r="B1062">
        <v>255</v>
      </c>
      <c r="C1062">
        <v>255</v>
      </c>
      <c r="D1062" t="s">
        <v>16</v>
      </c>
      <c r="E1062" t="s">
        <v>17</v>
      </c>
      <c r="F1062">
        <v>0</v>
      </c>
      <c r="G1062" t="s">
        <v>18</v>
      </c>
      <c r="H1062">
        <v>1404225.69</v>
      </c>
      <c r="I1062" t="s">
        <v>19</v>
      </c>
      <c r="J1062">
        <v>161</v>
      </c>
      <c r="K1062">
        <v>8721.8986939999995</v>
      </c>
      <c r="L1062" t="s">
        <v>35</v>
      </c>
      <c r="M1062">
        <v>0</v>
      </c>
      <c r="N1062">
        <v>0</v>
      </c>
      <c r="O1062">
        <v>2.8852379960967279E-2</v>
      </c>
    </row>
    <row r="1063" spans="1:15" x14ac:dyDescent="0.25">
      <c r="A1063" t="s">
        <v>1092</v>
      </c>
      <c r="B1063">
        <v>345</v>
      </c>
      <c r="C1063">
        <v>345</v>
      </c>
      <c r="D1063" t="s">
        <v>16</v>
      </c>
      <c r="E1063" t="s">
        <v>17</v>
      </c>
      <c r="F1063">
        <v>0</v>
      </c>
      <c r="G1063" t="s">
        <v>18</v>
      </c>
      <c r="H1063">
        <v>2223864.3590000002</v>
      </c>
      <c r="I1063" t="s">
        <v>19</v>
      </c>
      <c r="J1063">
        <v>746</v>
      </c>
      <c r="K1063">
        <v>2981.0514199999998</v>
      </c>
      <c r="L1063" t="s">
        <v>20</v>
      </c>
      <c r="M1063">
        <v>0</v>
      </c>
      <c r="N1063">
        <v>0</v>
      </c>
      <c r="O1063">
        <v>4.5693352517657576E-2</v>
      </c>
    </row>
    <row r="1064" spans="1:15" x14ac:dyDescent="0.25">
      <c r="A1064" t="s">
        <v>1093</v>
      </c>
      <c r="B1064">
        <v>11</v>
      </c>
      <c r="C1064">
        <v>11</v>
      </c>
      <c r="D1064" t="s">
        <v>42</v>
      </c>
      <c r="E1064" t="s">
        <v>43</v>
      </c>
      <c r="F1064">
        <v>1</v>
      </c>
      <c r="G1064" t="s">
        <v>26</v>
      </c>
      <c r="H1064">
        <v>762620.03029999998</v>
      </c>
      <c r="I1064" t="s">
        <v>28</v>
      </c>
      <c r="J1064">
        <v>899</v>
      </c>
      <c r="K1064">
        <v>848.29814280000005</v>
      </c>
      <c r="L1064" t="s">
        <v>35</v>
      </c>
      <c r="M1064">
        <v>1</v>
      </c>
      <c r="N1064">
        <v>0.99</v>
      </c>
      <c r="O1064">
        <v>0.60966942054739071</v>
      </c>
    </row>
    <row r="1065" spans="1:15" x14ac:dyDescent="0.25">
      <c r="A1065" t="s">
        <v>1094</v>
      </c>
      <c r="B1065">
        <v>307</v>
      </c>
      <c r="C1065">
        <v>307</v>
      </c>
      <c r="D1065" t="s">
        <v>16</v>
      </c>
      <c r="E1065" t="s">
        <v>17</v>
      </c>
      <c r="F1065">
        <v>0</v>
      </c>
      <c r="G1065" t="s">
        <v>18</v>
      </c>
      <c r="H1065">
        <v>575649.03229999996</v>
      </c>
      <c r="I1065" t="s">
        <v>28</v>
      </c>
      <c r="J1065">
        <v>453</v>
      </c>
      <c r="K1065">
        <v>1270.7484159999999</v>
      </c>
      <c r="L1065" t="s">
        <v>20</v>
      </c>
      <c r="M1065">
        <v>0</v>
      </c>
      <c r="N1065">
        <v>0</v>
      </c>
      <c r="O1065">
        <v>1.1827760111754348E-2</v>
      </c>
    </row>
    <row r="1066" spans="1:15" x14ac:dyDescent="0.25">
      <c r="A1066" t="s">
        <v>1095</v>
      </c>
      <c r="B1066">
        <v>319</v>
      </c>
      <c r="C1066">
        <v>319</v>
      </c>
      <c r="D1066" t="s">
        <v>16</v>
      </c>
      <c r="E1066" t="s">
        <v>17</v>
      </c>
      <c r="F1066">
        <v>0</v>
      </c>
      <c r="G1066" t="s">
        <v>18</v>
      </c>
      <c r="H1066">
        <v>16758159.93</v>
      </c>
      <c r="I1066" t="s">
        <v>22</v>
      </c>
      <c r="J1066">
        <v>889</v>
      </c>
      <c r="K1066">
        <v>18850.5736</v>
      </c>
      <c r="L1066" t="s">
        <v>29</v>
      </c>
      <c r="M1066">
        <v>0</v>
      </c>
      <c r="N1066">
        <v>0</v>
      </c>
      <c r="O1066">
        <v>0.34432698475059009</v>
      </c>
    </row>
    <row r="1067" spans="1:15" x14ac:dyDescent="0.25">
      <c r="A1067" t="s">
        <v>1096</v>
      </c>
      <c r="B1067">
        <v>342</v>
      </c>
      <c r="C1067">
        <v>342</v>
      </c>
      <c r="D1067" t="s">
        <v>16</v>
      </c>
      <c r="E1067" t="s">
        <v>17</v>
      </c>
      <c r="F1067">
        <v>0</v>
      </c>
      <c r="G1067" t="s">
        <v>18</v>
      </c>
      <c r="H1067">
        <v>16756959.140000001</v>
      </c>
      <c r="I1067" t="s">
        <v>22</v>
      </c>
      <c r="J1067">
        <v>851</v>
      </c>
      <c r="K1067">
        <v>19690.90381</v>
      </c>
      <c r="L1067" t="s">
        <v>23</v>
      </c>
      <c r="M1067">
        <v>0</v>
      </c>
      <c r="N1067">
        <v>5.0000000000000001E-3</v>
      </c>
      <c r="O1067">
        <v>0.34730231232821523</v>
      </c>
    </row>
    <row r="1068" spans="1:15" x14ac:dyDescent="0.25">
      <c r="A1068" t="s">
        <v>1097</v>
      </c>
      <c r="B1068">
        <v>34</v>
      </c>
      <c r="C1068">
        <v>34</v>
      </c>
      <c r="D1068" t="s">
        <v>16</v>
      </c>
      <c r="E1068" t="s">
        <v>25</v>
      </c>
      <c r="F1068">
        <v>1</v>
      </c>
      <c r="G1068" t="s">
        <v>26</v>
      </c>
      <c r="H1068">
        <v>324462.06559999997</v>
      </c>
      <c r="I1068" t="s">
        <v>28</v>
      </c>
      <c r="J1068">
        <v>170</v>
      </c>
      <c r="K1068">
        <v>1908.6003860000001</v>
      </c>
      <c r="L1068" t="s">
        <v>23</v>
      </c>
      <c r="M1068">
        <v>1</v>
      </c>
      <c r="N1068">
        <v>0.98499999999999999</v>
      </c>
      <c r="O1068">
        <v>0.59766666538454472</v>
      </c>
    </row>
    <row r="1069" spans="1:15" x14ac:dyDescent="0.25">
      <c r="A1069" t="s">
        <v>1098</v>
      </c>
      <c r="B1069">
        <v>121</v>
      </c>
      <c r="C1069">
        <v>121</v>
      </c>
      <c r="D1069" t="s">
        <v>16</v>
      </c>
      <c r="E1069" t="s">
        <v>17</v>
      </c>
      <c r="F1069">
        <v>0</v>
      </c>
      <c r="G1069" t="s">
        <v>18</v>
      </c>
      <c r="H1069">
        <v>5569728.9179999996</v>
      </c>
      <c r="I1069" t="s">
        <v>32</v>
      </c>
      <c r="J1069">
        <v>830</v>
      </c>
      <c r="K1069">
        <v>6710.5167689999998</v>
      </c>
      <c r="L1069" t="s">
        <v>35</v>
      </c>
      <c r="M1069">
        <v>0</v>
      </c>
      <c r="N1069">
        <v>0</v>
      </c>
      <c r="O1069">
        <v>0.11444024715266615</v>
      </c>
    </row>
    <row r="1070" spans="1:15" x14ac:dyDescent="0.25">
      <c r="A1070" t="s">
        <v>1099</v>
      </c>
      <c r="B1070">
        <v>236</v>
      </c>
      <c r="C1070">
        <v>236</v>
      </c>
      <c r="D1070" t="s">
        <v>16</v>
      </c>
      <c r="E1070" t="s">
        <v>17</v>
      </c>
      <c r="F1070">
        <v>0</v>
      </c>
      <c r="G1070" t="s">
        <v>18</v>
      </c>
      <c r="H1070">
        <v>1603494.0390000001</v>
      </c>
      <c r="I1070" t="s">
        <v>19</v>
      </c>
      <c r="J1070">
        <v>698</v>
      </c>
      <c r="K1070">
        <v>2297.2693960000001</v>
      </c>
      <c r="L1070" t="s">
        <v>23</v>
      </c>
      <c r="M1070">
        <v>0</v>
      </c>
      <c r="N1070">
        <v>0</v>
      </c>
      <c r="O1070">
        <v>3.2946711919487878E-2</v>
      </c>
    </row>
    <row r="1071" spans="1:15" x14ac:dyDescent="0.25">
      <c r="A1071" t="s">
        <v>1100</v>
      </c>
      <c r="B1071">
        <v>183</v>
      </c>
      <c r="C1071">
        <v>183</v>
      </c>
      <c r="D1071" t="s">
        <v>16</v>
      </c>
      <c r="E1071" t="s">
        <v>17</v>
      </c>
      <c r="F1071">
        <v>0</v>
      </c>
      <c r="G1071" t="s">
        <v>18</v>
      </c>
      <c r="H1071">
        <v>951115.34820000001</v>
      </c>
      <c r="I1071" t="s">
        <v>28</v>
      </c>
      <c r="J1071">
        <v>57</v>
      </c>
      <c r="K1071">
        <v>16686.234179999999</v>
      </c>
      <c r="L1071" t="s">
        <v>29</v>
      </c>
      <c r="M1071">
        <v>0</v>
      </c>
      <c r="N1071">
        <v>5.0000000000000001E-3</v>
      </c>
      <c r="O1071">
        <v>2.2542400917742855E-2</v>
      </c>
    </row>
    <row r="1072" spans="1:15" x14ac:dyDescent="0.25">
      <c r="A1072" t="s">
        <v>1101</v>
      </c>
      <c r="B1072">
        <v>78</v>
      </c>
      <c r="C1072">
        <v>78</v>
      </c>
      <c r="D1072" t="s">
        <v>16</v>
      </c>
      <c r="E1072" t="s">
        <v>25</v>
      </c>
      <c r="F1072">
        <v>1</v>
      </c>
      <c r="G1072" t="s">
        <v>26</v>
      </c>
      <c r="H1072">
        <v>2383434.9270000001</v>
      </c>
      <c r="I1072" t="s">
        <v>19</v>
      </c>
      <c r="J1072">
        <v>240</v>
      </c>
      <c r="K1072">
        <v>9930.9788619999999</v>
      </c>
      <c r="L1072" t="s">
        <v>20</v>
      </c>
      <c r="M1072">
        <v>1</v>
      </c>
      <c r="N1072">
        <v>0.995</v>
      </c>
      <c r="O1072">
        <v>0.64597202110441687</v>
      </c>
    </row>
    <row r="1073" spans="1:15" x14ac:dyDescent="0.25">
      <c r="A1073" t="s">
        <v>1102</v>
      </c>
      <c r="B1073">
        <v>123</v>
      </c>
      <c r="C1073">
        <v>123</v>
      </c>
      <c r="D1073" t="s">
        <v>16</v>
      </c>
      <c r="E1073" t="s">
        <v>17</v>
      </c>
      <c r="F1073">
        <v>0</v>
      </c>
      <c r="G1073" t="s">
        <v>18</v>
      </c>
      <c r="H1073">
        <v>9557918.3029999994</v>
      </c>
      <c r="I1073" t="s">
        <v>22</v>
      </c>
      <c r="J1073">
        <v>769</v>
      </c>
      <c r="K1073">
        <v>12429.022499999999</v>
      </c>
      <c r="L1073" t="s">
        <v>20</v>
      </c>
      <c r="M1073">
        <v>0</v>
      </c>
      <c r="N1073">
        <v>0</v>
      </c>
      <c r="O1073">
        <v>0.19638487778559269</v>
      </c>
    </row>
    <row r="1074" spans="1:15" x14ac:dyDescent="0.25">
      <c r="A1074" t="s">
        <v>1103</v>
      </c>
      <c r="B1074">
        <v>276</v>
      </c>
      <c r="C1074">
        <v>276</v>
      </c>
      <c r="D1074" t="s">
        <v>16</v>
      </c>
      <c r="E1074" t="s">
        <v>17</v>
      </c>
      <c r="F1074">
        <v>0</v>
      </c>
      <c r="G1074" t="s">
        <v>18</v>
      </c>
      <c r="H1074">
        <v>3867408.9180000001</v>
      </c>
      <c r="I1074" t="s">
        <v>32</v>
      </c>
      <c r="J1074">
        <v>358</v>
      </c>
      <c r="K1074">
        <v>10802.818209999999</v>
      </c>
      <c r="L1074" t="s">
        <v>35</v>
      </c>
      <c r="M1074">
        <v>0</v>
      </c>
      <c r="N1074">
        <v>0</v>
      </c>
      <c r="O1074">
        <v>7.9462975475523001E-2</v>
      </c>
    </row>
    <row r="1075" spans="1:15" x14ac:dyDescent="0.25">
      <c r="A1075" t="s">
        <v>1104</v>
      </c>
      <c r="B1075">
        <v>208</v>
      </c>
      <c r="C1075">
        <v>208</v>
      </c>
      <c r="D1075" t="s">
        <v>16</v>
      </c>
      <c r="E1075" t="s">
        <v>17</v>
      </c>
      <c r="F1075">
        <v>0</v>
      </c>
      <c r="G1075" t="s">
        <v>18</v>
      </c>
      <c r="H1075">
        <v>2855801.7969999998</v>
      </c>
      <c r="I1075" t="s">
        <v>19</v>
      </c>
      <c r="J1075">
        <v>201</v>
      </c>
      <c r="K1075">
        <v>14207.969139999999</v>
      </c>
      <c r="L1075" t="s">
        <v>29</v>
      </c>
      <c r="M1075">
        <v>0</v>
      </c>
      <c r="N1075">
        <v>0</v>
      </c>
      <c r="O1075">
        <v>5.8677660668818236E-2</v>
      </c>
    </row>
    <row r="1076" spans="1:15" x14ac:dyDescent="0.25">
      <c r="A1076" t="s">
        <v>1105</v>
      </c>
      <c r="B1076">
        <v>186</v>
      </c>
      <c r="C1076">
        <v>186</v>
      </c>
      <c r="D1076" t="s">
        <v>16</v>
      </c>
      <c r="E1076" t="s">
        <v>17</v>
      </c>
      <c r="F1076">
        <v>0</v>
      </c>
      <c r="G1076" t="s">
        <v>18</v>
      </c>
      <c r="H1076">
        <v>2836917.3730000001</v>
      </c>
      <c r="I1076" t="s">
        <v>19</v>
      </c>
      <c r="J1076">
        <v>444</v>
      </c>
      <c r="K1076">
        <v>6389.453544</v>
      </c>
      <c r="L1076" t="s">
        <v>35</v>
      </c>
      <c r="M1076">
        <v>0</v>
      </c>
      <c r="N1076">
        <v>0</v>
      </c>
      <c r="O1076">
        <v>5.8289645707639164E-2</v>
      </c>
    </row>
    <row r="1077" spans="1:15" x14ac:dyDescent="0.25">
      <c r="A1077" t="s">
        <v>1106</v>
      </c>
      <c r="B1077">
        <v>17</v>
      </c>
      <c r="C1077">
        <v>17</v>
      </c>
      <c r="D1077" t="s">
        <v>42</v>
      </c>
      <c r="E1077" t="s">
        <v>43</v>
      </c>
      <c r="F1077">
        <v>1</v>
      </c>
      <c r="G1077" t="s">
        <v>26</v>
      </c>
      <c r="H1077">
        <v>2308857.9350000001</v>
      </c>
      <c r="I1077" t="s">
        <v>19</v>
      </c>
      <c r="J1077">
        <v>837</v>
      </c>
      <c r="K1077">
        <v>2758.4921570000001</v>
      </c>
      <c r="L1077" t="s">
        <v>35</v>
      </c>
      <c r="M1077">
        <v>1</v>
      </c>
      <c r="N1077">
        <v>1</v>
      </c>
      <c r="O1077">
        <v>0.64743970067697187</v>
      </c>
    </row>
    <row r="1078" spans="1:15" x14ac:dyDescent="0.25">
      <c r="A1078" t="s">
        <v>1107</v>
      </c>
      <c r="B1078">
        <v>290</v>
      </c>
      <c r="C1078">
        <v>290</v>
      </c>
      <c r="D1078" t="s">
        <v>16</v>
      </c>
      <c r="E1078" t="s">
        <v>17</v>
      </c>
      <c r="F1078">
        <v>0</v>
      </c>
      <c r="G1078" t="s">
        <v>18</v>
      </c>
      <c r="H1078">
        <v>299559.12770000001</v>
      </c>
      <c r="I1078" t="s">
        <v>28</v>
      </c>
      <c r="J1078">
        <v>827</v>
      </c>
      <c r="K1078">
        <v>362.22385459999998</v>
      </c>
      <c r="L1078" t="s">
        <v>29</v>
      </c>
      <c r="M1078">
        <v>0</v>
      </c>
      <c r="N1078">
        <v>0</v>
      </c>
      <c r="O1078">
        <v>6.154989069582055E-3</v>
      </c>
    </row>
    <row r="1079" spans="1:15" x14ac:dyDescent="0.25">
      <c r="A1079" t="s">
        <v>1108</v>
      </c>
      <c r="B1079">
        <v>254</v>
      </c>
      <c r="C1079">
        <v>254</v>
      </c>
      <c r="D1079" t="s">
        <v>16</v>
      </c>
      <c r="E1079" t="s">
        <v>17</v>
      </c>
      <c r="F1079">
        <v>0</v>
      </c>
      <c r="G1079" t="s">
        <v>18</v>
      </c>
      <c r="H1079">
        <v>2693659.0550000002</v>
      </c>
      <c r="I1079" t="s">
        <v>19</v>
      </c>
      <c r="J1079">
        <v>302</v>
      </c>
      <c r="K1079">
        <v>8919.4008439999998</v>
      </c>
      <c r="L1079" t="s">
        <v>35</v>
      </c>
      <c r="M1079">
        <v>0</v>
      </c>
      <c r="N1079">
        <v>0</v>
      </c>
      <c r="O1079">
        <v>5.5346142072190734E-2</v>
      </c>
    </row>
    <row r="1080" spans="1:15" x14ac:dyDescent="0.25">
      <c r="A1080" t="s">
        <v>1109</v>
      </c>
      <c r="B1080">
        <v>99</v>
      </c>
      <c r="C1080">
        <v>99</v>
      </c>
      <c r="D1080" t="s">
        <v>16</v>
      </c>
      <c r="E1080" t="s">
        <v>17</v>
      </c>
      <c r="F1080">
        <v>0</v>
      </c>
      <c r="G1080" t="s">
        <v>18</v>
      </c>
      <c r="H1080">
        <v>1924706.6850000001</v>
      </c>
      <c r="I1080" t="s">
        <v>19</v>
      </c>
      <c r="J1080">
        <v>106</v>
      </c>
      <c r="K1080">
        <v>18157.610229999998</v>
      </c>
      <c r="L1080" t="s">
        <v>20</v>
      </c>
      <c r="M1080">
        <v>0</v>
      </c>
      <c r="N1080">
        <v>0</v>
      </c>
      <c r="O1080">
        <v>3.9546612047123113E-2</v>
      </c>
    </row>
    <row r="1081" spans="1:15" x14ac:dyDescent="0.25">
      <c r="A1081" t="s">
        <v>1110</v>
      </c>
      <c r="B1081">
        <v>147</v>
      </c>
      <c r="C1081">
        <v>147</v>
      </c>
      <c r="D1081" t="s">
        <v>16</v>
      </c>
      <c r="E1081" t="s">
        <v>17</v>
      </c>
      <c r="F1081">
        <v>0</v>
      </c>
      <c r="G1081" t="s">
        <v>18</v>
      </c>
      <c r="H1081">
        <v>4902047.0319999997</v>
      </c>
      <c r="I1081" t="s">
        <v>32</v>
      </c>
      <c r="J1081">
        <v>802</v>
      </c>
      <c r="K1081">
        <v>6112.2780949999997</v>
      </c>
      <c r="L1081" t="s">
        <v>35</v>
      </c>
      <c r="M1081">
        <v>0</v>
      </c>
      <c r="N1081">
        <v>0</v>
      </c>
      <c r="O1081">
        <v>0.10072150407232323</v>
      </c>
    </row>
    <row r="1082" spans="1:15" x14ac:dyDescent="0.25">
      <c r="A1082" t="s">
        <v>1111</v>
      </c>
      <c r="B1082">
        <v>114</v>
      </c>
      <c r="C1082">
        <v>114</v>
      </c>
      <c r="D1082" t="s">
        <v>16</v>
      </c>
      <c r="E1082" t="s">
        <v>17</v>
      </c>
      <c r="F1082">
        <v>0</v>
      </c>
      <c r="G1082" t="s">
        <v>18</v>
      </c>
      <c r="H1082">
        <v>396644.86229999998</v>
      </c>
      <c r="I1082" t="s">
        <v>28</v>
      </c>
      <c r="J1082">
        <v>101</v>
      </c>
      <c r="K1082">
        <v>3927.1768550000002</v>
      </c>
      <c r="L1082" t="s">
        <v>23</v>
      </c>
      <c r="M1082">
        <v>0</v>
      </c>
      <c r="N1082">
        <v>0</v>
      </c>
      <c r="O1082">
        <v>8.1497926993809276E-3</v>
      </c>
    </row>
    <row r="1083" spans="1:15" x14ac:dyDescent="0.25">
      <c r="A1083" t="s">
        <v>1112</v>
      </c>
      <c r="B1083">
        <v>97</v>
      </c>
      <c r="C1083">
        <v>97</v>
      </c>
      <c r="D1083" t="s">
        <v>16</v>
      </c>
      <c r="E1083" t="s">
        <v>17</v>
      </c>
      <c r="F1083">
        <v>0</v>
      </c>
      <c r="G1083" t="s">
        <v>18</v>
      </c>
      <c r="H1083">
        <v>1796594.666</v>
      </c>
      <c r="I1083" t="s">
        <v>19</v>
      </c>
      <c r="J1083">
        <v>97</v>
      </c>
      <c r="K1083">
        <v>18521.594499999999</v>
      </c>
      <c r="L1083" t="s">
        <v>23</v>
      </c>
      <c r="M1083">
        <v>0</v>
      </c>
      <c r="N1083">
        <v>0.03</v>
      </c>
      <c r="O1083">
        <v>5.4914316771457944E-2</v>
      </c>
    </row>
    <row r="1084" spans="1:15" x14ac:dyDescent="0.25">
      <c r="A1084" t="s">
        <v>1113</v>
      </c>
      <c r="B1084">
        <v>322</v>
      </c>
      <c r="C1084">
        <v>322</v>
      </c>
      <c r="D1084" t="s">
        <v>16</v>
      </c>
      <c r="E1084" t="s">
        <v>17</v>
      </c>
      <c r="F1084">
        <v>0</v>
      </c>
      <c r="G1084" t="s">
        <v>18</v>
      </c>
      <c r="H1084">
        <v>1408415.662</v>
      </c>
      <c r="I1084" t="s">
        <v>19</v>
      </c>
      <c r="J1084">
        <v>665</v>
      </c>
      <c r="K1084">
        <v>2117.9182890000002</v>
      </c>
      <c r="L1084" t="s">
        <v>23</v>
      </c>
      <c r="M1084">
        <v>0</v>
      </c>
      <c r="N1084">
        <v>0</v>
      </c>
      <c r="O1084">
        <v>2.8938470583743034E-2</v>
      </c>
    </row>
    <row r="1085" spans="1:15" x14ac:dyDescent="0.25">
      <c r="A1085" t="s">
        <v>1114</v>
      </c>
      <c r="B1085">
        <v>328</v>
      </c>
      <c r="C1085">
        <v>328</v>
      </c>
      <c r="D1085" t="s">
        <v>16</v>
      </c>
      <c r="E1085" t="s">
        <v>17</v>
      </c>
      <c r="F1085">
        <v>0</v>
      </c>
      <c r="G1085" t="s">
        <v>18</v>
      </c>
      <c r="H1085">
        <v>980681.49320000003</v>
      </c>
      <c r="I1085" t="s">
        <v>28</v>
      </c>
      <c r="J1085">
        <v>938</v>
      </c>
      <c r="K1085">
        <v>1045.5026580000001</v>
      </c>
      <c r="L1085" t="s">
        <v>29</v>
      </c>
      <c r="M1085">
        <v>0</v>
      </c>
      <c r="N1085">
        <v>5.0000000000000001E-3</v>
      </c>
      <c r="O1085">
        <v>2.3149891334415872E-2</v>
      </c>
    </row>
    <row r="1086" spans="1:15" x14ac:dyDescent="0.25">
      <c r="A1086" t="s">
        <v>1115</v>
      </c>
      <c r="B1086">
        <v>349</v>
      </c>
      <c r="C1086">
        <v>349</v>
      </c>
      <c r="D1086" t="s">
        <v>16</v>
      </c>
      <c r="E1086" t="s">
        <v>17</v>
      </c>
      <c r="F1086">
        <v>0</v>
      </c>
      <c r="G1086" t="s">
        <v>18</v>
      </c>
      <c r="H1086">
        <v>510094.61170000001</v>
      </c>
      <c r="I1086" t="s">
        <v>28</v>
      </c>
      <c r="J1086">
        <v>29</v>
      </c>
      <c r="K1086">
        <v>17589.469369999999</v>
      </c>
      <c r="L1086" t="s">
        <v>23</v>
      </c>
      <c r="M1086">
        <v>0</v>
      </c>
      <c r="N1086">
        <v>0</v>
      </c>
      <c r="O1086">
        <v>1.0480824882793923E-2</v>
      </c>
    </row>
    <row r="1087" spans="1:15" x14ac:dyDescent="0.25">
      <c r="A1087" t="s">
        <v>1116</v>
      </c>
      <c r="B1087">
        <v>170</v>
      </c>
      <c r="C1087">
        <v>170</v>
      </c>
      <c r="D1087" t="s">
        <v>16</v>
      </c>
      <c r="E1087" t="s">
        <v>17</v>
      </c>
      <c r="F1087">
        <v>0</v>
      </c>
      <c r="G1087" t="s">
        <v>18</v>
      </c>
      <c r="H1087">
        <v>7094716.3439999996</v>
      </c>
      <c r="I1087" t="s">
        <v>32</v>
      </c>
      <c r="J1087">
        <v>506</v>
      </c>
      <c r="K1087">
        <v>14021.178550000001</v>
      </c>
      <c r="L1087" t="s">
        <v>29</v>
      </c>
      <c r="M1087">
        <v>0</v>
      </c>
      <c r="N1087">
        <v>5.0000000000000001E-3</v>
      </c>
      <c r="O1087">
        <v>0.14877389740845193</v>
      </c>
    </row>
    <row r="1088" spans="1:15" x14ac:dyDescent="0.25">
      <c r="A1088" t="s">
        <v>1117</v>
      </c>
      <c r="B1088">
        <v>307</v>
      </c>
      <c r="C1088">
        <v>307</v>
      </c>
      <c r="D1088" t="s">
        <v>16</v>
      </c>
      <c r="E1088" t="s">
        <v>17</v>
      </c>
      <c r="F1088">
        <v>0</v>
      </c>
      <c r="G1088" t="s">
        <v>18</v>
      </c>
      <c r="H1088">
        <v>5617356.1310000001</v>
      </c>
      <c r="I1088" t="s">
        <v>32</v>
      </c>
      <c r="J1088">
        <v>665</v>
      </c>
      <c r="K1088">
        <v>8447.1520760000003</v>
      </c>
      <c r="L1088" t="s">
        <v>35</v>
      </c>
      <c r="M1088">
        <v>0</v>
      </c>
      <c r="N1088">
        <v>0</v>
      </c>
      <c r="O1088">
        <v>0.11541883517861085</v>
      </c>
    </row>
    <row r="1089" spans="1:15" x14ac:dyDescent="0.25">
      <c r="A1089" t="s">
        <v>1118</v>
      </c>
      <c r="B1089">
        <v>199</v>
      </c>
      <c r="C1089">
        <v>199</v>
      </c>
      <c r="D1089" t="s">
        <v>16</v>
      </c>
      <c r="E1089" t="s">
        <v>17</v>
      </c>
      <c r="F1089">
        <v>0</v>
      </c>
      <c r="G1089" t="s">
        <v>18</v>
      </c>
      <c r="H1089">
        <v>6591617.9369999999</v>
      </c>
      <c r="I1089" t="s">
        <v>32</v>
      </c>
      <c r="J1089">
        <v>438</v>
      </c>
      <c r="K1089">
        <v>15049.356019999999</v>
      </c>
      <c r="L1089" t="s">
        <v>20</v>
      </c>
      <c r="M1089">
        <v>0</v>
      </c>
      <c r="N1089">
        <v>5.0000000000000001E-3</v>
      </c>
      <c r="O1089">
        <v>0.13843682232152529</v>
      </c>
    </row>
    <row r="1090" spans="1:15" x14ac:dyDescent="0.25">
      <c r="A1090" t="s">
        <v>1119</v>
      </c>
      <c r="B1090">
        <v>177</v>
      </c>
      <c r="C1090">
        <v>177</v>
      </c>
      <c r="D1090" t="s">
        <v>16</v>
      </c>
      <c r="E1090" t="s">
        <v>17</v>
      </c>
      <c r="F1090">
        <v>0</v>
      </c>
      <c r="G1090" t="s">
        <v>18</v>
      </c>
      <c r="H1090">
        <v>5621094.7790000001</v>
      </c>
      <c r="I1090" t="s">
        <v>32</v>
      </c>
      <c r="J1090">
        <v>379</v>
      </c>
      <c r="K1090">
        <v>14831.38464</v>
      </c>
      <c r="L1090" t="s">
        <v>23</v>
      </c>
      <c r="M1090">
        <v>0</v>
      </c>
      <c r="N1090">
        <v>0</v>
      </c>
      <c r="O1090">
        <v>0.11549565252599631</v>
      </c>
    </row>
    <row r="1091" spans="1:15" x14ac:dyDescent="0.25">
      <c r="A1091" t="s">
        <v>1120</v>
      </c>
      <c r="B1091">
        <v>124</v>
      </c>
      <c r="C1091">
        <v>124</v>
      </c>
      <c r="D1091" t="s">
        <v>16</v>
      </c>
      <c r="E1091" t="s">
        <v>17</v>
      </c>
      <c r="F1091">
        <v>0</v>
      </c>
      <c r="G1091" t="s">
        <v>18</v>
      </c>
      <c r="H1091">
        <v>59189.17815</v>
      </c>
      <c r="I1091" t="s">
        <v>28</v>
      </c>
      <c r="J1091">
        <v>73</v>
      </c>
      <c r="K1091">
        <v>810.81065960000001</v>
      </c>
      <c r="L1091" t="s">
        <v>29</v>
      </c>
      <c r="M1091">
        <v>0</v>
      </c>
      <c r="N1091">
        <v>0</v>
      </c>
      <c r="O1091">
        <v>1.2161497042268059E-3</v>
      </c>
    </row>
    <row r="1092" spans="1:15" x14ac:dyDescent="0.25">
      <c r="A1092" t="s">
        <v>1121</v>
      </c>
      <c r="B1092">
        <v>157</v>
      </c>
      <c r="C1092">
        <v>157</v>
      </c>
      <c r="D1092" t="s">
        <v>16</v>
      </c>
      <c r="E1092" t="s">
        <v>17</v>
      </c>
      <c r="F1092">
        <v>0</v>
      </c>
      <c r="G1092" t="s">
        <v>18</v>
      </c>
      <c r="H1092">
        <v>3436156.1379999998</v>
      </c>
      <c r="I1092" t="s">
        <v>19</v>
      </c>
      <c r="J1092">
        <v>254</v>
      </c>
      <c r="K1092">
        <v>13528.173769999999</v>
      </c>
      <c r="L1092" t="s">
        <v>23</v>
      </c>
      <c r="M1092">
        <v>0</v>
      </c>
      <c r="N1092">
        <v>5.0000000000000001E-3</v>
      </c>
      <c r="O1092">
        <v>7.360209993650374E-2</v>
      </c>
    </row>
    <row r="1093" spans="1:15" x14ac:dyDescent="0.25">
      <c r="A1093" t="s">
        <v>1122</v>
      </c>
      <c r="B1093">
        <v>95</v>
      </c>
      <c r="C1093">
        <v>95</v>
      </c>
      <c r="D1093" t="s">
        <v>16</v>
      </c>
      <c r="E1093" t="s">
        <v>17</v>
      </c>
      <c r="F1093">
        <v>0</v>
      </c>
      <c r="G1093" t="s">
        <v>18</v>
      </c>
      <c r="H1093">
        <v>12346660.390000001</v>
      </c>
      <c r="I1093" t="s">
        <v>22</v>
      </c>
      <c r="J1093">
        <v>963</v>
      </c>
      <c r="K1093">
        <v>12821.03883</v>
      </c>
      <c r="L1093" t="s">
        <v>29</v>
      </c>
      <c r="M1093">
        <v>0</v>
      </c>
      <c r="N1093">
        <v>0</v>
      </c>
      <c r="O1093">
        <v>0.25368467430709413</v>
      </c>
    </row>
    <row r="1094" spans="1:15" x14ac:dyDescent="0.25">
      <c r="A1094" t="s">
        <v>1123</v>
      </c>
      <c r="B1094">
        <v>286</v>
      </c>
      <c r="C1094">
        <v>286</v>
      </c>
      <c r="D1094" t="s">
        <v>16</v>
      </c>
      <c r="E1094" t="s">
        <v>17</v>
      </c>
      <c r="F1094">
        <v>0</v>
      </c>
      <c r="G1094" t="s">
        <v>18</v>
      </c>
      <c r="H1094">
        <v>17560385.84</v>
      </c>
      <c r="I1094" t="s">
        <v>22</v>
      </c>
      <c r="J1094">
        <v>911</v>
      </c>
      <c r="K1094">
        <v>19275.944940000001</v>
      </c>
      <c r="L1094" t="s">
        <v>23</v>
      </c>
      <c r="M1094">
        <v>0</v>
      </c>
      <c r="N1094">
        <v>1.4999999999999999E-2</v>
      </c>
      <c r="O1094">
        <v>0.36981018038978453</v>
      </c>
    </row>
    <row r="1095" spans="1:15" x14ac:dyDescent="0.25">
      <c r="A1095" t="s">
        <v>1124</v>
      </c>
      <c r="B1095">
        <v>99</v>
      </c>
      <c r="C1095">
        <v>99</v>
      </c>
      <c r="D1095" t="s">
        <v>16</v>
      </c>
      <c r="E1095" t="s">
        <v>17</v>
      </c>
      <c r="F1095">
        <v>0</v>
      </c>
      <c r="G1095" t="s">
        <v>18</v>
      </c>
      <c r="H1095">
        <v>9975717.5639999993</v>
      </c>
      <c r="I1095" t="s">
        <v>22</v>
      </c>
      <c r="J1095">
        <v>516</v>
      </c>
      <c r="K1095">
        <v>19332.785980000001</v>
      </c>
      <c r="L1095" t="s">
        <v>23</v>
      </c>
      <c r="M1095">
        <v>0</v>
      </c>
      <c r="N1095">
        <v>0.02</v>
      </c>
      <c r="O1095">
        <v>0.21696932621979231</v>
      </c>
    </row>
    <row r="1096" spans="1:15" x14ac:dyDescent="0.25">
      <c r="A1096" t="s">
        <v>1125</v>
      </c>
      <c r="B1096">
        <v>235</v>
      </c>
      <c r="C1096">
        <v>235</v>
      </c>
      <c r="D1096" t="s">
        <v>16</v>
      </c>
      <c r="E1096" t="s">
        <v>17</v>
      </c>
      <c r="F1096">
        <v>0</v>
      </c>
      <c r="G1096" t="s">
        <v>18</v>
      </c>
      <c r="H1096">
        <v>5664094.1900000004</v>
      </c>
      <c r="I1096" t="s">
        <v>32</v>
      </c>
      <c r="J1096">
        <v>749</v>
      </c>
      <c r="K1096">
        <v>7562.2085310000002</v>
      </c>
      <c r="L1096" t="s">
        <v>35</v>
      </c>
      <c r="M1096">
        <v>0</v>
      </c>
      <c r="N1096">
        <v>0</v>
      </c>
      <c r="O1096">
        <v>0.11637915391263581</v>
      </c>
    </row>
    <row r="1097" spans="1:15" x14ac:dyDescent="0.25">
      <c r="A1097" t="s">
        <v>1126</v>
      </c>
      <c r="B1097">
        <v>190</v>
      </c>
      <c r="C1097">
        <v>190</v>
      </c>
      <c r="D1097" t="s">
        <v>16</v>
      </c>
      <c r="E1097" t="s">
        <v>17</v>
      </c>
      <c r="F1097">
        <v>0</v>
      </c>
      <c r="G1097" t="s">
        <v>18</v>
      </c>
      <c r="H1097">
        <v>6490516.9000000004</v>
      </c>
      <c r="I1097" t="s">
        <v>32</v>
      </c>
      <c r="J1097">
        <v>550</v>
      </c>
      <c r="K1097">
        <v>11800.93982</v>
      </c>
      <c r="L1097" t="s">
        <v>23</v>
      </c>
      <c r="M1097">
        <v>0</v>
      </c>
      <c r="N1097">
        <v>5.0000000000000001E-3</v>
      </c>
      <c r="O1097">
        <v>0.13635951697471044</v>
      </c>
    </row>
    <row r="1098" spans="1:15" x14ac:dyDescent="0.25">
      <c r="A1098" t="s">
        <v>1127</v>
      </c>
      <c r="B1098">
        <v>294</v>
      </c>
      <c r="C1098">
        <v>294</v>
      </c>
      <c r="D1098" t="s">
        <v>16</v>
      </c>
      <c r="E1098" t="s">
        <v>17</v>
      </c>
      <c r="F1098">
        <v>0</v>
      </c>
      <c r="G1098" t="s">
        <v>18</v>
      </c>
      <c r="H1098">
        <v>56714.678480000002</v>
      </c>
      <c r="I1098" t="s">
        <v>28</v>
      </c>
      <c r="J1098">
        <v>20</v>
      </c>
      <c r="K1098">
        <v>2835.7339240000001</v>
      </c>
      <c r="L1098" t="s">
        <v>29</v>
      </c>
      <c r="M1098">
        <v>0</v>
      </c>
      <c r="N1098">
        <v>0</v>
      </c>
      <c r="O1098">
        <v>1.165306591755243E-3</v>
      </c>
    </row>
    <row r="1099" spans="1:15" x14ac:dyDescent="0.25">
      <c r="A1099" t="s">
        <v>1128</v>
      </c>
      <c r="B1099">
        <v>273</v>
      </c>
      <c r="C1099">
        <v>273</v>
      </c>
      <c r="D1099" t="s">
        <v>16</v>
      </c>
      <c r="E1099" t="s">
        <v>17</v>
      </c>
      <c r="F1099">
        <v>0</v>
      </c>
      <c r="G1099" t="s">
        <v>18</v>
      </c>
      <c r="H1099">
        <v>836541.22120000003</v>
      </c>
      <c r="I1099" t="s">
        <v>28</v>
      </c>
      <c r="J1099">
        <v>625</v>
      </c>
      <c r="K1099">
        <v>1338.465954</v>
      </c>
      <c r="L1099" t="s">
        <v>23</v>
      </c>
      <c r="M1099">
        <v>0</v>
      </c>
      <c r="N1099">
        <v>0</v>
      </c>
      <c r="O1099">
        <v>1.718826634419E-2</v>
      </c>
    </row>
    <row r="1100" spans="1:15" x14ac:dyDescent="0.25">
      <c r="A1100" t="s">
        <v>1129</v>
      </c>
      <c r="B1100">
        <v>330</v>
      </c>
      <c r="C1100">
        <v>330</v>
      </c>
      <c r="D1100" t="s">
        <v>16</v>
      </c>
      <c r="E1100" t="s">
        <v>17</v>
      </c>
      <c r="F1100">
        <v>0</v>
      </c>
      <c r="G1100" t="s">
        <v>18</v>
      </c>
      <c r="H1100">
        <v>4633779.2609999999</v>
      </c>
      <c r="I1100" t="s">
        <v>32</v>
      </c>
      <c r="J1100">
        <v>535</v>
      </c>
      <c r="K1100">
        <v>8661.2696460000006</v>
      </c>
      <c r="L1100" t="s">
        <v>23</v>
      </c>
      <c r="M1100">
        <v>0</v>
      </c>
      <c r="N1100">
        <v>0</v>
      </c>
      <c r="O1100">
        <v>9.5209453042852513E-2</v>
      </c>
    </row>
    <row r="1101" spans="1:15" x14ac:dyDescent="0.25">
      <c r="A1101" t="s">
        <v>1130</v>
      </c>
      <c r="B1101">
        <v>18</v>
      </c>
      <c r="C1101">
        <v>18</v>
      </c>
      <c r="D1101" t="s">
        <v>42</v>
      </c>
      <c r="E1101" t="s">
        <v>43</v>
      </c>
      <c r="F1101">
        <v>1</v>
      </c>
      <c r="G1101" t="s">
        <v>26</v>
      </c>
      <c r="H1101">
        <v>5810112.1279999996</v>
      </c>
      <c r="I1101" t="s">
        <v>32</v>
      </c>
      <c r="J1101">
        <v>421</v>
      </c>
      <c r="K1101">
        <v>13800.741400000001</v>
      </c>
      <c r="L1101" t="s">
        <v>20</v>
      </c>
      <c r="M1101">
        <v>1</v>
      </c>
      <c r="N1101">
        <v>0.995</v>
      </c>
      <c r="O1101">
        <v>0.71637935897817118</v>
      </c>
    </row>
    <row r="1102" spans="1:15" x14ac:dyDescent="0.25">
      <c r="A1102" t="s">
        <v>1131</v>
      </c>
      <c r="B1102">
        <v>174</v>
      </c>
      <c r="C1102">
        <v>174</v>
      </c>
      <c r="D1102" t="s">
        <v>16</v>
      </c>
      <c r="E1102" t="s">
        <v>17</v>
      </c>
      <c r="F1102">
        <v>0</v>
      </c>
      <c r="G1102" t="s">
        <v>18</v>
      </c>
      <c r="H1102">
        <v>5066356.9960000003</v>
      </c>
      <c r="I1102" t="s">
        <v>32</v>
      </c>
      <c r="J1102">
        <v>446</v>
      </c>
      <c r="K1102">
        <v>11359.544830000001</v>
      </c>
      <c r="L1102" t="s">
        <v>29</v>
      </c>
      <c r="M1102">
        <v>0</v>
      </c>
      <c r="N1102">
        <v>0</v>
      </c>
      <c r="O1102">
        <v>0.10409755220081239</v>
      </c>
    </row>
    <row r="1103" spans="1:15" x14ac:dyDescent="0.25">
      <c r="A1103" t="s">
        <v>1132</v>
      </c>
      <c r="B1103">
        <v>306</v>
      </c>
      <c r="C1103">
        <v>306</v>
      </c>
      <c r="D1103" t="s">
        <v>16</v>
      </c>
      <c r="E1103" t="s">
        <v>17</v>
      </c>
      <c r="F1103">
        <v>0</v>
      </c>
      <c r="G1103" t="s">
        <v>18</v>
      </c>
      <c r="H1103">
        <v>7558382.0080000004</v>
      </c>
      <c r="I1103" t="s">
        <v>32</v>
      </c>
      <c r="J1103">
        <v>879</v>
      </c>
      <c r="K1103">
        <v>8598.8418739999997</v>
      </c>
      <c r="L1103" t="s">
        <v>20</v>
      </c>
      <c r="M1103">
        <v>0</v>
      </c>
      <c r="N1103">
        <v>0</v>
      </c>
      <c r="O1103">
        <v>0.15530075481310618</v>
      </c>
    </row>
    <row r="1104" spans="1:15" x14ac:dyDescent="0.25">
      <c r="A1104" t="s">
        <v>1133</v>
      </c>
      <c r="B1104">
        <v>120</v>
      </c>
      <c r="C1104">
        <v>120</v>
      </c>
      <c r="D1104" t="s">
        <v>16</v>
      </c>
      <c r="E1104" t="s">
        <v>17</v>
      </c>
      <c r="F1104">
        <v>0</v>
      </c>
      <c r="G1104" t="s">
        <v>18</v>
      </c>
      <c r="H1104">
        <v>2225513.4939999999</v>
      </c>
      <c r="I1104" t="s">
        <v>19</v>
      </c>
      <c r="J1104">
        <v>136</v>
      </c>
      <c r="K1104">
        <v>16364.069810000001</v>
      </c>
      <c r="L1104" t="s">
        <v>23</v>
      </c>
      <c r="M1104">
        <v>0</v>
      </c>
      <c r="N1104">
        <v>0</v>
      </c>
      <c r="O1104">
        <v>4.5727237006430124E-2</v>
      </c>
    </row>
    <row r="1105" spans="1:15" x14ac:dyDescent="0.25">
      <c r="A1105" t="s">
        <v>1134</v>
      </c>
      <c r="B1105">
        <v>256</v>
      </c>
      <c r="C1105">
        <v>256</v>
      </c>
      <c r="D1105" t="s">
        <v>16</v>
      </c>
      <c r="E1105" t="s">
        <v>17</v>
      </c>
      <c r="F1105">
        <v>0</v>
      </c>
      <c r="G1105" t="s">
        <v>18</v>
      </c>
      <c r="H1105">
        <v>8024755.6100000003</v>
      </c>
      <c r="I1105" t="s">
        <v>22</v>
      </c>
      <c r="J1105">
        <v>505</v>
      </c>
      <c r="K1105">
        <v>15890.605170000001</v>
      </c>
      <c r="L1105" t="s">
        <v>20</v>
      </c>
      <c r="M1105">
        <v>0</v>
      </c>
      <c r="N1105">
        <v>0</v>
      </c>
      <c r="O1105">
        <v>0.16488325174682125</v>
      </c>
    </row>
    <row r="1106" spans="1:15" x14ac:dyDescent="0.25">
      <c r="A1106" t="s">
        <v>1135</v>
      </c>
      <c r="B1106">
        <v>96</v>
      </c>
      <c r="C1106">
        <v>96</v>
      </c>
      <c r="D1106" t="s">
        <v>16</v>
      </c>
      <c r="E1106" t="s">
        <v>17</v>
      </c>
      <c r="F1106">
        <v>0</v>
      </c>
      <c r="G1106" t="s">
        <v>18</v>
      </c>
      <c r="H1106">
        <v>13660539.73</v>
      </c>
      <c r="I1106" t="s">
        <v>22</v>
      </c>
      <c r="J1106">
        <v>933</v>
      </c>
      <c r="K1106">
        <v>14641.52168</v>
      </c>
      <c r="L1106" t="s">
        <v>23</v>
      </c>
      <c r="M1106">
        <v>0</v>
      </c>
      <c r="N1106">
        <v>0.02</v>
      </c>
      <c r="O1106">
        <v>0.29268072359639669</v>
      </c>
    </row>
    <row r="1107" spans="1:15" x14ac:dyDescent="0.25">
      <c r="A1107" t="s">
        <v>1136</v>
      </c>
      <c r="B1107">
        <v>310</v>
      </c>
      <c r="C1107">
        <v>310</v>
      </c>
      <c r="D1107" t="s">
        <v>16</v>
      </c>
      <c r="E1107" t="s">
        <v>17</v>
      </c>
      <c r="F1107">
        <v>0</v>
      </c>
      <c r="G1107" t="s">
        <v>18</v>
      </c>
      <c r="H1107">
        <v>1177904.727</v>
      </c>
      <c r="I1107" t="s">
        <v>28</v>
      </c>
      <c r="J1107">
        <v>760</v>
      </c>
      <c r="K1107">
        <v>1549.8746410000001</v>
      </c>
      <c r="L1107" t="s">
        <v>23</v>
      </c>
      <c r="M1107">
        <v>0</v>
      </c>
      <c r="N1107">
        <v>0</v>
      </c>
      <c r="O1107">
        <v>2.420220266816471E-2</v>
      </c>
    </row>
    <row r="1108" spans="1:15" x14ac:dyDescent="0.25">
      <c r="A1108" t="s">
        <v>1137</v>
      </c>
      <c r="B1108">
        <v>31</v>
      </c>
      <c r="C1108">
        <v>31</v>
      </c>
      <c r="D1108" t="s">
        <v>16</v>
      </c>
      <c r="E1108" t="s">
        <v>25</v>
      </c>
      <c r="F1108">
        <v>1</v>
      </c>
      <c r="G1108" t="s">
        <v>26</v>
      </c>
      <c r="H1108">
        <v>4795359.7860000003</v>
      </c>
      <c r="I1108" t="s">
        <v>32</v>
      </c>
      <c r="J1108">
        <v>301</v>
      </c>
      <c r="K1108">
        <v>15931.42786</v>
      </c>
      <c r="L1108" t="s">
        <v>23</v>
      </c>
      <c r="M1108">
        <v>1</v>
      </c>
      <c r="N1108">
        <v>0.98499999999999999</v>
      </c>
      <c r="O1108">
        <v>0.68952941986498961</v>
      </c>
    </row>
    <row r="1109" spans="1:15" x14ac:dyDescent="0.25">
      <c r="A1109" t="s">
        <v>1138</v>
      </c>
      <c r="B1109">
        <v>97</v>
      </c>
      <c r="C1109">
        <v>97</v>
      </c>
      <c r="D1109" t="s">
        <v>16</v>
      </c>
      <c r="E1109" t="s">
        <v>17</v>
      </c>
      <c r="F1109">
        <v>0</v>
      </c>
      <c r="G1109" t="s">
        <v>18</v>
      </c>
      <c r="H1109">
        <v>11199042.35</v>
      </c>
      <c r="I1109" t="s">
        <v>22</v>
      </c>
      <c r="J1109">
        <v>609</v>
      </c>
      <c r="K1109">
        <v>18389.232110000001</v>
      </c>
      <c r="L1109" t="s">
        <v>29</v>
      </c>
      <c r="M1109">
        <v>0</v>
      </c>
      <c r="N1109">
        <v>0</v>
      </c>
      <c r="O1109">
        <v>0.23010476690621143</v>
      </c>
    </row>
    <row r="1110" spans="1:15" x14ac:dyDescent="0.25">
      <c r="A1110" t="s">
        <v>1139</v>
      </c>
      <c r="B1110">
        <v>193</v>
      </c>
      <c r="C1110">
        <v>193</v>
      </c>
      <c r="D1110" t="s">
        <v>16</v>
      </c>
      <c r="E1110" t="s">
        <v>17</v>
      </c>
      <c r="F1110">
        <v>0</v>
      </c>
      <c r="G1110" t="s">
        <v>18</v>
      </c>
      <c r="H1110">
        <v>39542.162380000002</v>
      </c>
      <c r="I1110" t="s">
        <v>28</v>
      </c>
      <c r="J1110">
        <v>33</v>
      </c>
      <c r="K1110">
        <v>1198.247345</v>
      </c>
      <c r="L1110" t="s">
        <v>29</v>
      </c>
      <c r="M1110">
        <v>0</v>
      </c>
      <c r="N1110">
        <v>0</v>
      </c>
      <c r="O1110">
        <v>8.124659031597879E-4</v>
      </c>
    </row>
    <row r="1111" spans="1:15" x14ac:dyDescent="0.25">
      <c r="A1111" t="s">
        <v>1140</v>
      </c>
      <c r="B1111">
        <v>233</v>
      </c>
      <c r="C1111">
        <v>233</v>
      </c>
      <c r="D1111" t="s">
        <v>16</v>
      </c>
      <c r="E1111" t="s">
        <v>17</v>
      </c>
      <c r="F1111">
        <v>0</v>
      </c>
      <c r="G1111" t="s">
        <v>18</v>
      </c>
      <c r="H1111">
        <v>5201498.9570000004</v>
      </c>
      <c r="I1111" t="s">
        <v>32</v>
      </c>
      <c r="J1111">
        <v>647</v>
      </c>
      <c r="K1111">
        <v>8039.4110620000001</v>
      </c>
      <c r="L1111" t="s">
        <v>23</v>
      </c>
      <c r="M1111">
        <v>0</v>
      </c>
      <c r="N1111">
        <v>0</v>
      </c>
      <c r="O1111">
        <v>0.10687429046675467</v>
      </c>
    </row>
    <row r="1112" spans="1:15" x14ac:dyDescent="0.25">
      <c r="A1112" t="s">
        <v>1141</v>
      </c>
      <c r="B1112">
        <v>46</v>
      </c>
      <c r="C1112">
        <v>46</v>
      </c>
      <c r="D1112" t="s">
        <v>16</v>
      </c>
      <c r="E1112" t="s">
        <v>25</v>
      </c>
      <c r="F1112">
        <v>1</v>
      </c>
      <c r="G1112" t="s">
        <v>26</v>
      </c>
      <c r="H1112">
        <v>15161462.529999999</v>
      </c>
      <c r="I1112" t="s">
        <v>22</v>
      </c>
      <c r="J1112">
        <v>767</v>
      </c>
      <c r="K1112">
        <v>19767.22624</v>
      </c>
      <c r="L1112" t="s">
        <v>35</v>
      </c>
      <c r="M1112">
        <v>1</v>
      </c>
      <c r="N1112">
        <v>0.995</v>
      </c>
      <c r="O1112">
        <v>0.9085199221853919</v>
      </c>
    </row>
    <row r="1113" spans="1:15" x14ac:dyDescent="0.25">
      <c r="A1113" t="s">
        <v>1142</v>
      </c>
      <c r="B1113">
        <v>291</v>
      </c>
      <c r="C1113">
        <v>291</v>
      </c>
      <c r="D1113" t="s">
        <v>16</v>
      </c>
      <c r="E1113" t="s">
        <v>17</v>
      </c>
      <c r="F1113">
        <v>0</v>
      </c>
      <c r="G1113" t="s">
        <v>18</v>
      </c>
      <c r="H1113">
        <v>3332882.1690000002</v>
      </c>
      <c r="I1113" t="s">
        <v>19</v>
      </c>
      <c r="J1113">
        <v>278</v>
      </c>
      <c r="K1113">
        <v>11988.78478</v>
      </c>
      <c r="L1113" t="s">
        <v>23</v>
      </c>
      <c r="M1113">
        <v>0</v>
      </c>
      <c r="N1113">
        <v>0</v>
      </c>
      <c r="O1113">
        <v>6.8480147735454674E-2</v>
      </c>
    </row>
    <row r="1114" spans="1:15" x14ac:dyDescent="0.25">
      <c r="A1114" t="s">
        <v>1143</v>
      </c>
      <c r="B1114">
        <v>236</v>
      </c>
      <c r="C1114">
        <v>236</v>
      </c>
      <c r="D1114" t="s">
        <v>16</v>
      </c>
      <c r="E1114" t="s">
        <v>17</v>
      </c>
      <c r="F1114">
        <v>0</v>
      </c>
      <c r="G1114" t="s">
        <v>18</v>
      </c>
      <c r="H1114">
        <v>1366762.8319999999</v>
      </c>
      <c r="I1114" t="s">
        <v>19</v>
      </c>
      <c r="J1114">
        <v>133</v>
      </c>
      <c r="K1114">
        <v>10276.412270000001</v>
      </c>
      <c r="L1114" t="s">
        <v>20</v>
      </c>
      <c r="M1114">
        <v>0</v>
      </c>
      <c r="N1114">
        <v>0</v>
      </c>
      <c r="O1114">
        <v>2.8082637161688507E-2</v>
      </c>
    </row>
    <row r="1115" spans="1:15" x14ac:dyDescent="0.25">
      <c r="A1115" t="s">
        <v>1144</v>
      </c>
      <c r="B1115">
        <v>49</v>
      </c>
      <c r="C1115">
        <v>49</v>
      </c>
      <c r="D1115" t="s">
        <v>16</v>
      </c>
      <c r="E1115" t="s">
        <v>25</v>
      </c>
      <c r="F1115">
        <v>1</v>
      </c>
      <c r="G1115" t="s">
        <v>26</v>
      </c>
      <c r="H1115">
        <v>2667861.3659999999</v>
      </c>
      <c r="I1115" t="s">
        <v>19</v>
      </c>
      <c r="J1115">
        <v>750</v>
      </c>
      <c r="K1115">
        <v>3557.1484879999998</v>
      </c>
      <c r="L1115" t="s">
        <v>35</v>
      </c>
      <c r="M1115">
        <v>1</v>
      </c>
      <c r="N1115">
        <v>1</v>
      </c>
      <c r="O1115">
        <v>0.65481608146267223</v>
      </c>
    </row>
    <row r="1116" spans="1:15" x14ac:dyDescent="0.25">
      <c r="A1116" t="s">
        <v>1145</v>
      </c>
      <c r="B1116">
        <v>337</v>
      </c>
      <c r="C1116">
        <v>337</v>
      </c>
      <c r="D1116" t="s">
        <v>16</v>
      </c>
      <c r="E1116" t="s">
        <v>17</v>
      </c>
      <c r="F1116">
        <v>0</v>
      </c>
      <c r="G1116" t="s">
        <v>18</v>
      </c>
      <c r="H1116">
        <v>5962515.3140000002</v>
      </c>
      <c r="I1116" t="s">
        <v>32</v>
      </c>
      <c r="J1116">
        <v>527</v>
      </c>
      <c r="K1116">
        <v>11314.0708</v>
      </c>
      <c r="L1116" t="s">
        <v>20</v>
      </c>
      <c r="M1116">
        <v>0</v>
      </c>
      <c r="N1116">
        <v>0</v>
      </c>
      <c r="O1116">
        <v>0.1225107606189815</v>
      </c>
    </row>
    <row r="1117" spans="1:15" x14ac:dyDescent="0.25">
      <c r="A1117" t="s">
        <v>1146</v>
      </c>
      <c r="B1117">
        <v>162</v>
      </c>
      <c r="C1117">
        <v>162</v>
      </c>
      <c r="D1117" t="s">
        <v>16</v>
      </c>
      <c r="E1117" t="s">
        <v>17</v>
      </c>
      <c r="F1117">
        <v>0</v>
      </c>
      <c r="G1117" t="s">
        <v>18</v>
      </c>
      <c r="H1117">
        <v>6932528.5990000004</v>
      </c>
      <c r="I1117" t="s">
        <v>32</v>
      </c>
      <c r="J1117">
        <v>789</v>
      </c>
      <c r="K1117">
        <v>8786.4747769999994</v>
      </c>
      <c r="L1117" t="s">
        <v>35</v>
      </c>
      <c r="M1117">
        <v>0</v>
      </c>
      <c r="N1117">
        <v>5.0000000000000001E-3</v>
      </c>
      <c r="O1117">
        <v>0.14544145414304463</v>
      </c>
    </row>
    <row r="1118" spans="1:15" x14ac:dyDescent="0.25">
      <c r="A1118" t="s">
        <v>1147</v>
      </c>
      <c r="B1118">
        <v>285</v>
      </c>
      <c r="C1118">
        <v>285</v>
      </c>
      <c r="D1118" t="s">
        <v>16</v>
      </c>
      <c r="E1118" t="s">
        <v>17</v>
      </c>
      <c r="F1118">
        <v>0</v>
      </c>
      <c r="G1118" t="s">
        <v>18</v>
      </c>
      <c r="H1118">
        <v>322255.92180000001</v>
      </c>
      <c r="I1118" t="s">
        <v>28</v>
      </c>
      <c r="J1118">
        <v>126</v>
      </c>
      <c r="K1118">
        <v>2557.5866810000002</v>
      </c>
      <c r="L1118" t="s">
        <v>23</v>
      </c>
      <c r="M1118">
        <v>0</v>
      </c>
      <c r="N1118">
        <v>0</v>
      </c>
      <c r="O1118">
        <v>6.6213361332574383E-3</v>
      </c>
    </row>
    <row r="1119" spans="1:15" x14ac:dyDescent="0.25">
      <c r="A1119" t="s">
        <v>1148</v>
      </c>
      <c r="B1119">
        <v>134</v>
      </c>
      <c r="C1119">
        <v>134</v>
      </c>
      <c r="D1119" t="s">
        <v>16</v>
      </c>
      <c r="E1119" t="s">
        <v>17</v>
      </c>
      <c r="F1119">
        <v>0</v>
      </c>
      <c r="G1119" t="s">
        <v>18</v>
      </c>
      <c r="H1119">
        <v>3205743.355</v>
      </c>
      <c r="I1119" t="s">
        <v>19</v>
      </c>
      <c r="J1119">
        <v>345</v>
      </c>
      <c r="K1119">
        <v>9292.0097260000002</v>
      </c>
      <c r="L1119" t="s">
        <v>29</v>
      </c>
      <c r="M1119">
        <v>0</v>
      </c>
      <c r="N1119">
        <v>0</v>
      </c>
      <c r="O1119">
        <v>6.5867848732924131E-2</v>
      </c>
    </row>
    <row r="1120" spans="1:15" x14ac:dyDescent="0.25">
      <c r="A1120" t="s">
        <v>1149</v>
      </c>
      <c r="B1120">
        <v>257</v>
      </c>
      <c r="C1120">
        <v>257</v>
      </c>
      <c r="D1120" t="s">
        <v>16</v>
      </c>
      <c r="E1120" t="s">
        <v>17</v>
      </c>
      <c r="F1120">
        <v>0</v>
      </c>
      <c r="G1120" t="s">
        <v>18</v>
      </c>
      <c r="H1120">
        <v>56037.815880000002</v>
      </c>
      <c r="I1120" t="s">
        <v>28</v>
      </c>
      <c r="J1120">
        <v>17</v>
      </c>
      <c r="K1120">
        <v>3296.34211</v>
      </c>
      <c r="L1120" t="s">
        <v>29</v>
      </c>
      <c r="M1120">
        <v>0</v>
      </c>
      <c r="N1120">
        <v>5.0000000000000001E-3</v>
      </c>
      <c r="O1120">
        <v>4.1513992141480379E-3</v>
      </c>
    </row>
    <row r="1121" spans="1:15" x14ac:dyDescent="0.25">
      <c r="A1121" t="s">
        <v>1150</v>
      </c>
      <c r="B1121">
        <v>183</v>
      </c>
      <c r="C1121">
        <v>183</v>
      </c>
      <c r="D1121" t="s">
        <v>16</v>
      </c>
      <c r="E1121" t="s">
        <v>17</v>
      </c>
      <c r="F1121">
        <v>0</v>
      </c>
      <c r="G1121" t="s">
        <v>18</v>
      </c>
      <c r="H1121">
        <v>12043555.82</v>
      </c>
      <c r="I1121" t="s">
        <v>22</v>
      </c>
      <c r="J1121">
        <v>824</v>
      </c>
      <c r="K1121">
        <v>14615.9658</v>
      </c>
      <c r="L1121" t="s">
        <v>23</v>
      </c>
      <c r="M1121">
        <v>0</v>
      </c>
      <c r="N1121">
        <v>0</v>
      </c>
      <c r="O1121">
        <v>0.24745683765389515</v>
      </c>
    </row>
    <row r="1122" spans="1:15" x14ac:dyDescent="0.25">
      <c r="A1122" t="s">
        <v>1151</v>
      </c>
      <c r="B1122">
        <v>27</v>
      </c>
      <c r="C1122">
        <v>27</v>
      </c>
      <c r="D1122" t="s">
        <v>42</v>
      </c>
      <c r="E1122" t="s">
        <v>43</v>
      </c>
      <c r="F1122">
        <v>1</v>
      </c>
      <c r="G1122" t="s">
        <v>26</v>
      </c>
      <c r="H1122">
        <v>10943955.73</v>
      </c>
      <c r="I1122" t="s">
        <v>22</v>
      </c>
      <c r="J1122">
        <v>562</v>
      </c>
      <c r="K1122">
        <v>19473.23084</v>
      </c>
      <c r="L1122" t="s">
        <v>29</v>
      </c>
      <c r="M1122">
        <v>1</v>
      </c>
      <c r="N1122">
        <v>0.99</v>
      </c>
      <c r="O1122">
        <v>0.81886354668384187</v>
      </c>
    </row>
    <row r="1123" spans="1:15" x14ac:dyDescent="0.25">
      <c r="A1123" t="s">
        <v>1152</v>
      </c>
      <c r="B1123">
        <v>140</v>
      </c>
      <c r="C1123">
        <v>140</v>
      </c>
      <c r="D1123" t="s">
        <v>16</v>
      </c>
      <c r="E1123" t="s">
        <v>17</v>
      </c>
      <c r="F1123">
        <v>0</v>
      </c>
      <c r="G1123" t="s">
        <v>18</v>
      </c>
      <c r="H1123">
        <v>6079758.8430000003</v>
      </c>
      <c r="I1123" t="s">
        <v>32</v>
      </c>
      <c r="J1123">
        <v>647</v>
      </c>
      <c r="K1123">
        <v>9396.8451980000009</v>
      </c>
      <c r="L1123" t="s">
        <v>23</v>
      </c>
      <c r="M1123">
        <v>0</v>
      </c>
      <c r="N1123">
        <v>0</v>
      </c>
      <c r="O1123">
        <v>0.12491974292913473</v>
      </c>
    </row>
    <row r="1124" spans="1:15" x14ac:dyDescent="0.25">
      <c r="A1124" t="s">
        <v>1153</v>
      </c>
      <c r="B1124">
        <v>260</v>
      </c>
      <c r="C1124">
        <v>260</v>
      </c>
      <c r="D1124" t="s">
        <v>16</v>
      </c>
      <c r="E1124" t="s">
        <v>17</v>
      </c>
      <c r="F1124">
        <v>0</v>
      </c>
      <c r="G1124" t="s">
        <v>18</v>
      </c>
      <c r="H1124">
        <v>7970157.0619999999</v>
      </c>
      <c r="I1124" t="s">
        <v>22</v>
      </c>
      <c r="J1124">
        <v>630</v>
      </c>
      <c r="K1124">
        <v>12651.042949999999</v>
      </c>
      <c r="L1124" t="s">
        <v>23</v>
      </c>
      <c r="M1124">
        <v>0</v>
      </c>
      <c r="N1124">
        <v>5.0000000000000001E-3</v>
      </c>
      <c r="O1124">
        <v>0.16676142491839091</v>
      </c>
    </row>
    <row r="1125" spans="1:15" x14ac:dyDescent="0.25">
      <c r="A1125" t="s">
        <v>1154</v>
      </c>
      <c r="B1125">
        <v>80</v>
      </c>
      <c r="C1125">
        <v>80</v>
      </c>
      <c r="D1125" t="s">
        <v>16</v>
      </c>
      <c r="E1125" t="s">
        <v>25</v>
      </c>
      <c r="F1125">
        <v>1</v>
      </c>
      <c r="G1125" t="s">
        <v>26</v>
      </c>
      <c r="H1125">
        <v>3260325.88</v>
      </c>
      <c r="I1125" t="s">
        <v>19</v>
      </c>
      <c r="J1125">
        <v>378</v>
      </c>
      <c r="K1125">
        <v>8625.2007400000002</v>
      </c>
      <c r="L1125" t="s">
        <v>35</v>
      </c>
      <c r="M1125">
        <v>1</v>
      </c>
      <c r="N1125">
        <v>1</v>
      </c>
      <c r="O1125">
        <v>0.66698934633957241</v>
      </c>
    </row>
    <row r="1126" spans="1:15" x14ac:dyDescent="0.25">
      <c r="A1126" t="s">
        <v>1155</v>
      </c>
      <c r="B1126">
        <v>180</v>
      </c>
      <c r="C1126">
        <v>180</v>
      </c>
      <c r="D1126" t="s">
        <v>16</v>
      </c>
      <c r="E1126" t="s">
        <v>17</v>
      </c>
      <c r="F1126">
        <v>0</v>
      </c>
      <c r="G1126" t="s">
        <v>18</v>
      </c>
      <c r="H1126">
        <v>2272152.4929999998</v>
      </c>
      <c r="I1126" t="s">
        <v>19</v>
      </c>
      <c r="J1126">
        <v>818</v>
      </c>
      <c r="K1126">
        <v>2777.6925350000001</v>
      </c>
      <c r="L1126" t="s">
        <v>20</v>
      </c>
      <c r="M1126">
        <v>0</v>
      </c>
      <c r="N1126">
        <v>0</v>
      </c>
      <c r="O1126">
        <v>4.668552037193896E-2</v>
      </c>
    </row>
    <row r="1127" spans="1:15" x14ac:dyDescent="0.25">
      <c r="A1127" t="s">
        <v>1156</v>
      </c>
      <c r="B1127">
        <v>267</v>
      </c>
      <c r="C1127">
        <v>267</v>
      </c>
      <c r="D1127" t="s">
        <v>16</v>
      </c>
      <c r="E1127" t="s">
        <v>17</v>
      </c>
      <c r="F1127">
        <v>0</v>
      </c>
      <c r="G1127" t="s">
        <v>18</v>
      </c>
      <c r="H1127">
        <v>1164684.0109999999</v>
      </c>
      <c r="I1127" t="s">
        <v>28</v>
      </c>
      <c r="J1127">
        <v>60</v>
      </c>
      <c r="K1127">
        <v>19411.400180000001</v>
      </c>
      <c r="L1127" t="s">
        <v>23</v>
      </c>
      <c r="M1127">
        <v>0</v>
      </c>
      <c r="N1127">
        <v>0</v>
      </c>
      <c r="O1127">
        <v>2.3930558925919804E-2</v>
      </c>
    </row>
    <row r="1128" spans="1:15" x14ac:dyDescent="0.25">
      <c r="A1128" t="s">
        <v>1157</v>
      </c>
      <c r="B1128">
        <v>52</v>
      </c>
      <c r="C1128">
        <v>52</v>
      </c>
      <c r="D1128" t="s">
        <v>16</v>
      </c>
      <c r="E1128" t="s">
        <v>25</v>
      </c>
      <c r="F1128">
        <v>1</v>
      </c>
      <c r="G1128" t="s">
        <v>26</v>
      </c>
      <c r="H1128">
        <v>1656376.764</v>
      </c>
      <c r="I1128" t="s">
        <v>19</v>
      </c>
      <c r="J1128">
        <v>637</v>
      </c>
      <c r="K1128">
        <v>2600.2774949999998</v>
      </c>
      <c r="L1128" t="s">
        <v>23</v>
      </c>
      <c r="M1128">
        <v>1</v>
      </c>
      <c r="N1128">
        <v>0.995</v>
      </c>
      <c r="O1128">
        <v>0.63103328403245873</v>
      </c>
    </row>
    <row r="1129" spans="1:15" x14ac:dyDescent="0.25">
      <c r="A1129" t="s">
        <v>1158</v>
      </c>
      <c r="B1129">
        <v>84</v>
      </c>
      <c r="C1129">
        <v>84</v>
      </c>
      <c r="D1129" t="s">
        <v>16</v>
      </c>
      <c r="E1129" t="s">
        <v>25</v>
      </c>
      <c r="F1129">
        <v>1</v>
      </c>
      <c r="G1129" t="s">
        <v>26</v>
      </c>
      <c r="H1129">
        <v>1046743.094</v>
      </c>
      <c r="I1129" t="s">
        <v>28</v>
      </c>
      <c r="J1129">
        <v>467</v>
      </c>
      <c r="K1129">
        <v>2241.4199020000001</v>
      </c>
      <c r="L1129" t="s">
        <v>23</v>
      </c>
      <c r="M1129">
        <v>1</v>
      </c>
      <c r="N1129">
        <v>1</v>
      </c>
      <c r="O1129">
        <v>0.621507247506351</v>
      </c>
    </row>
    <row r="1130" spans="1:15" x14ac:dyDescent="0.25">
      <c r="A1130" t="s">
        <v>1159</v>
      </c>
      <c r="B1130">
        <v>156</v>
      </c>
      <c r="C1130">
        <v>156</v>
      </c>
      <c r="D1130" t="s">
        <v>16</v>
      </c>
      <c r="E1130" t="s">
        <v>17</v>
      </c>
      <c r="F1130">
        <v>0</v>
      </c>
      <c r="G1130" t="s">
        <v>18</v>
      </c>
      <c r="H1130">
        <v>5770608.5410000002</v>
      </c>
      <c r="I1130" t="s">
        <v>32</v>
      </c>
      <c r="J1130">
        <v>628</v>
      </c>
      <c r="K1130">
        <v>9188.8671040000008</v>
      </c>
      <c r="L1130" t="s">
        <v>29</v>
      </c>
      <c r="M1130">
        <v>0</v>
      </c>
      <c r="N1130">
        <v>0</v>
      </c>
      <c r="O1130">
        <v>0.1185676856766059</v>
      </c>
    </row>
    <row r="1131" spans="1:15" x14ac:dyDescent="0.25">
      <c r="A1131" t="s">
        <v>1160</v>
      </c>
      <c r="B1131">
        <v>328</v>
      </c>
      <c r="C1131">
        <v>328</v>
      </c>
      <c r="D1131" t="s">
        <v>16</v>
      </c>
      <c r="E1131" t="s">
        <v>17</v>
      </c>
      <c r="F1131">
        <v>0</v>
      </c>
      <c r="G1131" t="s">
        <v>18</v>
      </c>
      <c r="H1131">
        <v>5153832.1689999998</v>
      </c>
      <c r="I1131" t="s">
        <v>32</v>
      </c>
      <c r="J1131">
        <v>391</v>
      </c>
      <c r="K1131">
        <v>13181.156440000001</v>
      </c>
      <c r="L1131" t="s">
        <v>23</v>
      </c>
      <c r="M1131">
        <v>0</v>
      </c>
      <c r="N1131">
        <v>0</v>
      </c>
      <c r="O1131">
        <v>0.10589488930019797</v>
      </c>
    </row>
    <row r="1132" spans="1:15" x14ac:dyDescent="0.25">
      <c r="A1132" t="s">
        <v>1161</v>
      </c>
      <c r="B1132">
        <v>104</v>
      </c>
      <c r="C1132">
        <v>104</v>
      </c>
      <c r="D1132" t="s">
        <v>16</v>
      </c>
      <c r="E1132" t="s">
        <v>17</v>
      </c>
      <c r="F1132">
        <v>0</v>
      </c>
      <c r="G1132" t="s">
        <v>18</v>
      </c>
      <c r="H1132">
        <v>6650201.551</v>
      </c>
      <c r="I1132" t="s">
        <v>32</v>
      </c>
      <c r="J1132">
        <v>936</v>
      </c>
      <c r="K1132">
        <v>7104.9161869999998</v>
      </c>
      <c r="L1132" t="s">
        <v>20</v>
      </c>
      <c r="M1132">
        <v>0</v>
      </c>
      <c r="N1132">
        <v>0</v>
      </c>
      <c r="O1132">
        <v>0.13664052960494258</v>
      </c>
    </row>
    <row r="1133" spans="1:15" x14ac:dyDescent="0.25">
      <c r="A1133" t="s">
        <v>1162</v>
      </c>
      <c r="B1133">
        <v>346</v>
      </c>
      <c r="C1133">
        <v>346</v>
      </c>
      <c r="D1133" t="s">
        <v>16</v>
      </c>
      <c r="E1133" t="s">
        <v>17</v>
      </c>
      <c r="F1133">
        <v>0</v>
      </c>
      <c r="G1133" t="s">
        <v>18</v>
      </c>
      <c r="H1133">
        <v>2643014.4619999998</v>
      </c>
      <c r="I1133" t="s">
        <v>19</v>
      </c>
      <c r="J1133">
        <v>685</v>
      </c>
      <c r="K1133">
        <v>3858.415274</v>
      </c>
      <c r="L1133" t="s">
        <v>35</v>
      </c>
      <c r="M1133">
        <v>0</v>
      </c>
      <c r="N1133">
        <v>0</v>
      </c>
      <c r="O1133">
        <v>5.4305556466464816E-2</v>
      </c>
    </row>
    <row r="1134" spans="1:15" x14ac:dyDescent="0.25">
      <c r="A1134" t="s">
        <v>1163</v>
      </c>
      <c r="B1134">
        <v>97</v>
      </c>
      <c r="C1134">
        <v>97</v>
      </c>
      <c r="D1134" t="s">
        <v>16</v>
      </c>
      <c r="E1134" t="s">
        <v>17</v>
      </c>
      <c r="F1134">
        <v>0</v>
      </c>
      <c r="G1134" t="s">
        <v>18</v>
      </c>
      <c r="H1134">
        <v>3063261.5350000001</v>
      </c>
      <c r="I1134" t="s">
        <v>19</v>
      </c>
      <c r="J1134">
        <v>187</v>
      </c>
      <c r="K1134">
        <v>16381.077730000001</v>
      </c>
      <c r="L1134" t="s">
        <v>29</v>
      </c>
      <c r="M1134">
        <v>0</v>
      </c>
      <c r="N1134">
        <v>0</v>
      </c>
      <c r="O1134">
        <v>6.2940299666242303E-2</v>
      </c>
    </row>
    <row r="1135" spans="1:15" x14ac:dyDescent="0.25">
      <c r="A1135" t="s">
        <v>1164</v>
      </c>
      <c r="B1135">
        <v>125</v>
      </c>
      <c r="C1135">
        <v>125</v>
      </c>
      <c r="D1135" t="s">
        <v>16</v>
      </c>
      <c r="E1135" t="s">
        <v>17</v>
      </c>
      <c r="F1135">
        <v>0</v>
      </c>
      <c r="G1135" t="s">
        <v>18</v>
      </c>
      <c r="H1135">
        <v>3619680.8190000001</v>
      </c>
      <c r="I1135" t="s">
        <v>19</v>
      </c>
      <c r="J1135">
        <v>498</v>
      </c>
      <c r="K1135">
        <v>7268.4353789999996</v>
      </c>
      <c r="L1135" t="s">
        <v>29</v>
      </c>
      <c r="M1135">
        <v>0</v>
      </c>
      <c r="N1135">
        <v>0</v>
      </c>
      <c r="O1135">
        <v>7.4372949498747051E-2</v>
      </c>
    </row>
    <row r="1136" spans="1:15" x14ac:dyDescent="0.25">
      <c r="A1136" t="s">
        <v>1165</v>
      </c>
      <c r="B1136">
        <v>183</v>
      </c>
      <c r="C1136">
        <v>183</v>
      </c>
      <c r="D1136" t="s">
        <v>16</v>
      </c>
      <c r="E1136" t="s">
        <v>17</v>
      </c>
      <c r="F1136">
        <v>0</v>
      </c>
      <c r="G1136" t="s">
        <v>18</v>
      </c>
      <c r="H1136">
        <v>2336685.7549999999</v>
      </c>
      <c r="I1136" t="s">
        <v>19</v>
      </c>
      <c r="J1136">
        <v>600</v>
      </c>
      <c r="K1136">
        <v>3894.4762580000001</v>
      </c>
      <c r="L1136" t="s">
        <v>29</v>
      </c>
      <c r="M1136">
        <v>0</v>
      </c>
      <c r="N1136">
        <v>5.0000000000000001E-3</v>
      </c>
      <c r="O1136">
        <v>5.1011474033522131E-2</v>
      </c>
    </row>
    <row r="1137" spans="1:15" x14ac:dyDescent="0.25">
      <c r="A1137" t="s">
        <v>1166</v>
      </c>
      <c r="B1137">
        <v>327</v>
      </c>
      <c r="C1137">
        <v>327</v>
      </c>
      <c r="D1137" t="s">
        <v>16</v>
      </c>
      <c r="E1137" t="s">
        <v>17</v>
      </c>
      <c r="F1137">
        <v>0</v>
      </c>
      <c r="G1137" t="s">
        <v>18</v>
      </c>
      <c r="H1137">
        <v>5225253.3909999998</v>
      </c>
      <c r="I1137" t="s">
        <v>32</v>
      </c>
      <c r="J1137">
        <v>715</v>
      </c>
      <c r="K1137">
        <v>7308.0467010000002</v>
      </c>
      <c r="L1137" t="s">
        <v>23</v>
      </c>
      <c r="M1137">
        <v>0</v>
      </c>
      <c r="N1137">
        <v>0</v>
      </c>
      <c r="O1137">
        <v>0.10736236867270582</v>
      </c>
    </row>
    <row r="1138" spans="1:15" x14ac:dyDescent="0.25">
      <c r="A1138" t="s">
        <v>1167</v>
      </c>
      <c r="B1138">
        <v>54</v>
      </c>
      <c r="C1138">
        <v>54</v>
      </c>
      <c r="D1138" t="s">
        <v>16</v>
      </c>
      <c r="E1138" t="s">
        <v>25</v>
      </c>
      <c r="F1138">
        <v>1</v>
      </c>
      <c r="G1138" t="s">
        <v>26</v>
      </c>
      <c r="H1138">
        <v>1551916.838</v>
      </c>
      <c r="I1138" t="s">
        <v>19</v>
      </c>
      <c r="J1138">
        <v>361</v>
      </c>
      <c r="K1138">
        <v>4298.9386109999996</v>
      </c>
      <c r="L1138" t="s">
        <v>23</v>
      </c>
      <c r="M1138">
        <v>1</v>
      </c>
      <c r="N1138">
        <v>1</v>
      </c>
      <c r="O1138">
        <v>0.63188696418009482</v>
      </c>
    </row>
    <row r="1139" spans="1:15" x14ac:dyDescent="0.25">
      <c r="A1139" t="s">
        <v>1168</v>
      </c>
      <c r="B1139">
        <v>302</v>
      </c>
      <c r="C1139">
        <v>302</v>
      </c>
      <c r="D1139" t="s">
        <v>16</v>
      </c>
      <c r="E1139" t="s">
        <v>17</v>
      </c>
      <c r="F1139">
        <v>0</v>
      </c>
      <c r="G1139" t="s">
        <v>18</v>
      </c>
      <c r="H1139">
        <v>8554064.7100000009</v>
      </c>
      <c r="I1139" t="s">
        <v>22</v>
      </c>
      <c r="J1139">
        <v>823</v>
      </c>
      <c r="K1139">
        <v>10393.76028</v>
      </c>
      <c r="L1139" t="s">
        <v>20</v>
      </c>
      <c r="M1139">
        <v>0</v>
      </c>
      <c r="N1139">
        <v>0</v>
      </c>
      <c r="O1139">
        <v>0.1757588733643104</v>
      </c>
    </row>
    <row r="1140" spans="1:15" x14ac:dyDescent="0.25">
      <c r="A1140" t="s">
        <v>1169</v>
      </c>
      <c r="B1140">
        <v>164</v>
      </c>
      <c r="C1140">
        <v>164</v>
      </c>
      <c r="D1140" t="s">
        <v>16</v>
      </c>
      <c r="E1140" t="s">
        <v>17</v>
      </c>
      <c r="F1140">
        <v>0</v>
      </c>
      <c r="G1140" t="s">
        <v>18</v>
      </c>
      <c r="H1140">
        <v>11123095.220000001</v>
      </c>
      <c r="I1140" t="s">
        <v>22</v>
      </c>
      <c r="J1140">
        <v>832</v>
      </c>
      <c r="K1140">
        <v>13369.10483</v>
      </c>
      <c r="L1140" t="s">
        <v>20</v>
      </c>
      <c r="M1140">
        <v>0</v>
      </c>
      <c r="N1140">
        <v>0</v>
      </c>
      <c r="O1140">
        <v>0.22854429449261746</v>
      </c>
    </row>
    <row r="1141" spans="1:15" x14ac:dyDescent="0.25">
      <c r="A1141" t="s">
        <v>1170</v>
      </c>
      <c r="B1141">
        <v>149</v>
      </c>
      <c r="C1141">
        <v>149</v>
      </c>
      <c r="D1141" t="s">
        <v>16</v>
      </c>
      <c r="E1141" t="s">
        <v>17</v>
      </c>
      <c r="F1141">
        <v>0</v>
      </c>
      <c r="G1141" t="s">
        <v>18</v>
      </c>
      <c r="H1141">
        <v>7180925.2350000003</v>
      </c>
      <c r="I1141" t="s">
        <v>32</v>
      </c>
      <c r="J1141">
        <v>449</v>
      </c>
      <c r="K1141">
        <v>15993.151970000001</v>
      </c>
      <c r="L1141" t="s">
        <v>20</v>
      </c>
      <c r="M1141">
        <v>0</v>
      </c>
      <c r="N1141">
        <v>0</v>
      </c>
      <c r="O1141">
        <v>0.14754521643277888</v>
      </c>
    </row>
    <row r="1142" spans="1:15" x14ac:dyDescent="0.25">
      <c r="A1142" t="s">
        <v>1171</v>
      </c>
      <c r="B1142">
        <v>290</v>
      </c>
      <c r="C1142">
        <v>290</v>
      </c>
      <c r="D1142" t="s">
        <v>16</v>
      </c>
      <c r="E1142" t="s">
        <v>17</v>
      </c>
      <c r="F1142">
        <v>0</v>
      </c>
      <c r="G1142" t="s">
        <v>18</v>
      </c>
      <c r="H1142">
        <v>3163921.7</v>
      </c>
      <c r="I1142" t="s">
        <v>19</v>
      </c>
      <c r="J1142">
        <v>694</v>
      </c>
      <c r="K1142">
        <v>4558.964986</v>
      </c>
      <c r="L1142" t="s">
        <v>35</v>
      </c>
      <c r="M1142">
        <v>0</v>
      </c>
      <c r="N1142">
        <v>5.0000000000000001E-3</v>
      </c>
      <c r="O1142">
        <v>6.8008546493085117E-2</v>
      </c>
    </row>
    <row r="1143" spans="1:15" x14ac:dyDescent="0.25">
      <c r="A1143" t="s">
        <v>1172</v>
      </c>
      <c r="B1143">
        <v>87</v>
      </c>
      <c r="C1143">
        <v>87</v>
      </c>
      <c r="D1143" t="s">
        <v>16</v>
      </c>
      <c r="E1143" t="s">
        <v>25</v>
      </c>
      <c r="F1143">
        <v>1</v>
      </c>
      <c r="G1143" t="s">
        <v>26</v>
      </c>
      <c r="H1143">
        <v>2892162.736</v>
      </c>
      <c r="I1143" t="s">
        <v>19</v>
      </c>
      <c r="J1143">
        <v>864</v>
      </c>
      <c r="K1143">
        <v>3347.410574</v>
      </c>
      <c r="L1143" t="s">
        <v>29</v>
      </c>
      <c r="M1143">
        <v>1</v>
      </c>
      <c r="N1143">
        <v>1</v>
      </c>
      <c r="O1143">
        <v>0.65942476253088822</v>
      </c>
    </row>
    <row r="1144" spans="1:15" x14ac:dyDescent="0.25">
      <c r="A1144" t="s">
        <v>1173</v>
      </c>
      <c r="B1144">
        <v>162</v>
      </c>
      <c r="C1144">
        <v>162</v>
      </c>
      <c r="D1144" t="s">
        <v>16</v>
      </c>
      <c r="E1144" t="s">
        <v>17</v>
      </c>
      <c r="F1144">
        <v>0</v>
      </c>
      <c r="G1144" t="s">
        <v>18</v>
      </c>
      <c r="H1144">
        <v>273273.22090000001</v>
      </c>
      <c r="I1144" t="s">
        <v>28</v>
      </c>
      <c r="J1144">
        <v>680</v>
      </c>
      <c r="K1144">
        <v>401.8723837</v>
      </c>
      <c r="L1144" t="s">
        <v>23</v>
      </c>
      <c r="M1144">
        <v>0</v>
      </c>
      <c r="N1144">
        <v>1.4999999999999999E-2</v>
      </c>
      <c r="O1144">
        <v>1.4614897134209348E-2</v>
      </c>
    </row>
    <row r="1145" spans="1:15" x14ac:dyDescent="0.25">
      <c r="A1145" t="s">
        <v>1174</v>
      </c>
      <c r="B1145">
        <v>168</v>
      </c>
      <c r="C1145">
        <v>168</v>
      </c>
      <c r="D1145" t="s">
        <v>16</v>
      </c>
      <c r="E1145" t="s">
        <v>17</v>
      </c>
      <c r="F1145">
        <v>0</v>
      </c>
      <c r="G1145" t="s">
        <v>18</v>
      </c>
      <c r="H1145">
        <v>827074.88260000001</v>
      </c>
      <c r="I1145" t="s">
        <v>28</v>
      </c>
      <c r="J1145">
        <v>181</v>
      </c>
      <c r="K1145">
        <v>4569.4744890000002</v>
      </c>
      <c r="L1145" t="s">
        <v>20</v>
      </c>
      <c r="M1145">
        <v>0</v>
      </c>
      <c r="N1145">
        <v>0</v>
      </c>
      <c r="O1145">
        <v>1.6993763138564717E-2</v>
      </c>
    </row>
    <row r="1146" spans="1:15" x14ac:dyDescent="0.25">
      <c r="A1146" t="s">
        <v>1175</v>
      </c>
      <c r="B1146">
        <v>135</v>
      </c>
      <c r="C1146">
        <v>135</v>
      </c>
      <c r="D1146" t="s">
        <v>16</v>
      </c>
      <c r="E1146" t="s">
        <v>17</v>
      </c>
      <c r="F1146">
        <v>0</v>
      </c>
      <c r="G1146" t="s">
        <v>18</v>
      </c>
      <c r="H1146">
        <v>396148.81310000003</v>
      </c>
      <c r="I1146" t="s">
        <v>28</v>
      </c>
      <c r="J1146">
        <v>812</v>
      </c>
      <c r="K1146">
        <v>487.86799639999998</v>
      </c>
      <c r="L1146" t="s">
        <v>35</v>
      </c>
      <c r="M1146">
        <v>0</v>
      </c>
      <c r="N1146">
        <v>0</v>
      </c>
      <c r="O1146">
        <v>8.1396004631188682E-3</v>
      </c>
    </row>
    <row r="1147" spans="1:15" x14ac:dyDescent="0.25">
      <c r="A1147" t="s">
        <v>1176</v>
      </c>
      <c r="B1147">
        <v>90</v>
      </c>
      <c r="C1147">
        <v>90</v>
      </c>
      <c r="D1147" t="s">
        <v>16</v>
      </c>
      <c r="E1147" t="s">
        <v>25</v>
      </c>
      <c r="F1147">
        <v>1</v>
      </c>
      <c r="G1147" t="s">
        <v>26</v>
      </c>
      <c r="H1147">
        <v>6632472.1289999997</v>
      </c>
      <c r="I1147" t="s">
        <v>32</v>
      </c>
      <c r="J1147">
        <v>959</v>
      </c>
      <c r="K1147">
        <v>6916.0293320000001</v>
      </c>
      <c r="L1147" t="s">
        <v>35</v>
      </c>
      <c r="M1147">
        <v>1</v>
      </c>
      <c r="N1147">
        <v>0.995</v>
      </c>
      <c r="O1147">
        <v>0.73327624626810062</v>
      </c>
    </row>
    <row r="1148" spans="1:15" x14ac:dyDescent="0.25">
      <c r="A1148" t="s">
        <v>1177</v>
      </c>
      <c r="B1148">
        <v>308</v>
      </c>
      <c r="C1148">
        <v>308</v>
      </c>
      <c r="D1148" t="s">
        <v>16</v>
      </c>
      <c r="E1148" t="s">
        <v>17</v>
      </c>
      <c r="F1148">
        <v>0</v>
      </c>
      <c r="G1148" t="s">
        <v>18</v>
      </c>
      <c r="H1148">
        <v>379912.6299</v>
      </c>
      <c r="I1148" t="s">
        <v>28</v>
      </c>
      <c r="J1148">
        <v>130</v>
      </c>
      <c r="K1148">
        <v>2922.4048459999999</v>
      </c>
      <c r="L1148" t="s">
        <v>20</v>
      </c>
      <c r="M1148">
        <v>0</v>
      </c>
      <c r="N1148">
        <v>0</v>
      </c>
      <c r="O1148">
        <v>7.8059984430602029E-3</v>
      </c>
    </row>
    <row r="1149" spans="1:15" x14ac:dyDescent="0.25">
      <c r="A1149" t="s">
        <v>1178</v>
      </c>
      <c r="B1149">
        <v>305</v>
      </c>
      <c r="C1149">
        <v>305</v>
      </c>
      <c r="D1149" t="s">
        <v>16</v>
      </c>
      <c r="E1149" t="s">
        <v>17</v>
      </c>
      <c r="F1149">
        <v>0</v>
      </c>
      <c r="G1149" t="s">
        <v>18</v>
      </c>
      <c r="H1149">
        <v>11312060.18</v>
      </c>
      <c r="I1149" t="s">
        <v>22</v>
      </c>
      <c r="J1149">
        <v>975</v>
      </c>
      <c r="K1149">
        <v>11602.113009999999</v>
      </c>
      <c r="L1149" t="s">
        <v>23</v>
      </c>
      <c r="M1149">
        <v>0</v>
      </c>
      <c r="N1149">
        <v>0.01</v>
      </c>
      <c r="O1149">
        <v>0.23842692451716074</v>
      </c>
    </row>
    <row r="1150" spans="1:15" x14ac:dyDescent="0.25">
      <c r="A1150" t="s">
        <v>1179</v>
      </c>
      <c r="B1150">
        <v>81</v>
      </c>
      <c r="C1150">
        <v>81</v>
      </c>
      <c r="D1150" t="s">
        <v>16</v>
      </c>
      <c r="E1150" t="s">
        <v>25</v>
      </c>
      <c r="F1150">
        <v>1</v>
      </c>
      <c r="G1150" t="s">
        <v>26</v>
      </c>
      <c r="H1150">
        <v>1144423.99</v>
      </c>
      <c r="I1150" t="s">
        <v>28</v>
      </c>
      <c r="J1150">
        <v>149</v>
      </c>
      <c r="K1150">
        <v>7680.6979220000003</v>
      </c>
      <c r="L1150" t="s">
        <v>20</v>
      </c>
      <c r="M1150">
        <v>1</v>
      </c>
      <c r="N1150">
        <v>0.995</v>
      </c>
      <c r="O1150">
        <v>0.62051427981347229</v>
      </c>
    </row>
    <row r="1151" spans="1:15" x14ac:dyDescent="0.25">
      <c r="A1151" t="s">
        <v>1180</v>
      </c>
      <c r="B1151">
        <v>351</v>
      </c>
      <c r="C1151">
        <v>351</v>
      </c>
      <c r="D1151" t="s">
        <v>16</v>
      </c>
      <c r="E1151" t="s">
        <v>17</v>
      </c>
      <c r="F1151">
        <v>0</v>
      </c>
      <c r="G1151" t="s">
        <v>18</v>
      </c>
      <c r="H1151">
        <v>887723.89690000005</v>
      </c>
      <c r="I1151" t="s">
        <v>28</v>
      </c>
      <c r="J1151">
        <v>472</v>
      </c>
      <c r="K1151">
        <v>1880.770968</v>
      </c>
      <c r="L1151" t="s">
        <v>20</v>
      </c>
      <c r="M1151">
        <v>0</v>
      </c>
      <c r="N1151">
        <v>0</v>
      </c>
      <c r="O1151">
        <v>1.8239907841160023E-2</v>
      </c>
    </row>
    <row r="1152" spans="1:15" x14ac:dyDescent="0.25">
      <c r="A1152" t="s">
        <v>1181</v>
      </c>
      <c r="B1152">
        <v>231</v>
      </c>
      <c r="C1152">
        <v>231</v>
      </c>
      <c r="D1152" t="s">
        <v>16</v>
      </c>
      <c r="E1152" t="s">
        <v>17</v>
      </c>
      <c r="F1152">
        <v>0</v>
      </c>
      <c r="G1152" t="s">
        <v>18</v>
      </c>
      <c r="H1152">
        <v>6546724.4280000003</v>
      </c>
      <c r="I1152" t="s">
        <v>32</v>
      </c>
      <c r="J1152">
        <v>818</v>
      </c>
      <c r="K1152">
        <v>8003.3305959999998</v>
      </c>
      <c r="L1152" t="s">
        <v>20</v>
      </c>
      <c r="M1152">
        <v>0</v>
      </c>
      <c r="N1152">
        <v>0</v>
      </c>
      <c r="O1152">
        <v>0.13451440323414263</v>
      </c>
    </row>
    <row r="1153" spans="1:15" x14ac:dyDescent="0.25">
      <c r="A1153" t="s">
        <v>1182</v>
      </c>
      <c r="B1153">
        <v>89</v>
      </c>
      <c r="C1153">
        <v>89</v>
      </c>
      <c r="D1153" t="s">
        <v>16</v>
      </c>
      <c r="E1153" t="s">
        <v>25</v>
      </c>
      <c r="F1153">
        <v>1</v>
      </c>
      <c r="G1153" t="s">
        <v>26</v>
      </c>
      <c r="H1153">
        <v>3024500.432</v>
      </c>
      <c r="I1153" t="s">
        <v>19</v>
      </c>
      <c r="J1153">
        <v>721</v>
      </c>
      <c r="K1153">
        <v>4194.8688380000003</v>
      </c>
      <c r="L1153" t="s">
        <v>35</v>
      </c>
      <c r="M1153">
        <v>1</v>
      </c>
      <c r="N1153">
        <v>0.995</v>
      </c>
      <c r="O1153">
        <v>0.6591438820537272</v>
      </c>
    </row>
    <row r="1154" spans="1:15" x14ac:dyDescent="0.25">
      <c r="A1154" t="s">
        <v>1183</v>
      </c>
      <c r="B1154">
        <v>293</v>
      </c>
      <c r="C1154">
        <v>293</v>
      </c>
      <c r="D1154" t="s">
        <v>16</v>
      </c>
      <c r="E1154" t="s">
        <v>17</v>
      </c>
      <c r="F1154">
        <v>0</v>
      </c>
      <c r="G1154" t="s">
        <v>18</v>
      </c>
      <c r="H1154">
        <v>8477002.2929999996</v>
      </c>
      <c r="I1154" t="s">
        <v>22</v>
      </c>
      <c r="J1154">
        <v>623</v>
      </c>
      <c r="K1154">
        <v>13606.74525</v>
      </c>
      <c r="L1154" t="s">
        <v>35</v>
      </c>
      <c r="M1154">
        <v>0</v>
      </c>
      <c r="N1154">
        <v>0</v>
      </c>
      <c r="O1154">
        <v>0.17417548534354679</v>
      </c>
    </row>
    <row r="1155" spans="1:15" x14ac:dyDescent="0.25">
      <c r="A1155" t="s">
        <v>1184</v>
      </c>
      <c r="B1155">
        <v>2</v>
      </c>
      <c r="C1155">
        <v>2</v>
      </c>
      <c r="D1155" t="s">
        <v>61</v>
      </c>
      <c r="E1155" t="s">
        <v>43</v>
      </c>
      <c r="F1155">
        <v>1</v>
      </c>
      <c r="G1155" t="s">
        <v>26</v>
      </c>
      <c r="H1155">
        <v>6915736.3449999997</v>
      </c>
      <c r="I1155" t="s">
        <v>32</v>
      </c>
      <c r="J1155">
        <v>948</v>
      </c>
      <c r="K1155">
        <v>7295.0805330000003</v>
      </c>
      <c r="L1155" t="s">
        <v>35</v>
      </c>
      <c r="M1155">
        <v>1</v>
      </c>
      <c r="N1155">
        <v>1</v>
      </c>
      <c r="O1155">
        <v>0.74209642663339326</v>
      </c>
    </row>
    <row r="1156" spans="1:15" x14ac:dyDescent="0.25">
      <c r="A1156" t="s">
        <v>1185</v>
      </c>
      <c r="B1156">
        <v>352</v>
      </c>
      <c r="C1156">
        <v>352</v>
      </c>
      <c r="D1156" t="s">
        <v>16</v>
      </c>
      <c r="E1156" t="s">
        <v>17</v>
      </c>
      <c r="F1156">
        <v>0</v>
      </c>
      <c r="G1156" t="s">
        <v>18</v>
      </c>
      <c r="H1156">
        <v>1474564.942</v>
      </c>
      <c r="I1156" t="s">
        <v>19</v>
      </c>
      <c r="J1156">
        <v>500</v>
      </c>
      <c r="K1156">
        <v>2949.1298839999999</v>
      </c>
      <c r="L1156" t="s">
        <v>35</v>
      </c>
      <c r="M1156">
        <v>0</v>
      </c>
      <c r="N1156">
        <v>0</v>
      </c>
      <c r="O1156">
        <v>3.0297628284884661E-2</v>
      </c>
    </row>
    <row r="1157" spans="1:15" x14ac:dyDescent="0.25">
      <c r="A1157" t="s">
        <v>1186</v>
      </c>
      <c r="B1157">
        <v>222</v>
      </c>
      <c r="C1157">
        <v>222</v>
      </c>
      <c r="D1157" t="s">
        <v>16</v>
      </c>
      <c r="E1157" t="s">
        <v>17</v>
      </c>
      <c r="F1157">
        <v>0</v>
      </c>
      <c r="G1157" t="s">
        <v>18</v>
      </c>
      <c r="H1157">
        <v>4542051.5710000005</v>
      </c>
      <c r="I1157" t="s">
        <v>32</v>
      </c>
      <c r="J1157">
        <v>649</v>
      </c>
      <c r="K1157">
        <v>6998.5386310000004</v>
      </c>
      <c r="L1157" t="s">
        <v>20</v>
      </c>
      <c r="M1157">
        <v>0</v>
      </c>
      <c r="N1157">
        <v>0</v>
      </c>
      <c r="O1157">
        <v>9.3324740219501587E-2</v>
      </c>
    </row>
    <row r="1158" spans="1:15" x14ac:dyDescent="0.25">
      <c r="A1158" t="s">
        <v>1187</v>
      </c>
      <c r="B1158">
        <v>17</v>
      </c>
      <c r="C1158">
        <v>17</v>
      </c>
      <c r="D1158" t="s">
        <v>42</v>
      </c>
      <c r="E1158" t="s">
        <v>43</v>
      </c>
      <c r="F1158">
        <v>1</v>
      </c>
      <c r="G1158" t="s">
        <v>26</v>
      </c>
      <c r="H1158">
        <v>1595839.628</v>
      </c>
      <c r="I1158" t="s">
        <v>19</v>
      </c>
      <c r="J1158">
        <v>355</v>
      </c>
      <c r="K1158">
        <v>4495.3228950000002</v>
      </c>
      <c r="L1158" t="s">
        <v>23</v>
      </c>
      <c r="M1158">
        <v>1</v>
      </c>
      <c r="N1158">
        <v>1</v>
      </c>
      <c r="O1158">
        <v>0.63278943807375054</v>
      </c>
    </row>
    <row r="1159" spans="1:15" x14ac:dyDescent="0.25">
      <c r="A1159" t="s">
        <v>1188</v>
      </c>
      <c r="B1159">
        <v>196</v>
      </c>
      <c r="C1159">
        <v>196</v>
      </c>
      <c r="D1159" t="s">
        <v>16</v>
      </c>
      <c r="E1159" t="s">
        <v>17</v>
      </c>
      <c r="F1159">
        <v>0</v>
      </c>
      <c r="G1159" t="s">
        <v>18</v>
      </c>
      <c r="H1159">
        <v>14580541.970000001</v>
      </c>
      <c r="I1159" t="s">
        <v>22</v>
      </c>
      <c r="J1159">
        <v>916</v>
      </c>
      <c r="K1159">
        <v>15917.622240000001</v>
      </c>
      <c r="L1159" t="s">
        <v>35</v>
      </c>
      <c r="M1159">
        <v>0</v>
      </c>
      <c r="N1159">
        <v>0</v>
      </c>
      <c r="O1159">
        <v>0.29958384891482109</v>
      </c>
    </row>
    <row r="1160" spans="1:15" x14ac:dyDescent="0.25">
      <c r="A1160" t="s">
        <v>1189</v>
      </c>
      <c r="B1160">
        <v>120</v>
      </c>
      <c r="C1160">
        <v>120</v>
      </c>
      <c r="D1160" t="s">
        <v>16</v>
      </c>
      <c r="E1160" t="s">
        <v>17</v>
      </c>
      <c r="F1160">
        <v>0</v>
      </c>
      <c r="G1160" t="s">
        <v>18</v>
      </c>
      <c r="H1160">
        <v>4149846.199</v>
      </c>
      <c r="I1160" t="s">
        <v>32</v>
      </c>
      <c r="J1160">
        <v>211</v>
      </c>
      <c r="K1160">
        <v>19667.517530000001</v>
      </c>
      <c r="L1160" t="s">
        <v>20</v>
      </c>
      <c r="M1160">
        <v>0</v>
      </c>
      <c r="N1160">
        <v>0</v>
      </c>
      <c r="O1160">
        <v>8.526616495182042E-2</v>
      </c>
    </row>
    <row r="1161" spans="1:15" x14ac:dyDescent="0.25">
      <c r="A1161" t="s">
        <v>1190</v>
      </c>
      <c r="B1161">
        <v>242</v>
      </c>
      <c r="C1161">
        <v>242</v>
      </c>
      <c r="D1161" t="s">
        <v>16</v>
      </c>
      <c r="E1161" t="s">
        <v>17</v>
      </c>
      <c r="F1161">
        <v>0</v>
      </c>
      <c r="G1161" t="s">
        <v>18</v>
      </c>
      <c r="H1161">
        <v>341878.94630000001</v>
      </c>
      <c r="I1161" t="s">
        <v>28</v>
      </c>
      <c r="J1161">
        <v>658</v>
      </c>
      <c r="K1161">
        <v>519.57286669999996</v>
      </c>
      <c r="L1161" t="s">
        <v>29</v>
      </c>
      <c r="M1161">
        <v>0</v>
      </c>
      <c r="N1161">
        <v>5.0000000000000001E-3</v>
      </c>
      <c r="O1161">
        <v>1.0024526989890585E-2</v>
      </c>
    </row>
    <row r="1162" spans="1:15" x14ac:dyDescent="0.25">
      <c r="A1162" t="s">
        <v>1191</v>
      </c>
      <c r="B1162">
        <v>174</v>
      </c>
      <c r="C1162">
        <v>174</v>
      </c>
      <c r="D1162" t="s">
        <v>16</v>
      </c>
      <c r="E1162" t="s">
        <v>17</v>
      </c>
      <c r="F1162">
        <v>0</v>
      </c>
      <c r="G1162" t="s">
        <v>18</v>
      </c>
      <c r="H1162">
        <v>8226887.517</v>
      </c>
      <c r="I1162" t="s">
        <v>22</v>
      </c>
      <c r="J1162">
        <v>596</v>
      </c>
      <c r="K1162">
        <v>13803.502539999999</v>
      </c>
      <c r="L1162" t="s">
        <v>29</v>
      </c>
      <c r="M1162">
        <v>0</v>
      </c>
      <c r="N1162">
        <v>0</v>
      </c>
      <c r="O1162">
        <v>0.16903642073135883</v>
      </c>
    </row>
    <row r="1163" spans="1:15" x14ac:dyDescent="0.25">
      <c r="A1163" t="s">
        <v>1192</v>
      </c>
      <c r="B1163">
        <v>32</v>
      </c>
      <c r="C1163">
        <v>32</v>
      </c>
      <c r="D1163" t="s">
        <v>16</v>
      </c>
      <c r="E1163" t="s">
        <v>25</v>
      </c>
      <c r="F1163">
        <v>1</v>
      </c>
      <c r="G1163" t="s">
        <v>26</v>
      </c>
      <c r="H1163">
        <v>158595.5128</v>
      </c>
      <c r="I1163" t="s">
        <v>28</v>
      </c>
      <c r="J1163">
        <v>30</v>
      </c>
      <c r="K1163">
        <v>5286.5170939999998</v>
      </c>
      <c r="L1163" t="s">
        <v>35</v>
      </c>
      <c r="M1163">
        <v>1</v>
      </c>
      <c r="N1163">
        <v>0.98</v>
      </c>
      <c r="O1163">
        <v>0.59125863429788839</v>
      </c>
    </row>
    <row r="1164" spans="1:15" x14ac:dyDescent="0.25">
      <c r="A1164" t="s">
        <v>1193</v>
      </c>
      <c r="B1164">
        <v>275</v>
      </c>
      <c r="C1164">
        <v>275</v>
      </c>
      <c r="D1164" t="s">
        <v>16</v>
      </c>
      <c r="E1164" t="s">
        <v>17</v>
      </c>
      <c r="F1164">
        <v>0</v>
      </c>
      <c r="G1164" t="s">
        <v>18</v>
      </c>
      <c r="H1164">
        <v>1337508.791</v>
      </c>
      <c r="I1164" t="s">
        <v>28</v>
      </c>
      <c r="J1164">
        <v>1000</v>
      </c>
      <c r="K1164">
        <v>1337.508791</v>
      </c>
      <c r="L1164" t="s">
        <v>29</v>
      </c>
      <c r="M1164">
        <v>0</v>
      </c>
      <c r="N1164">
        <v>2.5000000000000001E-2</v>
      </c>
      <c r="O1164">
        <v>4.2481559491384872E-2</v>
      </c>
    </row>
    <row r="1165" spans="1:15" x14ac:dyDescent="0.25">
      <c r="A1165" t="s">
        <v>1194</v>
      </c>
      <c r="B1165">
        <v>195</v>
      </c>
      <c r="C1165">
        <v>195</v>
      </c>
      <c r="D1165" t="s">
        <v>16</v>
      </c>
      <c r="E1165" t="s">
        <v>17</v>
      </c>
      <c r="F1165">
        <v>0</v>
      </c>
      <c r="G1165" t="s">
        <v>18</v>
      </c>
      <c r="H1165">
        <v>171301.30559999999</v>
      </c>
      <c r="I1165" t="s">
        <v>28</v>
      </c>
      <c r="J1165">
        <v>577</v>
      </c>
      <c r="K1165">
        <v>296.88267860000002</v>
      </c>
      <c r="L1165" t="s">
        <v>23</v>
      </c>
      <c r="M1165">
        <v>0</v>
      </c>
      <c r="N1165">
        <v>0</v>
      </c>
      <c r="O1165">
        <v>3.5196980030902099E-3</v>
      </c>
    </row>
    <row r="1166" spans="1:15" x14ac:dyDescent="0.25">
      <c r="A1166" t="s">
        <v>1195</v>
      </c>
      <c r="B1166">
        <v>4</v>
      </c>
      <c r="C1166">
        <v>4</v>
      </c>
      <c r="D1166" t="s">
        <v>61</v>
      </c>
      <c r="E1166" t="s">
        <v>43</v>
      </c>
      <c r="F1166">
        <v>1</v>
      </c>
      <c r="G1166" t="s">
        <v>26</v>
      </c>
      <c r="H1166">
        <v>422913.19890000002</v>
      </c>
      <c r="I1166" t="s">
        <v>28</v>
      </c>
      <c r="J1166">
        <v>24</v>
      </c>
      <c r="K1166">
        <v>17621.383290000002</v>
      </c>
      <c r="L1166" t="s">
        <v>20</v>
      </c>
      <c r="M1166">
        <v>1</v>
      </c>
      <c r="N1166">
        <v>0.99</v>
      </c>
      <c r="O1166">
        <v>0.60268952362292338</v>
      </c>
    </row>
    <row r="1167" spans="1:15" x14ac:dyDescent="0.25">
      <c r="A1167" t="s">
        <v>1196</v>
      </c>
      <c r="B1167">
        <v>281</v>
      </c>
      <c r="C1167">
        <v>281</v>
      </c>
      <c r="D1167" t="s">
        <v>16</v>
      </c>
      <c r="E1167" t="s">
        <v>17</v>
      </c>
      <c r="F1167">
        <v>0</v>
      </c>
      <c r="G1167" t="s">
        <v>18</v>
      </c>
      <c r="H1167">
        <v>6965336.4730000002</v>
      </c>
      <c r="I1167" t="s">
        <v>32</v>
      </c>
      <c r="J1167">
        <v>984</v>
      </c>
      <c r="K1167">
        <v>7078.5939770000005</v>
      </c>
      <c r="L1167" t="s">
        <v>29</v>
      </c>
      <c r="M1167">
        <v>0</v>
      </c>
      <c r="N1167">
        <v>0</v>
      </c>
      <c r="O1167">
        <v>0.14311555179921237</v>
      </c>
    </row>
    <row r="1168" spans="1:15" x14ac:dyDescent="0.25">
      <c r="A1168" t="s">
        <v>1197</v>
      </c>
      <c r="B1168">
        <v>21</v>
      </c>
      <c r="C1168">
        <v>21</v>
      </c>
      <c r="D1168" t="s">
        <v>42</v>
      </c>
      <c r="E1168" t="s">
        <v>43</v>
      </c>
      <c r="F1168">
        <v>1</v>
      </c>
      <c r="G1168" t="s">
        <v>26</v>
      </c>
      <c r="H1168">
        <v>18757149.260000002</v>
      </c>
      <c r="I1168" t="s">
        <v>22</v>
      </c>
      <c r="J1168">
        <v>943</v>
      </c>
      <c r="K1168">
        <v>19890.932400000002</v>
      </c>
      <c r="L1168" t="s">
        <v>23</v>
      </c>
      <c r="M1168">
        <v>1</v>
      </c>
      <c r="N1168">
        <v>0.92500000000000004</v>
      </c>
      <c r="O1168">
        <v>0.94039986932876607</v>
      </c>
    </row>
    <row r="1169" spans="1:15" x14ac:dyDescent="0.25">
      <c r="A1169" t="s">
        <v>1198</v>
      </c>
      <c r="B1169">
        <v>238</v>
      </c>
      <c r="C1169">
        <v>238</v>
      </c>
      <c r="D1169" t="s">
        <v>16</v>
      </c>
      <c r="E1169" t="s">
        <v>17</v>
      </c>
      <c r="F1169">
        <v>0</v>
      </c>
      <c r="G1169" t="s">
        <v>18</v>
      </c>
      <c r="H1169">
        <v>6400805.4570000004</v>
      </c>
      <c r="I1169" t="s">
        <v>32</v>
      </c>
      <c r="J1169">
        <v>723</v>
      </c>
      <c r="K1169">
        <v>8853.1195810000008</v>
      </c>
      <c r="L1169" t="s">
        <v>20</v>
      </c>
      <c r="M1169">
        <v>0</v>
      </c>
      <c r="N1169">
        <v>0</v>
      </c>
      <c r="O1169">
        <v>0.13151623162626858</v>
      </c>
    </row>
    <row r="1170" spans="1:15" x14ac:dyDescent="0.25">
      <c r="A1170" t="s">
        <v>1199</v>
      </c>
      <c r="B1170">
        <v>93</v>
      </c>
      <c r="C1170">
        <v>93</v>
      </c>
      <c r="D1170" t="s">
        <v>16</v>
      </c>
      <c r="E1170" t="s">
        <v>17</v>
      </c>
      <c r="F1170">
        <v>0</v>
      </c>
      <c r="G1170" t="s">
        <v>18</v>
      </c>
      <c r="H1170">
        <v>834737.55090000003</v>
      </c>
      <c r="I1170" t="s">
        <v>28</v>
      </c>
      <c r="J1170">
        <v>222</v>
      </c>
      <c r="K1170">
        <v>3760.0790579999998</v>
      </c>
      <c r="L1170" t="s">
        <v>29</v>
      </c>
      <c r="M1170">
        <v>0</v>
      </c>
      <c r="N1170">
        <v>5.0000000000000001E-3</v>
      </c>
      <c r="O1170">
        <v>2.0151206645602722E-2</v>
      </c>
    </row>
    <row r="1171" spans="1:15" x14ac:dyDescent="0.25">
      <c r="A1171" t="s">
        <v>1200</v>
      </c>
      <c r="B1171">
        <v>89</v>
      </c>
      <c r="C1171">
        <v>89</v>
      </c>
      <c r="D1171" t="s">
        <v>16</v>
      </c>
      <c r="E1171" t="s">
        <v>25</v>
      </c>
      <c r="F1171">
        <v>1</v>
      </c>
      <c r="G1171" t="s">
        <v>26</v>
      </c>
      <c r="H1171">
        <v>9358150.1610000003</v>
      </c>
      <c r="I1171" t="s">
        <v>22</v>
      </c>
      <c r="J1171">
        <v>602</v>
      </c>
      <c r="K1171">
        <v>15545.09993</v>
      </c>
      <c r="L1171" t="s">
        <v>35</v>
      </c>
      <c r="M1171">
        <v>1</v>
      </c>
      <c r="N1171">
        <v>0.995</v>
      </c>
      <c r="O1171">
        <v>0.78928027666760536</v>
      </c>
    </row>
    <row r="1172" spans="1:15" x14ac:dyDescent="0.25">
      <c r="A1172" t="s">
        <v>1201</v>
      </c>
      <c r="B1172">
        <v>113</v>
      </c>
      <c r="C1172">
        <v>113</v>
      </c>
      <c r="D1172" t="s">
        <v>16</v>
      </c>
      <c r="E1172" t="s">
        <v>17</v>
      </c>
      <c r="F1172">
        <v>0</v>
      </c>
      <c r="G1172" t="s">
        <v>18</v>
      </c>
      <c r="H1172">
        <v>11451898.07</v>
      </c>
      <c r="I1172" t="s">
        <v>22</v>
      </c>
      <c r="J1172">
        <v>618</v>
      </c>
      <c r="K1172">
        <v>18530.579409999998</v>
      </c>
      <c r="L1172" t="s">
        <v>35</v>
      </c>
      <c r="M1172">
        <v>0</v>
      </c>
      <c r="N1172">
        <v>5.0000000000000001E-3</v>
      </c>
      <c r="O1172">
        <v>0.23830014921597673</v>
      </c>
    </row>
    <row r="1173" spans="1:15" x14ac:dyDescent="0.25">
      <c r="A1173" t="s">
        <v>1202</v>
      </c>
      <c r="B1173">
        <v>221</v>
      </c>
      <c r="C1173">
        <v>221</v>
      </c>
      <c r="D1173" t="s">
        <v>16</v>
      </c>
      <c r="E1173" t="s">
        <v>17</v>
      </c>
      <c r="F1173">
        <v>0</v>
      </c>
      <c r="G1173" t="s">
        <v>18</v>
      </c>
      <c r="H1173">
        <v>11158956.85</v>
      </c>
      <c r="I1173" t="s">
        <v>22</v>
      </c>
      <c r="J1173">
        <v>684</v>
      </c>
      <c r="K1173">
        <v>16314.26441</v>
      </c>
      <c r="L1173" t="s">
        <v>29</v>
      </c>
      <c r="M1173">
        <v>0</v>
      </c>
      <c r="N1173">
        <v>5.0000000000000001E-3</v>
      </c>
      <c r="O1173">
        <v>0.23228113713988424</v>
      </c>
    </row>
    <row r="1174" spans="1:15" x14ac:dyDescent="0.25">
      <c r="A1174" t="s">
        <v>1203</v>
      </c>
      <c r="B1174">
        <v>98</v>
      </c>
      <c r="C1174">
        <v>98</v>
      </c>
      <c r="D1174" t="s">
        <v>16</v>
      </c>
      <c r="E1174" t="s">
        <v>17</v>
      </c>
      <c r="F1174">
        <v>0</v>
      </c>
      <c r="G1174" t="s">
        <v>18</v>
      </c>
      <c r="H1174">
        <v>11060647.25</v>
      </c>
      <c r="I1174" t="s">
        <v>22</v>
      </c>
      <c r="J1174">
        <v>742</v>
      </c>
      <c r="K1174">
        <v>14906.53269</v>
      </c>
      <c r="L1174" t="s">
        <v>35</v>
      </c>
      <c r="M1174">
        <v>0</v>
      </c>
      <c r="N1174">
        <v>0</v>
      </c>
      <c r="O1174">
        <v>0.22726118696149752</v>
      </c>
    </row>
    <row r="1175" spans="1:15" x14ac:dyDescent="0.25">
      <c r="A1175" t="s">
        <v>1204</v>
      </c>
      <c r="B1175">
        <v>142</v>
      </c>
      <c r="C1175">
        <v>142</v>
      </c>
      <c r="D1175" t="s">
        <v>16</v>
      </c>
      <c r="E1175" t="s">
        <v>17</v>
      </c>
      <c r="F1175">
        <v>0</v>
      </c>
      <c r="G1175" t="s">
        <v>18</v>
      </c>
      <c r="H1175">
        <v>6198098.3760000002</v>
      </c>
      <c r="I1175" t="s">
        <v>32</v>
      </c>
      <c r="J1175">
        <v>925</v>
      </c>
      <c r="K1175">
        <v>6700.6468930000001</v>
      </c>
      <c r="L1175" t="s">
        <v>35</v>
      </c>
      <c r="M1175">
        <v>0</v>
      </c>
      <c r="N1175">
        <v>0.01</v>
      </c>
      <c r="O1175">
        <v>0.13335124464202494</v>
      </c>
    </row>
    <row r="1176" spans="1:15" x14ac:dyDescent="0.25">
      <c r="A1176" t="s">
        <v>1205</v>
      </c>
      <c r="B1176">
        <v>150</v>
      </c>
      <c r="C1176">
        <v>150</v>
      </c>
      <c r="D1176" t="s">
        <v>16</v>
      </c>
      <c r="E1176" t="s">
        <v>17</v>
      </c>
      <c r="F1176">
        <v>0</v>
      </c>
      <c r="G1176" t="s">
        <v>18</v>
      </c>
      <c r="H1176">
        <v>765206.63840000005</v>
      </c>
      <c r="I1176" t="s">
        <v>28</v>
      </c>
      <c r="J1176">
        <v>589</v>
      </c>
      <c r="K1176">
        <v>1299.162374</v>
      </c>
      <c r="L1176" t="s">
        <v>23</v>
      </c>
      <c r="M1176">
        <v>0</v>
      </c>
      <c r="N1176">
        <v>1.4999999999999999E-2</v>
      </c>
      <c r="O1176">
        <v>2.4722567132190336E-2</v>
      </c>
    </row>
    <row r="1177" spans="1:15" x14ac:dyDescent="0.25">
      <c r="A1177" t="s">
        <v>1206</v>
      </c>
      <c r="B1177">
        <v>48</v>
      </c>
      <c r="C1177">
        <v>48</v>
      </c>
      <c r="D1177" t="s">
        <v>16</v>
      </c>
      <c r="E1177" t="s">
        <v>25</v>
      </c>
      <c r="F1177">
        <v>1</v>
      </c>
      <c r="G1177" t="s">
        <v>26</v>
      </c>
      <c r="H1177">
        <v>2339704.9070000001</v>
      </c>
      <c r="I1177" t="s">
        <v>19</v>
      </c>
      <c r="J1177">
        <v>580</v>
      </c>
      <c r="K1177">
        <v>4033.973978</v>
      </c>
      <c r="L1177" t="s">
        <v>20</v>
      </c>
      <c r="M1177">
        <v>1</v>
      </c>
      <c r="N1177">
        <v>0.995</v>
      </c>
      <c r="O1177">
        <v>0.64507350802227781</v>
      </c>
    </row>
    <row r="1178" spans="1:15" x14ac:dyDescent="0.25">
      <c r="A1178" t="s">
        <v>1207</v>
      </c>
      <c r="B1178">
        <v>51</v>
      </c>
      <c r="C1178">
        <v>51</v>
      </c>
      <c r="D1178" t="s">
        <v>16</v>
      </c>
      <c r="E1178" t="s">
        <v>25</v>
      </c>
      <c r="F1178">
        <v>1</v>
      </c>
      <c r="G1178" t="s">
        <v>26</v>
      </c>
      <c r="H1178">
        <v>7841903.3339999998</v>
      </c>
      <c r="I1178" t="s">
        <v>22</v>
      </c>
      <c r="J1178">
        <v>877</v>
      </c>
      <c r="K1178">
        <v>8941.7369820000004</v>
      </c>
      <c r="L1178" t="s">
        <v>35</v>
      </c>
      <c r="M1178">
        <v>1</v>
      </c>
      <c r="N1178">
        <v>1</v>
      </c>
      <c r="O1178">
        <v>0.76112621797265656</v>
      </c>
    </row>
    <row r="1179" spans="1:15" x14ac:dyDescent="0.25">
      <c r="A1179" t="s">
        <v>1208</v>
      </c>
      <c r="B1179">
        <v>208</v>
      </c>
      <c r="C1179">
        <v>208</v>
      </c>
      <c r="D1179" t="s">
        <v>16</v>
      </c>
      <c r="E1179" t="s">
        <v>17</v>
      </c>
      <c r="F1179">
        <v>0</v>
      </c>
      <c r="G1179" t="s">
        <v>18</v>
      </c>
      <c r="H1179">
        <v>7668898.5959999999</v>
      </c>
      <c r="I1179" t="s">
        <v>22</v>
      </c>
      <c r="J1179">
        <v>401</v>
      </c>
      <c r="K1179">
        <v>19124.435399999998</v>
      </c>
      <c r="L1179" t="s">
        <v>29</v>
      </c>
      <c r="M1179">
        <v>0</v>
      </c>
      <c r="N1179">
        <v>0</v>
      </c>
      <c r="O1179">
        <v>0.15757151984160075</v>
      </c>
    </row>
    <row r="1180" spans="1:15" x14ac:dyDescent="0.25">
      <c r="A1180" t="s">
        <v>1209</v>
      </c>
      <c r="B1180">
        <v>11</v>
      </c>
      <c r="C1180">
        <v>11</v>
      </c>
      <c r="D1180" t="s">
        <v>42</v>
      </c>
      <c r="E1180" t="s">
        <v>43</v>
      </c>
      <c r="F1180">
        <v>1</v>
      </c>
      <c r="G1180" t="s">
        <v>26</v>
      </c>
      <c r="H1180">
        <v>12507774.619999999</v>
      </c>
      <c r="I1180" t="s">
        <v>22</v>
      </c>
      <c r="J1180">
        <v>865</v>
      </c>
      <c r="K1180">
        <v>14459.85505</v>
      </c>
      <c r="L1180" t="s">
        <v>35</v>
      </c>
      <c r="M1180">
        <v>1</v>
      </c>
      <c r="N1180">
        <v>0.995</v>
      </c>
      <c r="O1180">
        <v>0.85399506024731897</v>
      </c>
    </row>
    <row r="1181" spans="1:15" x14ac:dyDescent="0.25">
      <c r="A1181" t="s">
        <v>1210</v>
      </c>
      <c r="B1181">
        <v>270</v>
      </c>
      <c r="C1181">
        <v>270</v>
      </c>
      <c r="D1181" t="s">
        <v>16</v>
      </c>
      <c r="E1181" t="s">
        <v>17</v>
      </c>
      <c r="F1181">
        <v>0</v>
      </c>
      <c r="G1181" t="s">
        <v>18</v>
      </c>
      <c r="H1181">
        <v>14927207.640000001</v>
      </c>
      <c r="I1181" t="s">
        <v>22</v>
      </c>
      <c r="J1181">
        <v>901</v>
      </c>
      <c r="K1181">
        <v>16567.378069999999</v>
      </c>
      <c r="L1181" t="s">
        <v>23</v>
      </c>
      <c r="M1181">
        <v>0</v>
      </c>
      <c r="N1181">
        <v>0</v>
      </c>
      <c r="O1181">
        <v>0.30670672788042619</v>
      </c>
    </row>
    <row r="1182" spans="1:15" x14ac:dyDescent="0.25">
      <c r="A1182" t="s">
        <v>1211</v>
      </c>
      <c r="B1182">
        <v>263</v>
      </c>
      <c r="C1182">
        <v>263</v>
      </c>
      <c r="D1182" t="s">
        <v>16</v>
      </c>
      <c r="E1182" t="s">
        <v>17</v>
      </c>
      <c r="F1182">
        <v>0</v>
      </c>
      <c r="G1182" t="s">
        <v>18</v>
      </c>
      <c r="H1182">
        <v>3354075.4190000002</v>
      </c>
      <c r="I1182" t="s">
        <v>19</v>
      </c>
      <c r="J1182">
        <v>604</v>
      </c>
      <c r="K1182">
        <v>5553.1049990000001</v>
      </c>
      <c r="L1182" t="s">
        <v>23</v>
      </c>
      <c r="M1182">
        <v>0</v>
      </c>
      <c r="N1182">
        <v>5.0000000000000001E-3</v>
      </c>
      <c r="O1182">
        <v>7.1915601741147847E-2</v>
      </c>
    </row>
    <row r="1183" spans="1:15" x14ac:dyDescent="0.25">
      <c r="A1183" t="s">
        <v>1212</v>
      </c>
      <c r="B1183">
        <v>197</v>
      </c>
      <c r="C1183">
        <v>197</v>
      </c>
      <c r="D1183" t="s">
        <v>16</v>
      </c>
      <c r="E1183" t="s">
        <v>17</v>
      </c>
      <c r="F1183">
        <v>0</v>
      </c>
      <c r="G1183" t="s">
        <v>18</v>
      </c>
      <c r="H1183">
        <v>7003966.6270000003</v>
      </c>
      <c r="I1183" t="s">
        <v>32</v>
      </c>
      <c r="J1183">
        <v>512</v>
      </c>
      <c r="K1183">
        <v>13679.62232</v>
      </c>
      <c r="L1183" t="s">
        <v>35</v>
      </c>
      <c r="M1183">
        <v>0</v>
      </c>
      <c r="N1183">
        <v>0</v>
      </c>
      <c r="O1183">
        <v>0.14390927882549875</v>
      </c>
    </row>
    <row r="1184" spans="1:15" x14ac:dyDescent="0.25">
      <c r="A1184" t="s">
        <v>1213</v>
      </c>
      <c r="B1184">
        <v>186</v>
      </c>
      <c r="C1184">
        <v>186</v>
      </c>
      <c r="D1184" t="s">
        <v>16</v>
      </c>
      <c r="E1184" t="s">
        <v>17</v>
      </c>
      <c r="F1184">
        <v>0</v>
      </c>
      <c r="G1184" t="s">
        <v>18</v>
      </c>
      <c r="H1184">
        <v>1518012.1869999999</v>
      </c>
      <c r="I1184" t="s">
        <v>19</v>
      </c>
      <c r="J1184">
        <v>88</v>
      </c>
      <c r="K1184">
        <v>17250.138490000001</v>
      </c>
      <c r="L1184" t="s">
        <v>29</v>
      </c>
      <c r="M1184">
        <v>0</v>
      </c>
      <c r="N1184">
        <v>0</v>
      </c>
      <c r="O1184">
        <v>3.1190331238494087E-2</v>
      </c>
    </row>
    <row r="1185" spans="1:15" x14ac:dyDescent="0.25">
      <c r="A1185" t="s">
        <v>1214</v>
      </c>
      <c r="B1185">
        <v>296</v>
      </c>
      <c r="C1185">
        <v>296</v>
      </c>
      <c r="D1185" t="s">
        <v>16</v>
      </c>
      <c r="E1185" t="s">
        <v>17</v>
      </c>
      <c r="F1185">
        <v>0</v>
      </c>
      <c r="G1185" t="s">
        <v>18</v>
      </c>
      <c r="H1185">
        <v>4460947.8250000002</v>
      </c>
      <c r="I1185" t="s">
        <v>32</v>
      </c>
      <c r="J1185">
        <v>465</v>
      </c>
      <c r="K1185">
        <v>9593.4361829999998</v>
      </c>
      <c r="L1185" t="s">
        <v>29</v>
      </c>
      <c r="M1185">
        <v>0</v>
      </c>
      <c r="N1185">
        <v>0</v>
      </c>
      <c r="O1185">
        <v>9.1658315717718125E-2</v>
      </c>
    </row>
    <row r="1186" spans="1:15" x14ac:dyDescent="0.25">
      <c r="A1186" t="s">
        <v>1215</v>
      </c>
      <c r="B1186">
        <v>221</v>
      </c>
      <c r="C1186">
        <v>221</v>
      </c>
      <c r="D1186" t="s">
        <v>16</v>
      </c>
      <c r="E1186" t="s">
        <v>17</v>
      </c>
      <c r="F1186">
        <v>0</v>
      </c>
      <c r="G1186" t="s">
        <v>18</v>
      </c>
      <c r="H1186">
        <v>430176.9143</v>
      </c>
      <c r="I1186" t="s">
        <v>28</v>
      </c>
      <c r="J1186">
        <v>50</v>
      </c>
      <c r="K1186">
        <v>8603.5382860000009</v>
      </c>
      <c r="L1186" t="s">
        <v>23</v>
      </c>
      <c r="M1186">
        <v>0</v>
      </c>
      <c r="N1186">
        <v>0</v>
      </c>
      <c r="O1186">
        <v>8.8387699144145838E-3</v>
      </c>
    </row>
    <row r="1187" spans="1:15" x14ac:dyDescent="0.25">
      <c r="A1187" t="s">
        <v>1216</v>
      </c>
      <c r="B1187">
        <v>81</v>
      </c>
      <c r="C1187">
        <v>81</v>
      </c>
      <c r="D1187" t="s">
        <v>16</v>
      </c>
      <c r="E1187" t="s">
        <v>25</v>
      </c>
      <c r="F1187">
        <v>1</v>
      </c>
      <c r="G1187" t="s">
        <v>26</v>
      </c>
      <c r="H1187">
        <v>1482262.311</v>
      </c>
      <c r="I1187" t="s">
        <v>19</v>
      </c>
      <c r="J1187">
        <v>103</v>
      </c>
      <c r="K1187">
        <v>14390.896220000001</v>
      </c>
      <c r="L1187" t="s">
        <v>29</v>
      </c>
      <c r="M1187">
        <v>1</v>
      </c>
      <c r="N1187">
        <v>0.99</v>
      </c>
      <c r="O1187">
        <v>0.62445578478114394</v>
      </c>
    </row>
    <row r="1188" spans="1:15" x14ac:dyDescent="0.25">
      <c r="A1188" t="s">
        <v>1217</v>
      </c>
      <c r="B1188">
        <v>222</v>
      </c>
      <c r="C1188">
        <v>222</v>
      </c>
      <c r="D1188" t="s">
        <v>16</v>
      </c>
      <c r="E1188" t="s">
        <v>17</v>
      </c>
      <c r="F1188">
        <v>0</v>
      </c>
      <c r="G1188" t="s">
        <v>18</v>
      </c>
      <c r="H1188">
        <v>4122569.5359999998</v>
      </c>
      <c r="I1188" t="s">
        <v>32</v>
      </c>
      <c r="J1188">
        <v>368</v>
      </c>
      <c r="K1188">
        <v>11202.634609999999</v>
      </c>
      <c r="L1188" t="s">
        <v>23</v>
      </c>
      <c r="M1188">
        <v>0</v>
      </c>
      <c r="N1188">
        <v>0</v>
      </c>
      <c r="O1188">
        <v>8.4705716121872526E-2</v>
      </c>
    </row>
    <row r="1189" spans="1:15" x14ac:dyDescent="0.25">
      <c r="A1189" t="s">
        <v>1218</v>
      </c>
      <c r="B1189">
        <v>170</v>
      </c>
      <c r="C1189">
        <v>170</v>
      </c>
      <c r="D1189" t="s">
        <v>16</v>
      </c>
      <c r="E1189" t="s">
        <v>17</v>
      </c>
      <c r="F1189">
        <v>0</v>
      </c>
      <c r="G1189" t="s">
        <v>18</v>
      </c>
      <c r="H1189">
        <v>18592226.600000001</v>
      </c>
      <c r="I1189" t="s">
        <v>22</v>
      </c>
      <c r="J1189">
        <v>936</v>
      </c>
      <c r="K1189">
        <v>19863.489949999999</v>
      </c>
      <c r="L1189" t="s">
        <v>29</v>
      </c>
      <c r="M1189">
        <v>0</v>
      </c>
      <c r="N1189">
        <v>3.5000000000000003E-2</v>
      </c>
      <c r="O1189">
        <v>0.40301123224259122</v>
      </c>
    </row>
    <row r="1190" spans="1:15" x14ac:dyDescent="0.25">
      <c r="A1190" t="s">
        <v>1219</v>
      </c>
      <c r="B1190">
        <v>86</v>
      </c>
      <c r="C1190">
        <v>86</v>
      </c>
      <c r="D1190" t="s">
        <v>16</v>
      </c>
      <c r="E1190" t="s">
        <v>25</v>
      </c>
      <c r="F1190">
        <v>1</v>
      </c>
      <c r="G1190" t="s">
        <v>26</v>
      </c>
      <c r="H1190">
        <v>4185840.0529999998</v>
      </c>
      <c r="I1190" t="s">
        <v>32</v>
      </c>
      <c r="J1190">
        <v>492</v>
      </c>
      <c r="K1190">
        <v>8507.8049869999995</v>
      </c>
      <c r="L1190" t="s">
        <v>35</v>
      </c>
      <c r="M1190">
        <v>1</v>
      </c>
      <c r="N1190">
        <v>1</v>
      </c>
      <c r="O1190">
        <v>0.68600572438251817</v>
      </c>
    </row>
    <row r="1191" spans="1:15" x14ac:dyDescent="0.25">
      <c r="A1191" t="s">
        <v>1220</v>
      </c>
      <c r="B1191">
        <v>44</v>
      </c>
      <c r="C1191">
        <v>44</v>
      </c>
      <c r="D1191" t="s">
        <v>16</v>
      </c>
      <c r="E1191" t="s">
        <v>25</v>
      </c>
      <c r="F1191">
        <v>1</v>
      </c>
      <c r="G1191" t="s">
        <v>26</v>
      </c>
      <c r="H1191">
        <v>1968125.2109999999</v>
      </c>
      <c r="I1191" t="s">
        <v>19</v>
      </c>
      <c r="J1191">
        <v>558</v>
      </c>
      <c r="K1191">
        <v>3527.1061140000002</v>
      </c>
      <c r="L1191" t="s">
        <v>35</v>
      </c>
      <c r="M1191">
        <v>1</v>
      </c>
      <c r="N1191">
        <v>0.995</v>
      </c>
      <c r="O1191">
        <v>0.63743872491645615</v>
      </c>
    </row>
    <row r="1192" spans="1:15" x14ac:dyDescent="0.25">
      <c r="A1192" t="s">
        <v>1221</v>
      </c>
      <c r="B1192">
        <v>261</v>
      </c>
      <c r="C1192">
        <v>261</v>
      </c>
      <c r="D1192" t="s">
        <v>16</v>
      </c>
      <c r="E1192" t="s">
        <v>17</v>
      </c>
      <c r="F1192">
        <v>0</v>
      </c>
      <c r="G1192" t="s">
        <v>18</v>
      </c>
      <c r="H1192">
        <v>6525791.358</v>
      </c>
      <c r="I1192" t="s">
        <v>32</v>
      </c>
      <c r="J1192">
        <v>691</v>
      </c>
      <c r="K1192">
        <v>9443.9817050000001</v>
      </c>
      <c r="L1192" t="s">
        <v>35</v>
      </c>
      <c r="M1192">
        <v>0</v>
      </c>
      <c r="N1192">
        <v>0</v>
      </c>
      <c r="O1192">
        <v>0.13408429510146097</v>
      </c>
    </row>
    <row r="1193" spans="1:15" x14ac:dyDescent="0.25">
      <c r="A1193" t="s">
        <v>1222</v>
      </c>
      <c r="B1193">
        <v>104</v>
      </c>
      <c r="C1193">
        <v>104</v>
      </c>
      <c r="D1193" t="s">
        <v>16</v>
      </c>
      <c r="E1193" t="s">
        <v>17</v>
      </c>
      <c r="F1193">
        <v>0</v>
      </c>
      <c r="G1193" t="s">
        <v>18</v>
      </c>
      <c r="H1193">
        <v>3670451.5460000001</v>
      </c>
      <c r="I1193" t="s">
        <v>19</v>
      </c>
      <c r="J1193">
        <v>779</v>
      </c>
      <c r="K1193">
        <v>4711.7478119999996</v>
      </c>
      <c r="L1193" t="s">
        <v>35</v>
      </c>
      <c r="M1193">
        <v>0</v>
      </c>
      <c r="N1193">
        <v>0</v>
      </c>
      <c r="O1193">
        <v>7.5416126757737761E-2</v>
      </c>
    </row>
    <row r="1194" spans="1:15" x14ac:dyDescent="0.25">
      <c r="A1194" t="s">
        <v>1223</v>
      </c>
      <c r="B1194">
        <v>284</v>
      </c>
      <c r="C1194">
        <v>284</v>
      </c>
      <c r="D1194" t="s">
        <v>16</v>
      </c>
      <c r="E1194" t="s">
        <v>17</v>
      </c>
      <c r="F1194">
        <v>0</v>
      </c>
      <c r="G1194" t="s">
        <v>18</v>
      </c>
      <c r="H1194">
        <v>3009496.3190000001</v>
      </c>
      <c r="I1194" t="s">
        <v>19</v>
      </c>
      <c r="J1194">
        <v>268</v>
      </c>
      <c r="K1194">
        <v>11229.463879999999</v>
      </c>
      <c r="L1194" t="s">
        <v>20</v>
      </c>
      <c r="M1194">
        <v>0</v>
      </c>
      <c r="N1194">
        <v>0</v>
      </c>
      <c r="O1194">
        <v>6.1835595164848746E-2</v>
      </c>
    </row>
    <row r="1195" spans="1:15" x14ac:dyDescent="0.25">
      <c r="A1195" t="s">
        <v>1224</v>
      </c>
      <c r="B1195">
        <v>228</v>
      </c>
      <c r="C1195">
        <v>228</v>
      </c>
      <c r="D1195" t="s">
        <v>16</v>
      </c>
      <c r="E1195" t="s">
        <v>17</v>
      </c>
      <c r="F1195">
        <v>0</v>
      </c>
      <c r="G1195" t="s">
        <v>18</v>
      </c>
      <c r="H1195">
        <v>1002298.706</v>
      </c>
      <c r="I1195" t="s">
        <v>28</v>
      </c>
      <c r="J1195">
        <v>397</v>
      </c>
      <c r="K1195">
        <v>2524.6818790000002</v>
      </c>
      <c r="L1195" t="s">
        <v>29</v>
      </c>
      <c r="M1195">
        <v>0</v>
      </c>
      <c r="N1195">
        <v>0</v>
      </c>
      <c r="O1195">
        <v>2.0594056429702433E-2</v>
      </c>
    </row>
    <row r="1196" spans="1:15" x14ac:dyDescent="0.25">
      <c r="A1196" t="s">
        <v>1225</v>
      </c>
      <c r="B1196">
        <v>188</v>
      </c>
      <c r="C1196">
        <v>188</v>
      </c>
      <c r="D1196" t="s">
        <v>16</v>
      </c>
      <c r="E1196" t="s">
        <v>17</v>
      </c>
      <c r="F1196">
        <v>0</v>
      </c>
      <c r="G1196" t="s">
        <v>18</v>
      </c>
      <c r="H1196">
        <v>6080008.227</v>
      </c>
      <c r="I1196" t="s">
        <v>32</v>
      </c>
      <c r="J1196">
        <v>320</v>
      </c>
      <c r="K1196">
        <v>19000.025710000002</v>
      </c>
      <c r="L1196" t="s">
        <v>20</v>
      </c>
      <c r="M1196">
        <v>0</v>
      </c>
      <c r="N1196">
        <v>0</v>
      </c>
      <c r="O1196">
        <v>0.1249248669786201</v>
      </c>
    </row>
    <row r="1197" spans="1:15" x14ac:dyDescent="0.25">
      <c r="A1197" t="s">
        <v>1226</v>
      </c>
      <c r="B1197">
        <v>121</v>
      </c>
      <c r="C1197">
        <v>121</v>
      </c>
      <c r="D1197" t="s">
        <v>16</v>
      </c>
      <c r="E1197" t="s">
        <v>17</v>
      </c>
      <c r="F1197">
        <v>0</v>
      </c>
      <c r="G1197" t="s">
        <v>18</v>
      </c>
      <c r="H1197">
        <v>8942886.8890000004</v>
      </c>
      <c r="I1197" t="s">
        <v>22</v>
      </c>
      <c r="J1197">
        <v>520</v>
      </c>
      <c r="K1197">
        <v>17197.859400000001</v>
      </c>
      <c r="L1197" t="s">
        <v>29</v>
      </c>
      <c r="M1197">
        <v>0</v>
      </c>
      <c r="N1197">
        <v>0</v>
      </c>
      <c r="O1197">
        <v>0.18374793475639992</v>
      </c>
    </row>
    <row r="1198" spans="1:15" x14ac:dyDescent="0.25">
      <c r="A1198" t="s">
        <v>1227</v>
      </c>
      <c r="B1198">
        <v>149</v>
      </c>
      <c r="C1198">
        <v>149</v>
      </c>
      <c r="D1198" t="s">
        <v>16</v>
      </c>
      <c r="E1198" t="s">
        <v>17</v>
      </c>
      <c r="F1198">
        <v>0</v>
      </c>
      <c r="G1198" t="s">
        <v>18</v>
      </c>
      <c r="H1198">
        <v>1400768.777</v>
      </c>
      <c r="I1198" t="s">
        <v>19</v>
      </c>
      <c r="J1198">
        <v>449</v>
      </c>
      <c r="K1198">
        <v>3119.7522880000001</v>
      </c>
      <c r="L1198" t="s">
        <v>20</v>
      </c>
      <c r="M1198">
        <v>0</v>
      </c>
      <c r="N1198">
        <v>0</v>
      </c>
      <c r="O1198">
        <v>2.8781351373413089E-2</v>
      </c>
    </row>
    <row r="1199" spans="1:15" x14ac:dyDescent="0.25">
      <c r="A1199" t="s">
        <v>1228</v>
      </c>
      <c r="B1199">
        <v>352</v>
      </c>
      <c r="C1199">
        <v>352</v>
      </c>
      <c r="D1199" t="s">
        <v>16</v>
      </c>
      <c r="E1199" t="s">
        <v>17</v>
      </c>
      <c r="F1199">
        <v>0</v>
      </c>
      <c r="G1199" t="s">
        <v>18</v>
      </c>
      <c r="H1199">
        <v>2685416.5260000001</v>
      </c>
      <c r="I1199" t="s">
        <v>19</v>
      </c>
      <c r="J1199">
        <v>777</v>
      </c>
      <c r="K1199">
        <v>3456.1345259999998</v>
      </c>
      <c r="L1199" t="s">
        <v>23</v>
      </c>
      <c r="M1199">
        <v>0</v>
      </c>
      <c r="N1199">
        <v>0</v>
      </c>
      <c r="O1199">
        <v>5.517678426864045E-2</v>
      </c>
    </row>
    <row r="1200" spans="1:15" x14ac:dyDescent="0.25">
      <c r="A1200" t="s">
        <v>1229</v>
      </c>
      <c r="B1200">
        <v>305</v>
      </c>
      <c r="C1200">
        <v>305</v>
      </c>
      <c r="D1200" t="s">
        <v>16</v>
      </c>
      <c r="E1200" t="s">
        <v>17</v>
      </c>
      <c r="F1200">
        <v>0</v>
      </c>
      <c r="G1200" t="s">
        <v>18</v>
      </c>
      <c r="H1200">
        <v>4880736.9730000002</v>
      </c>
      <c r="I1200" t="s">
        <v>32</v>
      </c>
      <c r="J1200">
        <v>476</v>
      </c>
      <c r="K1200">
        <v>10253.649100000001</v>
      </c>
      <c r="L1200" t="s">
        <v>23</v>
      </c>
      <c r="M1200">
        <v>0</v>
      </c>
      <c r="N1200">
        <v>0</v>
      </c>
      <c r="O1200">
        <v>0.10028365001251138</v>
      </c>
    </row>
    <row r="1201" spans="1:15" x14ac:dyDescent="0.25">
      <c r="A1201" t="s">
        <v>1230</v>
      </c>
      <c r="B1201">
        <v>57</v>
      </c>
      <c r="C1201">
        <v>57</v>
      </c>
      <c r="D1201" t="s">
        <v>16</v>
      </c>
      <c r="E1201" t="s">
        <v>25</v>
      </c>
      <c r="F1201">
        <v>1</v>
      </c>
      <c r="G1201" t="s">
        <v>26</v>
      </c>
      <c r="H1201">
        <v>13882989.24</v>
      </c>
      <c r="I1201" t="s">
        <v>22</v>
      </c>
      <c r="J1201">
        <v>898</v>
      </c>
      <c r="K1201">
        <v>15459.898929999999</v>
      </c>
      <c r="L1201" t="s">
        <v>29</v>
      </c>
      <c r="M1201">
        <v>1</v>
      </c>
      <c r="N1201">
        <v>0.98</v>
      </c>
      <c r="O1201">
        <v>0.87325135482067728</v>
      </c>
    </row>
    <row r="1202" spans="1:15" x14ac:dyDescent="0.25">
      <c r="A1202" t="s">
        <v>1231</v>
      </c>
      <c r="B1202">
        <v>341</v>
      </c>
      <c r="C1202">
        <v>341</v>
      </c>
      <c r="D1202" t="s">
        <v>16</v>
      </c>
      <c r="E1202" t="s">
        <v>17</v>
      </c>
      <c r="F1202">
        <v>0</v>
      </c>
      <c r="G1202" t="s">
        <v>18</v>
      </c>
      <c r="H1202">
        <v>2589743.5929999999</v>
      </c>
      <c r="I1202" t="s">
        <v>19</v>
      </c>
      <c r="J1202">
        <v>590</v>
      </c>
      <c r="K1202">
        <v>4389.3959199999999</v>
      </c>
      <c r="L1202" t="s">
        <v>23</v>
      </c>
      <c r="M1202">
        <v>0</v>
      </c>
      <c r="N1202">
        <v>1.4999999999999999E-2</v>
      </c>
      <c r="O1202">
        <v>6.2211009226527253E-2</v>
      </c>
    </row>
    <row r="1203" spans="1:15" x14ac:dyDescent="0.25">
      <c r="A1203" t="s">
        <v>1232</v>
      </c>
      <c r="B1203">
        <v>189</v>
      </c>
      <c r="C1203">
        <v>189</v>
      </c>
      <c r="D1203" t="s">
        <v>16</v>
      </c>
      <c r="E1203" t="s">
        <v>17</v>
      </c>
      <c r="F1203">
        <v>0</v>
      </c>
      <c r="G1203" t="s">
        <v>18</v>
      </c>
      <c r="H1203">
        <v>1117001.629</v>
      </c>
      <c r="I1203" t="s">
        <v>28</v>
      </c>
      <c r="J1203">
        <v>909</v>
      </c>
      <c r="K1203">
        <v>1228.824674</v>
      </c>
      <c r="L1203" t="s">
        <v>29</v>
      </c>
      <c r="M1203">
        <v>0</v>
      </c>
      <c r="N1203">
        <v>0</v>
      </c>
      <c r="O1203">
        <v>2.2950837352169087E-2</v>
      </c>
    </row>
    <row r="1204" spans="1:15" x14ac:dyDescent="0.25">
      <c r="A1204" t="s">
        <v>1233</v>
      </c>
      <c r="B1204">
        <v>357</v>
      </c>
      <c r="C1204">
        <v>357</v>
      </c>
      <c r="D1204" t="s">
        <v>16</v>
      </c>
      <c r="E1204" t="s">
        <v>17</v>
      </c>
      <c r="F1204">
        <v>0</v>
      </c>
      <c r="G1204" t="s">
        <v>18</v>
      </c>
      <c r="H1204">
        <v>2619655.2450000001</v>
      </c>
      <c r="I1204" t="s">
        <v>19</v>
      </c>
      <c r="J1204">
        <v>240</v>
      </c>
      <c r="K1204">
        <v>10915.23019</v>
      </c>
      <c r="L1204" t="s">
        <v>29</v>
      </c>
      <c r="M1204">
        <v>0</v>
      </c>
      <c r="N1204">
        <v>5.0000000000000001E-3</v>
      </c>
      <c r="O1204">
        <v>5.6825598715175785E-2</v>
      </c>
    </row>
    <row r="1205" spans="1:15" x14ac:dyDescent="0.25">
      <c r="A1205" t="s">
        <v>1234</v>
      </c>
      <c r="B1205">
        <v>38</v>
      </c>
      <c r="C1205">
        <v>38</v>
      </c>
      <c r="D1205" t="s">
        <v>16</v>
      </c>
      <c r="E1205" t="s">
        <v>25</v>
      </c>
      <c r="F1205">
        <v>1</v>
      </c>
      <c r="G1205" t="s">
        <v>26</v>
      </c>
      <c r="H1205">
        <v>3569436.7880000002</v>
      </c>
      <c r="I1205" t="s">
        <v>19</v>
      </c>
      <c r="J1205">
        <v>258</v>
      </c>
      <c r="K1205">
        <v>13835.026309999999</v>
      </c>
      <c r="L1205" t="s">
        <v>20</v>
      </c>
      <c r="M1205">
        <v>1</v>
      </c>
      <c r="N1205">
        <v>1</v>
      </c>
      <c r="O1205">
        <v>0.67334059417046455</v>
      </c>
    </row>
    <row r="1206" spans="1:15" x14ac:dyDescent="0.25">
      <c r="A1206" t="s">
        <v>1235</v>
      </c>
      <c r="B1206">
        <v>201</v>
      </c>
      <c r="C1206">
        <v>201</v>
      </c>
      <c r="D1206" t="s">
        <v>16</v>
      </c>
      <c r="E1206" t="s">
        <v>17</v>
      </c>
      <c r="F1206">
        <v>0</v>
      </c>
      <c r="G1206" t="s">
        <v>18</v>
      </c>
      <c r="H1206">
        <v>3465565.2489999998</v>
      </c>
      <c r="I1206" t="s">
        <v>19</v>
      </c>
      <c r="J1206">
        <v>708</v>
      </c>
      <c r="K1206">
        <v>4894.8661709999997</v>
      </c>
      <c r="L1206" t="s">
        <v>29</v>
      </c>
      <c r="M1206">
        <v>0</v>
      </c>
      <c r="N1206">
        <v>0</v>
      </c>
      <c r="O1206">
        <v>7.1206363803009598E-2</v>
      </c>
    </row>
    <row r="1207" spans="1:15" x14ac:dyDescent="0.25">
      <c r="A1207" t="s">
        <v>1236</v>
      </c>
      <c r="B1207">
        <v>229</v>
      </c>
      <c r="C1207">
        <v>229</v>
      </c>
      <c r="D1207" t="s">
        <v>16</v>
      </c>
      <c r="E1207" t="s">
        <v>17</v>
      </c>
      <c r="F1207">
        <v>0</v>
      </c>
      <c r="G1207" t="s">
        <v>18</v>
      </c>
      <c r="H1207">
        <v>14383615.25</v>
      </c>
      <c r="I1207" t="s">
        <v>22</v>
      </c>
      <c r="J1207">
        <v>972</v>
      </c>
      <c r="K1207">
        <v>14797.95808</v>
      </c>
      <c r="L1207" t="s">
        <v>23</v>
      </c>
      <c r="M1207">
        <v>0</v>
      </c>
      <c r="N1207">
        <v>5.0000000000000001E-3</v>
      </c>
      <c r="O1207">
        <v>0.29853762999832556</v>
      </c>
    </row>
    <row r="1208" spans="1:15" x14ac:dyDescent="0.25">
      <c r="A1208" t="s">
        <v>1237</v>
      </c>
      <c r="B1208">
        <v>131</v>
      </c>
      <c r="C1208">
        <v>131</v>
      </c>
      <c r="D1208" t="s">
        <v>16</v>
      </c>
      <c r="E1208" t="s">
        <v>17</v>
      </c>
      <c r="F1208">
        <v>0</v>
      </c>
      <c r="G1208" t="s">
        <v>18</v>
      </c>
      <c r="H1208">
        <v>17948620.579999998</v>
      </c>
      <c r="I1208" t="s">
        <v>22</v>
      </c>
      <c r="J1208">
        <v>944</v>
      </c>
      <c r="K1208">
        <v>19013.369259999999</v>
      </c>
      <c r="L1208" t="s">
        <v>20</v>
      </c>
      <c r="M1208">
        <v>0</v>
      </c>
      <c r="N1208">
        <v>2.5000000000000001E-2</v>
      </c>
      <c r="O1208">
        <v>0.38378717177535532</v>
      </c>
    </row>
    <row r="1209" spans="1:15" x14ac:dyDescent="0.25">
      <c r="A1209" t="s">
        <v>1238</v>
      </c>
      <c r="B1209">
        <v>171</v>
      </c>
      <c r="C1209">
        <v>171</v>
      </c>
      <c r="D1209" t="s">
        <v>16</v>
      </c>
      <c r="E1209" t="s">
        <v>17</v>
      </c>
      <c r="F1209">
        <v>0</v>
      </c>
      <c r="G1209" t="s">
        <v>18</v>
      </c>
      <c r="H1209">
        <v>2315599.4479999999</v>
      </c>
      <c r="I1209" t="s">
        <v>19</v>
      </c>
      <c r="J1209">
        <v>842</v>
      </c>
      <c r="K1209">
        <v>2750.118109</v>
      </c>
      <c r="L1209" t="s">
        <v>20</v>
      </c>
      <c r="M1209">
        <v>0</v>
      </c>
      <c r="N1209">
        <v>0</v>
      </c>
      <c r="O1209">
        <v>4.7578217366969044E-2</v>
      </c>
    </row>
    <row r="1210" spans="1:15" x14ac:dyDescent="0.25">
      <c r="A1210" t="s">
        <v>1239</v>
      </c>
      <c r="B1210">
        <v>330</v>
      </c>
      <c r="C1210">
        <v>330</v>
      </c>
      <c r="D1210" t="s">
        <v>16</v>
      </c>
      <c r="E1210" t="s">
        <v>17</v>
      </c>
      <c r="F1210">
        <v>0</v>
      </c>
      <c r="G1210" t="s">
        <v>18</v>
      </c>
      <c r="H1210">
        <v>6574977.8629999999</v>
      </c>
      <c r="I1210" t="s">
        <v>32</v>
      </c>
      <c r="J1210">
        <v>643</v>
      </c>
      <c r="K1210">
        <v>10225.471020000001</v>
      </c>
      <c r="L1210" t="s">
        <v>20</v>
      </c>
      <c r="M1210">
        <v>0</v>
      </c>
      <c r="N1210">
        <v>0</v>
      </c>
      <c r="O1210">
        <v>0.13509492162775105</v>
      </c>
    </row>
    <row r="1211" spans="1:15" x14ac:dyDescent="0.25">
      <c r="A1211" t="s">
        <v>1240</v>
      </c>
      <c r="B1211">
        <v>35</v>
      </c>
      <c r="C1211">
        <v>35</v>
      </c>
      <c r="D1211" t="s">
        <v>16</v>
      </c>
      <c r="E1211" t="s">
        <v>25</v>
      </c>
      <c r="F1211">
        <v>1</v>
      </c>
      <c r="G1211" t="s">
        <v>26</v>
      </c>
      <c r="H1211">
        <v>1105004.8529999999</v>
      </c>
      <c r="I1211" t="s">
        <v>28</v>
      </c>
      <c r="J1211">
        <v>964</v>
      </c>
      <c r="K1211">
        <v>1146.2705940000001</v>
      </c>
      <c r="L1211" t="s">
        <v>20</v>
      </c>
      <c r="M1211">
        <v>1</v>
      </c>
      <c r="N1211">
        <v>0.96</v>
      </c>
      <c r="O1211">
        <v>0.59870434169130515</v>
      </c>
    </row>
    <row r="1212" spans="1:15" x14ac:dyDescent="0.25">
      <c r="A1212" t="s">
        <v>1241</v>
      </c>
      <c r="B1212">
        <v>201</v>
      </c>
      <c r="C1212">
        <v>201</v>
      </c>
      <c r="D1212" t="s">
        <v>16</v>
      </c>
      <c r="E1212" t="s">
        <v>17</v>
      </c>
      <c r="F1212">
        <v>0</v>
      </c>
      <c r="G1212" t="s">
        <v>18</v>
      </c>
      <c r="H1212">
        <v>1615049.878</v>
      </c>
      <c r="I1212" t="s">
        <v>19</v>
      </c>
      <c r="J1212">
        <v>390</v>
      </c>
      <c r="K1212">
        <v>4141.1535350000004</v>
      </c>
      <c r="L1212" t="s">
        <v>23</v>
      </c>
      <c r="M1212">
        <v>0</v>
      </c>
      <c r="N1212">
        <v>0</v>
      </c>
      <c r="O1212">
        <v>3.3184147724836063E-2</v>
      </c>
    </row>
    <row r="1213" spans="1:15" x14ac:dyDescent="0.25">
      <c r="A1213" t="s">
        <v>1242</v>
      </c>
      <c r="B1213">
        <v>168</v>
      </c>
      <c r="C1213">
        <v>168</v>
      </c>
      <c r="D1213" t="s">
        <v>16</v>
      </c>
      <c r="E1213" t="s">
        <v>17</v>
      </c>
      <c r="F1213">
        <v>0</v>
      </c>
      <c r="G1213" t="s">
        <v>18</v>
      </c>
      <c r="H1213">
        <v>619282.68440000003</v>
      </c>
      <c r="I1213" t="s">
        <v>28</v>
      </c>
      <c r="J1213">
        <v>343</v>
      </c>
      <c r="K1213">
        <v>1805.4888759999999</v>
      </c>
      <c r="L1213" t="s">
        <v>35</v>
      </c>
      <c r="M1213">
        <v>0</v>
      </c>
      <c r="N1213">
        <v>0</v>
      </c>
      <c r="O1213">
        <v>1.2724293139485707E-2</v>
      </c>
    </row>
    <row r="1214" spans="1:15" x14ac:dyDescent="0.25">
      <c r="A1214" t="s">
        <v>1243</v>
      </c>
      <c r="B1214">
        <v>246</v>
      </c>
      <c r="C1214">
        <v>246</v>
      </c>
      <c r="D1214" t="s">
        <v>16</v>
      </c>
      <c r="E1214" t="s">
        <v>17</v>
      </c>
      <c r="F1214">
        <v>0</v>
      </c>
      <c r="G1214" t="s">
        <v>18</v>
      </c>
      <c r="H1214">
        <v>6250549.4220000003</v>
      </c>
      <c r="I1214" t="s">
        <v>32</v>
      </c>
      <c r="J1214">
        <v>773</v>
      </c>
      <c r="K1214">
        <v>8086.0923949999997</v>
      </c>
      <c r="L1214" t="s">
        <v>23</v>
      </c>
      <c r="M1214">
        <v>0</v>
      </c>
      <c r="N1214">
        <v>0</v>
      </c>
      <c r="O1214">
        <v>0.12842894712198893</v>
      </c>
    </row>
    <row r="1215" spans="1:15" x14ac:dyDescent="0.25">
      <c r="A1215" t="s">
        <v>1244</v>
      </c>
      <c r="B1215">
        <v>224</v>
      </c>
      <c r="C1215">
        <v>224</v>
      </c>
      <c r="D1215" t="s">
        <v>16</v>
      </c>
      <c r="E1215" t="s">
        <v>17</v>
      </c>
      <c r="F1215">
        <v>0</v>
      </c>
      <c r="G1215" t="s">
        <v>18</v>
      </c>
      <c r="H1215">
        <v>12379494.33</v>
      </c>
      <c r="I1215" t="s">
        <v>22</v>
      </c>
      <c r="J1215">
        <v>754</v>
      </c>
      <c r="K1215">
        <v>16418.427489999998</v>
      </c>
      <c r="L1215" t="s">
        <v>29</v>
      </c>
      <c r="M1215">
        <v>0</v>
      </c>
      <c r="N1215">
        <v>0</v>
      </c>
      <c r="O1215">
        <v>0.25435930753681063</v>
      </c>
    </row>
    <row r="1216" spans="1:15" x14ac:dyDescent="0.25">
      <c r="A1216" t="s">
        <v>1245</v>
      </c>
      <c r="B1216">
        <v>341</v>
      </c>
      <c r="C1216">
        <v>341</v>
      </c>
      <c r="D1216" t="s">
        <v>16</v>
      </c>
      <c r="E1216" t="s">
        <v>17</v>
      </c>
      <c r="F1216">
        <v>0</v>
      </c>
      <c r="G1216" t="s">
        <v>18</v>
      </c>
      <c r="H1216">
        <v>4468626.1919999998</v>
      </c>
      <c r="I1216" t="s">
        <v>32</v>
      </c>
      <c r="J1216">
        <v>387</v>
      </c>
      <c r="K1216">
        <v>11546.83771</v>
      </c>
      <c r="L1216" t="s">
        <v>23</v>
      </c>
      <c r="M1216">
        <v>0</v>
      </c>
      <c r="N1216">
        <v>0</v>
      </c>
      <c r="O1216">
        <v>9.181608178320276E-2</v>
      </c>
    </row>
    <row r="1217" spans="1:15" x14ac:dyDescent="0.25">
      <c r="A1217" t="s">
        <v>1246</v>
      </c>
      <c r="B1217">
        <v>58</v>
      </c>
      <c r="C1217">
        <v>58</v>
      </c>
      <c r="D1217" t="s">
        <v>16</v>
      </c>
      <c r="E1217" t="s">
        <v>25</v>
      </c>
      <c r="F1217">
        <v>1</v>
      </c>
      <c r="G1217" t="s">
        <v>26</v>
      </c>
      <c r="H1217">
        <v>1757031.5330000001</v>
      </c>
      <c r="I1217" t="s">
        <v>19</v>
      </c>
      <c r="J1217">
        <v>394</v>
      </c>
      <c r="K1217">
        <v>4459.4708950000004</v>
      </c>
      <c r="L1217" t="s">
        <v>29</v>
      </c>
      <c r="M1217">
        <v>1</v>
      </c>
      <c r="N1217">
        <v>1</v>
      </c>
      <c r="O1217">
        <v>0.63610141998863212</v>
      </c>
    </row>
    <row r="1218" spans="1:15" x14ac:dyDescent="0.25">
      <c r="A1218" t="s">
        <v>1247</v>
      </c>
      <c r="B1218">
        <v>290</v>
      </c>
      <c r="C1218">
        <v>290</v>
      </c>
      <c r="D1218" t="s">
        <v>16</v>
      </c>
      <c r="E1218" t="s">
        <v>17</v>
      </c>
      <c r="F1218">
        <v>0</v>
      </c>
      <c r="G1218" t="s">
        <v>18</v>
      </c>
      <c r="H1218">
        <v>554467.48360000004</v>
      </c>
      <c r="I1218" t="s">
        <v>28</v>
      </c>
      <c r="J1218">
        <v>683</v>
      </c>
      <c r="K1218">
        <v>811.81183539999995</v>
      </c>
      <c r="L1218" t="s">
        <v>35</v>
      </c>
      <c r="M1218">
        <v>0</v>
      </c>
      <c r="N1218">
        <v>0</v>
      </c>
      <c r="O1218">
        <v>1.1392546530628274E-2</v>
      </c>
    </row>
    <row r="1219" spans="1:15" x14ac:dyDescent="0.25">
      <c r="A1219" t="s">
        <v>1248</v>
      </c>
      <c r="B1219">
        <v>25</v>
      </c>
      <c r="C1219">
        <v>25</v>
      </c>
      <c r="D1219" t="s">
        <v>42</v>
      </c>
      <c r="E1219" t="s">
        <v>43</v>
      </c>
      <c r="F1219">
        <v>1</v>
      </c>
      <c r="G1219" t="s">
        <v>26</v>
      </c>
      <c r="H1219">
        <v>7296731.3200000003</v>
      </c>
      <c r="I1219" t="s">
        <v>32</v>
      </c>
      <c r="J1219">
        <v>659</v>
      </c>
      <c r="K1219">
        <v>11072.42992</v>
      </c>
      <c r="L1219" t="s">
        <v>20</v>
      </c>
      <c r="M1219">
        <v>1</v>
      </c>
      <c r="N1219">
        <v>0.995</v>
      </c>
      <c r="O1219">
        <v>0.74692466383215816</v>
      </c>
    </row>
    <row r="1220" spans="1:15" x14ac:dyDescent="0.25">
      <c r="A1220" t="s">
        <v>1249</v>
      </c>
      <c r="B1220">
        <v>32</v>
      </c>
      <c r="C1220">
        <v>32</v>
      </c>
      <c r="D1220" t="s">
        <v>16</v>
      </c>
      <c r="E1220" t="s">
        <v>25</v>
      </c>
      <c r="F1220">
        <v>1</v>
      </c>
      <c r="G1220" t="s">
        <v>26</v>
      </c>
      <c r="H1220">
        <v>719443.70979999995</v>
      </c>
      <c r="I1220" t="s">
        <v>28</v>
      </c>
      <c r="J1220">
        <v>270</v>
      </c>
      <c r="K1220">
        <v>2664.6063330000002</v>
      </c>
      <c r="L1220" t="s">
        <v>23</v>
      </c>
      <c r="M1220">
        <v>1</v>
      </c>
      <c r="N1220">
        <v>1</v>
      </c>
      <c r="O1220">
        <v>0.61478228423215753</v>
      </c>
    </row>
    <row r="1221" spans="1:15" x14ac:dyDescent="0.25">
      <c r="A1221" t="s">
        <v>1250</v>
      </c>
      <c r="B1221">
        <v>110</v>
      </c>
      <c r="C1221">
        <v>110</v>
      </c>
      <c r="D1221" t="s">
        <v>16</v>
      </c>
      <c r="E1221" t="s">
        <v>17</v>
      </c>
      <c r="F1221">
        <v>0</v>
      </c>
      <c r="G1221" t="s">
        <v>18</v>
      </c>
      <c r="H1221">
        <v>1022326.728</v>
      </c>
      <c r="I1221" t="s">
        <v>28</v>
      </c>
      <c r="J1221">
        <v>149</v>
      </c>
      <c r="K1221">
        <v>6861.2532069999997</v>
      </c>
      <c r="L1221" t="s">
        <v>20</v>
      </c>
      <c r="M1221">
        <v>0</v>
      </c>
      <c r="N1221">
        <v>5.0000000000000001E-3</v>
      </c>
      <c r="O1221">
        <v>2.4005568699222737E-2</v>
      </c>
    </row>
    <row r="1222" spans="1:15" x14ac:dyDescent="0.25">
      <c r="A1222" t="s">
        <v>1251</v>
      </c>
      <c r="B1222">
        <v>101</v>
      </c>
      <c r="C1222">
        <v>101</v>
      </c>
      <c r="D1222" t="s">
        <v>16</v>
      </c>
      <c r="E1222" t="s">
        <v>17</v>
      </c>
      <c r="F1222">
        <v>0</v>
      </c>
      <c r="G1222" t="s">
        <v>18</v>
      </c>
      <c r="H1222">
        <v>3879322.4369999999</v>
      </c>
      <c r="I1222" t="s">
        <v>32</v>
      </c>
      <c r="J1222">
        <v>380</v>
      </c>
      <c r="K1222">
        <v>10208.743259999999</v>
      </c>
      <c r="L1222" t="s">
        <v>20</v>
      </c>
      <c r="M1222">
        <v>0</v>
      </c>
      <c r="N1222">
        <v>0.01</v>
      </c>
      <c r="O1222">
        <v>8.5707760469351302E-2</v>
      </c>
    </row>
    <row r="1223" spans="1:15" x14ac:dyDescent="0.25">
      <c r="A1223" t="s">
        <v>1252</v>
      </c>
      <c r="B1223">
        <v>150</v>
      </c>
      <c r="C1223">
        <v>150</v>
      </c>
      <c r="D1223" t="s">
        <v>16</v>
      </c>
      <c r="E1223" t="s">
        <v>17</v>
      </c>
      <c r="F1223">
        <v>0</v>
      </c>
      <c r="G1223" t="s">
        <v>18</v>
      </c>
      <c r="H1223">
        <v>14659322.460000001</v>
      </c>
      <c r="I1223" t="s">
        <v>22</v>
      </c>
      <c r="J1223">
        <v>811</v>
      </c>
      <c r="K1223">
        <v>18075.613389999999</v>
      </c>
      <c r="L1223" t="s">
        <v>20</v>
      </c>
      <c r="M1223">
        <v>0</v>
      </c>
      <c r="N1223">
        <v>5.0000000000000001E-3</v>
      </c>
      <c r="O1223">
        <v>0.30420253788140111</v>
      </c>
    </row>
    <row r="1224" spans="1:15" x14ac:dyDescent="0.25">
      <c r="A1224" t="s">
        <v>1253</v>
      </c>
      <c r="B1224">
        <v>345</v>
      </c>
      <c r="C1224">
        <v>345</v>
      </c>
      <c r="D1224" t="s">
        <v>16</v>
      </c>
      <c r="E1224" t="s">
        <v>17</v>
      </c>
      <c r="F1224">
        <v>0</v>
      </c>
      <c r="G1224" t="s">
        <v>18</v>
      </c>
      <c r="H1224">
        <v>46078.15264</v>
      </c>
      <c r="I1224" t="s">
        <v>28</v>
      </c>
      <c r="J1224">
        <v>28</v>
      </c>
      <c r="K1224">
        <v>1645.6483089999999</v>
      </c>
      <c r="L1224" t="s">
        <v>23</v>
      </c>
      <c r="M1224">
        <v>0</v>
      </c>
      <c r="N1224">
        <v>5.0000000000000001E-3</v>
      </c>
      <c r="O1224">
        <v>3.9467597533190887E-3</v>
      </c>
    </row>
    <row r="1225" spans="1:15" x14ac:dyDescent="0.25">
      <c r="A1225" t="s">
        <v>1254</v>
      </c>
      <c r="B1225">
        <v>193</v>
      </c>
      <c r="C1225">
        <v>193</v>
      </c>
      <c r="D1225" t="s">
        <v>16</v>
      </c>
      <c r="E1225" t="s">
        <v>17</v>
      </c>
      <c r="F1225">
        <v>0</v>
      </c>
      <c r="G1225" t="s">
        <v>18</v>
      </c>
      <c r="H1225">
        <v>1992944.4</v>
      </c>
      <c r="I1225" t="s">
        <v>19</v>
      </c>
      <c r="J1225">
        <v>149</v>
      </c>
      <c r="K1225">
        <v>13375.465770000001</v>
      </c>
      <c r="L1225" t="s">
        <v>35</v>
      </c>
      <c r="M1225">
        <v>0</v>
      </c>
      <c r="N1225">
        <v>0</v>
      </c>
      <c r="O1225">
        <v>4.0948680457399945E-2</v>
      </c>
    </row>
    <row r="1226" spans="1:15" x14ac:dyDescent="0.25">
      <c r="A1226" t="s">
        <v>1255</v>
      </c>
      <c r="B1226">
        <v>109</v>
      </c>
      <c r="C1226">
        <v>109</v>
      </c>
      <c r="D1226" t="s">
        <v>16</v>
      </c>
      <c r="E1226" t="s">
        <v>17</v>
      </c>
      <c r="F1226">
        <v>0</v>
      </c>
      <c r="G1226" t="s">
        <v>18</v>
      </c>
      <c r="H1226">
        <v>122423.6568</v>
      </c>
      <c r="I1226" t="s">
        <v>28</v>
      </c>
      <c r="J1226">
        <v>420</v>
      </c>
      <c r="K1226">
        <v>291.48489719999998</v>
      </c>
      <c r="L1226" t="s">
        <v>23</v>
      </c>
      <c r="M1226">
        <v>0</v>
      </c>
      <c r="N1226">
        <v>0</v>
      </c>
      <c r="O1226">
        <v>2.5154174911902198E-3</v>
      </c>
    </row>
    <row r="1227" spans="1:15" x14ac:dyDescent="0.25">
      <c r="A1227" t="s">
        <v>1256</v>
      </c>
      <c r="B1227">
        <v>356</v>
      </c>
      <c r="C1227">
        <v>356</v>
      </c>
      <c r="D1227" t="s">
        <v>16</v>
      </c>
      <c r="E1227" t="s">
        <v>17</v>
      </c>
      <c r="F1227">
        <v>0</v>
      </c>
      <c r="G1227" t="s">
        <v>18</v>
      </c>
      <c r="H1227">
        <v>3528524.1490000002</v>
      </c>
      <c r="I1227" t="s">
        <v>19</v>
      </c>
      <c r="J1227">
        <v>280</v>
      </c>
      <c r="K1227">
        <v>12601.87196</v>
      </c>
      <c r="L1227" t="s">
        <v>35</v>
      </c>
      <c r="M1227">
        <v>0</v>
      </c>
      <c r="N1227">
        <v>0</v>
      </c>
      <c r="O1227">
        <v>7.2499969323589805E-2</v>
      </c>
    </row>
    <row r="1228" spans="1:15" x14ac:dyDescent="0.25">
      <c r="A1228" t="s">
        <v>1257</v>
      </c>
      <c r="B1228">
        <v>277</v>
      </c>
      <c r="C1228">
        <v>277</v>
      </c>
      <c r="D1228" t="s">
        <v>16</v>
      </c>
      <c r="E1228" t="s">
        <v>17</v>
      </c>
      <c r="F1228">
        <v>0</v>
      </c>
      <c r="G1228" t="s">
        <v>18</v>
      </c>
      <c r="H1228">
        <v>2008394.4720000001</v>
      </c>
      <c r="I1228" t="s">
        <v>19</v>
      </c>
      <c r="J1228">
        <v>182</v>
      </c>
      <c r="K1228">
        <v>11035.134459999999</v>
      </c>
      <c r="L1228" t="s">
        <v>35</v>
      </c>
      <c r="M1228">
        <v>0</v>
      </c>
      <c r="N1228">
        <v>0</v>
      </c>
      <c r="O1228">
        <v>4.1266130387950857E-2</v>
      </c>
    </row>
    <row r="1229" spans="1:15" x14ac:dyDescent="0.25">
      <c r="A1229" t="s">
        <v>1258</v>
      </c>
      <c r="B1229">
        <v>233</v>
      </c>
      <c r="C1229">
        <v>233</v>
      </c>
      <c r="D1229" t="s">
        <v>16</v>
      </c>
      <c r="E1229" t="s">
        <v>17</v>
      </c>
      <c r="F1229">
        <v>0</v>
      </c>
      <c r="G1229" t="s">
        <v>18</v>
      </c>
      <c r="H1229">
        <v>2695709.48</v>
      </c>
      <c r="I1229" t="s">
        <v>19</v>
      </c>
      <c r="J1229">
        <v>166</v>
      </c>
      <c r="K1229">
        <v>16239.213739999999</v>
      </c>
      <c r="L1229" t="s">
        <v>29</v>
      </c>
      <c r="M1229">
        <v>0</v>
      </c>
      <c r="N1229">
        <v>0</v>
      </c>
      <c r="O1229">
        <v>5.538827179649556E-2</v>
      </c>
    </row>
    <row r="1230" spans="1:15" x14ac:dyDescent="0.25">
      <c r="A1230" t="s">
        <v>1259</v>
      </c>
      <c r="B1230">
        <v>21</v>
      </c>
      <c r="C1230">
        <v>21</v>
      </c>
      <c r="D1230" t="s">
        <v>42</v>
      </c>
      <c r="E1230" t="s">
        <v>43</v>
      </c>
      <c r="F1230">
        <v>1</v>
      </c>
      <c r="G1230" t="s">
        <v>26</v>
      </c>
      <c r="H1230">
        <v>180844.85819999999</v>
      </c>
      <c r="I1230" t="s">
        <v>28</v>
      </c>
      <c r="J1230">
        <v>17</v>
      </c>
      <c r="K1230">
        <v>10637.93283</v>
      </c>
      <c r="L1230" t="s">
        <v>35</v>
      </c>
      <c r="M1230">
        <v>1</v>
      </c>
      <c r="N1230">
        <v>0.995</v>
      </c>
      <c r="O1230">
        <v>0.60071578771128564</v>
      </c>
    </row>
    <row r="1231" spans="1:15" x14ac:dyDescent="0.25">
      <c r="A1231" t="s">
        <v>1260</v>
      </c>
      <c r="B1231">
        <v>252</v>
      </c>
      <c r="C1231">
        <v>252</v>
      </c>
      <c r="D1231" t="s">
        <v>16</v>
      </c>
      <c r="E1231" t="s">
        <v>17</v>
      </c>
      <c r="F1231">
        <v>0</v>
      </c>
      <c r="G1231" t="s">
        <v>18</v>
      </c>
      <c r="H1231">
        <v>1058820.8740000001</v>
      </c>
      <c r="I1231" t="s">
        <v>28</v>
      </c>
      <c r="J1231">
        <v>150</v>
      </c>
      <c r="K1231">
        <v>7058.8058289999999</v>
      </c>
      <c r="L1231" t="s">
        <v>29</v>
      </c>
      <c r="M1231">
        <v>0</v>
      </c>
      <c r="N1231">
        <v>0</v>
      </c>
      <c r="O1231">
        <v>2.1755407542253028E-2</v>
      </c>
    </row>
    <row r="1232" spans="1:15" x14ac:dyDescent="0.25">
      <c r="A1232" t="s">
        <v>1261</v>
      </c>
      <c r="B1232">
        <v>14</v>
      </c>
      <c r="C1232">
        <v>14</v>
      </c>
      <c r="D1232" t="s">
        <v>42</v>
      </c>
      <c r="E1232" t="s">
        <v>43</v>
      </c>
      <c r="F1232">
        <v>1</v>
      </c>
      <c r="G1232" t="s">
        <v>26</v>
      </c>
      <c r="H1232">
        <v>1648417.9820000001</v>
      </c>
      <c r="I1232" t="s">
        <v>19</v>
      </c>
      <c r="J1232">
        <v>339</v>
      </c>
      <c r="K1232">
        <v>4862.5899179999997</v>
      </c>
      <c r="L1232" t="s">
        <v>23</v>
      </c>
      <c r="M1232">
        <v>1</v>
      </c>
      <c r="N1232">
        <v>0.995</v>
      </c>
      <c r="O1232">
        <v>0.63086975632895226</v>
      </c>
    </row>
    <row r="1233" spans="1:15" x14ac:dyDescent="0.25">
      <c r="A1233" t="s">
        <v>1262</v>
      </c>
      <c r="B1233">
        <v>215</v>
      </c>
      <c r="C1233">
        <v>215</v>
      </c>
      <c r="D1233" t="s">
        <v>16</v>
      </c>
      <c r="E1233" t="s">
        <v>17</v>
      </c>
      <c r="F1233">
        <v>0</v>
      </c>
      <c r="G1233" t="s">
        <v>18</v>
      </c>
      <c r="H1233">
        <v>77136.405220000001</v>
      </c>
      <c r="I1233" t="s">
        <v>28</v>
      </c>
      <c r="J1233">
        <v>45</v>
      </c>
      <c r="K1233">
        <v>1714.1423380000001</v>
      </c>
      <c r="L1233" t="s">
        <v>20</v>
      </c>
      <c r="M1233">
        <v>0</v>
      </c>
      <c r="N1233">
        <v>5.0000000000000001E-3</v>
      </c>
      <c r="O1233">
        <v>4.5849082437956108E-3</v>
      </c>
    </row>
    <row r="1234" spans="1:15" x14ac:dyDescent="0.25">
      <c r="A1234" t="s">
        <v>1263</v>
      </c>
      <c r="B1234">
        <v>24</v>
      </c>
      <c r="C1234">
        <v>24</v>
      </c>
      <c r="D1234" t="s">
        <v>42</v>
      </c>
      <c r="E1234" t="s">
        <v>43</v>
      </c>
      <c r="F1234">
        <v>1</v>
      </c>
      <c r="G1234" t="s">
        <v>26</v>
      </c>
      <c r="H1234">
        <v>5369847.4939999999</v>
      </c>
      <c r="I1234" t="s">
        <v>32</v>
      </c>
      <c r="J1234">
        <v>502</v>
      </c>
      <c r="K1234">
        <v>10696.907359999999</v>
      </c>
      <c r="L1234" t="s">
        <v>35</v>
      </c>
      <c r="M1234">
        <v>1</v>
      </c>
      <c r="N1234">
        <v>1</v>
      </c>
      <c r="O1234">
        <v>0.7103333184492131</v>
      </c>
    </row>
    <row r="1235" spans="1:15" x14ac:dyDescent="0.25">
      <c r="A1235" t="s">
        <v>1264</v>
      </c>
      <c r="B1235">
        <v>20</v>
      </c>
      <c r="C1235">
        <v>20</v>
      </c>
      <c r="D1235" t="s">
        <v>42</v>
      </c>
      <c r="E1235" t="s">
        <v>43</v>
      </c>
      <c r="F1235">
        <v>1</v>
      </c>
      <c r="G1235" t="s">
        <v>26</v>
      </c>
      <c r="H1235">
        <v>14960281.57</v>
      </c>
      <c r="I1235" t="s">
        <v>22</v>
      </c>
      <c r="J1235">
        <v>842</v>
      </c>
      <c r="K1235">
        <v>17767.55531</v>
      </c>
      <c r="L1235" t="s">
        <v>20</v>
      </c>
      <c r="M1235">
        <v>1</v>
      </c>
      <c r="N1235">
        <v>0.97499999999999998</v>
      </c>
      <c r="O1235">
        <v>0.892386292142751</v>
      </c>
    </row>
    <row r="1236" spans="1:15" x14ac:dyDescent="0.25">
      <c r="A1236" t="s">
        <v>1265</v>
      </c>
      <c r="B1236">
        <v>202</v>
      </c>
      <c r="C1236">
        <v>202</v>
      </c>
      <c r="D1236" t="s">
        <v>16</v>
      </c>
      <c r="E1236" t="s">
        <v>17</v>
      </c>
      <c r="F1236">
        <v>0</v>
      </c>
      <c r="G1236" t="s">
        <v>18</v>
      </c>
      <c r="H1236">
        <v>1946651.32</v>
      </c>
      <c r="I1236" t="s">
        <v>19</v>
      </c>
      <c r="J1236">
        <v>189</v>
      </c>
      <c r="K1236">
        <v>10299.74243</v>
      </c>
      <c r="L1236" t="s">
        <v>35</v>
      </c>
      <c r="M1236">
        <v>0</v>
      </c>
      <c r="N1236">
        <v>0</v>
      </c>
      <c r="O1236">
        <v>3.9997504629158659E-2</v>
      </c>
    </row>
    <row r="1237" spans="1:15" x14ac:dyDescent="0.25">
      <c r="A1237" t="s">
        <v>1266</v>
      </c>
      <c r="B1237">
        <v>321</v>
      </c>
      <c r="C1237">
        <v>321</v>
      </c>
      <c r="D1237" t="s">
        <v>16</v>
      </c>
      <c r="E1237" t="s">
        <v>17</v>
      </c>
      <c r="F1237">
        <v>0</v>
      </c>
      <c r="G1237" t="s">
        <v>18</v>
      </c>
      <c r="H1237">
        <v>9624817.6449999996</v>
      </c>
      <c r="I1237" t="s">
        <v>22</v>
      </c>
      <c r="J1237">
        <v>651</v>
      </c>
      <c r="K1237">
        <v>14784.66612</v>
      </c>
      <c r="L1237" t="s">
        <v>29</v>
      </c>
      <c r="M1237">
        <v>0</v>
      </c>
      <c r="N1237">
        <v>0</v>
      </c>
      <c r="O1237">
        <v>0.19775944687962679</v>
      </c>
    </row>
    <row r="1238" spans="1:15" x14ac:dyDescent="0.25">
      <c r="A1238" t="s">
        <v>1267</v>
      </c>
      <c r="B1238">
        <v>52</v>
      </c>
      <c r="C1238">
        <v>52</v>
      </c>
      <c r="D1238" t="s">
        <v>16</v>
      </c>
      <c r="E1238" t="s">
        <v>25</v>
      </c>
      <c r="F1238">
        <v>1</v>
      </c>
      <c r="G1238" t="s">
        <v>26</v>
      </c>
      <c r="H1238">
        <v>364518.57929999998</v>
      </c>
      <c r="I1238" t="s">
        <v>28</v>
      </c>
      <c r="J1238">
        <v>61</v>
      </c>
      <c r="K1238">
        <v>5975.7144150000004</v>
      </c>
      <c r="L1238" t="s">
        <v>23</v>
      </c>
      <c r="M1238">
        <v>1</v>
      </c>
      <c r="N1238">
        <v>0.99</v>
      </c>
      <c r="O1238">
        <v>0.60148969957442922</v>
      </c>
    </row>
    <row r="1239" spans="1:15" x14ac:dyDescent="0.25">
      <c r="A1239" t="s">
        <v>1268</v>
      </c>
      <c r="B1239">
        <v>357</v>
      </c>
      <c r="C1239">
        <v>357</v>
      </c>
      <c r="D1239" t="s">
        <v>16</v>
      </c>
      <c r="E1239" t="s">
        <v>17</v>
      </c>
      <c r="F1239">
        <v>0</v>
      </c>
      <c r="G1239" t="s">
        <v>18</v>
      </c>
      <c r="H1239">
        <v>2636631.9509999999</v>
      </c>
      <c r="I1239" t="s">
        <v>19</v>
      </c>
      <c r="J1239">
        <v>294</v>
      </c>
      <c r="K1239">
        <v>8968.1358889999992</v>
      </c>
      <c r="L1239" t="s">
        <v>29</v>
      </c>
      <c r="M1239">
        <v>0</v>
      </c>
      <c r="N1239">
        <v>0</v>
      </c>
      <c r="O1239">
        <v>5.4174416127850823E-2</v>
      </c>
    </row>
    <row r="1240" spans="1:15" x14ac:dyDescent="0.25">
      <c r="A1240" t="s">
        <v>1269</v>
      </c>
      <c r="B1240">
        <v>186</v>
      </c>
      <c r="C1240">
        <v>186</v>
      </c>
      <c r="D1240" t="s">
        <v>16</v>
      </c>
      <c r="E1240" t="s">
        <v>17</v>
      </c>
      <c r="F1240">
        <v>0</v>
      </c>
      <c r="G1240" t="s">
        <v>18</v>
      </c>
      <c r="H1240">
        <v>5420014.2429999998</v>
      </c>
      <c r="I1240" t="s">
        <v>32</v>
      </c>
      <c r="J1240">
        <v>834</v>
      </c>
      <c r="K1240">
        <v>6498.818037</v>
      </c>
      <c r="L1240" t="s">
        <v>29</v>
      </c>
      <c r="M1240">
        <v>0</v>
      </c>
      <c r="N1240">
        <v>0</v>
      </c>
      <c r="O1240">
        <v>0.11136408587774123</v>
      </c>
    </row>
    <row r="1241" spans="1:15" x14ac:dyDescent="0.25">
      <c r="A1241" t="s">
        <v>1270</v>
      </c>
      <c r="B1241">
        <v>207</v>
      </c>
      <c r="C1241">
        <v>207</v>
      </c>
      <c r="D1241" t="s">
        <v>16</v>
      </c>
      <c r="E1241" t="s">
        <v>17</v>
      </c>
      <c r="F1241">
        <v>0</v>
      </c>
      <c r="G1241" t="s">
        <v>18</v>
      </c>
      <c r="H1241">
        <v>72409.575679999994</v>
      </c>
      <c r="I1241" t="s">
        <v>28</v>
      </c>
      <c r="J1241">
        <v>33</v>
      </c>
      <c r="K1241">
        <v>2194.229566</v>
      </c>
      <c r="L1241" t="s">
        <v>29</v>
      </c>
      <c r="M1241">
        <v>0</v>
      </c>
      <c r="N1241">
        <v>0</v>
      </c>
      <c r="O1241">
        <v>1.4877869029242554E-3</v>
      </c>
    </row>
    <row r="1242" spans="1:15" x14ac:dyDescent="0.25">
      <c r="A1242" t="s">
        <v>1271</v>
      </c>
      <c r="B1242">
        <v>360</v>
      </c>
      <c r="C1242">
        <v>360</v>
      </c>
      <c r="D1242" t="s">
        <v>16</v>
      </c>
      <c r="E1242" t="s">
        <v>17</v>
      </c>
      <c r="F1242">
        <v>0</v>
      </c>
      <c r="G1242" t="s">
        <v>18</v>
      </c>
      <c r="H1242">
        <v>2495335.0520000001</v>
      </c>
      <c r="I1242" t="s">
        <v>19</v>
      </c>
      <c r="J1242">
        <v>299</v>
      </c>
      <c r="K1242">
        <v>8345.6021799999999</v>
      </c>
      <c r="L1242" t="s">
        <v>23</v>
      </c>
      <c r="M1242">
        <v>0</v>
      </c>
      <c r="N1242">
        <v>0</v>
      </c>
      <c r="O1242">
        <v>5.1271213425972899E-2</v>
      </c>
    </row>
    <row r="1243" spans="1:15" x14ac:dyDescent="0.25">
      <c r="A1243" t="s">
        <v>1272</v>
      </c>
      <c r="B1243">
        <v>95</v>
      </c>
      <c r="C1243">
        <v>95</v>
      </c>
      <c r="D1243" t="s">
        <v>16</v>
      </c>
      <c r="E1243" t="s">
        <v>17</v>
      </c>
      <c r="F1243">
        <v>0</v>
      </c>
      <c r="G1243" t="s">
        <v>18</v>
      </c>
      <c r="H1243">
        <v>6344562.2319999998</v>
      </c>
      <c r="I1243" t="s">
        <v>32</v>
      </c>
      <c r="J1243">
        <v>415</v>
      </c>
      <c r="K1243">
        <v>15288.10176</v>
      </c>
      <c r="L1243" t="s">
        <v>23</v>
      </c>
      <c r="M1243">
        <v>0</v>
      </c>
      <c r="N1243">
        <v>0</v>
      </c>
      <c r="O1243">
        <v>0.13036061190681295</v>
      </c>
    </row>
    <row r="1244" spans="1:15" x14ac:dyDescent="0.25">
      <c r="A1244" t="s">
        <v>1273</v>
      </c>
      <c r="B1244">
        <v>348</v>
      </c>
      <c r="C1244">
        <v>348</v>
      </c>
      <c r="D1244" t="s">
        <v>16</v>
      </c>
      <c r="E1244" t="s">
        <v>17</v>
      </c>
      <c r="F1244">
        <v>0</v>
      </c>
      <c r="G1244" t="s">
        <v>18</v>
      </c>
      <c r="H1244">
        <v>4933063.3499999996</v>
      </c>
      <c r="I1244" t="s">
        <v>32</v>
      </c>
      <c r="J1244">
        <v>624</v>
      </c>
      <c r="K1244">
        <v>7905.5502409999999</v>
      </c>
      <c r="L1244" t="s">
        <v>20</v>
      </c>
      <c r="M1244">
        <v>0</v>
      </c>
      <c r="N1244">
        <v>0</v>
      </c>
      <c r="O1244">
        <v>0.1013587909403097</v>
      </c>
    </row>
    <row r="1245" spans="1:15" x14ac:dyDescent="0.25">
      <c r="A1245" t="s">
        <v>1274</v>
      </c>
      <c r="B1245">
        <v>266</v>
      </c>
      <c r="C1245">
        <v>266</v>
      </c>
      <c r="D1245" t="s">
        <v>16</v>
      </c>
      <c r="E1245" t="s">
        <v>17</v>
      </c>
      <c r="F1245">
        <v>0</v>
      </c>
      <c r="G1245" t="s">
        <v>18</v>
      </c>
      <c r="H1245">
        <v>10444687.369999999</v>
      </c>
      <c r="I1245" t="s">
        <v>22</v>
      </c>
      <c r="J1245">
        <v>803</v>
      </c>
      <c r="K1245">
        <v>13007.08265</v>
      </c>
      <c r="L1245" t="s">
        <v>23</v>
      </c>
      <c r="M1245">
        <v>0</v>
      </c>
      <c r="N1245">
        <v>0</v>
      </c>
      <c r="O1245">
        <v>0.214605166903588</v>
      </c>
    </row>
    <row r="1246" spans="1:15" x14ac:dyDescent="0.25">
      <c r="A1246" t="s">
        <v>1275</v>
      </c>
      <c r="B1246">
        <v>326</v>
      </c>
      <c r="C1246">
        <v>326</v>
      </c>
      <c r="D1246" t="s">
        <v>16</v>
      </c>
      <c r="E1246" t="s">
        <v>17</v>
      </c>
      <c r="F1246">
        <v>0</v>
      </c>
      <c r="G1246" t="s">
        <v>18</v>
      </c>
      <c r="H1246">
        <v>8330923.216</v>
      </c>
      <c r="I1246" t="s">
        <v>22</v>
      </c>
      <c r="J1246">
        <v>549</v>
      </c>
      <c r="K1246">
        <v>15174.723529999999</v>
      </c>
      <c r="L1246" t="s">
        <v>29</v>
      </c>
      <c r="M1246">
        <v>0</v>
      </c>
      <c r="N1246">
        <v>0</v>
      </c>
      <c r="O1246">
        <v>0.17117402406565818</v>
      </c>
    </row>
    <row r="1247" spans="1:15" x14ac:dyDescent="0.25">
      <c r="A1247" t="s">
        <v>1276</v>
      </c>
      <c r="B1247">
        <v>15</v>
      </c>
      <c r="C1247">
        <v>15</v>
      </c>
      <c r="D1247" t="s">
        <v>42</v>
      </c>
      <c r="E1247" t="s">
        <v>43</v>
      </c>
      <c r="F1247">
        <v>1</v>
      </c>
      <c r="G1247" t="s">
        <v>26</v>
      </c>
      <c r="H1247">
        <v>2784905.2850000001</v>
      </c>
      <c r="I1247" t="s">
        <v>19</v>
      </c>
      <c r="J1247">
        <v>431</v>
      </c>
      <c r="K1247">
        <v>6461.4971820000001</v>
      </c>
      <c r="L1247" t="s">
        <v>29</v>
      </c>
      <c r="M1247">
        <v>1</v>
      </c>
      <c r="N1247">
        <v>1</v>
      </c>
      <c r="O1247">
        <v>0.65722096242102357</v>
      </c>
    </row>
    <row r="1248" spans="1:15" x14ac:dyDescent="0.25">
      <c r="A1248" t="s">
        <v>1277</v>
      </c>
      <c r="B1248">
        <v>175</v>
      </c>
      <c r="C1248">
        <v>175</v>
      </c>
      <c r="D1248" t="s">
        <v>16</v>
      </c>
      <c r="E1248" t="s">
        <v>17</v>
      </c>
      <c r="F1248">
        <v>0</v>
      </c>
      <c r="G1248" t="s">
        <v>18</v>
      </c>
      <c r="H1248">
        <v>7896396.443</v>
      </c>
      <c r="I1248" t="s">
        <v>22</v>
      </c>
      <c r="J1248">
        <v>495</v>
      </c>
      <c r="K1248">
        <v>15952.316049999999</v>
      </c>
      <c r="L1248" t="s">
        <v>23</v>
      </c>
      <c r="M1248">
        <v>0</v>
      </c>
      <c r="N1248">
        <v>0</v>
      </c>
      <c r="O1248">
        <v>0.16224587836437213</v>
      </c>
    </row>
    <row r="1249" spans="1:15" x14ac:dyDescent="0.25">
      <c r="A1249" t="s">
        <v>1278</v>
      </c>
      <c r="B1249">
        <v>219</v>
      </c>
      <c r="C1249">
        <v>219</v>
      </c>
      <c r="D1249" t="s">
        <v>16</v>
      </c>
      <c r="E1249" t="s">
        <v>17</v>
      </c>
      <c r="F1249">
        <v>0</v>
      </c>
      <c r="G1249" t="s">
        <v>18</v>
      </c>
      <c r="H1249">
        <v>678512.50820000004</v>
      </c>
      <c r="I1249" t="s">
        <v>28</v>
      </c>
      <c r="J1249">
        <v>100</v>
      </c>
      <c r="K1249">
        <v>6785.1250819999996</v>
      </c>
      <c r="L1249" t="s">
        <v>20</v>
      </c>
      <c r="M1249">
        <v>0</v>
      </c>
      <c r="N1249">
        <v>0</v>
      </c>
      <c r="O1249">
        <v>1.3941277982783044E-2</v>
      </c>
    </row>
    <row r="1250" spans="1:15" x14ac:dyDescent="0.25">
      <c r="A1250" t="s">
        <v>1279</v>
      </c>
      <c r="B1250">
        <v>10</v>
      </c>
      <c r="C1250">
        <v>10</v>
      </c>
      <c r="D1250" t="s">
        <v>42</v>
      </c>
      <c r="E1250" t="s">
        <v>43</v>
      </c>
      <c r="F1250">
        <v>1</v>
      </c>
      <c r="G1250" t="s">
        <v>26</v>
      </c>
      <c r="H1250">
        <v>117980.3432</v>
      </c>
      <c r="I1250" t="s">
        <v>28</v>
      </c>
      <c r="J1250">
        <v>23</v>
      </c>
      <c r="K1250">
        <v>5129.5801389999997</v>
      </c>
      <c r="L1250" t="s">
        <v>29</v>
      </c>
      <c r="M1250">
        <v>1</v>
      </c>
      <c r="N1250">
        <v>0.995</v>
      </c>
      <c r="O1250">
        <v>0.59942412150281321</v>
      </c>
    </row>
    <row r="1251" spans="1:15" x14ac:dyDescent="0.25">
      <c r="A1251" t="s">
        <v>1280</v>
      </c>
      <c r="B1251">
        <v>19</v>
      </c>
      <c r="C1251">
        <v>19</v>
      </c>
      <c r="D1251" t="s">
        <v>42</v>
      </c>
      <c r="E1251" t="s">
        <v>43</v>
      </c>
      <c r="F1251">
        <v>1</v>
      </c>
      <c r="G1251" t="s">
        <v>26</v>
      </c>
      <c r="H1251">
        <v>1871813.5349999999</v>
      </c>
      <c r="I1251" t="s">
        <v>19</v>
      </c>
      <c r="J1251">
        <v>420</v>
      </c>
      <c r="K1251">
        <v>4456.6988940000001</v>
      </c>
      <c r="L1251" t="s">
        <v>35</v>
      </c>
      <c r="M1251">
        <v>1</v>
      </c>
      <c r="N1251">
        <v>1</v>
      </c>
      <c r="O1251">
        <v>0.63845982573349824</v>
      </c>
    </row>
    <row r="1252" spans="1:15" x14ac:dyDescent="0.25">
      <c r="A1252" t="s">
        <v>1281</v>
      </c>
      <c r="B1252">
        <v>68</v>
      </c>
      <c r="C1252">
        <v>68</v>
      </c>
      <c r="D1252" t="s">
        <v>16</v>
      </c>
      <c r="E1252" t="s">
        <v>25</v>
      </c>
      <c r="F1252">
        <v>1</v>
      </c>
      <c r="G1252" t="s">
        <v>26</v>
      </c>
      <c r="H1252">
        <v>1698579.5619999999</v>
      </c>
      <c r="I1252" t="s">
        <v>19</v>
      </c>
      <c r="J1252">
        <v>424</v>
      </c>
      <c r="K1252">
        <v>4006.083873</v>
      </c>
      <c r="L1252" t="s">
        <v>20</v>
      </c>
      <c r="M1252">
        <v>1</v>
      </c>
      <c r="N1252">
        <v>1</v>
      </c>
      <c r="O1252">
        <v>0.6349004175509404</v>
      </c>
    </row>
    <row r="1253" spans="1:15" x14ac:dyDescent="0.25">
      <c r="A1253" t="s">
        <v>1282</v>
      </c>
      <c r="B1253">
        <v>278</v>
      </c>
      <c r="C1253">
        <v>278</v>
      </c>
      <c r="D1253" t="s">
        <v>16</v>
      </c>
      <c r="E1253" t="s">
        <v>17</v>
      </c>
      <c r="F1253">
        <v>0</v>
      </c>
      <c r="G1253" t="s">
        <v>18</v>
      </c>
      <c r="H1253">
        <v>7180868.6749999998</v>
      </c>
      <c r="I1253" t="s">
        <v>32</v>
      </c>
      <c r="J1253">
        <v>487</v>
      </c>
      <c r="K1253">
        <v>14745.11022</v>
      </c>
      <c r="L1253" t="s">
        <v>29</v>
      </c>
      <c r="M1253">
        <v>0</v>
      </c>
      <c r="N1253">
        <v>0</v>
      </c>
      <c r="O1253">
        <v>0.14754405430433881</v>
      </c>
    </row>
    <row r="1254" spans="1:15" x14ac:dyDescent="0.25">
      <c r="A1254" t="s">
        <v>1283</v>
      </c>
      <c r="B1254">
        <v>319</v>
      </c>
      <c r="C1254">
        <v>319</v>
      </c>
      <c r="D1254" t="s">
        <v>16</v>
      </c>
      <c r="E1254" t="s">
        <v>17</v>
      </c>
      <c r="F1254">
        <v>0</v>
      </c>
      <c r="G1254" t="s">
        <v>18</v>
      </c>
      <c r="H1254">
        <v>12958456.390000001</v>
      </c>
      <c r="I1254" t="s">
        <v>22</v>
      </c>
      <c r="J1254">
        <v>730</v>
      </c>
      <c r="K1254">
        <v>17751.310130000002</v>
      </c>
      <c r="L1254" t="s">
        <v>35</v>
      </c>
      <c r="M1254">
        <v>0</v>
      </c>
      <c r="N1254">
        <v>0</v>
      </c>
      <c r="O1254">
        <v>0.2662551398499941</v>
      </c>
    </row>
    <row r="1255" spans="1:15" x14ac:dyDescent="0.25">
      <c r="A1255" t="s">
        <v>1284</v>
      </c>
      <c r="B1255">
        <v>294</v>
      </c>
      <c r="C1255">
        <v>294</v>
      </c>
      <c r="D1255" t="s">
        <v>16</v>
      </c>
      <c r="E1255" t="s">
        <v>17</v>
      </c>
      <c r="F1255">
        <v>0</v>
      </c>
      <c r="G1255" t="s">
        <v>18</v>
      </c>
      <c r="H1255">
        <v>411239.00689999998</v>
      </c>
      <c r="I1255" t="s">
        <v>28</v>
      </c>
      <c r="J1255">
        <v>89</v>
      </c>
      <c r="K1255">
        <v>4620.6629990000001</v>
      </c>
      <c r="L1255" t="s">
        <v>29</v>
      </c>
      <c r="M1255">
        <v>0</v>
      </c>
      <c r="N1255">
        <v>0</v>
      </c>
      <c r="O1255">
        <v>8.4496560391582373E-3</v>
      </c>
    </row>
    <row r="1256" spans="1:15" x14ac:dyDescent="0.25">
      <c r="A1256" t="s">
        <v>1285</v>
      </c>
      <c r="B1256">
        <v>15</v>
      </c>
      <c r="C1256">
        <v>15</v>
      </c>
      <c r="D1256" t="s">
        <v>42</v>
      </c>
      <c r="E1256" t="s">
        <v>43</v>
      </c>
      <c r="F1256">
        <v>1</v>
      </c>
      <c r="G1256" t="s">
        <v>26</v>
      </c>
      <c r="H1256">
        <v>358216.29259999999</v>
      </c>
      <c r="I1256" t="s">
        <v>28</v>
      </c>
      <c r="J1256">
        <v>209</v>
      </c>
      <c r="K1256">
        <v>1713.9535530000001</v>
      </c>
      <c r="L1256" t="s">
        <v>29</v>
      </c>
      <c r="M1256">
        <v>1</v>
      </c>
      <c r="N1256">
        <v>1</v>
      </c>
      <c r="O1256">
        <v>0.60736020759049369</v>
      </c>
    </row>
    <row r="1257" spans="1:15" x14ac:dyDescent="0.25">
      <c r="A1257" t="s">
        <v>1286</v>
      </c>
      <c r="B1257">
        <v>326</v>
      </c>
      <c r="C1257">
        <v>326</v>
      </c>
      <c r="D1257" t="s">
        <v>16</v>
      </c>
      <c r="E1257" t="s">
        <v>17</v>
      </c>
      <c r="F1257">
        <v>0</v>
      </c>
      <c r="G1257" t="s">
        <v>18</v>
      </c>
      <c r="H1257">
        <v>1702476.703</v>
      </c>
      <c r="I1257" t="s">
        <v>19</v>
      </c>
      <c r="J1257">
        <v>271</v>
      </c>
      <c r="K1257">
        <v>6282.2018559999997</v>
      </c>
      <c r="L1257" t="s">
        <v>23</v>
      </c>
      <c r="M1257">
        <v>0</v>
      </c>
      <c r="N1257">
        <v>0</v>
      </c>
      <c r="O1257">
        <v>3.4980491426311142E-2</v>
      </c>
    </row>
    <row r="1258" spans="1:15" x14ac:dyDescent="0.25">
      <c r="A1258" t="s">
        <v>1287</v>
      </c>
      <c r="B1258">
        <v>114</v>
      </c>
      <c r="C1258">
        <v>114</v>
      </c>
      <c r="D1258" t="s">
        <v>16</v>
      </c>
      <c r="E1258" t="s">
        <v>17</v>
      </c>
      <c r="F1258">
        <v>0</v>
      </c>
      <c r="G1258" t="s">
        <v>18</v>
      </c>
      <c r="H1258">
        <v>12278621.76</v>
      </c>
      <c r="I1258" t="s">
        <v>22</v>
      </c>
      <c r="J1258">
        <v>933</v>
      </c>
      <c r="K1258">
        <v>13160.366309999999</v>
      </c>
      <c r="L1258" t="s">
        <v>35</v>
      </c>
      <c r="M1258">
        <v>0</v>
      </c>
      <c r="N1258">
        <v>0</v>
      </c>
      <c r="O1258">
        <v>0.2522866964615359</v>
      </c>
    </row>
    <row r="1259" spans="1:15" x14ac:dyDescent="0.25">
      <c r="A1259" t="s">
        <v>1288</v>
      </c>
      <c r="B1259">
        <v>300</v>
      </c>
      <c r="C1259">
        <v>300</v>
      </c>
      <c r="D1259" t="s">
        <v>16</v>
      </c>
      <c r="E1259" t="s">
        <v>17</v>
      </c>
      <c r="F1259">
        <v>0</v>
      </c>
      <c r="G1259" t="s">
        <v>18</v>
      </c>
      <c r="H1259">
        <v>5525160.7659999998</v>
      </c>
      <c r="I1259" t="s">
        <v>32</v>
      </c>
      <c r="J1259">
        <v>749</v>
      </c>
      <c r="K1259">
        <v>7376.7166440000001</v>
      </c>
      <c r="L1259" t="s">
        <v>29</v>
      </c>
      <c r="M1259">
        <v>0</v>
      </c>
      <c r="N1259">
        <v>0</v>
      </c>
      <c r="O1259">
        <v>0.1135245131187288</v>
      </c>
    </row>
    <row r="1260" spans="1:15" x14ac:dyDescent="0.25">
      <c r="A1260" t="s">
        <v>1289</v>
      </c>
      <c r="B1260">
        <v>158</v>
      </c>
      <c r="C1260">
        <v>158</v>
      </c>
      <c r="D1260" t="s">
        <v>16</v>
      </c>
      <c r="E1260" t="s">
        <v>17</v>
      </c>
      <c r="F1260">
        <v>0</v>
      </c>
      <c r="G1260" t="s">
        <v>18</v>
      </c>
      <c r="H1260">
        <v>9889235.1170000006</v>
      </c>
      <c r="I1260" t="s">
        <v>22</v>
      </c>
      <c r="J1260">
        <v>900</v>
      </c>
      <c r="K1260">
        <v>10988.03902</v>
      </c>
      <c r="L1260" t="s">
        <v>23</v>
      </c>
      <c r="M1260">
        <v>0</v>
      </c>
      <c r="N1260">
        <v>0.01</v>
      </c>
      <c r="O1260">
        <v>0.20919238648811841</v>
      </c>
    </row>
    <row r="1261" spans="1:15" x14ac:dyDescent="0.25">
      <c r="A1261" t="s">
        <v>1290</v>
      </c>
      <c r="B1261">
        <v>104</v>
      </c>
      <c r="C1261">
        <v>104</v>
      </c>
      <c r="D1261" t="s">
        <v>16</v>
      </c>
      <c r="E1261" t="s">
        <v>17</v>
      </c>
      <c r="F1261">
        <v>0</v>
      </c>
      <c r="G1261" t="s">
        <v>18</v>
      </c>
      <c r="H1261">
        <v>6044794.443</v>
      </c>
      <c r="I1261" t="s">
        <v>32</v>
      </c>
      <c r="J1261">
        <v>406</v>
      </c>
      <c r="K1261">
        <v>14888.65626</v>
      </c>
      <c r="L1261" t="s">
        <v>23</v>
      </c>
      <c r="M1261">
        <v>0</v>
      </c>
      <c r="N1261">
        <v>0</v>
      </c>
      <c r="O1261">
        <v>0.12420133550994894</v>
      </c>
    </row>
    <row r="1262" spans="1:15" x14ac:dyDescent="0.25">
      <c r="A1262" t="s">
        <v>1291</v>
      </c>
      <c r="B1262">
        <v>280</v>
      </c>
      <c r="C1262">
        <v>280</v>
      </c>
      <c r="D1262" t="s">
        <v>16</v>
      </c>
      <c r="E1262" t="s">
        <v>17</v>
      </c>
      <c r="F1262">
        <v>0</v>
      </c>
      <c r="G1262" t="s">
        <v>18</v>
      </c>
      <c r="H1262">
        <v>5894525.2889999999</v>
      </c>
      <c r="I1262" t="s">
        <v>32</v>
      </c>
      <c r="J1262">
        <v>721</v>
      </c>
      <c r="K1262">
        <v>8175.4858379999996</v>
      </c>
      <c r="L1262" t="s">
        <v>29</v>
      </c>
      <c r="M1262">
        <v>0</v>
      </c>
      <c r="N1262">
        <v>0</v>
      </c>
      <c r="O1262">
        <v>0.12111378145186794</v>
      </c>
    </row>
    <row r="1263" spans="1:15" x14ac:dyDescent="0.25">
      <c r="A1263" t="s">
        <v>1292</v>
      </c>
      <c r="B1263">
        <v>86</v>
      </c>
      <c r="C1263">
        <v>86</v>
      </c>
      <c r="D1263" t="s">
        <v>16</v>
      </c>
      <c r="E1263" t="s">
        <v>25</v>
      </c>
      <c r="F1263">
        <v>1</v>
      </c>
      <c r="G1263" t="s">
        <v>26</v>
      </c>
      <c r="H1263">
        <v>5558304.1109999996</v>
      </c>
      <c r="I1263" t="s">
        <v>32</v>
      </c>
      <c r="J1263">
        <v>278</v>
      </c>
      <c r="K1263">
        <v>19993.899679999999</v>
      </c>
      <c r="L1263" t="s">
        <v>23</v>
      </c>
      <c r="M1263">
        <v>1</v>
      </c>
      <c r="N1263">
        <v>0.99</v>
      </c>
      <c r="O1263">
        <v>0.7082055036389332</v>
      </c>
    </row>
    <row r="1264" spans="1:15" x14ac:dyDescent="0.25">
      <c r="A1264" t="s">
        <v>1293</v>
      </c>
      <c r="B1264">
        <v>94</v>
      </c>
      <c r="C1264">
        <v>94</v>
      </c>
      <c r="D1264" t="s">
        <v>16</v>
      </c>
      <c r="E1264" t="s">
        <v>17</v>
      </c>
      <c r="F1264">
        <v>0</v>
      </c>
      <c r="G1264" t="s">
        <v>18</v>
      </c>
      <c r="H1264">
        <v>5828787.5810000002</v>
      </c>
      <c r="I1264" t="s">
        <v>32</v>
      </c>
      <c r="J1264">
        <v>977</v>
      </c>
      <c r="K1264">
        <v>5966.0057120000001</v>
      </c>
      <c r="L1264" t="s">
        <v>20</v>
      </c>
      <c r="M1264">
        <v>0</v>
      </c>
      <c r="N1264">
        <v>0</v>
      </c>
      <c r="O1264">
        <v>0.11976308024871654</v>
      </c>
    </row>
    <row r="1265" spans="1:15" x14ac:dyDescent="0.25">
      <c r="A1265" t="s">
        <v>1294</v>
      </c>
      <c r="B1265">
        <v>174</v>
      </c>
      <c r="C1265">
        <v>174</v>
      </c>
      <c r="D1265" t="s">
        <v>16</v>
      </c>
      <c r="E1265" t="s">
        <v>17</v>
      </c>
      <c r="F1265">
        <v>0</v>
      </c>
      <c r="G1265" t="s">
        <v>18</v>
      </c>
      <c r="H1265">
        <v>4030428.0180000002</v>
      </c>
      <c r="I1265" t="s">
        <v>32</v>
      </c>
      <c r="J1265">
        <v>206</v>
      </c>
      <c r="K1265">
        <v>19565.184550000002</v>
      </c>
      <c r="L1265" t="s">
        <v>20</v>
      </c>
      <c r="M1265">
        <v>0</v>
      </c>
      <c r="N1265">
        <v>0</v>
      </c>
      <c r="O1265">
        <v>8.2812500446893464E-2</v>
      </c>
    </row>
    <row r="1266" spans="1:15" x14ac:dyDescent="0.25">
      <c r="A1266" t="s">
        <v>1295</v>
      </c>
      <c r="B1266">
        <v>242</v>
      </c>
      <c r="C1266">
        <v>242</v>
      </c>
      <c r="D1266" t="s">
        <v>16</v>
      </c>
      <c r="E1266" t="s">
        <v>17</v>
      </c>
      <c r="F1266">
        <v>0</v>
      </c>
      <c r="G1266" t="s">
        <v>18</v>
      </c>
      <c r="H1266">
        <v>2400452.1749999998</v>
      </c>
      <c r="I1266" t="s">
        <v>19</v>
      </c>
      <c r="J1266">
        <v>590</v>
      </c>
      <c r="K1266">
        <v>4068.5630080000001</v>
      </c>
      <c r="L1266" t="s">
        <v>20</v>
      </c>
      <c r="M1266">
        <v>0</v>
      </c>
      <c r="N1266">
        <v>0</v>
      </c>
      <c r="O1266">
        <v>4.9321671526483979E-2</v>
      </c>
    </row>
    <row r="1267" spans="1:15" x14ac:dyDescent="0.25">
      <c r="A1267" t="s">
        <v>1296</v>
      </c>
      <c r="B1267">
        <v>262</v>
      </c>
      <c r="C1267">
        <v>262</v>
      </c>
      <c r="D1267" t="s">
        <v>16</v>
      </c>
      <c r="E1267" t="s">
        <v>17</v>
      </c>
      <c r="F1267">
        <v>0</v>
      </c>
      <c r="G1267" t="s">
        <v>18</v>
      </c>
      <c r="H1267">
        <v>2033730.825</v>
      </c>
      <c r="I1267" t="s">
        <v>19</v>
      </c>
      <c r="J1267">
        <v>913</v>
      </c>
      <c r="K1267">
        <v>2227.5255480000001</v>
      </c>
      <c r="L1267" t="s">
        <v>29</v>
      </c>
      <c r="M1267">
        <v>0</v>
      </c>
      <c r="N1267">
        <v>0</v>
      </c>
      <c r="O1267">
        <v>4.1786712007263915E-2</v>
      </c>
    </row>
    <row r="1268" spans="1:15" x14ac:dyDescent="0.25">
      <c r="A1268" t="s">
        <v>1297</v>
      </c>
      <c r="B1268">
        <v>294</v>
      </c>
      <c r="C1268">
        <v>294</v>
      </c>
      <c r="D1268" t="s">
        <v>16</v>
      </c>
      <c r="E1268" t="s">
        <v>17</v>
      </c>
      <c r="F1268">
        <v>0</v>
      </c>
      <c r="G1268" t="s">
        <v>18</v>
      </c>
      <c r="H1268">
        <v>4926266.176</v>
      </c>
      <c r="I1268" t="s">
        <v>32</v>
      </c>
      <c r="J1268">
        <v>328</v>
      </c>
      <c r="K1268">
        <v>15019.1042</v>
      </c>
      <c r="L1268" t="s">
        <v>20</v>
      </c>
      <c r="M1268">
        <v>0</v>
      </c>
      <c r="N1268">
        <v>0</v>
      </c>
      <c r="O1268">
        <v>0.10121913059346843</v>
      </c>
    </row>
    <row r="1269" spans="1:15" x14ac:dyDescent="0.25">
      <c r="A1269" t="s">
        <v>1298</v>
      </c>
      <c r="B1269">
        <v>282</v>
      </c>
      <c r="C1269">
        <v>282</v>
      </c>
      <c r="D1269" t="s">
        <v>16</v>
      </c>
      <c r="E1269" t="s">
        <v>17</v>
      </c>
      <c r="F1269">
        <v>0</v>
      </c>
      <c r="G1269" t="s">
        <v>18</v>
      </c>
      <c r="H1269">
        <v>8569993.7219999991</v>
      </c>
      <c r="I1269" t="s">
        <v>22</v>
      </c>
      <c r="J1269">
        <v>610</v>
      </c>
      <c r="K1269">
        <v>14049.170040000001</v>
      </c>
      <c r="L1269" t="s">
        <v>29</v>
      </c>
      <c r="M1269">
        <v>0</v>
      </c>
      <c r="N1269">
        <v>0</v>
      </c>
      <c r="O1269">
        <v>0.17608616399137961</v>
      </c>
    </row>
    <row r="1270" spans="1:15" x14ac:dyDescent="0.25">
      <c r="A1270" t="s">
        <v>1299</v>
      </c>
      <c r="B1270">
        <v>147</v>
      </c>
      <c r="C1270">
        <v>147</v>
      </c>
      <c r="D1270" t="s">
        <v>16</v>
      </c>
      <c r="E1270" t="s">
        <v>17</v>
      </c>
      <c r="F1270">
        <v>0</v>
      </c>
      <c r="G1270" t="s">
        <v>18</v>
      </c>
      <c r="H1270">
        <v>13921286.17</v>
      </c>
      <c r="I1270" t="s">
        <v>22</v>
      </c>
      <c r="J1270">
        <v>858</v>
      </c>
      <c r="K1270">
        <v>16225.275250000001</v>
      </c>
      <c r="L1270" t="s">
        <v>20</v>
      </c>
      <c r="M1270">
        <v>0</v>
      </c>
      <c r="N1270">
        <v>0</v>
      </c>
      <c r="O1270">
        <v>0.28603823515164356</v>
      </c>
    </row>
    <row r="1271" spans="1:15" x14ac:dyDescent="0.25">
      <c r="A1271" t="s">
        <v>1300</v>
      </c>
      <c r="B1271">
        <v>2</v>
      </c>
      <c r="C1271">
        <v>2</v>
      </c>
      <c r="D1271" t="s">
        <v>61</v>
      </c>
      <c r="E1271" t="s">
        <v>43</v>
      </c>
      <c r="F1271">
        <v>1</v>
      </c>
      <c r="G1271" t="s">
        <v>26</v>
      </c>
      <c r="H1271">
        <v>6032332.7089999998</v>
      </c>
      <c r="I1271" t="s">
        <v>32</v>
      </c>
      <c r="J1271">
        <v>877</v>
      </c>
      <c r="K1271">
        <v>6878.3725299999996</v>
      </c>
      <c r="L1271" t="s">
        <v>23</v>
      </c>
      <c r="M1271">
        <v>1</v>
      </c>
      <c r="N1271">
        <v>1</v>
      </c>
      <c r="O1271">
        <v>0.72394528643827827</v>
      </c>
    </row>
    <row r="1272" spans="1:15" x14ac:dyDescent="0.25">
      <c r="A1272" t="s">
        <v>1301</v>
      </c>
      <c r="B1272">
        <v>68</v>
      </c>
      <c r="C1272">
        <v>68</v>
      </c>
      <c r="D1272" t="s">
        <v>16</v>
      </c>
      <c r="E1272" t="s">
        <v>25</v>
      </c>
      <c r="F1272">
        <v>1</v>
      </c>
      <c r="G1272" t="s">
        <v>26</v>
      </c>
      <c r="H1272">
        <v>16047720.390000001</v>
      </c>
      <c r="I1272" t="s">
        <v>22</v>
      </c>
      <c r="J1272">
        <v>862</v>
      </c>
      <c r="K1272">
        <v>18616.845000000001</v>
      </c>
      <c r="L1272" t="s">
        <v>23</v>
      </c>
      <c r="M1272">
        <v>1</v>
      </c>
      <c r="N1272">
        <v>0.97</v>
      </c>
      <c r="O1272">
        <v>0.91172970762245631</v>
      </c>
    </row>
    <row r="1273" spans="1:15" x14ac:dyDescent="0.25">
      <c r="A1273" t="s">
        <v>1302</v>
      </c>
      <c r="B1273">
        <v>69</v>
      </c>
      <c r="C1273">
        <v>69</v>
      </c>
      <c r="D1273" t="s">
        <v>16</v>
      </c>
      <c r="E1273" t="s">
        <v>25</v>
      </c>
      <c r="F1273">
        <v>1</v>
      </c>
      <c r="G1273" t="s">
        <v>26</v>
      </c>
      <c r="H1273">
        <v>2355261.946</v>
      </c>
      <c r="I1273" t="s">
        <v>19</v>
      </c>
      <c r="J1273">
        <v>982</v>
      </c>
      <c r="K1273">
        <v>2398.4337529999998</v>
      </c>
      <c r="L1273" t="s">
        <v>23</v>
      </c>
      <c r="M1273">
        <v>1</v>
      </c>
      <c r="N1273">
        <v>0.995</v>
      </c>
      <c r="O1273">
        <v>0.6453931557850926</v>
      </c>
    </row>
    <row r="1274" spans="1:15" x14ac:dyDescent="0.25">
      <c r="A1274" t="s">
        <v>1303</v>
      </c>
      <c r="B1274">
        <v>47</v>
      </c>
      <c r="C1274">
        <v>47</v>
      </c>
      <c r="D1274" t="s">
        <v>16</v>
      </c>
      <c r="E1274" t="s">
        <v>25</v>
      </c>
      <c r="F1274">
        <v>1</v>
      </c>
      <c r="G1274" t="s">
        <v>26</v>
      </c>
      <c r="H1274">
        <v>206720.38990000001</v>
      </c>
      <c r="I1274" t="s">
        <v>28</v>
      </c>
      <c r="J1274">
        <v>336</v>
      </c>
      <c r="K1274">
        <v>615.23925559999998</v>
      </c>
      <c r="L1274" t="s">
        <v>23</v>
      </c>
      <c r="M1274">
        <v>1</v>
      </c>
      <c r="N1274">
        <v>0.97499999999999998</v>
      </c>
      <c r="O1274">
        <v>0.58924744774116333</v>
      </c>
    </row>
    <row r="1275" spans="1:15" x14ac:dyDescent="0.25">
      <c r="A1275" t="s">
        <v>1304</v>
      </c>
      <c r="B1275">
        <v>355</v>
      </c>
      <c r="C1275">
        <v>355</v>
      </c>
      <c r="D1275" t="s">
        <v>16</v>
      </c>
      <c r="E1275" t="s">
        <v>17</v>
      </c>
      <c r="F1275">
        <v>0</v>
      </c>
      <c r="G1275" t="s">
        <v>18</v>
      </c>
      <c r="H1275">
        <v>3647072.87</v>
      </c>
      <c r="I1275" t="s">
        <v>19</v>
      </c>
      <c r="J1275">
        <v>606</v>
      </c>
      <c r="K1275">
        <v>6018.2720630000003</v>
      </c>
      <c r="L1275" t="s">
        <v>29</v>
      </c>
      <c r="M1275">
        <v>0</v>
      </c>
      <c r="N1275">
        <v>0</v>
      </c>
      <c r="O1275">
        <v>7.4935769185774853E-2</v>
      </c>
    </row>
    <row r="1276" spans="1:15" x14ac:dyDescent="0.25">
      <c r="A1276" t="s">
        <v>1305</v>
      </c>
      <c r="B1276">
        <v>64</v>
      </c>
      <c r="C1276">
        <v>64</v>
      </c>
      <c r="D1276" t="s">
        <v>16</v>
      </c>
      <c r="E1276" t="s">
        <v>25</v>
      </c>
      <c r="F1276">
        <v>1</v>
      </c>
      <c r="G1276" t="s">
        <v>26</v>
      </c>
      <c r="H1276">
        <v>9441521.4859999996</v>
      </c>
      <c r="I1276" t="s">
        <v>22</v>
      </c>
      <c r="J1276">
        <v>592</v>
      </c>
      <c r="K1276">
        <v>15948.516019999999</v>
      </c>
      <c r="L1276" t="s">
        <v>35</v>
      </c>
      <c r="M1276">
        <v>1</v>
      </c>
      <c r="N1276">
        <v>0.995</v>
      </c>
      <c r="O1276">
        <v>0.79099329271899899</v>
      </c>
    </row>
    <row r="1277" spans="1:15" x14ac:dyDescent="0.25">
      <c r="A1277" t="s">
        <v>1306</v>
      </c>
      <c r="B1277">
        <v>80</v>
      </c>
      <c r="C1277">
        <v>80</v>
      </c>
      <c r="D1277" t="s">
        <v>16</v>
      </c>
      <c r="E1277" t="s">
        <v>25</v>
      </c>
      <c r="F1277">
        <v>1</v>
      </c>
      <c r="G1277" t="s">
        <v>26</v>
      </c>
      <c r="H1277">
        <v>511590.82030000002</v>
      </c>
      <c r="I1277" t="s">
        <v>28</v>
      </c>
      <c r="J1277">
        <v>38</v>
      </c>
      <c r="K1277">
        <v>13462.91632</v>
      </c>
      <c r="L1277" t="s">
        <v>20</v>
      </c>
      <c r="M1277">
        <v>1</v>
      </c>
      <c r="N1277">
        <v>0.98</v>
      </c>
      <c r="O1277">
        <v>0.59851156721953902</v>
      </c>
    </row>
    <row r="1278" spans="1:15" x14ac:dyDescent="0.25">
      <c r="A1278" t="s">
        <v>1307</v>
      </c>
      <c r="B1278">
        <v>254</v>
      </c>
      <c r="C1278">
        <v>254</v>
      </c>
      <c r="D1278" t="s">
        <v>16</v>
      </c>
      <c r="E1278" t="s">
        <v>17</v>
      </c>
      <c r="F1278">
        <v>0</v>
      </c>
      <c r="G1278" t="s">
        <v>18</v>
      </c>
      <c r="H1278">
        <v>8031428.1409999998</v>
      </c>
      <c r="I1278" t="s">
        <v>22</v>
      </c>
      <c r="J1278">
        <v>920</v>
      </c>
      <c r="K1278">
        <v>8729.8131969999995</v>
      </c>
      <c r="L1278" t="s">
        <v>35</v>
      </c>
      <c r="M1278">
        <v>0</v>
      </c>
      <c r="N1278">
        <v>0</v>
      </c>
      <c r="O1278">
        <v>0.16502035107571425</v>
      </c>
    </row>
    <row r="1279" spans="1:15" x14ac:dyDescent="0.25">
      <c r="A1279" t="s">
        <v>1308</v>
      </c>
      <c r="B1279">
        <v>237</v>
      </c>
      <c r="C1279">
        <v>237</v>
      </c>
      <c r="D1279" t="s">
        <v>16</v>
      </c>
      <c r="E1279" t="s">
        <v>17</v>
      </c>
      <c r="F1279">
        <v>0</v>
      </c>
      <c r="G1279" t="s">
        <v>18</v>
      </c>
      <c r="H1279">
        <v>1170212.2220000001</v>
      </c>
      <c r="I1279" t="s">
        <v>28</v>
      </c>
      <c r="J1279">
        <v>228</v>
      </c>
      <c r="K1279">
        <v>5132.5097480000004</v>
      </c>
      <c r="L1279" t="s">
        <v>29</v>
      </c>
      <c r="M1279">
        <v>0</v>
      </c>
      <c r="N1279">
        <v>0</v>
      </c>
      <c r="O1279">
        <v>2.4044146111663715E-2</v>
      </c>
    </row>
    <row r="1280" spans="1:15" x14ac:dyDescent="0.25">
      <c r="A1280" t="s">
        <v>1309</v>
      </c>
      <c r="B1280">
        <v>329</v>
      </c>
      <c r="C1280">
        <v>329</v>
      </c>
      <c r="D1280" t="s">
        <v>16</v>
      </c>
      <c r="E1280" t="s">
        <v>17</v>
      </c>
      <c r="F1280">
        <v>0</v>
      </c>
      <c r="G1280" t="s">
        <v>18</v>
      </c>
      <c r="H1280">
        <v>577118.83259999997</v>
      </c>
      <c r="I1280" t="s">
        <v>28</v>
      </c>
      <c r="J1280">
        <v>483</v>
      </c>
      <c r="K1280">
        <v>1194.8630069999999</v>
      </c>
      <c r="L1280" t="s">
        <v>35</v>
      </c>
      <c r="M1280">
        <v>0</v>
      </c>
      <c r="N1280">
        <v>0</v>
      </c>
      <c r="O1280">
        <v>1.1857959841772349E-2</v>
      </c>
    </row>
    <row r="1281" spans="1:15" x14ac:dyDescent="0.25">
      <c r="A1281" t="s">
        <v>1310</v>
      </c>
      <c r="B1281">
        <v>139</v>
      </c>
      <c r="C1281">
        <v>139</v>
      </c>
      <c r="D1281" t="s">
        <v>16</v>
      </c>
      <c r="E1281" t="s">
        <v>17</v>
      </c>
      <c r="F1281">
        <v>0</v>
      </c>
      <c r="G1281" t="s">
        <v>18</v>
      </c>
      <c r="H1281">
        <v>905402.69279999996</v>
      </c>
      <c r="I1281" t="s">
        <v>28</v>
      </c>
      <c r="J1281">
        <v>134</v>
      </c>
      <c r="K1281">
        <v>6756.7365129999998</v>
      </c>
      <c r="L1281" t="s">
        <v>35</v>
      </c>
      <c r="M1281">
        <v>0</v>
      </c>
      <c r="N1281">
        <v>5.0000000000000001E-3</v>
      </c>
      <c r="O1281">
        <v>2.1603150972368645E-2</v>
      </c>
    </row>
    <row r="1282" spans="1:15" x14ac:dyDescent="0.25">
      <c r="A1282" t="s">
        <v>1311</v>
      </c>
      <c r="B1282">
        <v>264</v>
      </c>
      <c r="C1282">
        <v>264</v>
      </c>
      <c r="D1282" t="s">
        <v>16</v>
      </c>
      <c r="E1282" t="s">
        <v>17</v>
      </c>
      <c r="F1282">
        <v>0</v>
      </c>
      <c r="G1282" t="s">
        <v>18</v>
      </c>
      <c r="H1282">
        <v>6517702.9709999999</v>
      </c>
      <c r="I1282" t="s">
        <v>32</v>
      </c>
      <c r="J1282">
        <v>708</v>
      </c>
      <c r="K1282">
        <v>9205.7951570000005</v>
      </c>
      <c r="L1282" t="s">
        <v>20</v>
      </c>
      <c r="M1282">
        <v>0</v>
      </c>
      <c r="N1282">
        <v>0</v>
      </c>
      <c r="O1282">
        <v>0.13391810442665902</v>
      </c>
    </row>
    <row r="1283" spans="1:15" x14ac:dyDescent="0.25">
      <c r="A1283" t="s">
        <v>1312</v>
      </c>
      <c r="B1283">
        <v>316</v>
      </c>
      <c r="C1283">
        <v>316</v>
      </c>
      <c r="D1283" t="s">
        <v>16</v>
      </c>
      <c r="E1283" t="s">
        <v>17</v>
      </c>
      <c r="F1283">
        <v>0</v>
      </c>
      <c r="G1283" t="s">
        <v>18</v>
      </c>
      <c r="H1283">
        <v>13441247.18</v>
      </c>
      <c r="I1283" t="s">
        <v>22</v>
      </c>
      <c r="J1283">
        <v>978</v>
      </c>
      <c r="K1283">
        <v>13743.606519999999</v>
      </c>
      <c r="L1283" t="s">
        <v>29</v>
      </c>
      <c r="M1283">
        <v>0</v>
      </c>
      <c r="N1283">
        <v>0</v>
      </c>
      <c r="O1283">
        <v>0.2761749578777753</v>
      </c>
    </row>
    <row r="1284" spans="1:15" x14ac:dyDescent="0.25">
      <c r="A1284" t="s">
        <v>1313</v>
      </c>
      <c r="B1284">
        <v>154</v>
      </c>
      <c r="C1284">
        <v>154</v>
      </c>
      <c r="D1284" t="s">
        <v>16</v>
      </c>
      <c r="E1284" t="s">
        <v>17</v>
      </c>
      <c r="F1284">
        <v>0</v>
      </c>
      <c r="G1284" t="s">
        <v>18</v>
      </c>
      <c r="H1284">
        <v>5039961.9579999996</v>
      </c>
      <c r="I1284" t="s">
        <v>32</v>
      </c>
      <c r="J1284">
        <v>390</v>
      </c>
      <c r="K1284">
        <v>12922.979380000001</v>
      </c>
      <c r="L1284" t="s">
        <v>23</v>
      </c>
      <c r="M1284">
        <v>0</v>
      </c>
      <c r="N1284">
        <v>0</v>
      </c>
      <c r="O1284">
        <v>0.10355521796573641</v>
      </c>
    </row>
    <row r="1285" spans="1:15" x14ac:dyDescent="0.25">
      <c r="A1285" t="s">
        <v>1314</v>
      </c>
      <c r="B1285">
        <v>132</v>
      </c>
      <c r="C1285">
        <v>132</v>
      </c>
      <c r="D1285" t="s">
        <v>16</v>
      </c>
      <c r="E1285" t="s">
        <v>17</v>
      </c>
      <c r="F1285">
        <v>0</v>
      </c>
      <c r="G1285" t="s">
        <v>18</v>
      </c>
      <c r="H1285">
        <v>15044255.140000001</v>
      </c>
      <c r="I1285" t="s">
        <v>22</v>
      </c>
      <c r="J1285">
        <v>794</v>
      </c>
      <c r="K1285">
        <v>18947.424609999998</v>
      </c>
      <c r="L1285" t="s">
        <v>23</v>
      </c>
      <c r="M1285">
        <v>0</v>
      </c>
      <c r="N1285">
        <v>0</v>
      </c>
      <c r="O1285">
        <v>0.30911168241695891</v>
      </c>
    </row>
    <row r="1286" spans="1:15" x14ac:dyDescent="0.25">
      <c r="A1286" t="s">
        <v>1315</v>
      </c>
      <c r="B1286">
        <v>226</v>
      </c>
      <c r="C1286">
        <v>226</v>
      </c>
      <c r="D1286" t="s">
        <v>16</v>
      </c>
      <c r="E1286" t="s">
        <v>17</v>
      </c>
      <c r="F1286">
        <v>0</v>
      </c>
      <c r="G1286" t="s">
        <v>18</v>
      </c>
      <c r="H1286">
        <v>1236368.541</v>
      </c>
      <c r="I1286" t="s">
        <v>28</v>
      </c>
      <c r="J1286">
        <v>613</v>
      </c>
      <c r="K1286">
        <v>2016.9144220000001</v>
      </c>
      <c r="L1286" t="s">
        <v>35</v>
      </c>
      <c r="M1286">
        <v>0</v>
      </c>
      <c r="N1286">
        <v>0</v>
      </c>
      <c r="O1286">
        <v>2.5403448441908762E-2</v>
      </c>
    </row>
    <row r="1287" spans="1:15" x14ac:dyDescent="0.25">
      <c r="A1287" t="s">
        <v>1316</v>
      </c>
      <c r="B1287">
        <v>92</v>
      </c>
      <c r="C1287">
        <v>92</v>
      </c>
      <c r="D1287" t="s">
        <v>16</v>
      </c>
      <c r="E1287" t="s">
        <v>17</v>
      </c>
      <c r="F1287">
        <v>0</v>
      </c>
      <c r="G1287" t="s">
        <v>18</v>
      </c>
      <c r="H1287">
        <v>6645904.3490000004</v>
      </c>
      <c r="I1287" t="s">
        <v>32</v>
      </c>
      <c r="J1287">
        <v>987</v>
      </c>
      <c r="K1287">
        <v>6733.4390560000002</v>
      </c>
      <c r="L1287" t="s">
        <v>23</v>
      </c>
      <c r="M1287">
        <v>0</v>
      </c>
      <c r="N1287">
        <v>0.02</v>
      </c>
      <c r="O1287">
        <v>0.14855223574608786</v>
      </c>
    </row>
    <row r="1288" spans="1:15" x14ac:dyDescent="0.25">
      <c r="A1288" t="s">
        <v>1317</v>
      </c>
      <c r="B1288">
        <v>118</v>
      </c>
      <c r="C1288">
        <v>118</v>
      </c>
      <c r="D1288" t="s">
        <v>16</v>
      </c>
      <c r="E1288" t="s">
        <v>17</v>
      </c>
      <c r="F1288">
        <v>0</v>
      </c>
      <c r="G1288" t="s">
        <v>18</v>
      </c>
      <c r="H1288">
        <v>4095616.99</v>
      </c>
      <c r="I1288" t="s">
        <v>32</v>
      </c>
      <c r="J1288">
        <v>425</v>
      </c>
      <c r="K1288">
        <v>9636.7458580000002</v>
      </c>
      <c r="L1288" t="s">
        <v>29</v>
      </c>
      <c r="M1288">
        <v>0</v>
      </c>
      <c r="N1288">
        <v>0</v>
      </c>
      <c r="O1288">
        <v>8.415192686730659E-2</v>
      </c>
    </row>
    <row r="1289" spans="1:15" x14ac:dyDescent="0.25">
      <c r="A1289" t="s">
        <v>1318</v>
      </c>
      <c r="B1289">
        <v>126</v>
      </c>
      <c r="C1289">
        <v>126</v>
      </c>
      <c r="D1289" t="s">
        <v>16</v>
      </c>
      <c r="E1289" t="s">
        <v>17</v>
      </c>
      <c r="F1289">
        <v>0</v>
      </c>
      <c r="G1289" t="s">
        <v>18</v>
      </c>
      <c r="H1289">
        <v>7875901.6359999999</v>
      </c>
      <c r="I1289" t="s">
        <v>22</v>
      </c>
      <c r="J1289">
        <v>587</v>
      </c>
      <c r="K1289">
        <v>13417.208919999999</v>
      </c>
      <c r="L1289" t="s">
        <v>20</v>
      </c>
      <c r="M1289">
        <v>0</v>
      </c>
      <c r="N1289">
        <v>5.0000000000000001E-3</v>
      </c>
      <c r="O1289">
        <v>0.16482477514499527</v>
      </c>
    </row>
    <row r="1290" spans="1:15" x14ac:dyDescent="0.25">
      <c r="A1290" t="s">
        <v>1319</v>
      </c>
      <c r="B1290">
        <v>227</v>
      </c>
      <c r="C1290">
        <v>227</v>
      </c>
      <c r="D1290" t="s">
        <v>16</v>
      </c>
      <c r="E1290" t="s">
        <v>17</v>
      </c>
      <c r="F1290">
        <v>0</v>
      </c>
      <c r="G1290" t="s">
        <v>18</v>
      </c>
      <c r="H1290">
        <v>7990747.9249999998</v>
      </c>
      <c r="I1290" t="s">
        <v>22</v>
      </c>
      <c r="J1290">
        <v>806</v>
      </c>
      <c r="K1290">
        <v>9914.0793119999998</v>
      </c>
      <c r="L1290" t="s">
        <v>29</v>
      </c>
      <c r="M1290">
        <v>0</v>
      </c>
      <c r="N1290">
        <v>0</v>
      </c>
      <c r="O1290">
        <v>0.1641845017836206</v>
      </c>
    </row>
    <row r="1291" spans="1:15" x14ac:dyDescent="0.25">
      <c r="A1291" t="s">
        <v>1320</v>
      </c>
      <c r="B1291">
        <v>339</v>
      </c>
      <c r="C1291">
        <v>339</v>
      </c>
      <c r="D1291" t="s">
        <v>16</v>
      </c>
      <c r="E1291" t="s">
        <v>17</v>
      </c>
      <c r="F1291">
        <v>0</v>
      </c>
      <c r="G1291" t="s">
        <v>18</v>
      </c>
      <c r="H1291">
        <v>9310578.8990000002</v>
      </c>
      <c r="I1291" t="s">
        <v>22</v>
      </c>
      <c r="J1291">
        <v>510</v>
      </c>
      <c r="K1291">
        <v>18256.037059999999</v>
      </c>
      <c r="L1291" t="s">
        <v>23</v>
      </c>
      <c r="M1291">
        <v>0</v>
      </c>
      <c r="N1291">
        <v>0</v>
      </c>
      <c r="O1291">
        <v>0.19130283825708416</v>
      </c>
    </row>
    <row r="1292" spans="1:15" x14ac:dyDescent="0.25">
      <c r="A1292" t="s">
        <v>1321</v>
      </c>
      <c r="B1292">
        <v>179</v>
      </c>
      <c r="C1292">
        <v>179</v>
      </c>
      <c r="D1292" t="s">
        <v>16</v>
      </c>
      <c r="E1292" t="s">
        <v>17</v>
      </c>
      <c r="F1292">
        <v>0</v>
      </c>
      <c r="G1292" t="s">
        <v>18</v>
      </c>
      <c r="H1292">
        <v>8767699.3359999992</v>
      </c>
      <c r="I1292" t="s">
        <v>22</v>
      </c>
      <c r="J1292">
        <v>720</v>
      </c>
      <c r="K1292">
        <v>12177.360189999999</v>
      </c>
      <c r="L1292" t="s">
        <v>23</v>
      </c>
      <c r="M1292">
        <v>0</v>
      </c>
      <c r="N1292">
        <v>0</v>
      </c>
      <c r="O1292">
        <v>0.1801483867068352</v>
      </c>
    </row>
    <row r="1293" spans="1:15" x14ac:dyDescent="0.25">
      <c r="A1293" t="s">
        <v>1322</v>
      </c>
      <c r="B1293">
        <v>85</v>
      </c>
      <c r="C1293">
        <v>85</v>
      </c>
      <c r="D1293" t="s">
        <v>16</v>
      </c>
      <c r="E1293" t="s">
        <v>25</v>
      </c>
      <c r="F1293">
        <v>1</v>
      </c>
      <c r="G1293" t="s">
        <v>26</v>
      </c>
      <c r="H1293">
        <v>477732.36609999998</v>
      </c>
      <c r="I1293" t="s">
        <v>28</v>
      </c>
      <c r="J1293">
        <v>595</v>
      </c>
      <c r="K1293">
        <v>802.91153970000005</v>
      </c>
      <c r="L1293" t="s">
        <v>20</v>
      </c>
      <c r="M1293">
        <v>1</v>
      </c>
      <c r="N1293">
        <v>1</v>
      </c>
      <c r="O1293">
        <v>0.60981588347551818</v>
      </c>
    </row>
    <row r="1294" spans="1:15" x14ac:dyDescent="0.25">
      <c r="A1294" t="s">
        <v>1323</v>
      </c>
      <c r="B1294">
        <v>164</v>
      </c>
      <c r="C1294">
        <v>164</v>
      </c>
      <c r="D1294" t="s">
        <v>16</v>
      </c>
      <c r="E1294" t="s">
        <v>17</v>
      </c>
      <c r="F1294">
        <v>0</v>
      </c>
      <c r="G1294" t="s">
        <v>18</v>
      </c>
      <c r="H1294">
        <v>974406.66480000003</v>
      </c>
      <c r="I1294" t="s">
        <v>28</v>
      </c>
      <c r="J1294">
        <v>427</v>
      </c>
      <c r="K1294">
        <v>2281.9828219999999</v>
      </c>
      <c r="L1294" t="s">
        <v>29</v>
      </c>
      <c r="M1294">
        <v>0</v>
      </c>
      <c r="N1294">
        <v>0</v>
      </c>
      <c r="O1294">
        <v>2.0020963531373993E-2</v>
      </c>
    </row>
    <row r="1295" spans="1:15" x14ac:dyDescent="0.25">
      <c r="A1295" t="s">
        <v>1324</v>
      </c>
      <c r="B1295">
        <v>230</v>
      </c>
      <c r="C1295">
        <v>230</v>
      </c>
      <c r="D1295" t="s">
        <v>16</v>
      </c>
      <c r="E1295" t="s">
        <v>17</v>
      </c>
      <c r="F1295">
        <v>0</v>
      </c>
      <c r="G1295" t="s">
        <v>18</v>
      </c>
      <c r="H1295">
        <v>14303685.08</v>
      </c>
      <c r="I1295" t="s">
        <v>22</v>
      </c>
      <c r="J1295">
        <v>949</v>
      </c>
      <c r="K1295">
        <v>15072.376270000001</v>
      </c>
      <c r="L1295" t="s">
        <v>35</v>
      </c>
      <c r="M1295">
        <v>0</v>
      </c>
      <c r="N1295">
        <v>0</v>
      </c>
      <c r="O1295">
        <v>0.29389531875761271</v>
      </c>
    </row>
    <row r="1296" spans="1:15" x14ac:dyDescent="0.25">
      <c r="A1296" t="s">
        <v>1325</v>
      </c>
      <c r="B1296">
        <v>206</v>
      </c>
      <c r="C1296">
        <v>206</v>
      </c>
      <c r="D1296" t="s">
        <v>16</v>
      </c>
      <c r="E1296" t="s">
        <v>17</v>
      </c>
      <c r="F1296">
        <v>0</v>
      </c>
      <c r="G1296" t="s">
        <v>18</v>
      </c>
      <c r="H1296">
        <v>9378680.4130000006</v>
      </c>
      <c r="I1296" t="s">
        <v>22</v>
      </c>
      <c r="J1296">
        <v>655</v>
      </c>
      <c r="K1296">
        <v>14318.59605</v>
      </c>
      <c r="L1296" t="s">
        <v>35</v>
      </c>
      <c r="M1296">
        <v>0</v>
      </c>
      <c r="N1296">
        <v>0</v>
      </c>
      <c r="O1296">
        <v>0.19270210816920574</v>
      </c>
    </row>
    <row r="1297" spans="1:15" x14ac:dyDescent="0.25">
      <c r="A1297" t="s">
        <v>1326</v>
      </c>
      <c r="B1297">
        <v>104</v>
      </c>
      <c r="C1297">
        <v>104</v>
      </c>
      <c r="D1297" t="s">
        <v>16</v>
      </c>
      <c r="E1297" t="s">
        <v>17</v>
      </c>
      <c r="F1297">
        <v>0</v>
      </c>
      <c r="G1297" t="s">
        <v>18</v>
      </c>
      <c r="H1297">
        <v>1459164.0020000001</v>
      </c>
      <c r="I1297" t="s">
        <v>19</v>
      </c>
      <c r="J1297">
        <v>474</v>
      </c>
      <c r="K1297">
        <v>3078.4050659999998</v>
      </c>
      <c r="L1297" t="s">
        <v>29</v>
      </c>
      <c r="M1297">
        <v>0</v>
      </c>
      <c r="N1297">
        <v>0</v>
      </c>
      <c r="O1297">
        <v>2.9981187860955327E-2</v>
      </c>
    </row>
    <row r="1298" spans="1:15" x14ac:dyDescent="0.25">
      <c r="A1298" t="s">
        <v>1327</v>
      </c>
      <c r="B1298">
        <v>114</v>
      </c>
      <c r="C1298">
        <v>114</v>
      </c>
      <c r="D1298" t="s">
        <v>16</v>
      </c>
      <c r="E1298" t="s">
        <v>17</v>
      </c>
      <c r="F1298">
        <v>0</v>
      </c>
      <c r="G1298" t="s">
        <v>18</v>
      </c>
      <c r="H1298">
        <v>674547.78850000002</v>
      </c>
      <c r="I1298" t="s">
        <v>28</v>
      </c>
      <c r="J1298">
        <v>568</v>
      </c>
      <c r="K1298">
        <v>1187.5841350000001</v>
      </c>
      <c r="L1298" t="s">
        <v>29</v>
      </c>
      <c r="M1298">
        <v>0</v>
      </c>
      <c r="N1298">
        <v>0</v>
      </c>
      <c r="O1298">
        <v>1.3859815579668106E-2</v>
      </c>
    </row>
    <row r="1299" spans="1:15" x14ac:dyDescent="0.25">
      <c r="A1299" t="s">
        <v>1328</v>
      </c>
      <c r="B1299">
        <v>188</v>
      </c>
      <c r="C1299">
        <v>188</v>
      </c>
      <c r="D1299" t="s">
        <v>16</v>
      </c>
      <c r="E1299" t="s">
        <v>17</v>
      </c>
      <c r="F1299">
        <v>0</v>
      </c>
      <c r="G1299" t="s">
        <v>18</v>
      </c>
      <c r="H1299">
        <v>4179863.7450000001</v>
      </c>
      <c r="I1299" t="s">
        <v>32</v>
      </c>
      <c r="J1299">
        <v>361</v>
      </c>
      <c r="K1299">
        <v>11578.56993</v>
      </c>
      <c r="L1299" t="s">
        <v>29</v>
      </c>
      <c r="M1299">
        <v>0</v>
      </c>
      <c r="N1299">
        <v>0</v>
      </c>
      <c r="O1299">
        <v>8.5882930225989279E-2</v>
      </c>
    </row>
    <row r="1300" spans="1:15" x14ac:dyDescent="0.25">
      <c r="A1300" t="s">
        <v>1329</v>
      </c>
      <c r="B1300">
        <v>271</v>
      </c>
      <c r="C1300">
        <v>271</v>
      </c>
      <c r="D1300" t="s">
        <v>16</v>
      </c>
      <c r="E1300" t="s">
        <v>17</v>
      </c>
      <c r="F1300">
        <v>0</v>
      </c>
      <c r="G1300" t="s">
        <v>18</v>
      </c>
      <c r="H1300">
        <v>12107935.130000001</v>
      </c>
      <c r="I1300" t="s">
        <v>22</v>
      </c>
      <c r="J1300">
        <v>952</v>
      </c>
      <c r="K1300">
        <v>12718.419250000001</v>
      </c>
      <c r="L1300" t="s">
        <v>20</v>
      </c>
      <c r="M1300">
        <v>0</v>
      </c>
      <c r="N1300">
        <v>5.0000000000000001E-3</v>
      </c>
      <c r="O1300">
        <v>0.25177962809062682</v>
      </c>
    </row>
    <row r="1301" spans="1:15" x14ac:dyDescent="0.25">
      <c r="A1301" t="s">
        <v>1330</v>
      </c>
      <c r="B1301">
        <v>51</v>
      </c>
      <c r="C1301">
        <v>51</v>
      </c>
      <c r="D1301" t="s">
        <v>16</v>
      </c>
      <c r="E1301" t="s">
        <v>25</v>
      </c>
      <c r="F1301">
        <v>1</v>
      </c>
      <c r="G1301" t="s">
        <v>26</v>
      </c>
      <c r="H1301">
        <v>2168997.1630000002</v>
      </c>
      <c r="I1301" t="s">
        <v>19</v>
      </c>
      <c r="J1301">
        <v>799</v>
      </c>
      <c r="K1301">
        <v>2714.6397539999998</v>
      </c>
      <c r="L1301" t="s">
        <v>35</v>
      </c>
      <c r="M1301">
        <v>1</v>
      </c>
      <c r="N1301">
        <v>1</v>
      </c>
      <c r="O1301">
        <v>0.6445660058256989</v>
      </c>
    </row>
    <row r="1302" spans="1:15" x14ac:dyDescent="0.25">
      <c r="A1302" t="s">
        <v>1331</v>
      </c>
      <c r="B1302">
        <v>306</v>
      </c>
      <c r="C1302">
        <v>306</v>
      </c>
      <c r="D1302" t="s">
        <v>16</v>
      </c>
      <c r="E1302" t="s">
        <v>17</v>
      </c>
      <c r="F1302">
        <v>0</v>
      </c>
      <c r="G1302" t="s">
        <v>18</v>
      </c>
      <c r="H1302">
        <v>1999784.1980000001</v>
      </c>
      <c r="I1302" t="s">
        <v>19</v>
      </c>
      <c r="J1302">
        <v>211</v>
      </c>
      <c r="K1302">
        <v>9477.6502280000004</v>
      </c>
      <c r="L1302" t="s">
        <v>35</v>
      </c>
      <c r="M1302">
        <v>0</v>
      </c>
      <c r="N1302">
        <v>0</v>
      </c>
      <c r="O1302">
        <v>4.1089216592123612E-2</v>
      </c>
    </row>
    <row r="1303" spans="1:15" x14ac:dyDescent="0.25">
      <c r="A1303" t="s">
        <v>1332</v>
      </c>
      <c r="B1303">
        <v>222</v>
      </c>
      <c r="C1303">
        <v>222</v>
      </c>
      <c r="D1303" t="s">
        <v>16</v>
      </c>
      <c r="E1303" t="s">
        <v>17</v>
      </c>
      <c r="F1303">
        <v>0</v>
      </c>
      <c r="G1303" t="s">
        <v>18</v>
      </c>
      <c r="H1303">
        <v>5835764.3710000003</v>
      </c>
      <c r="I1303" t="s">
        <v>32</v>
      </c>
      <c r="J1303">
        <v>953</v>
      </c>
      <c r="K1303">
        <v>6123.5722669999996</v>
      </c>
      <c r="L1303" t="s">
        <v>35</v>
      </c>
      <c r="M1303">
        <v>0</v>
      </c>
      <c r="N1303">
        <v>5.0000000000000001E-3</v>
      </c>
      <c r="O1303">
        <v>0.12290643113413431</v>
      </c>
    </row>
    <row r="1304" spans="1:15" x14ac:dyDescent="0.25">
      <c r="A1304" t="s">
        <v>1333</v>
      </c>
      <c r="B1304">
        <v>111</v>
      </c>
      <c r="C1304">
        <v>111</v>
      </c>
      <c r="D1304" t="s">
        <v>16</v>
      </c>
      <c r="E1304" t="s">
        <v>17</v>
      </c>
      <c r="F1304">
        <v>0</v>
      </c>
      <c r="G1304" t="s">
        <v>18</v>
      </c>
      <c r="H1304">
        <v>3334197.1740000001</v>
      </c>
      <c r="I1304" t="s">
        <v>19</v>
      </c>
      <c r="J1304">
        <v>179</v>
      </c>
      <c r="K1304">
        <v>18626.799859999999</v>
      </c>
      <c r="L1304" t="s">
        <v>35</v>
      </c>
      <c r="M1304">
        <v>0</v>
      </c>
      <c r="N1304">
        <v>5.0000000000000001E-3</v>
      </c>
      <c r="O1304">
        <v>7.1507166913483355E-2</v>
      </c>
    </row>
    <row r="1305" spans="1:15" x14ac:dyDescent="0.25">
      <c r="A1305" t="s">
        <v>1334</v>
      </c>
      <c r="B1305">
        <v>55</v>
      </c>
      <c r="C1305">
        <v>55</v>
      </c>
      <c r="D1305" t="s">
        <v>16</v>
      </c>
      <c r="E1305" t="s">
        <v>25</v>
      </c>
      <c r="F1305">
        <v>1</v>
      </c>
      <c r="G1305" t="s">
        <v>26</v>
      </c>
      <c r="H1305">
        <v>4040459.7439999999</v>
      </c>
      <c r="I1305" t="s">
        <v>32</v>
      </c>
      <c r="J1305">
        <v>920</v>
      </c>
      <c r="K1305">
        <v>4391.8040700000001</v>
      </c>
      <c r="L1305" t="s">
        <v>20</v>
      </c>
      <c r="M1305">
        <v>1</v>
      </c>
      <c r="N1305">
        <v>0.995</v>
      </c>
      <c r="O1305">
        <v>0.68001862056866413</v>
      </c>
    </row>
    <row r="1306" spans="1:15" x14ac:dyDescent="0.25">
      <c r="A1306" t="s">
        <v>1335</v>
      </c>
      <c r="B1306">
        <v>12</v>
      </c>
      <c r="C1306">
        <v>12</v>
      </c>
      <c r="D1306" t="s">
        <v>42</v>
      </c>
      <c r="E1306" t="s">
        <v>43</v>
      </c>
      <c r="F1306">
        <v>1</v>
      </c>
      <c r="G1306" t="s">
        <v>26</v>
      </c>
      <c r="H1306">
        <v>850737.15079999994</v>
      </c>
      <c r="I1306" t="s">
        <v>28</v>
      </c>
      <c r="J1306">
        <v>58</v>
      </c>
      <c r="K1306">
        <v>14667.88191</v>
      </c>
      <c r="L1306" t="s">
        <v>35</v>
      </c>
      <c r="M1306">
        <v>1</v>
      </c>
      <c r="N1306">
        <v>0.995</v>
      </c>
      <c r="O1306">
        <v>0.61447994762992286</v>
      </c>
    </row>
    <row r="1307" spans="1:15" x14ac:dyDescent="0.25">
      <c r="A1307" t="s">
        <v>1336</v>
      </c>
      <c r="B1307">
        <v>190</v>
      </c>
      <c r="C1307">
        <v>190</v>
      </c>
      <c r="D1307" t="s">
        <v>16</v>
      </c>
      <c r="E1307" t="s">
        <v>17</v>
      </c>
      <c r="F1307">
        <v>0</v>
      </c>
      <c r="G1307" t="s">
        <v>18</v>
      </c>
      <c r="H1307">
        <v>756827.2757</v>
      </c>
      <c r="I1307" t="s">
        <v>28</v>
      </c>
      <c r="J1307">
        <v>73</v>
      </c>
      <c r="K1307">
        <v>10367.496929999999</v>
      </c>
      <c r="L1307" t="s">
        <v>29</v>
      </c>
      <c r="M1307">
        <v>0</v>
      </c>
      <c r="N1307">
        <v>0</v>
      </c>
      <c r="O1307">
        <v>1.5550397830508385E-2</v>
      </c>
    </row>
    <row r="1308" spans="1:15" x14ac:dyDescent="0.25">
      <c r="A1308" t="s">
        <v>1337</v>
      </c>
      <c r="B1308">
        <v>155</v>
      </c>
      <c r="C1308">
        <v>155</v>
      </c>
      <c r="D1308" t="s">
        <v>16</v>
      </c>
      <c r="E1308" t="s">
        <v>17</v>
      </c>
      <c r="F1308">
        <v>0</v>
      </c>
      <c r="G1308" t="s">
        <v>18</v>
      </c>
      <c r="H1308">
        <v>51665.581539999999</v>
      </c>
      <c r="I1308" t="s">
        <v>28</v>
      </c>
      <c r="J1308">
        <v>215</v>
      </c>
      <c r="K1308">
        <v>240.30503039999999</v>
      </c>
      <c r="L1308" t="s">
        <v>35</v>
      </c>
      <c r="M1308">
        <v>0</v>
      </c>
      <c r="N1308">
        <v>0</v>
      </c>
      <c r="O1308">
        <v>1.0615636789100596E-3</v>
      </c>
    </row>
    <row r="1309" spans="1:15" x14ac:dyDescent="0.25">
      <c r="A1309" t="s">
        <v>1338</v>
      </c>
      <c r="B1309">
        <v>335</v>
      </c>
      <c r="C1309">
        <v>335</v>
      </c>
      <c r="D1309" t="s">
        <v>16</v>
      </c>
      <c r="E1309" t="s">
        <v>17</v>
      </c>
      <c r="F1309">
        <v>0</v>
      </c>
      <c r="G1309" t="s">
        <v>18</v>
      </c>
      <c r="H1309">
        <v>9310321.5109999999</v>
      </c>
      <c r="I1309" t="s">
        <v>22</v>
      </c>
      <c r="J1309">
        <v>900</v>
      </c>
      <c r="K1309">
        <v>10344.80168</v>
      </c>
      <c r="L1309" t="s">
        <v>20</v>
      </c>
      <c r="M1309">
        <v>0</v>
      </c>
      <c r="N1309">
        <v>0</v>
      </c>
      <c r="O1309">
        <v>0.19129754975080893</v>
      </c>
    </row>
    <row r="1310" spans="1:15" x14ac:dyDescent="0.25">
      <c r="A1310" t="s">
        <v>1339</v>
      </c>
      <c r="B1310">
        <v>346</v>
      </c>
      <c r="C1310">
        <v>346</v>
      </c>
      <c r="D1310" t="s">
        <v>16</v>
      </c>
      <c r="E1310" t="s">
        <v>17</v>
      </c>
      <c r="F1310">
        <v>0</v>
      </c>
      <c r="G1310" t="s">
        <v>18</v>
      </c>
      <c r="H1310">
        <v>1554792.7590000001</v>
      </c>
      <c r="I1310" t="s">
        <v>19</v>
      </c>
      <c r="J1310">
        <v>778</v>
      </c>
      <c r="K1310">
        <v>1998.448277</v>
      </c>
      <c r="L1310" t="s">
        <v>23</v>
      </c>
      <c r="M1310">
        <v>0</v>
      </c>
      <c r="N1310">
        <v>0</v>
      </c>
      <c r="O1310">
        <v>3.1946055226513219E-2</v>
      </c>
    </row>
    <row r="1311" spans="1:15" x14ac:dyDescent="0.25">
      <c r="A1311" t="s">
        <v>1340</v>
      </c>
      <c r="B1311">
        <v>265</v>
      </c>
      <c r="C1311">
        <v>265</v>
      </c>
      <c r="D1311" t="s">
        <v>16</v>
      </c>
      <c r="E1311" t="s">
        <v>17</v>
      </c>
      <c r="F1311">
        <v>0</v>
      </c>
      <c r="G1311" t="s">
        <v>18</v>
      </c>
      <c r="H1311">
        <v>12644082.51</v>
      </c>
      <c r="I1311" t="s">
        <v>22</v>
      </c>
      <c r="J1311">
        <v>959</v>
      </c>
      <c r="K1311">
        <v>13184.65329</v>
      </c>
      <c r="L1311" t="s">
        <v>20</v>
      </c>
      <c r="M1311">
        <v>0</v>
      </c>
      <c r="N1311">
        <v>5.0000000000000001E-3</v>
      </c>
      <c r="O1311">
        <v>0.26279575465275873</v>
      </c>
    </row>
    <row r="1312" spans="1:15" x14ac:dyDescent="0.25">
      <c r="A1312" t="s">
        <v>1341</v>
      </c>
      <c r="B1312">
        <v>360</v>
      </c>
      <c r="C1312">
        <v>360</v>
      </c>
      <c r="D1312" t="s">
        <v>16</v>
      </c>
      <c r="E1312" t="s">
        <v>17</v>
      </c>
      <c r="F1312">
        <v>0</v>
      </c>
      <c r="G1312" t="s">
        <v>18</v>
      </c>
      <c r="H1312">
        <v>825981.52220000001</v>
      </c>
      <c r="I1312" t="s">
        <v>28</v>
      </c>
      <c r="J1312">
        <v>73</v>
      </c>
      <c r="K1312">
        <v>11314.81537</v>
      </c>
      <c r="L1312" t="s">
        <v>35</v>
      </c>
      <c r="M1312">
        <v>0</v>
      </c>
      <c r="N1312">
        <v>0</v>
      </c>
      <c r="O1312">
        <v>1.697129805341514E-2</v>
      </c>
    </row>
    <row r="1313" spans="1:15" x14ac:dyDescent="0.25">
      <c r="A1313" t="s">
        <v>1342</v>
      </c>
      <c r="B1313">
        <v>104</v>
      </c>
      <c r="C1313">
        <v>104</v>
      </c>
      <c r="D1313" t="s">
        <v>16</v>
      </c>
      <c r="E1313" t="s">
        <v>17</v>
      </c>
      <c r="F1313">
        <v>0</v>
      </c>
      <c r="G1313" t="s">
        <v>18</v>
      </c>
      <c r="H1313">
        <v>102011.6081</v>
      </c>
      <c r="I1313" t="s">
        <v>28</v>
      </c>
      <c r="J1313">
        <v>467</v>
      </c>
      <c r="K1313">
        <v>218.44027439999999</v>
      </c>
      <c r="L1313" t="s">
        <v>20</v>
      </c>
      <c r="M1313">
        <v>0</v>
      </c>
      <c r="N1313">
        <v>5.0000000000000001E-3</v>
      </c>
      <c r="O1313">
        <v>5.0960146921471628E-3</v>
      </c>
    </row>
    <row r="1314" spans="1:15" x14ac:dyDescent="0.25">
      <c r="A1314" t="s">
        <v>1343</v>
      </c>
      <c r="B1314">
        <v>163</v>
      </c>
      <c r="C1314">
        <v>163</v>
      </c>
      <c r="D1314" t="s">
        <v>16</v>
      </c>
      <c r="E1314" t="s">
        <v>17</v>
      </c>
      <c r="F1314">
        <v>0</v>
      </c>
      <c r="G1314" t="s">
        <v>18</v>
      </c>
      <c r="H1314">
        <v>1111590.419</v>
      </c>
      <c r="I1314" t="s">
        <v>28</v>
      </c>
      <c r="J1314">
        <v>271</v>
      </c>
      <c r="K1314">
        <v>4101.809663</v>
      </c>
      <c r="L1314" t="s">
        <v>20</v>
      </c>
      <c r="M1314">
        <v>0</v>
      </c>
      <c r="N1314">
        <v>0</v>
      </c>
      <c r="O1314">
        <v>2.2839654165534334E-2</v>
      </c>
    </row>
    <row r="1315" spans="1:15" x14ac:dyDescent="0.25">
      <c r="A1315" t="s">
        <v>1344</v>
      </c>
      <c r="B1315">
        <v>141</v>
      </c>
      <c r="C1315">
        <v>141</v>
      </c>
      <c r="D1315" t="s">
        <v>16</v>
      </c>
      <c r="E1315" t="s">
        <v>17</v>
      </c>
      <c r="F1315">
        <v>0</v>
      </c>
      <c r="G1315" t="s">
        <v>18</v>
      </c>
      <c r="H1315">
        <v>7747842.665</v>
      </c>
      <c r="I1315" t="s">
        <v>22</v>
      </c>
      <c r="J1315">
        <v>499</v>
      </c>
      <c r="K1315">
        <v>15526.738810000001</v>
      </c>
      <c r="L1315" t="s">
        <v>20</v>
      </c>
      <c r="M1315">
        <v>0</v>
      </c>
      <c r="N1315">
        <v>0</v>
      </c>
      <c r="O1315">
        <v>0.15919356983731961</v>
      </c>
    </row>
    <row r="1316" spans="1:15" x14ac:dyDescent="0.25">
      <c r="A1316" t="s">
        <v>1345</v>
      </c>
      <c r="B1316">
        <v>237</v>
      </c>
      <c r="C1316">
        <v>237</v>
      </c>
      <c r="D1316" t="s">
        <v>16</v>
      </c>
      <c r="E1316" t="s">
        <v>17</v>
      </c>
      <c r="F1316">
        <v>0</v>
      </c>
      <c r="G1316" t="s">
        <v>18</v>
      </c>
      <c r="H1316">
        <v>1955033.8740000001</v>
      </c>
      <c r="I1316" t="s">
        <v>19</v>
      </c>
      <c r="J1316">
        <v>354</v>
      </c>
      <c r="K1316">
        <v>5522.6945599999999</v>
      </c>
      <c r="L1316" t="s">
        <v>20</v>
      </c>
      <c r="M1316">
        <v>0</v>
      </c>
      <c r="N1316">
        <v>0</v>
      </c>
      <c r="O1316">
        <v>4.0169739501924248E-2</v>
      </c>
    </row>
    <row r="1317" spans="1:15" x14ac:dyDescent="0.25">
      <c r="A1317" t="s">
        <v>1346</v>
      </c>
      <c r="B1317">
        <v>44</v>
      </c>
      <c r="C1317">
        <v>44</v>
      </c>
      <c r="D1317" t="s">
        <v>16</v>
      </c>
      <c r="E1317" t="s">
        <v>25</v>
      </c>
      <c r="F1317">
        <v>1</v>
      </c>
      <c r="G1317" t="s">
        <v>26</v>
      </c>
      <c r="H1317">
        <v>2337817.9939999999</v>
      </c>
      <c r="I1317" t="s">
        <v>19</v>
      </c>
      <c r="J1317">
        <v>234</v>
      </c>
      <c r="K1317">
        <v>9990.6751889999996</v>
      </c>
      <c r="L1317" t="s">
        <v>29</v>
      </c>
      <c r="M1317">
        <v>1</v>
      </c>
      <c r="N1317">
        <v>1</v>
      </c>
      <c r="O1317">
        <v>0.6480347379504745</v>
      </c>
    </row>
    <row r="1318" spans="1:15" x14ac:dyDescent="0.25">
      <c r="A1318" t="s">
        <v>1347</v>
      </c>
      <c r="B1318">
        <v>239</v>
      </c>
      <c r="C1318">
        <v>239</v>
      </c>
      <c r="D1318" t="s">
        <v>16</v>
      </c>
      <c r="E1318" t="s">
        <v>17</v>
      </c>
      <c r="F1318">
        <v>0</v>
      </c>
      <c r="G1318" t="s">
        <v>18</v>
      </c>
      <c r="H1318">
        <v>1992745.8840000001</v>
      </c>
      <c r="I1318" t="s">
        <v>19</v>
      </c>
      <c r="J1318">
        <v>319</v>
      </c>
      <c r="K1318">
        <v>6246.8523020000002</v>
      </c>
      <c r="L1318" t="s">
        <v>23</v>
      </c>
      <c r="M1318">
        <v>0</v>
      </c>
      <c r="N1318">
        <v>0</v>
      </c>
      <c r="O1318">
        <v>4.0944601583824909E-2</v>
      </c>
    </row>
    <row r="1319" spans="1:15" x14ac:dyDescent="0.25">
      <c r="A1319" t="s">
        <v>1348</v>
      </c>
      <c r="B1319">
        <v>97</v>
      </c>
      <c r="C1319">
        <v>97</v>
      </c>
      <c r="D1319" t="s">
        <v>16</v>
      </c>
      <c r="E1319" t="s">
        <v>17</v>
      </c>
      <c r="F1319">
        <v>0</v>
      </c>
      <c r="G1319" t="s">
        <v>18</v>
      </c>
      <c r="H1319">
        <v>350195.1153</v>
      </c>
      <c r="I1319" t="s">
        <v>28</v>
      </c>
      <c r="J1319">
        <v>19</v>
      </c>
      <c r="K1319">
        <v>18431.32186</v>
      </c>
      <c r="L1319" t="s">
        <v>20</v>
      </c>
      <c r="M1319">
        <v>0</v>
      </c>
      <c r="N1319">
        <v>1.4999999999999999E-2</v>
      </c>
      <c r="O1319">
        <v>1.6195397861657371E-2</v>
      </c>
    </row>
    <row r="1320" spans="1:15" x14ac:dyDescent="0.25">
      <c r="A1320" t="s">
        <v>1349</v>
      </c>
      <c r="B1320">
        <v>98</v>
      </c>
      <c r="C1320">
        <v>98</v>
      </c>
      <c r="D1320" t="s">
        <v>16</v>
      </c>
      <c r="E1320" t="s">
        <v>17</v>
      </c>
      <c r="F1320">
        <v>0</v>
      </c>
      <c r="G1320" t="s">
        <v>18</v>
      </c>
      <c r="H1320">
        <v>6710109.1160000004</v>
      </c>
      <c r="I1320" t="s">
        <v>32</v>
      </c>
      <c r="J1320">
        <v>625</v>
      </c>
      <c r="K1320">
        <v>10736.174590000001</v>
      </c>
      <c r="L1320" t="s">
        <v>35</v>
      </c>
      <c r="M1320">
        <v>0</v>
      </c>
      <c r="N1320">
        <v>0</v>
      </c>
      <c r="O1320">
        <v>0.13787143987828784</v>
      </c>
    </row>
    <row r="1321" spans="1:15" x14ac:dyDescent="0.25">
      <c r="A1321" t="s">
        <v>1350</v>
      </c>
      <c r="B1321">
        <v>324</v>
      </c>
      <c r="C1321">
        <v>324</v>
      </c>
      <c r="D1321" t="s">
        <v>16</v>
      </c>
      <c r="E1321" t="s">
        <v>17</v>
      </c>
      <c r="F1321">
        <v>0</v>
      </c>
      <c r="G1321" t="s">
        <v>18</v>
      </c>
      <c r="H1321">
        <v>8007742.4230000004</v>
      </c>
      <c r="I1321" t="s">
        <v>22</v>
      </c>
      <c r="J1321">
        <v>575</v>
      </c>
      <c r="K1321">
        <v>13926.50856</v>
      </c>
      <c r="L1321" t="s">
        <v>29</v>
      </c>
      <c r="M1321">
        <v>0</v>
      </c>
      <c r="N1321">
        <v>0</v>
      </c>
      <c r="O1321">
        <v>0.16453368476541175</v>
      </c>
    </row>
    <row r="1322" spans="1:15" x14ac:dyDescent="0.25">
      <c r="A1322" t="s">
        <v>1351</v>
      </c>
      <c r="B1322">
        <v>53</v>
      </c>
      <c r="C1322">
        <v>53</v>
      </c>
      <c r="D1322" t="s">
        <v>16</v>
      </c>
      <c r="E1322" t="s">
        <v>25</v>
      </c>
      <c r="F1322">
        <v>1</v>
      </c>
      <c r="G1322" t="s">
        <v>26</v>
      </c>
      <c r="H1322">
        <v>624471.68779999996</v>
      </c>
      <c r="I1322" t="s">
        <v>28</v>
      </c>
      <c r="J1322">
        <v>372</v>
      </c>
      <c r="K1322">
        <v>1678.6873330000001</v>
      </c>
      <c r="L1322" t="s">
        <v>23</v>
      </c>
      <c r="M1322">
        <v>1</v>
      </c>
      <c r="N1322">
        <v>0.995</v>
      </c>
      <c r="O1322">
        <v>0.60983091068592554</v>
      </c>
    </row>
    <row r="1323" spans="1:15" x14ac:dyDescent="0.25">
      <c r="A1323" t="s">
        <v>1352</v>
      </c>
      <c r="B1323">
        <v>109</v>
      </c>
      <c r="C1323">
        <v>109</v>
      </c>
      <c r="D1323" t="s">
        <v>16</v>
      </c>
      <c r="E1323" t="s">
        <v>17</v>
      </c>
      <c r="F1323">
        <v>0</v>
      </c>
      <c r="G1323" t="s">
        <v>18</v>
      </c>
      <c r="H1323">
        <v>150202.21590000001</v>
      </c>
      <c r="I1323" t="s">
        <v>28</v>
      </c>
      <c r="J1323">
        <v>184</v>
      </c>
      <c r="K1323">
        <v>816.31639080000002</v>
      </c>
      <c r="L1323" t="s">
        <v>29</v>
      </c>
      <c r="M1323">
        <v>0</v>
      </c>
      <c r="N1323">
        <v>0</v>
      </c>
      <c r="O1323">
        <v>3.0861786926331203E-3</v>
      </c>
    </row>
    <row r="1324" spans="1:15" x14ac:dyDescent="0.25">
      <c r="A1324" t="s">
        <v>1353</v>
      </c>
      <c r="B1324">
        <v>257</v>
      </c>
      <c r="C1324">
        <v>257</v>
      </c>
      <c r="D1324" t="s">
        <v>16</v>
      </c>
      <c r="E1324" t="s">
        <v>17</v>
      </c>
      <c r="F1324">
        <v>0</v>
      </c>
      <c r="G1324" t="s">
        <v>18</v>
      </c>
      <c r="H1324">
        <v>1438176.139</v>
      </c>
      <c r="I1324" t="s">
        <v>19</v>
      </c>
      <c r="J1324">
        <v>277</v>
      </c>
      <c r="K1324">
        <v>5191.9716189999999</v>
      </c>
      <c r="L1324" t="s">
        <v>20</v>
      </c>
      <c r="M1324">
        <v>0</v>
      </c>
      <c r="N1324">
        <v>0</v>
      </c>
      <c r="O1324">
        <v>2.9549953906073952E-2</v>
      </c>
    </row>
    <row r="1325" spans="1:15" x14ac:dyDescent="0.25">
      <c r="A1325" t="s">
        <v>1354</v>
      </c>
      <c r="B1325">
        <v>11</v>
      </c>
      <c r="C1325">
        <v>11</v>
      </c>
      <c r="D1325" t="s">
        <v>42</v>
      </c>
      <c r="E1325" t="s">
        <v>43</v>
      </c>
      <c r="F1325">
        <v>1</v>
      </c>
      <c r="G1325" t="s">
        <v>26</v>
      </c>
      <c r="H1325">
        <v>4171786.6940000001</v>
      </c>
      <c r="I1325" t="s">
        <v>32</v>
      </c>
      <c r="J1325">
        <v>674</v>
      </c>
      <c r="K1325">
        <v>6189.5945019999999</v>
      </c>
      <c r="L1325" t="s">
        <v>35</v>
      </c>
      <c r="M1325">
        <v>1</v>
      </c>
      <c r="N1325">
        <v>1</v>
      </c>
      <c r="O1325">
        <v>0.68571697246999908</v>
      </c>
    </row>
    <row r="1326" spans="1:15" x14ac:dyDescent="0.25">
      <c r="A1326" t="s">
        <v>1355</v>
      </c>
      <c r="B1326">
        <v>178</v>
      </c>
      <c r="C1326">
        <v>178</v>
      </c>
      <c r="D1326" t="s">
        <v>16</v>
      </c>
      <c r="E1326" t="s">
        <v>17</v>
      </c>
      <c r="F1326">
        <v>0</v>
      </c>
      <c r="G1326" t="s">
        <v>18</v>
      </c>
      <c r="H1326">
        <v>10386334.18</v>
      </c>
      <c r="I1326" t="s">
        <v>22</v>
      </c>
      <c r="J1326">
        <v>755</v>
      </c>
      <c r="K1326">
        <v>13756.73402</v>
      </c>
      <c r="L1326" t="s">
        <v>35</v>
      </c>
      <c r="M1326">
        <v>0</v>
      </c>
      <c r="N1326">
        <v>0</v>
      </c>
      <c r="O1326">
        <v>0.21340619410184805</v>
      </c>
    </row>
    <row r="1327" spans="1:15" x14ac:dyDescent="0.25">
      <c r="A1327" t="s">
        <v>1356</v>
      </c>
      <c r="B1327">
        <v>294</v>
      </c>
      <c r="C1327">
        <v>294</v>
      </c>
      <c r="D1327" t="s">
        <v>16</v>
      </c>
      <c r="E1327" t="s">
        <v>17</v>
      </c>
      <c r="F1327">
        <v>0</v>
      </c>
      <c r="G1327" t="s">
        <v>18</v>
      </c>
      <c r="H1327">
        <v>1651103.219</v>
      </c>
      <c r="I1327" t="s">
        <v>19</v>
      </c>
      <c r="J1327">
        <v>145</v>
      </c>
      <c r="K1327">
        <v>11386.918750000001</v>
      </c>
      <c r="L1327" t="s">
        <v>29</v>
      </c>
      <c r="M1327">
        <v>0</v>
      </c>
      <c r="N1327">
        <v>0</v>
      </c>
      <c r="O1327">
        <v>3.392492942453159E-2</v>
      </c>
    </row>
    <row r="1328" spans="1:15" x14ac:dyDescent="0.25">
      <c r="A1328" t="s">
        <v>1357</v>
      </c>
      <c r="B1328">
        <v>25</v>
      </c>
      <c r="C1328">
        <v>25</v>
      </c>
      <c r="D1328" t="s">
        <v>42</v>
      </c>
      <c r="E1328" t="s">
        <v>43</v>
      </c>
      <c r="F1328">
        <v>1</v>
      </c>
      <c r="G1328" t="s">
        <v>26</v>
      </c>
      <c r="H1328">
        <v>4933582.8930000002</v>
      </c>
      <c r="I1328" t="s">
        <v>32</v>
      </c>
      <c r="J1328">
        <v>658</v>
      </c>
      <c r="K1328">
        <v>7497.8463430000002</v>
      </c>
      <c r="L1328" t="s">
        <v>35</v>
      </c>
      <c r="M1328">
        <v>1</v>
      </c>
      <c r="N1328">
        <v>0.995</v>
      </c>
      <c r="O1328">
        <v>0.69836946589957638</v>
      </c>
    </row>
    <row r="1329" spans="1:15" x14ac:dyDescent="0.25">
      <c r="A1329" t="s">
        <v>1358</v>
      </c>
      <c r="B1329">
        <v>126</v>
      </c>
      <c r="C1329">
        <v>126</v>
      </c>
      <c r="D1329" t="s">
        <v>16</v>
      </c>
      <c r="E1329" t="s">
        <v>17</v>
      </c>
      <c r="F1329">
        <v>0</v>
      </c>
      <c r="G1329" t="s">
        <v>18</v>
      </c>
      <c r="H1329">
        <v>1059950.4890000001</v>
      </c>
      <c r="I1329" t="s">
        <v>28</v>
      </c>
      <c r="J1329">
        <v>81</v>
      </c>
      <c r="K1329">
        <v>13085.808510000001</v>
      </c>
      <c r="L1329" t="s">
        <v>35</v>
      </c>
      <c r="M1329">
        <v>0</v>
      </c>
      <c r="N1329">
        <v>5.0000000000000001E-3</v>
      </c>
      <c r="O1329">
        <v>2.4778617544335819E-2</v>
      </c>
    </row>
    <row r="1330" spans="1:15" x14ac:dyDescent="0.25">
      <c r="A1330" t="s">
        <v>1359</v>
      </c>
      <c r="B1330">
        <v>266</v>
      </c>
      <c r="C1330">
        <v>266</v>
      </c>
      <c r="D1330" t="s">
        <v>16</v>
      </c>
      <c r="E1330" t="s">
        <v>17</v>
      </c>
      <c r="F1330">
        <v>0</v>
      </c>
      <c r="G1330" t="s">
        <v>18</v>
      </c>
      <c r="H1330">
        <v>1056056.7309999999</v>
      </c>
      <c r="I1330" t="s">
        <v>28</v>
      </c>
      <c r="J1330">
        <v>322</v>
      </c>
      <c r="K1330">
        <v>3279.6792890000002</v>
      </c>
      <c r="L1330" t="s">
        <v>23</v>
      </c>
      <c r="M1330">
        <v>0</v>
      </c>
      <c r="N1330">
        <v>0</v>
      </c>
      <c r="O1330">
        <v>2.1698613178875122E-2</v>
      </c>
    </row>
    <row r="1331" spans="1:15" x14ac:dyDescent="0.25">
      <c r="A1331" t="s">
        <v>1360</v>
      </c>
      <c r="B1331">
        <v>133</v>
      </c>
      <c r="C1331">
        <v>133</v>
      </c>
      <c r="D1331" t="s">
        <v>16</v>
      </c>
      <c r="E1331" t="s">
        <v>17</v>
      </c>
      <c r="F1331">
        <v>0</v>
      </c>
      <c r="G1331" t="s">
        <v>18</v>
      </c>
      <c r="H1331">
        <v>556434.16469999996</v>
      </c>
      <c r="I1331" t="s">
        <v>28</v>
      </c>
      <c r="J1331">
        <v>435</v>
      </c>
      <c r="K1331">
        <v>1279.158999</v>
      </c>
      <c r="L1331" t="s">
        <v>35</v>
      </c>
      <c r="M1331">
        <v>0</v>
      </c>
      <c r="N1331">
        <v>0</v>
      </c>
      <c r="O1331">
        <v>1.143295558364827E-2</v>
      </c>
    </row>
    <row r="1332" spans="1:15" x14ac:dyDescent="0.25">
      <c r="A1332" t="s">
        <v>1361</v>
      </c>
      <c r="B1332">
        <v>278</v>
      </c>
      <c r="C1332">
        <v>278</v>
      </c>
      <c r="D1332" t="s">
        <v>16</v>
      </c>
      <c r="E1332" t="s">
        <v>17</v>
      </c>
      <c r="F1332">
        <v>0</v>
      </c>
      <c r="G1332" t="s">
        <v>18</v>
      </c>
      <c r="H1332">
        <v>14237266.810000001</v>
      </c>
      <c r="I1332" t="s">
        <v>22</v>
      </c>
      <c r="J1332">
        <v>833</v>
      </c>
      <c r="K1332">
        <v>17091.556799999998</v>
      </c>
      <c r="L1332" t="s">
        <v>35</v>
      </c>
      <c r="M1332">
        <v>0</v>
      </c>
      <c r="N1332">
        <v>0</v>
      </c>
      <c r="O1332">
        <v>0.29253063416592856</v>
      </c>
    </row>
    <row r="1333" spans="1:15" x14ac:dyDescent="0.25">
      <c r="A1333" t="s">
        <v>1362</v>
      </c>
      <c r="B1333">
        <v>42</v>
      </c>
      <c r="C1333">
        <v>42</v>
      </c>
      <c r="D1333" t="s">
        <v>16</v>
      </c>
      <c r="E1333" t="s">
        <v>25</v>
      </c>
      <c r="F1333">
        <v>1</v>
      </c>
      <c r="G1333" t="s">
        <v>26</v>
      </c>
      <c r="H1333">
        <v>485181.17349999998</v>
      </c>
      <c r="I1333" t="s">
        <v>28</v>
      </c>
      <c r="J1333">
        <v>43</v>
      </c>
      <c r="K1333">
        <v>11283.283100000001</v>
      </c>
      <c r="L1333" t="s">
        <v>29</v>
      </c>
      <c r="M1333">
        <v>1</v>
      </c>
      <c r="N1333">
        <v>1</v>
      </c>
      <c r="O1333">
        <v>0.60996893282000131</v>
      </c>
    </row>
    <row r="1334" spans="1:15" x14ac:dyDescent="0.25">
      <c r="A1334" t="s">
        <v>1363</v>
      </c>
      <c r="B1334">
        <v>101</v>
      </c>
      <c r="C1334">
        <v>101</v>
      </c>
      <c r="D1334" t="s">
        <v>16</v>
      </c>
      <c r="E1334" t="s">
        <v>17</v>
      </c>
      <c r="F1334">
        <v>0</v>
      </c>
      <c r="G1334" t="s">
        <v>18</v>
      </c>
      <c r="H1334">
        <v>4064434.7450000001</v>
      </c>
      <c r="I1334" t="s">
        <v>32</v>
      </c>
      <c r="J1334">
        <v>313</v>
      </c>
      <c r="K1334">
        <v>12985.41452</v>
      </c>
      <c r="L1334" t="s">
        <v>29</v>
      </c>
      <c r="M1334">
        <v>0</v>
      </c>
      <c r="N1334">
        <v>0</v>
      </c>
      <c r="O1334">
        <v>8.3511230726235439E-2</v>
      </c>
    </row>
    <row r="1335" spans="1:15" x14ac:dyDescent="0.25">
      <c r="A1335" t="s">
        <v>1364</v>
      </c>
      <c r="B1335">
        <v>284</v>
      </c>
      <c r="C1335">
        <v>284</v>
      </c>
      <c r="D1335" t="s">
        <v>16</v>
      </c>
      <c r="E1335" t="s">
        <v>17</v>
      </c>
      <c r="F1335">
        <v>0</v>
      </c>
      <c r="G1335" t="s">
        <v>18</v>
      </c>
      <c r="H1335">
        <v>5573505.9689999996</v>
      </c>
      <c r="I1335" t="s">
        <v>32</v>
      </c>
      <c r="J1335">
        <v>906</v>
      </c>
      <c r="K1335">
        <v>6151.7725920000003</v>
      </c>
      <c r="L1335" t="s">
        <v>29</v>
      </c>
      <c r="M1335">
        <v>0</v>
      </c>
      <c r="N1335">
        <v>5.0000000000000001E-3</v>
      </c>
      <c r="O1335">
        <v>0.11751785355978434</v>
      </c>
    </row>
    <row r="1336" spans="1:15" x14ac:dyDescent="0.25">
      <c r="A1336" t="s">
        <v>1365</v>
      </c>
      <c r="B1336">
        <v>277</v>
      </c>
      <c r="C1336">
        <v>277</v>
      </c>
      <c r="D1336" t="s">
        <v>16</v>
      </c>
      <c r="E1336" t="s">
        <v>17</v>
      </c>
      <c r="F1336">
        <v>0</v>
      </c>
      <c r="G1336" t="s">
        <v>18</v>
      </c>
      <c r="H1336">
        <v>2181496.2239999999</v>
      </c>
      <c r="I1336" t="s">
        <v>19</v>
      </c>
      <c r="J1336">
        <v>293</v>
      </c>
      <c r="K1336">
        <v>7445.3796050000001</v>
      </c>
      <c r="L1336" t="s">
        <v>35</v>
      </c>
      <c r="M1336">
        <v>0</v>
      </c>
      <c r="N1336">
        <v>0</v>
      </c>
      <c r="O1336">
        <v>4.4822821848718199E-2</v>
      </c>
    </row>
    <row r="1337" spans="1:15" x14ac:dyDescent="0.25">
      <c r="A1337" t="s">
        <v>1366</v>
      </c>
      <c r="B1337">
        <v>139</v>
      </c>
      <c r="C1337">
        <v>139</v>
      </c>
      <c r="D1337" t="s">
        <v>16</v>
      </c>
      <c r="E1337" t="s">
        <v>17</v>
      </c>
      <c r="F1337">
        <v>0</v>
      </c>
      <c r="G1337" t="s">
        <v>18</v>
      </c>
      <c r="H1337">
        <v>1139689.385</v>
      </c>
      <c r="I1337" t="s">
        <v>28</v>
      </c>
      <c r="J1337">
        <v>688</v>
      </c>
      <c r="K1337">
        <v>1656.525269</v>
      </c>
      <c r="L1337" t="s">
        <v>29</v>
      </c>
      <c r="M1337">
        <v>0</v>
      </c>
      <c r="N1337">
        <v>0</v>
      </c>
      <c r="O1337">
        <v>2.3416998711582555E-2</v>
      </c>
    </row>
    <row r="1338" spans="1:15" x14ac:dyDescent="0.25">
      <c r="A1338" t="s">
        <v>1367</v>
      </c>
      <c r="B1338">
        <v>221</v>
      </c>
      <c r="C1338">
        <v>221</v>
      </c>
      <c r="D1338" t="s">
        <v>16</v>
      </c>
      <c r="E1338" t="s">
        <v>17</v>
      </c>
      <c r="F1338">
        <v>0</v>
      </c>
      <c r="G1338" t="s">
        <v>18</v>
      </c>
      <c r="H1338">
        <v>15221380.16</v>
      </c>
      <c r="I1338" t="s">
        <v>22</v>
      </c>
      <c r="J1338">
        <v>888</v>
      </c>
      <c r="K1338">
        <v>17141.193869999999</v>
      </c>
      <c r="L1338" t="s">
        <v>35</v>
      </c>
      <c r="M1338">
        <v>0</v>
      </c>
      <c r="N1338">
        <v>5.0000000000000001E-3</v>
      </c>
      <c r="O1338">
        <v>0.31575103926253406</v>
      </c>
    </row>
    <row r="1339" spans="1:15" x14ac:dyDescent="0.25">
      <c r="A1339" t="s">
        <v>1368</v>
      </c>
      <c r="B1339">
        <v>69</v>
      </c>
      <c r="C1339">
        <v>69</v>
      </c>
      <c r="D1339" t="s">
        <v>16</v>
      </c>
      <c r="E1339" t="s">
        <v>25</v>
      </c>
      <c r="F1339">
        <v>1</v>
      </c>
      <c r="G1339" t="s">
        <v>26</v>
      </c>
      <c r="H1339">
        <v>817847.65789999999</v>
      </c>
      <c r="I1339" t="s">
        <v>28</v>
      </c>
      <c r="J1339">
        <v>69</v>
      </c>
      <c r="K1339">
        <v>11852.864610000001</v>
      </c>
      <c r="L1339" t="s">
        <v>23</v>
      </c>
      <c r="M1339">
        <v>1</v>
      </c>
      <c r="N1339">
        <v>0.97</v>
      </c>
      <c r="O1339">
        <v>0.59880417296447408</v>
      </c>
    </row>
    <row r="1340" spans="1:15" x14ac:dyDescent="0.25">
      <c r="A1340" t="s">
        <v>1369</v>
      </c>
      <c r="B1340">
        <v>293</v>
      </c>
      <c r="C1340">
        <v>293</v>
      </c>
      <c r="D1340" t="s">
        <v>16</v>
      </c>
      <c r="E1340" t="s">
        <v>17</v>
      </c>
      <c r="F1340">
        <v>0</v>
      </c>
      <c r="G1340" t="s">
        <v>18</v>
      </c>
      <c r="H1340">
        <v>94176.151270000002</v>
      </c>
      <c r="I1340" t="s">
        <v>28</v>
      </c>
      <c r="J1340">
        <v>56</v>
      </c>
      <c r="K1340">
        <v>1681.716987</v>
      </c>
      <c r="L1340" t="s">
        <v>20</v>
      </c>
      <c r="M1340">
        <v>0</v>
      </c>
      <c r="N1340">
        <v>0</v>
      </c>
      <c r="O1340">
        <v>1.9350209293661131E-3</v>
      </c>
    </row>
    <row r="1341" spans="1:15" x14ac:dyDescent="0.25">
      <c r="A1341" t="s">
        <v>1370</v>
      </c>
      <c r="B1341">
        <v>177</v>
      </c>
      <c r="C1341">
        <v>177</v>
      </c>
      <c r="D1341" t="s">
        <v>16</v>
      </c>
      <c r="E1341" t="s">
        <v>17</v>
      </c>
      <c r="F1341">
        <v>0</v>
      </c>
      <c r="G1341" t="s">
        <v>18</v>
      </c>
      <c r="H1341">
        <v>10154396.970000001</v>
      </c>
      <c r="I1341" t="s">
        <v>22</v>
      </c>
      <c r="J1341">
        <v>631</v>
      </c>
      <c r="K1341">
        <v>16092.546700000001</v>
      </c>
      <c r="L1341" t="s">
        <v>20</v>
      </c>
      <c r="M1341">
        <v>0</v>
      </c>
      <c r="N1341">
        <v>5.0000000000000001E-3</v>
      </c>
      <c r="O1341">
        <v>0.21164062076298781</v>
      </c>
    </row>
    <row r="1342" spans="1:15" x14ac:dyDescent="0.25">
      <c r="A1342" t="s">
        <v>1371</v>
      </c>
      <c r="B1342">
        <v>197</v>
      </c>
      <c r="C1342">
        <v>197</v>
      </c>
      <c r="D1342" t="s">
        <v>16</v>
      </c>
      <c r="E1342" t="s">
        <v>17</v>
      </c>
      <c r="F1342">
        <v>0</v>
      </c>
      <c r="G1342" t="s">
        <v>18</v>
      </c>
      <c r="H1342">
        <v>1813124.7120000001</v>
      </c>
      <c r="I1342" t="s">
        <v>19</v>
      </c>
      <c r="J1342">
        <v>204</v>
      </c>
      <c r="K1342">
        <v>8887.8662370000002</v>
      </c>
      <c r="L1342" t="s">
        <v>20</v>
      </c>
      <c r="M1342">
        <v>0</v>
      </c>
      <c r="N1342">
        <v>0</v>
      </c>
      <c r="O1342">
        <v>3.7253956739135979E-2</v>
      </c>
    </row>
    <row r="1343" spans="1:15" x14ac:dyDescent="0.25">
      <c r="A1343" t="s">
        <v>1372</v>
      </c>
      <c r="B1343">
        <v>33</v>
      </c>
      <c r="C1343">
        <v>33</v>
      </c>
      <c r="D1343" t="s">
        <v>16</v>
      </c>
      <c r="E1343" t="s">
        <v>25</v>
      </c>
      <c r="F1343">
        <v>1</v>
      </c>
      <c r="G1343" t="s">
        <v>26</v>
      </c>
      <c r="H1343">
        <v>6427837.9160000002</v>
      </c>
      <c r="I1343" t="s">
        <v>32</v>
      </c>
      <c r="J1343">
        <v>420</v>
      </c>
      <c r="K1343">
        <v>15304.37599</v>
      </c>
      <c r="L1343" t="s">
        <v>29</v>
      </c>
      <c r="M1343">
        <v>1</v>
      </c>
      <c r="N1343">
        <v>0.995</v>
      </c>
      <c r="O1343">
        <v>0.72907166283928626</v>
      </c>
    </row>
    <row r="1344" spans="1:15" x14ac:dyDescent="0.25">
      <c r="A1344" t="s">
        <v>1373</v>
      </c>
      <c r="B1344">
        <v>301</v>
      </c>
      <c r="C1344">
        <v>301</v>
      </c>
      <c r="D1344" t="s">
        <v>16</v>
      </c>
      <c r="E1344" t="s">
        <v>17</v>
      </c>
      <c r="F1344">
        <v>0</v>
      </c>
      <c r="G1344" t="s">
        <v>18</v>
      </c>
      <c r="H1344">
        <v>243125.25700000001</v>
      </c>
      <c r="I1344" t="s">
        <v>28</v>
      </c>
      <c r="J1344">
        <v>927</v>
      </c>
      <c r="K1344">
        <v>262.27104320000001</v>
      </c>
      <c r="L1344" t="s">
        <v>23</v>
      </c>
      <c r="M1344">
        <v>0</v>
      </c>
      <c r="N1344">
        <v>0.01</v>
      </c>
      <c r="O1344">
        <v>1.0995452186230706E-2</v>
      </c>
    </row>
    <row r="1345" spans="1:15" x14ac:dyDescent="0.25">
      <c r="A1345" t="s">
        <v>1374</v>
      </c>
      <c r="B1345">
        <v>228</v>
      </c>
      <c r="C1345">
        <v>228</v>
      </c>
      <c r="D1345" t="s">
        <v>16</v>
      </c>
      <c r="E1345" t="s">
        <v>17</v>
      </c>
      <c r="F1345">
        <v>0</v>
      </c>
      <c r="G1345" t="s">
        <v>18</v>
      </c>
      <c r="H1345">
        <v>331415.2096</v>
      </c>
      <c r="I1345" t="s">
        <v>28</v>
      </c>
      <c r="J1345">
        <v>567</v>
      </c>
      <c r="K1345">
        <v>584.50654250000002</v>
      </c>
      <c r="L1345" t="s">
        <v>20</v>
      </c>
      <c r="M1345">
        <v>0</v>
      </c>
      <c r="N1345">
        <v>0</v>
      </c>
      <c r="O1345">
        <v>6.8095304197310419E-3</v>
      </c>
    </row>
    <row r="1346" spans="1:15" x14ac:dyDescent="0.25">
      <c r="A1346" t="s">
        <v>1375</v>
      </c>
      <c r="B1346">
        <v>136</v>
      </c>
      <c r="C1346">
        <v>136</v>
      </c>
      <c r="D1346" t="s">
        <v>16</v>
      </c>
      <c r="E1346" t="s">
        <v>17</v>
      </c>
      <c r="F1346">
        <v>0</v>
      </c>
      <c r="G1346" t="s">
        <v>18</v>
      </c>
      <c r="H1346">
        <v>1883173.24</v>
      </c>
      <c r="I1346" t="s">
        <v>19</v>
      </c>
      <c r="J1346">
        <v>550</v>
      </c>
      <c r="K1346">
        <v>3423.9513459999998</v>
      </c>
      <c r="L1346" t="s">
        <v>35</v>
      </c>
      <c r="M1346">
        <v>0</v>
      </c>
      <c r="N1346">
        <v>5.0000000000000001E-3</v>
      </c>
      <c r="O1346">
        <v>4.16932316078093E-2</v>
      </c>
    </row>
    <row r="1347" spans="1:15" x14ac:dyDescent="0.25">
      <c r="A1347" t="s">
        <v>1376</v>
      </c>
      <c r="B1347">
        <v>134</v>
      </c>
      <c r="C1347">
        <v>134</v>
      </c>
      <c r="D1347" t="s">
        <v>16</v>
      </c>
      <c r="E1347" t="s">
        <v>17</v>
      </c>
      <c r="F1347">
        <v>0</v>
      </c>
      <c r="G1347" t="s">
        <v>18</v>
      </c>
      <c r="H1347">
        <v>1026971.936</v>
      </c>
      <c r="I1347" t="s">
        <v>28</v>
      </c>
      <c r="J1347">
        <v>243</v>
      </c>
      <c r="K1347">
        <v>4226.2219569999997</v>
      </c>
      <c r="L1347" t="s">
        <v>23</v>
      </c>
      <c r="M1347">
        <v>0</v>
      </c>
      <c r="N1347">
        <v>0</v>
      </c>
      <c r="O1347">
        <v>2.1101012976569439E-2</v>
      </c>
    </row>
    <row r="1348" spans="1:15" x14ac:dyDescent="0.25">
      <c r="A1348" t="s">
        <v>1377</v>
      </c>
      <c r="B1348">
        <v>143</v>
      </c>
      <c r="C1348">
        <v>143</v>
      </c>
      <c r="D1348" t="s">
        <v>16</v>
      </c>
      <c r="E1348" t="s">
        <v>17</v>
      </c>
      <c r="F1348">
        <v>0</v>
      </c>
      <c r="G1348" t="s">
        <v>18</v>
      </c>
      <c r="H1348">
        <v>3071575.6809999999</v>
      </c>
      <c r="I1348" t="s">
        <v>19</v>
      </c>
      <c r="J1348">
        <v>201</v>
      </c>
      <c r="K1348">
        <v>15281.47105</v>
      </c>
      <c r="L1348" t="s">
        <v>29</v>
      </c>
      <c r="M1348">
        <v>0</v>
      </c>
      <c r="N1348">
        <v>0</v>
      </c>
      <c r="O1348">
        <v>6.3111128971781463E-2</v>
      </c>
    </row>
    <row r="1349" spans="1:15" x14ac:dyDescent="0.25">
      <c r="A1349" t="s">
        <v>1378</v>
      </c>
      <c r="B1349">
        <v>245</v>
      </c>
      <c r="C1349">
        <v>245</v>
      </c>
      <c r="D1349" t="s">
        <v>16</v>
      </c>
      <c r="E1349" t="s">
        <v>17</v>
      </c>
      <c r="F1349">
        <v>0</v>
      </c>
      <c r="G1349" t="s">
        <v>18</v>
      </c>
      <c r="H1349">
        <v>10574338.619999999</v>
      </c>
      <c r="I1349" t="s">
        <v>22</v>
      </c>
      <c r="J1349">
        <v>748</v>
      </c>
      <c r="K1349">
        <v>14136.816339999999</v>
      </c>
      <c r="L1349" t="s">
        <v>20</v>
      </c>
      <c r="M1349">
        <v>0</v>
      </c>
      <c r="N1349">
        <v>0</v>
      </c>
      <c r="O1349">
        <v>0.21726908848973583</v>
      </c>
    </row>
    <row r="1350" spans="1:15" x14ac:dyDescent="0.25">
      <c r="A1350" t="s">
        <v>1379</v>
      </c>
      <c r="B1350">
        <v>137</v>
      </c>
      <c r="C1350">
        <v>137</v>
      </c>
      <c r="D1350" t="s">
        <v>16</v>
      </c>
      <c r="E1350" t="s">
        <v>17</v>
      </c>
      <c r="F1350">
        <v>0</v>
      </c>
      <c r="G1350" t="s">
        <v>18</v>
      </c>
      <c r="H1350">
        <v>5842335.1119999997</v>
      </c>
      <c r="I1350" t="s">
        <v>32</v>
      </c>
      <c r="J1350">
        <v>474</v>
      </c>
      <c r="K1350">
        <v>12325.601500000001</v>
      </c>
      <c r="L1350" t="s">
        <v>20</v>
      </c>
      <c r="M1350">
        <v>0</v>
      </c>
      <c r="N1350">
        <v>0</v>
      </c>
      <c r="O1350">
        <v>0.12004143900167807</v>
      </c>
    </row>
    <row r="1351" spans="1:15" x14ac:dyDescent="0.25">
      <c r="A1351" t="s">
        <v>1380</v>
      </c>
      <c r="B1351">
        <v>61</v>
      </c>
      <c r="C1351">
        <v>61</v>
      </c>
      <c r="D1351" t="s">
        <v>16</v>
      </c>
      <c r="E1351" t="s">
        <v>25</v>
      </c>
      <c r="F1351">
        <v>1</v>
      </c>
      <c r="G1351" t="s">
        <v>26</v>
      </c>
      <c r="H1351">
        <v>9327019.5629999992</v>
      </c>
      <c r="I1351" t="s">
        <v>22</v>
      </c>
      <c r="J1351">
        <v>527</v>
      </c>
      <c r="K1351">
        <v>17698.32934</v>
      </c>
      <c r="L1351" t="s">
        <v>20</v>
      </c>
      <c r="M1351">
        <v>1</v>
      </c>
      <c r="N1351">
        <v>1</v>
      </c>
      <c r="O1351">
        <v>0.79164064170842152</v>
      </c>
    </row>
    <row r="1352" spans="1:15" x14ac:dyDescent="0.25">
      <c r="A1352" t="s">
        <v>1381</v>
      </c>
      <c r="B1352">
        <v>56</v>
      </c>
      <c r="C1352">
        <v>56</v>
      </c>
      <c r="D1352" t="s">
        <v>16</v>
      </c>
      <c r="E1352" t="s">
        <v>25</v>
      </c>
      <c r="F1352">
        <v>1</v>
      </c>
      <c r="G1352" t="s">
        <v>26</v>
      </c>
      <c r="H1352">
        <v>3247530.7459999998</v>
      </c>
      <c r="I1352" t="s">
        <v>19</v>
      </c>
      <c r="J1352">
        <v>656</v>
      </c>
      <c r="K1352">
        <v>4950.5041849999998</v>
      </c>
      <c r="L1352" t="s">
        <v>23</v>
      </c>
      <c r="M1352">
        <v>1</v>
      </c>
      <c r="N1352">
        <v>1</v>
      </c>
      <c r="O1352">
        <v>0.66672644695634042</v>
      </c>
    </row>
    <row r="1353" spans="1:15" x14ac:dyDescent="0.25">
      <c r="A1353" t="s">
        <v>1382</v>
      </c>
      <c r="B1353">
        <v>133</v>
      </c>
      <c r="C1353">
        <v>133</v>
      </c>
      <c r="D1353" t="s">
        <v>16</v>
      </c>
      <c r="E1353" t="s">
        <v>17</v>
      </c>
      <c r="F1353">
        <v>0</v>
      </c>
      <c r="G1353" t="s">
        <v>18</v>
      </c>
      <c r="H1353">
        <v>1392857.16</v>
      </c>
      <c r="I1353" t="s">
        <v>19</v>
      </c>
      <c r="J1353">
        <v>77</v>
      </c>
      <c r="K1353">
        <v>18089.054029999999</v>
      </c>
      <c r="L1353" t="s">
        <v>23</v>
      </c>
      <c r="M1353">
        <v>0</v>
      </c>
      <c r="N1353">
        <v>0</v>
      </c>
      <c r="O1353">
        <v>2.861879276092278E-2</v>
      </c>
    </row>
    <row r="1354" spans="1:15" x14ac:dyDescent="0.25">
      <c r="A1354" t="s">
        <v>1383</v>
      </c>
      <c r="B1354">
        <v>208</v>
      </c>
      <c r="C1354">
        <v>208</v>
      </c>
      <c r="D1354" t="s">
        <v>16</v>
      </c>
      <c r="E1354" t="s">
        <v>17</v>
      </c>
      <c r="F1354">
        <v>0</v>
      </c>
      <c r="G1354" t="s">
        <v>18</v>
      </c>
      <c r="H1354">
        <v>17917471.77</v>
      </c>
      <c r="I1354" t="s">
        <v>22</v>
      </c>
      <c r="J1354">
        <v>985</v>
      </c>
      <c r="K1354">
        <v>18190.326669999999</v>
      </c>
      <c r="L1354" t="s">
        <v>35</v>
      </c>
      <c r="M1354">
        <v>0</v>
      </c>
      <c r="N1354">
        <v>0</v>
      </c>
      <c r="O1354">
        <v>0.36814716261738878</v>
      </c>
    </row>
    <row r="1355" spans="1:15" x14ac:dyDescent="0.25">
      <c r="A1355" t="s">
        <v>1384</v>
      </c>
      <c r="B1355">
        <v>126</v>
      </c>
      <c r="C1355">
        <v>126</v>
      </c>
      <c r="D1355" t="s">
        <v>16</v>
      </c>
      <c r="E1355" t="s">
        <v>17</v>
      </c>
      <c r="F1355">
        <v>0</v>
      </c>
      <c r="G1355" t="s">
        <v>18</v>
      </c>
      <c r="H1355">
        <v>4154227.5460000001</v>
      </c>
      <c r="I1355" t="s">
        <v>32</v>
      </c>
      <c r="J1355">
        <v>478</v>
      </c>
      <c r="K1355">
        <v>8690.8526060000004</v>
      </c>
      <c r="L1355" t="s">
        <v>23</v>
      </c>
      <c r="M1355">
        <v>0</v>
      </c>
      <c r="N1355">
        <v>0</v>
      </c>
      <c r="O1355">
        <v>8.5356187723291607E-2</v>
      </c>
    </row>
    <row r="1356" spans="1:15" x14ac:dyDescent="0.25">
      <c r="A1356" t="s">
        <v>1385</v>
      </c>
      <c r="B1356">
        <v>123</v>
      </c>
      <c r="C1356">
        <v>123</v>
      </c>
      <c r="D1356" t="s">
        <v>16</v>
      </c>
      <c r="E1356" t="s">
        <v>17</v>
      </c>
      <c r="F1356">
        <v>0</v>
      </c>
      <c r="G1356" t="s">
        <v>18</v>
      </c>
      <c r="H1356">
        <v>1557256.5</v>
      </c>
      <c r="I1356" t="s">
        <v>19</v>
      </c>
      <c r="J1356">
        <v>821</v>
      </c>
      <c r="K1356">
        <v>1896.7801460000001</v>
      </c>
      <c r="L1356" t="s">
        <v>23</v>
      </c>
      <c r="M1356">
        <v>0</v>
      </c>
      <c r="N1356">
        <v>0</v>
      </c>
      <c r="O1356">
        <v>3.1996677282471624E-2</v>
      </c>
    </row>
    <row r="1357" spans="1:15" x14ac:dyDescent="0.25">
      <c r="A1357" t="s">
        <v>1386</v>
      </c>
      <c r="B1357">
        <v>231</v>
      </c>
      <c r="C1357">
        <v>231</v>
      </c>
      <c r="D1357" t="s">
        <v>16</v>
      </c>
      <c r="E1357" t="s">
        <v>17</v>
      </c>
      <c r="F1357">
        <v>0</v>
      </c>
      <c r="G1357" t="s">
        <v>18</v>
      </c>
      <c r="H1357">
        <v>6394930.3279999997</v>
      </c>
      <c r="I1357" t="s">
        <v>32</v>
      </c>
      <c r="J1357">
        <v>440</v>
      </c>
      <c r="K1357">
        <v>14533.932559999999</v>
      </c>
      <c r="L1357" t="s">
        <v>35</v>
      </c>
      <c r="M1357">
        <v>0</v>
      </c>
      <c r="N1357">
        <v>0</v>
      </c>
      <c r="O1357">
        <v>0.13139551637697863</v>
      </c>
    </row>
    <row r="1358" spans="1:15" x14ac:dyDescent="0.25">
      <c r="A1358" t="s">
        <v>1387</v>
      </c>
      <c r="B1358">
        <v>35</v>
      </c>
      <c r="C1358">
        <v>35</v>
      </c>
      <c r="D1358" t="s">
        <v>16</v>
      </c>
      <c r="E1358" t="s">
        <v>25</v>
      </c>
      <c r="F1358">
        <v>1</v>
      </c>
      <c r="G1358" t="s">
        <v>26</v>
      </c>
      <c r="H1358">
        <v>1773988.696</v>
      </c>
      <c r="I1358" t="s">
        <v>19</v>
      </c>
      <c r="J1358">
        <v>263</v>
      </c>
      <c r="K1358">
        <v>6745.2041660000004</v>
      </c>
      <c r="L1358" t="s">
        <v>20</v>
      </c>
      <c r="M1358">
        <v>1</v>
      </c>
      <c r="N1358">
        <v>0.995</v>
      </c>
      <c r="O1358">
        <v>0.63344983585470005</v>
      </c>
    </row>
    <row r="1359" spans="1:15" x14ac:dyDescent="0.25">
      <c r="A1359" t="s">
        <v>1388</v>
      </c>
      <c r="B1359">
        <v>266</v>
      </c>
      <c r="C1359">
        <v>266</v>
      </c>
      <c r="D1359" t="s">
        <v>16</v>
      </c>
      <c r="E1359" t="s">
        <v>17</v>
      </c>
      <c r="F1359">
        <v>0</v>
      </c>
      <c r="G1359" t="s">
        <v>18</v>
      </c>
      <c r="H1359">
        <v>2941618.5950000002</v>
      </c>
      <c r="I1359" t="s">
        <v>19</v>
      </c>
      <c r="J1359">
        <v>185</v>
      </c>
      <c r="K1359">
        <v>15900.64105</v>
      </c>
      <c r="L1359" t="s">
        <v>20</v>
      </c>
      <c r="M1359">
        <v>0</v>
      </c>
      <c r="N1359">
        <v>5.0000000000000001E-3</v>
      </c>
      <c r="O1359">
        <v>6.3440923426765355E-2</v>
      </c>
    </row>
    <row r="1360" spans="1:15" x14ac:dyDescent="0.25">
      <c r="A1360" t="s">
        <v>1389</v>
      </c>
      <c r="B1360">
        <v>91</v>
      </c>
      <c r="C1360">
        <v>91</v>
      </c>
      <c r="D1360" t="s">
        <v>16</v>
      </c>
      <c r="E1360" t="s">
        <v>17</v>
      </c>
      <c r="F1360">
        <v>1</v>
      </c>
      <c r="G1360" t="s">
        <v>26</v>
      </c>
      <c r="H1360">
        <v>180519.28260000001</v>
      </c>
      <c r="I1360" t="s">
        <v>28</v>
      </c>
      <c r="J1360">
        <v>55</v>
      </c>
      <c r="K1360">
        <v>3282.1687750000001</v>
      </c>
      <c r="L1360" t="s">
        <v>23</v>
      </c>
      <c r="M1360">
        <v>1</v>
      </c>
      <c r="N1360">
        <v>0.93</v>
      </c>
      <c r="O1360">
        <v>0.56170909816630443</v>
      </c>
    </row>
    <row r="1361" spans="1:15" x14ac:dyDescent="0.25">
      <c r="A1361" t="s">
        <v>1390</v>
      </c>
      <c r="B1361">
        <v>21</v>
      </c>
      <c r="C1361">
        <v>21</v>
      </c>
      <c r="D1361" t="s">
        <v>42</v>
      </c>
      <c r="E1361" t="s">
        <v>43</v>
      </c>
      <c r="F1361">
        <v>1</v>
      </c>
      <c r="G1361" t="s">
        <v>26</v>
      </c>
      <c r="H1361">
        <v>3324831.3930000002</v>
      </c>
      <c r="I1361" t="s">
        <v>19</v>
      </c>
      <c r="J1361">
        <v>308</v>
      </c>
      <c r="K1361">
        <v>10794.90712</v>
      </c>
      <c r="L1361" t="s">
        <v>35</v>
      </c>
      <c r="M1361">
        <v>1</v>
      </c>
      <c r="N1361">
        <v>1</v>
      </c>
      <c r="O1361">
        <v>0.66831472984729978</v>
      </c>
    </row>
    <row r="1362" spans="1:15" x14ac:dyDescent="0.25">
      <c r="A1362" t="s">
        <v>1391</v>
      </c>
      <c r="B1362">
        <v>140</v>
      </c>
      <c r="C1362">
        <v>140</v>
      </c>
      <c r="D1362" t="s">
        <v>16</v>
      </c>
      <c r="E1362" t="s">
        <v>17</v>
      </c>
      <c r="F1362">
        <v>0</v>
      </c>
      <c r="G1362" t="s">
        <v>18</v>
      </c>
      <c r="H1362">
        <v>5245859.2359999996</v>
      </c>
      <c r="I1362" t="s">
        <v>32</v>
      </c>
      <c r="J1362">
        <v>516</v>
      </c>
      <c r="K1362">
        <v>10166.39387</v>
      </c>
      <c r="L1362" t="s">
        <v>20</v>
      </c>
      <c r="M1362">
        <v>0</v>
      </c>
      <c r="N1362">
        <v>0</v>
      </c>
      <c r="O1362">
        <v>0.10778575337047246</v>
      </c>
    </row>
    <row r="1363" spans="1:15" x14ac:dyDescent="0.25">
      <c r="A1363" t="s">
        <v>1392</v>
      </c>
      <c r="B1363">
        <v>265</v>
      </c>
      <c r="C1363">
        <v>265</v>
      </c>
      <c r="D1363" t="s">
        <v>16</v>
      </c>
      <c r="E1363" t="s">
        <v>17</v>
      </c>
      <c r="F1363">
        <v>0</v>
      </c>
      <c r="G1363" t="s">
        <v>18</v>
      </c>
      <c r="H1363">
        <v>602570.71329999994</v>
      </c>
      <c r="I1363" t="s">
        <v>28</v>
      </c>
      <c r="J1363">
        <v>299</v>
      </c>
      <c r="K1363">
        <v>2015.286666</v>
      </c>
      <c r="L1363" t="s">
        <v>29</v>
      </c>
      <c r="M1363">
        <v>0</v>
      </c>
      <c r="N1363">
        <v>0</v>
      </c>
      <c r="O1363">
        <v>1.2380915188556819E-2</v>
      </c>
    </row>
    <row r="1364" spans="1:15" x14ac:dyDescent="0.25">
      <c r="A1364" t="s">
        <v>1393</v>
      </c>
      <c r="B1364">
        <v>120</v>
      </c>
      <c r="C1364">
        <v>120</v>
      </c>
      <c r="D1364" t="s">
        <v>16</v>
      </c>
      <c r="E1364" t="s">
        <v>17</v>
      </c>
      <c r="F1364">
        <v>0</v>
      </c>
      <c r="G1364" t="s">
        <v>18</v>
      </c>
      <c r="H1364">
        <v>4014708.798</v>
      </c>
      <c r="I1364" t="s">
        <v>32</v>
      </c>
      <c r="J1364">
        <v>552</v>
      </c>
      <c r="K1364">
        <v>7273.023185</v>
      </c>
      <c r="L1364" t="s">
        <v>29</v>
      </c>
      <c r="M1364">
        <v>0</v>
      </c>
      <c r="N1364">
        <v>0</v>
      </c>
      <c r="O1364">
        <v>8.2489520379401576E-2</v>
      </c>
    </row>
    <row r="1365" spans="1:15" x14ac:dyDescent="0.25">
      <c r="A1365" t="s">
        <v>1394</v>
      </c>
      <c r="B1365">
        <v>221</v>
      </c>
      <c r="C1365">
        <v>221</v>
      </c>
      <c r="D1365" t="s">
        <v>16</v>
      </c>
      <c r="E1365" t="s">
        <v>17</v>
      </c>
      <c r="F1365">
        <v>0</v>
      </c>
      <c r="G1365" t="s">
        <v>18</v>
      </c>
      <c r="H1365">
        <v>391979.50459999999</v>
      </c>
      <c r="I1365" t="s">
        <v>28</v>
      </c>
      <c r="J1365">
        <v>230</v>
      </c>
      <c r="K1365">
        <v>1704.258716</v>
      </c>
      <c r="L1365" t="s">
        <v>35</v>
      </c>
      <c r="M1365">
        <v>0</v>
      </c>
      <c r="N1365">
        <v>0</v>
      </c>
      <c r="O1365">
        <v>8.0539344096680933E-3</v>
      </c>
    </row>
    <row r="1366" spans="1:15" x14ac:dyDescent="0.25">
      <c r="A1366" t="s">
        <v>1395</v>
      </c>
      <c r="B1366">
        <v>23</v>
      </c>
      <c r="C1366">
        <v>23</v>
      </c>
      <c r="D1366" t="s">
        <v>42</v>
      </c>
      <c r="E1366" t="s">
        <v>43</v>
      </c>
      <c r="F1366">
        <v>1</v>
      </c>
      <c r="G1366" t="s">
        <v>26</v>
      </c>
      <c r="H1366">
        <v>3506159.8629999999</v>
      </c>
      <c r="I1366" t="s">
        <v>19</v>
      </c>
      <c r="J1366">
        <v>377</v>
      </c>
      <c r="K1366">
        <v>9300.1587870000003</v>
      </c>
      <c r="L1366" t="s">
        <v>35</v>
      </c>
      <c r="M1366">
        <v>1</v>
      </c>
      <c r="N1366">
        <v>1</v>
      </c>
      <c r="O1366">
        <v>0.67204045424576231</v>
      </c>
    </row>
    <row r="1367" spans="1:15" x14ac:dyDescent="0.25">
      <c r="A1367" t="s">
        <v>1396</v>
      </c>
      <c r="B1367">
        <v>39</v>
      </c>
      <c r="C1367">
        <v>39</v>
      </c>
      <c r="D1367" t="s">
        <v>16</v>
      </c>
      <c r="E1367" t="s">
        <v>25</v>
      </c>
      <c r="F1367">
        <v>1</v>
      </c>
      <c r="G1367" t="s">
        <v>26</v>
      </c>
      <c r="H1367">
        <v>4821863.3679999998</v>
      </c>
      <c r="I1367" t="s">
        <v>32</v>
      </c>
      <c r="J1367">
        <v>286</v>
      </c>
      <c r="K1367">
        <v>16859.662130000001</v>
      </c>
      <c r="L1367" t="s">
        <v>23</v>
      </c>
      <c r="M1367">
        <v>1</v>
      </c>
      <c r="N1367">
        <v>0.995</v>
      </c>
      <c r="O1367">
        <v>0.69607398433467305</v>
      </c>
    </row>
    <row r="1368" spans="1:15" x14ac:dyDescent="0.25">
      <c r="A1368" t="s">
        <v>1397</v>
      </c>
      <c r="B1368">
        <v>235</v>
      </c>
      <c r="C1368">
        <v>235</v>
      </c>
      <c r="D1368" t="s">
        <v>16</v>
      </c>
      <c r="E1368" t="s">
        <v>17</v>
      </c>
      <c r="F1368">
        <v>0</v>
      </c>
      <c r="G1368" t="s">
        <v>18</v>
      </c>
      <c r="H1368">
        <v>746772.26410000003</v>
      </c>
      <c r="I1368" t="s">
        <v>28</v>
      </c>
      <c r="J1368">
        <v>138</v>
      </c>
      <c r="K1368">
        <v>5411.3932180000002</v>
      </c>
      <c r="L1368" t="s">
        <v>29</v>
      </c>
      <c r="M1368">
        <v>0</v>
      </c>
      <c r="N1368">
        <v>0</v>
      </c>
      <c r="O1368">
        <v>1.5343799263582057E-2</v>
      </c>
    </row>
    <row r="1369" spans="1:15" x14ac:dyDescent="0.25">
      <c r="A1369" t="s">
        <v>1398</v>
      </c>
      <c r="B1369">
        <v>241</v>
      </c>
      <c r="C1369">
        <v>241</v>
      </c>
      <c r="D1369" t="s">
        <v>16</v>
      </c>
      <c r="E1369" t="s">
        <v>17</v>
      </c>
      <c r="F1369">
        <v>0</v>
      </c>
      <c r="G1369" t="s">
        <v>18</v>
      </c>
      <c r="H1369">
        <v>7313204.557</v>
      </c>
      <c r="I1369" t="s">
        <v>32</v>
      </c>
      <c r="J1369">
        <v>478</v>
      </c>
      <c r="K1369">
        <v>15299.591119999999</v>
      </c>
      <c r="L1369" t="s">
        <v>20</v>
      </c>
      <c r="M1369">
        <v>0</v>
      </c>
      <c r="N1369">
        <v>0</v>
      </c>
      <c r="O1369">
        <v>0.15026313655523665</v>
      </c>
    </row>
    <row r="1370" spans="1:15" x14ac:dyDescent="0.25">
      <c r="A1370" t="s">
        <v>1399</v>
      </c>
      <c r="B1370">
        <v>128</v>
      </c>
      <c r="C1370">
        <v>128</v>
      </c>
      <c r="D1370" t="s">
        <v>16</v>
      </c>
      <c r="E1370" t="s">
        <v>17</v>
      </c>
      <c r="F1370">
        <v>0</v>
      </c>
      <c r="G1370" t="s">
        <v>18</v>
      </c>
      <c r="H1370">
        <v>2261179.1329999999</v>
      </c>
      <c r="I1370" t="s">
        <v>19</v>
      </c>
      <c r="J1370">
        <v>615</v>
      </c>
      <c r="K1370">
        <v>3676.7140380000001</v>
      </c>
      <c r="L1370" t="s">
        <v>35</v>
      </c>
      <c r="M1370">
        <v>0</v>
      </c>
      <c r="N1370">
        <v>0</v>
      </c>
      <c r="O1370">
        <v>4.6460052660855795E-2</v>
      </c>
    </row>
    <row r="1371" spans="1:15" x14ac:dyDescent="0.25">
      <c r="A1371" t="s">
        <v>1400</v>
      </c>
      <c r="B1371">
        <v>22</v>
      </c>
      <c r="C1371">
        <v>22</v>
      </c>
      <c r="D1371" t="s">
        <v>42</v>
      </c>
      <c r="E1371" t="s">
        <v>43</v>
      </c>
      <c r="F1371">
        <v>1</v>
      </c>
      <c r="G1371" t="s">
        <v>26</v>
      </c>
      <c r="H1371">
        <v>94345.728400000007</v>
      </c>
      <c r="I1371" t="s">
        <v>28</v>
      </c>
      <c r="J1371">
        <v>7</v>
      </c>
      <c r="K1371">
        <v>13477.9612</v>
      </c>
      <c r="L1371" t="s">
        <v>29</v>
      </c>
      <c r="M1371">
        <v>1</v>
      </c>
      <c r="N1371">
        <v>0.995</v>
      </c>
      <c r="O1371">
        <v>0.59893850520103431</v>
      </c>
    </row>
    <row r="1372" spans="1:15" x14ac:dyDescent="0.25">
      <c r="A1372" t="s">
        <v>1401</v>
      </c>
      <c r="B1372">
        <v>55</v>
      </c>
      <c r="C1372">
        <v>55</v>
      </c>
      <c r="D1372" t="s">
        <v>16</v>
      </c>
      <c r="E1372" t="s">
        <v>25</v>
      </c>
      <c r="F1372">
        <v>1</v>
      </c>
      <c r="G1372" t="s">
        <v>26</v>
      </c>
      <c r="H1372">
        <v>12378636.609999999</v>
      </c>
      <c r="I1372" t="s">
        <v>22</v>
      </c>
      <c r="J1372">
        <v>676</v>
      </c>
      <c r="K1372">
        <v>18311.592619999999</v>
      </c>
      <c r="L1372" t="s">
        <v>20</v>
      </c>
      <c r="M1372">
        <v>1</v>
      </c>
      <c r="N1372">
        <v>0.98</v>
      </c>
      <c r="O1372">
        <v>0.84234168411379784</v>
      </c>
    </row>
    <row r="1373" spans="1:15" x14ac:dyDescent="0.25">
      <c r="A1373" t="s">
        <v>1402</v>
      </c>
      <c r="B1373">
        <v>330</v>
      </c>
      <c r="C1373">
        <v>330</v>
      </c>
      <c r="D1373" t="s">
        <v>16</v>
      </c>
      <c r="E1373" t="s">
        <v>17</v>
      </c>
      <c r="F1373">
        <v>0</v>
      </c>
      <c r="G1373" t="s">
        <v>18</v>
      </c>
      <c r="H1373">
        <v>2717350.0649999999</v>
      </c>
      <c r="I1373" t="s">
        <v>19</v>
      </c>
      <c r="J1373">
        <v>419</v>
      </c>
      <c r="K1373">
        <v>6485.3223500000004</v>
      </c>
      <c r="L1373" t="s">
        <v>29</v>
      </c>
      <c r="M1373">
        <v>0</v>
      </c>
      <c r="N1373">
        <v>0</v>
      </c>
      <c r="O1373">
        <v>5.5832917116292846E-2</v>
      </c>
    </row>
    <row r="1374" spans="1:15" x14ac:dyDescent="0.25">
      <c r="A1374" t="s">
        <v>1403</v>
      </c>
      <c r="B1374">
        <v>47</v>
      </c>
      <c r="C1374">
        <v>47</v>
      </c>
      <c r="D1374" t="s">
        <v>16</v>
      </c>
      <c r="E1374" t="s">
        <v>25</v>
      </c>
      <c r="F1374">
        <v>1</v>
      </c>
      <c r="G1374" t="s">
        <v>26</v>
      </c>
      <c r="H1374">
        <v>8500355.9210000001</v>
      </c>
      <c r="I1374" t="s">
        <v>22</v>
      </c>
      <c r="J1374">
        <v>472</v>
      </c>
      <c r="K1374">
        <v>18009.228650000001</v>
      </c>
      <c r="L1374" t="s">
        <v>20</v>
      </c>
      <c r="M1374">
        <v>1</v>
      </c>
      <c r="N1374">
        <v>1</v>
      </c>
      <c r="O1374">
        <v>0.77465532825862904</v>
      </c>
    </row>
    <row r="1375" spans="1:15" x14ac:dyDescent="0.25">
      <c r="A1375" t="s">
        <v>1404</v>
      </c>
      <c r="B1375">
        <v>234</v>
      </c>
      <c r="C1375">
        <v>234</v>
      </c>
      <c r="D1375" t="s">
        <v>16</v>
      </c>
      <c r="E1375" t="s">
        <v>17</v>
      </c>
      <c r="F1375">
        <v>0</v>
      </c>
      <c r="G1375" t="s">
        <v>18</v>
      </c>
      <c r="H1375">
        <v>9455995.6400000006</v>
      </c>
      <c r="I1375" t="s">
        <v>22</v>
      </c>
      <c r="J1375">
        <v>935</v>
      </c>
      <c r="K1375">
        <v>10113.364320000001</v>
      </c>
      <c r="L1375" t="s">
        <v>29</v>
      </c>
      <c r="M1375">
        <v>0</v>
      </c>
      <c r="N1375">
        <v>0</v>
      </c>
      <c r="O1375">
        <v>0.19429069063287824</v>
      </c>
    </row>
    <row r="1376" spans="1:15" x14ac:dyDescent="0.25">
      <c r="A1376" t="s">
        <v>1405</v>
      </c>
      <c r="B1376">
        <v>27</v>
      </c>
      <c r="C1376">
        <v>27</v>
      </c>
      <c r="D1376" t="s">
        <v>42</v>
      </c>
      <c r="E1376" t="s">
        <v>43</v>
      </c>
      <c r="F1376">
        <v>1</v>
      </c>
      <c r="G1376" t="s">
        <v>26</v>
      </c>
      <c r="H1376">
        <v>2664032.537</v>
      </c>
      <c r="I1376" t="s">
        <v>19</v>
      </c>
      <c r="J1376">
        <v>420</v>
      </c>
      <c r="K1376">
        <v>6342.934612</v>
      </c>
      <c r="L1376" t="s">
        <v>20</v>
      </c>
      <c r="M1376">
        <v>1</v>
      </c>
      <c r="N1376">
        <v>1</v>
      </c>
      <c r="O1376">
        <v>0.65473741118203266</v>
      </c>
    </row>
    <row r="1377" spans="1:15" x14ac:dyDescent="0.25">
      <c r="A1377" t="s">
        <v>1406</v>
      </c>
      <c r="B1377">
        <v>48</v>
      </c>
      <c r="C1377">
        <v>48</v>
      </c>
      <c r="D1377" t="s">
        <v>16</v>
      </c>
      <c r="E1377" t="s">
        <v>25</v>
      </c>
      <c r="F1377">
        <v>1</v>
      </c>
      <c r="G1377" t="s">
        <v>26</v>
      </c>
      <c r="H1377">
        <v>15725662.07</v>
      </c>
      <c r="I1377" t="s">
        <v>22</v>
      </c>
      <c r="J1377">
        <v>877</v>
      </c>
      <c r="K1377">
        <v>17931.199619999999</v>
      </c>
      <c r="L1377" t="s">
        <v>20</v>
      </c>
      <c r="M1377">
        <v>1</v>
      </c>
      <c r="N1377">
        <v>1</v>
      </c>
      <c r="O1377">
        <v>0.92311243157886624</v>
      </c>
    </row>
    <row r="1378" spans="1:15" x14ac:dyDescent="0.25">
      <c r="A1378" t="s">
        <v>1407</v>
      </c>
      <c r="B1378">
        <v>167</v>
      </c>
      <c r="C1378">
        <v>167</v>
      </c>
      <c r="D1378" t="s">
        <v>16</v>
      </c>
      <c r="E1378" t="s">
        <v>17</v>
      </c>
      <c r="F1378">
        <v>0</v>
      </c>
      <c r="G1378" t="s">
        <v>18</v>
      </c>
      <c r="H1378">
        <v>179517.28969999999</v>
      </c>
      <c r="I1378" t="s">
        <v>28</v>
      </c>
      <c r="J1378">
        <v>276</v>
      </c>
      <c r="K1378">
        <v>650.42496270000004</v>
      </c>
      <c r="L1378" t="s">
        <v>35</v>
      </c>
      <c r="M1378">
        <v>0</v>
      </c>
      <c r="N1378">
        <v>0</v>
      </c>
      <c r="O1378">
        <v>3.6885103932170885E-3</v>
      </c>
    </row>
    <row r="1379" spans="1:15" x14ac:dyDescent="0.25">
      <c r="A1379" t="s">
        <v>1408</v>
      </c>
      <c r="B1379">
        <v>271</v>
      </c>
      <c r="C1379">
        <v>271</v>
      </c>
      <c r="D1379" t="s">
        <v>16</v>
      </c>
      <c r="E1379" t="s">
        <v>17</v>
      </c>
      <c r="F1379">
        <v>0</v>
      </c>
      <c r="G1379" t="s">
        <v>18</v>
      </c>
      <c r="H1379">
        <v>319824.32549999998</v>
      </c>
      <c r="I1379" t="s">
        <v>28</v>
      </c>
      <c r="J1379">
        <v>561</v>
      </c>
      <c r="K1379">
        <v>570.09683689999997</v>
      </c>
      <c r="L1379" t="s">
        <v>20</v>
      </c>
      <c r="M1379">
        <v>0</v>
      </c>
      <c r="N1379">
        <v>0</v>
      </c>
      <c r="O1379">
        <v>6.5713745488348643E-3</v>
      </c>
    </row>
    <row r="1380" spans="1:15" x14ac:dyDescent="0.25">
      <c r="A1380" t="s">
        <v>1409</v>
      </c>
      <c r="B1380">
        <v>81</v>
      </c>
      <c r="C1380">
        <v>81</v>
      </c>
      <c r="D1380" t="s">
        <v>16</v>
      </c>
      <c r="E1380" t="s">
        <v>25</v>
      </c>
      <c r="F1380">
        <v>1</v>
      </c>
      <c r="G1380" t="s">
        <v>26</v>
      </c>
      <c r="H1380">
        <v>7296361.023</v>
      </c>
      <c r="I1380" t="s">
        <v>32</v>
      </c>
      <c r="J1380">
        <v>608</v>
      </c>
      <c r="K1380">
        <v>12000.593790000001</v>
      </c>
      <c r="L1380" t="s">
        <v>35</v>
      </c>
      <c r="M1380">
        <v>1</v>
      </c>
      <c r="N1380">
        <v>1</v>
      </c>
      <c r="O1380">
        <v>0.74991705540438303</v>
      </c>
    </row>
    <row r="1381" spans="1:15" x14ac:dyDescent="0.25">
      <c r="A1381" t="s">
        <v>1410</v>
      </c>
      <c r="B1381">
        <v>118</v>
      </c>
      <c r="C1381">
        <v>118</v>
      </c>
      <c r="D1381" t="s">
        <v>16</v>
      </c>
      <c r="E1381" t="s">
        <v>17</v>
      </c>
      <c r="F1381">
        <v>0</v>
      </c>
      <c r="G1381" t="s">
        <v>18</v>
      </c>
      <c r="H1381">
        <v>9100053.7449999992</v>
      </c>
      <c r="I1381" t="s">
        <v>22</v>
      </c>
      <c r="J1381">
        <v>571</v>
      </c>
      <c r="K1381">
        <v>15937.046840000001</v>
      </c>
      <c r="L1381" t="s">
        <v>29</v>
      </c>
      <c r="M1381">
        <v>0</v>
      </c>
      <c r="N1381">
        <v>0</v>
      </c>
      <c r="O1381">
        <v>0.18697721469257783</v>
      </c>
    </row>
    <row r="1382" spans="1:15" x14ac:dyDescent="0.25">
      <c r="A1382" t="s">
        <v>1411</v>
      </c>
      <c r="B1382">
        <v>45</v>
      </c>
      <c r="C1382">
        <v>45</v>
      </c>
      <c r="D1382" t="s">
        <v>16</v>
      </c>
      <c r="E1382" t="s">
        <v>25</v>
      </c>
      <c r="F1382">
        <v>1</v>
      </c>
      <c r="G1382" t="s">
        <v>26</v>
      </c>
      <c r="H1382">
        <v>11169824.140000001</v>
      </c>
      <c r="I1382" t="s">
        <v>22</v>
      </c>
      <c r="J1382">
        <v>743</v>
      </c>
      <c r="K1382">
        <v>15033.410690000001</v>
      </c>
      <c r="L1382" t="s">
        <v>23</v>
      </c>
      <c r="M1382">
        <v>1</v>
      </c>
      <c r="N1382">
        <v>1</v>
      </c>
      <c r="O1382">
        <v>0.82950442544920577</v>
      </c>
    </row>
    <row r="1383" spans="1:15" x14ac:dyDescent="0.25">
      <c r="A1383" t="s">
        <v>1412</v>
      </c>
      <c r="B1383">
        <v>275</v>
      </c>
      <c r="C1383">
        <v>275</v>
      </c>
      <c r="D1383" t="s">
        <v>16</v>
      </c>
      <c r="E1383" t="s">
        <v>17</v>
      </c>
      <c r="F1383">
        <v>0</v>
      </c>
      <c r="G1383" t="s">
        <v>18</v>
      </c>
      <c r="H1383">
        <v>1101432.2109999999</v>
      </c>
      <c r="I1383" t="s">
        <v>28</v>
      </c>
      <c r="J1383">
        <v>689</v>
      </c>
      <c r="K1383">
        <v>1598.595372</v>
      </c>
      <c r="L1383" t="s">
        <v>23</v>
      </c>
      <c r="M1383">
        <v>0</v>
      </c>
      <c r="N1383">
        <v>0</v>
      </c>
      <c r="O1383">
        <v>2.2630935240203646E-2</v>
      </c>
    </row>
    <row r="1384" spans="1:15" x14ac:dyDescent="0.25">
      <c r="A1384" t="s">
        <v>1413</v>
      </c>
      <c r="B1384">
        <v>181</v>
      </c>
      <c r="C1384">
        <v>181</v>
      </c>
      <c r="D1384" t="s">
        <v>16</v>
      </c>
      <c r="E1384" t="s">
        <v>17</v>
      </c>
      <c r="F1384">
        <v>0</v>
      </c>
      <c r="G1384" t="s">
        <v>18</v>
      </c>
      <c r="H1384">
        <v>1710496.922</v>
      </c>
      <c r="I1384" t="s">
        <v>19</v>
      </c>
      <c r="J1384">
        <v>90</v>
      </c>
      <c r="K1384">
        <v>19005.521359999999</v>
      </c>
      <c r="L1384" t="s">
        <v>29</v>
      </c>
      <c r="M1384">
        <v>0</v>
      </c>
      <c r="N1384">
        <v>0.01</v>
      </c>
      <c r="O1384">
        <v>4.114528146512475E-2</v>
      </c>
    </row>
    <row r="1385" spans="1:15" x14ac:dyDescent="0.25">
      <c r="A1385" t="s">
        <v>1414</v>
      </c>
      <c r="B1385">
        <v>311</v>
      </c>
      <c r="C1385">
        <v>311</v>
      </c>
      <c r="D1385" t="s">
        <v>16</v>
      </c>
      <c r="E1385" t="s">
        <v>17</v>
      </c>
      <c r="F1385">
        <v>0</v>
      </c>
      <c r="G1385" t="s">
        <v>18</v>
      </c>
      <c r="H1385">
        <v>3966115.713</v>
      </c>
      <c r="I1385" t="s">
        <v>32</v>
      </c>
      <c r="J1385">
        <v>282</v>
      </c>
      <c r="K1385">
        <v>14064.24012</v>
      </c>
      <c r="L1385" t="s">
        <v>35</v>
      </c>
      <c r="M1385">
        <v>0</v>
      </c>
      <c r="N1385">
        <v>0</v>
      </c>
      <c r="O1385">
        <v>8.1491086750192315E-2</v>
      </c>
    </row>
    <row r="1386" spans="1:15" x14ac:dyDescent="0.25">
      <c r="A1386" t="s">
        <v>1415</v>
      </c>
      <c r="B1386">
        <v>232</v>
      </c>
      <c r="C1386">
        <v>232</v>
      </c>
      <c r="D1386" t="s">
        <v>16</v>
      </c>
      <c r="E1386" t="s">
        <v>17</v>
      </c>
      <c r="F1386">
        <v>0</v>
      </c>
      <c r="G1386" t="s">
        <v>18</v>
      </c>
      <c r="H1386">
        <v>10402546.970000001</v>
      </c>
      <c r="I1386" t="s">
        <v>22</v>
      </c>
      <c r="J1386">
        <v>548</v>
      </c>
      <c r="K1386">
        <v>18982.749950000001</v>
      </c>
      <c r="L1386" t="s">
        <v>23</v>
      </c>
      <c r="M1386">
        <v>0</v>
      </c>
      <c r="N1386">
        <v>0</v>
      </c>
      <c r="O1386">
        <v>0.21373931546591268</v>
      </c>
    </row>
    <row r="1387" spans="1:15" x14ac:dyDescent="0.25">
      <c r="A1387" t="s">
        <v>1416</v>
      </c>
      <c r="B1387">
        <v>86</v>
      </c>
      <c r="C1387">
        <v>86</v>
      </c>
      <c r="D1387" t="s">
        <v>16</v>
      </c>
      <c r="E1387" t="s">
        <v>25</v>
      </c>
      <c r="F1387">
        <v>1</v>
      </c>
      <c r="G1387" t="s">
        <v>26</v>
      </c>
      <c r="H1387">
        <v>1126661.5789999999</v>
      </c>
      <c r="I1387" t="s">
        <v>28</v>
      </c>
      <c r="J1387">
        <v>171</v>
      </c>
      <c r="K1387">
        <v>6588.6642019999999</v>
      </c>
      <c r="L1387" t="s">
        <v>23</v>
      </c>
      <c r="M1387">
        <v>1</v>
      </c>
      <c r="N1387">
        <v>1</v>
      </c>
      <c r="O1387">
        <v>0.62314931865740997</v>
      </c>
    </row>
    <row r="1388" spans="1:15" x14ac:dyDescent="0.25">
      <c r="A1388" t="s">
        <v>1417</v>
      </c>
      <c r="B1388">
        <v>105</v>
      </c>
      <c r="C1388">
        <v>105</v>
      </c>
      <c r="D1388" t="s">
        <v>16</v>
      </c>
      <c r="E1388" t="s">
        <v>17</v>
      </c>
      <c r="F1388">
        <v>0</v>
      </c>
      <c r="G1388" t="s">
        <v>18</v>
      </c>
      <c r="H1388">
        <v>8856615.9409999996</v>
      </c>
      <c r="I1388" t="s">
        <v>22</v>
      </c>
      <c r="J1388">
        <v>638</v>
      </c>
      <c r="K1388">
        <v>13881.84317</v>
      </c>
      <c r="L1388" t="s">
        <v>20</v>
      </c>
      <c r="M1388">
        <v>0</v>
      </c>
      <c r="N1388">
        <v>0</v>
      </c>
      <c r="O1388">
        <v>0.18197534065773413</v>
      </c>
    </row>
    <row r="1389" spans="1:15" x14ac:dyDescent="0.25">
      <c r="A1389" t="s">
        <v>1418</v>
      </c>
      <c r="B1389">
        <v>243</v>
      </c>
      <c r="C1389">
        <v>243</v>
      </c>
      <c r="D1389" t="s">
        <v>16</v>
      </c>
      <c r="E1389" t="s">
        <v>17</v>
      </c>
      <c r="F1389">
        <v>0</v>
      </c>
      <c r="G1389" t="s">
        <v>18</v>
      </c>
      <c r="H1389">
        <v>17114174.670000002</v>
      </c>
      <c r="I1389" t="s">
        <v>22</v>
      </c>
      <c r="J1389">
        <v>995</v>
      </c>
      <c r="K1389">
        <v>17200.17555</v>
      </c>
      <c r="L1389" t="s">
        <v>35</v>
      </c>
      <c r="M1389">
        <v>0</v>
      </c>
      <c r="N1389">
        <v>0</v>
      </c>
      <c r="O1389">
        <v>0.35164195742438087</v>
      </c>
    </row>
    <row r="1390" spans="1:15" x14ac:dyDescent="0.25">
      <c r="A1390" t="s">
        <v>1419</v>
      </c>
      <c r="B1390">
        <v>177</v>
      </c>
      <c r="C1390">
        <v>177</v>
      </c>
      <c r="D1390" t="s">
        <v>16</v>
      </c>
      <c r="E1390" t="s">
        <v>17</v>
      </c>
      <c r="F1390">
        <v>0</v>
      </c>
      <c r="G1390" t="s">
        <v>18</v>
      </c>
      <c r="H1390">
        <v>6176154.1349999998</v>
      </c>
      <c r="I1390" t="s">
        <v>32</v>
      </c>
      <c r="J1390">
        <v>811</v>
      </c>
      <c r="K1390">
        <v>7615.4798209999999</v>
      </c>
      <c r="L1390" t="s">
        <v>35</v>
      </c>
      <c r="M1390">
        <v>0</v>
      </c>
      <c r="N1390">
        <v>0</v>
      </c>
      <c r="O1390">
        <v>0.12690036015543854</v>
      </c>
    </row>
    <row r="1391" spans="1:15" x14ac:dyDescent="0.25">
      <c r="A1391" t="s">
        <v>1420</v>
      </c>
      <c r="B1391">
        <v>234</v>
      </c>
      <c r="C1391">
        <v>234</v>
      </c>
      <c r="D1391" t="s">
        <v>16</v>
      </c>
      <c r="E1391" t="s">
        <v>17</v>
      </c>
      <c r="F1391">
        <v>0</v>
      </c>
      <c r="G1391" t="s">
        <v>18</v>
      </c>
      <c r="H1391">
        <v>6850630.1710000001</v>
      </c>
      <c r="I1391" t="s">
        <v>32</v>
      </c>
      <c r="J1391">
        <v>355</v>
      </c>
      <c r="K1391">
        <v>19297.549780000001</v>
      </c>
      <c r="L1391" t="s">
        <v>20</v>
      </c>
      <c r="M1391">
        <v>0</v>
      </c>
      <c r="N1391">
        <v>5.0000000000000001E-3</v>
      </c>
      <c r="O1391">
        <v>0.14375870144902295</v>
      </c>
    </row>
    <row r="1392" spans="1:15" x14ac:dyDescent="0.25">
      <c r="A1392" t="s">
        <v>1421</v>
      </c>
      <c r="B1392">
        <v>78</v>
      </c>
      <c r="C1392">
        <v>78</v>
      </c>
      <c r="D1392" t="s">
        <v>16</v>
      </c>
      <c r="E1392" t="s">
        <v>25</v>
      </c>
      <c r="F1392">
        <v>1</v>
      </c>
      <c r="G1392" t="s">
        <v>26</v>
      </c>
      <c r="H1392">
        <v>1082670.003</v>
      </c>
      <c r="I1392" t="s">
        <v>28</v>
      </c>
      <c r="J1392">
        <v>204</v>
      </c>
      <c r="K1392">
        <v>5307.2058960000004</v>
      </c>
      <c r="L1392" t="s">
        <v>29</v>
      </c>
      <c r="M1392">
        <v>1</v>
      </c>
      <c r="N1392">
        <v>1</v>
      </c>
      <c r="O1392">
        <v>0.6222454314298278</v>
      </c>
    </row>
    <row r="1393" spans="1:15" x14ac:dyDescent="0.25">
      <c r="A1393" t="s">
        <v>1422</v>
      </c>
      <c r="B1393">
        <v>126</v>
      </c>
      <c r="C1393">
        <v>126</v>
      </c>
      <c r="D1393" t="s">
        <v>16</v>
      </c>
      <c r="E1393" t="s">
        <v>17</v>
      </c>
      <c r="F1393">
        <v>0</v>
      </c>
      <c r="G1393" t="s">
        <v>18</v>
      </c>
      <c r="H1393">
        <v>1826224.635</v>
      </c>
      <c r="I1393" t="s">
        <v>19</v>
      </c>
      <c r="J1393">
        <v>289</v>
      </c>
      <c r="K1393">
        <v>6319.1163839999999</v>
      </c>
      <c r="L1393" t="s">
        <v>23</v>
      </c>
      <c r="M1393">
        <v>0</v>
      </c>
      <c r="N1393">
        <v>0</v>
      </c>
      <c r="O1393">
        <v>3.7523118568710129E-2</v>
      </c>
    </row>
    <row r="1394" spans="1:15" x14ac:dyDescent="0.25">
      <c r="A1394" t="s">
        <v>1423</v>
      </c>
      <c r="B1394">
        <v>189</v>
      </c>
      <c r="C1394">
        <v>189</v>
      </c>
      <c r="D1394" t="s">
        <v>16</v>
      </c>
      <c r="E1394" t="s">
        <v>17</v>
      </c>
      <c r="F1394">
        <v>0</v>
      </c>
      <c r="G1394" t="s">
        <v>18</v>
      </c>
      <c r="H1394">
        <v>15977595.640000001</v>
      </c>
      <c r="I1394" t="s">
        <v>22</v>
      </c>
      <c r="J1394">
        <v>868</v>
      </c>
      <c r="K1394">
        <v>18407.36825</v>
      </c>
      <c r="L1394" t="s">
        <v>20</v>
      </c>
      <c r="M1394">
        <v>0</v>
      </c>
      <c r="N1394">
        <v>0</v>
      </c>
      <c r="O1394">
        <v>0.32828886663366358</v>
      </c>
    </row>
    <row r="1395" spans="1:15" x14ac:dyDescent="0.25">
      <c r="A1395" t="s">
        <v>1424</v>
      </c>
      <c r="B1395">
        <v>60</v>
      </c>
      <c r="C1395">
        <v>60</v>
      </c>
      <c r="D1395" t="s">
        <v>16</v>
      </c>
      <c r="E1395" t="s">
        <v>25</v>
      </c>
      <c r="F1395">
        <v>1</v>
      </c>
      <c r="G1395" t="s">
        <v>26</v>
      </c>
      <c r="H1395">
        <v>8959796.2300000004</v>
      </c>
      <c r="I1395" t="s">
        <v>22</v>
      </c>
      <c r="J1395">
        <v>462</v>
      </c>
      <c r="K1395">
        <v>19393.498329999999</v>
      </c>
      <c r="L1395" t="s">
        <v>29</v>
      </c>
      <c r="M1395">
        <v>1</v>
      </c>
      <c r="N1395">
        <v>0.99</v>
      </c>
      <c r="O1395">
        <v>0.77809536803218726</v>
      </c>
    </row>
    <row r="1396" spans="1:15" x14ac:dyDescent="0.25">
      <c r="A1396" t="s">
        <v>1425</v>
      </c>
      <c r="B1396">
        <v>220</v>
      </c>
      <c r="C1396">
        <v>220</v>
      </c>
      <c r="D1396" t="s">
        <v>16</v>
      </c>
      <c r="E1396" t="s">
        <v>17</v>
      </c>
      <c r="F1396">
        <v>0</v>
      </c>
      <c r="G1396" t="s">
        <v>18</v>
      </c>
      <c r="H1396">
        <v>3478037.372</v>
      </c>
      <c r="I1396" t="s">
        <v>19</v>
      </c>
      <c r="J1396">
        <v>609</v>
      </c>
      <c r="K1396">
        <v>5711.0630090000004</v>
      </c>
      <c r="L1396" t="s">
        <v>29</v>
      </c>
      <c r="M1396">
        <v>0</v>
      </c>
      <c r="N1396">
        <v>0</v>
      </c>
      <c r="O1396">
        <v>7.1462626335648441E-2</v>
      </c>
    </row>
    <row r="1397" spans="1:15" x14ac:dyDescent="0.25">
      <c r="A1397" t="s">
        <v>1426</v>
      </c>
      <c r="B1397">
        <v>76</v>
      </c>
      <c r="C1397">
        <v>76</v>
      </c>
      <c r="D1397" t="s">
        <v>16</v>
      </c>
      <c r="E1397" t="s">
        <v>25</v>
      </c>
      <c r="F1397">
        <v>1</v>
      </c>
      <c r="G1397" t="s">
        <v>26</v>
      </c>
      <c r="H1397">
        <v>2052327.669</v>
      </c>
      <c r="I1397" t="s">
        <v>19</v>
      </c>
      <c r="J1397">
        <v>750</v>
      </c>
      <c r="K1397">
        <v>2736.4368920000002</v>
      </c>
      <c r="L1397" t="s">
        <v>35</v>
      </c>
      <c r="M1397">
        <v>1</v>
      </c>
      <c r="N1397">
        <v>1</v>
      </c>
      <c r="O1397">
        <v>0.64216881811241766</v>
      </c>
    </row>
    <row r="1398" spans="1:15" x14ac:dyDescent="0.25">
      <c r="A1398" t="s">
        <v>1427</v>
      </c>
      <c r="B1398">
        <v>91</v>
      </c>
      <c r="C1398">
        <v>91</v>
      </c>
      <c r="D1398" t="s">
        <v>16</v>
      </c>
      <c r="E1398" t="s">
        <v>17</v>
      </c>
      <c r="F1398">
        <v>1</v>
      </c>
      <c r="G1398" t="s">
        <v>26</v>
      </c>
      <c r="H1398">
        <v>2626748.5520000001</v>
      </c>
      <c r="I1398" t="s">
        <v>19</v>
      </c>
      <c r="J1398">
        <v>173</v>
      </c>
      <c r="K1398">
        <v>15183.51764</v>
      </c>
      <c r="L1398" t="s">
        <v>29</v>
      </c>
      <c r="M1398">
        <v>1</v>
      </c>
      <c r="N1398">
        <v>0.98499999999999999</v>
      </c>
      <c r="O1398">
        <v>0.64497134365503928</v>
      </c>
    </row>
    <row r="1399" spans="1:15" x14ac:dyDescent="0.25">
      <c r="A1399" t="s">
        <v>1428</v>
      </c>
      <c r="B1399">
        <v>116</v>
      </c>
      <c r="C1399">
        <v>116</v>
      </c>
      <c r="D1399" t="s">
        <v>16</v>
      </c>
      <c r="E1399" t="s">
        <v>17</v>
      </c>
      <c r="F1399">
        <v>0</v>
      </c>
      <c r="G1399" t="s">
        <v>18</v>
      </c>
      <c r="H1399">
        <v>5596796.6109999996</v>
      </c>
      <c r="I1399" t="s">
        <v>32</v>
      </c>
      <c r="J1399">
        <v>301</v>
      </c>
      <c r="K1399">
        <v>18594.008669999999</v>
      </c>
      <c r="L1399" t="s">
        <v>20</v>
      </c>
      <c r="M1399">
        <v>0</v>
      </c>
      <c r="N1399">
        <v>1.4999999999999999E-2</v>
      </c>
      <c r="O1399">
        <v>0.12399640231252711</v>
      </c>
    </row>
    <row r="1400" spans="1:15" x14ac:dyDescent="0.25">
      <c r="A1400" t="s">
        <v>1429</v>
      </c>
      <c r="B1400">
        <v>280</v>
      </c>
      <c r="C1400">
        <v>280</v>
      </c>
      <c r="D1400" t="s">
        <v>16</v>
      </c>
      <c r="E1400" t="s">
        <v>17</v>
      </c>
      <c r="F1400">
        <v>0</v>
      </c>
      <c r="G1400" t="s">
        <v>18</v>
      </c>
      <c r="H1400">
        <v>7210959.443</v>
      </c>
      <c r="I1400" t="s">
        <v>32</v>
      </c>
      <c r="J1400">
        <v>600</v>
      </c>
      <c r="K1400">
        <v>12018.265740000001</v>
      </c>
      <c r="L1400" t="s">
        <v>35</v>
      </c>
      <c r="M1400">
        <v>0</v>
      </c>
      <c r="N1400">
        <v>5.0000000000000001E-3</v>
      </c>
      <c r="O1400">
        <v>0.15116232405815119</v>
      </c>
    </row>
    <row r="1401" spans="1:15" x14ac:dyDescent="0.25">
      <c r="A1401" t="s">
        <v>1430</v>
      </c>
      <c r="B1401">
        <v>167</v>
      </c>
      <c r="C1401">
        <v>167</v>
      </c>
      <c r="D1401" t="s">
        <v>16</v>
      </c>
      <c r="E1401" t="s">
        <v>17</v>
      </c>
      <c r="F1401">
        <v>0</v>
      </c>
      <c r="G1401" t="s">
        <v>18</v>
      </c>
      <c r="H1401">
        <v>11564264.880000001</v>
      </c>
      <c r="I1401" t="s">
        <v>22</v>
      </c>
      <c r="J1401">
        <v>911</v>
      </c>
      <c r="K1401">
        <v>12694.0339</v>
      </c>
      <c r="L1401" t="s">
        <v>35</v>
      </c>
      <c r="M1401">
        <v>0</v>
      </c>
      <c r="N1401">
        <v>0</v>
      </c>
      <c r="O1401">
        <v>0.23760893043270681</v>
      </c>
    </row>
    <row r="1402" spans="1:15" x14ac:dyDescent="0.25">
      <c r="A1402" t="s">
        <v>1431</v>
      </c>
      <c r="B1402">
        <v>126</v>
      </c>
      <c r="C1402">
        <v>126</v>
      </c>
      <c r="D1402" t="s">
        <v>16</v>
      </c>
      <c r="E1402" t="s">
        <v>17</v>
      </c>
      <c r="F1402">
        <v>0</v>
      </c>
      <c r="G1402" t="s">
        <v>18</v>
      </c>
      <c r="H1402">
        <v>13170447.75</v>
      </c>
      <c r="I1402" t="s">
        <v>22</v>
      </c>
      <c r="J1402">
        <v>863</v>
      </c>
      <c r="K1402">
        <v>15261.23725</v>
      </c>
      <c r="L1402" t="s">
        <v>23</v>
      </c>
      <c r="M1402">
        <v>0</v>
      </c>
      <c r="N1402">
        <v>1.4999999999999999E-2</v>
      </c>
      <c r="O1402">
        <v>0.27961088929306416</v>
      </c>
    </row>
    <row r="1403" spans="1:15" x14ac:dyDescent="0.25">
      <c r="A1403" t="s">
        <v>1432</v>
      </c>
      <c r="B1403">
        <v>233</v>
      </c>
      <c r="C1403">
        <v>233</v>
      </c>
      <c r="D1403" t="s">
        <v>16</v>
      </c>
      <c r="E1403" t="s">
        <v>17</v>
      </c>
      <c r="F1403">
        <v>0</v>
      </c>
      <c r="G1403" t="s">
        <v>18</v>
      </c>
      <c r="H1403">
        <v>1624117.5649999999</v>
      </c>
      <c r="I1403" t="s">
        <v>19</v>
      </c>
      <c r="J1403">
        <v>529</v>
      </c>
      <c r="K1403">
        <v>3070.1655289999999</v>
      </c>
      <c r="L1403" t="s">
        <v>35</v>
      </c>
      <c r="M1403">
        <v>0</v>
      </c>
      <c r="N1403">
        <v>0</v>
      </c>
      <c r="O1403">
        <v>3.3370459905672979E-2</v>
      </c>
    </row>
    <row r="1404" spans="1:15" x14ac:dyDescent="0.25">
      <c r="A1404" t="s">
        <v>1433</v>
      </c>
      <c r="B1404">
        <v>114</v>
      </c>
      <c r="C1404">
        <v>114</v>
      </c>
      <c r="D1404" t="s">
        <v>16</v>
      </c>
      <c r="E1404" t="s">
        <v>17</v>
      </c>
      <c r="F1404">
        <v>0</v>
      </c>
      <c r="G1404" t="s">
        <v>18</v>
      </c>
      <c r="H1404">
        <v>2725750.054</v>
      </c>
      <c r="I1404" t="s">
        <v>19</v>
      </c>
      <c r="J1404">
        <v>140</v>
      </c>
      <c r="K1404">
        <v>19469.643240000001</v>
      </c>
      <c r="L1404" t="s">
        <v>29</v>
      </c>
      <c r="M1404">
        <v>0</v>
      </c>
      <c r="N1404">
        <v>0</v>
      </c>
      <c r="O1404">
        <v>5.6005510222957883E-2</v>
      </c>
    </row>
    <row r="1405" spans="1:15" x14ac:dyDescent="0.25">
      <c r="A1405" t="s">
        <v>1434</v>
      </c>
      <c r="B1405">
        <v>100</v>
      </c>
      <c r="C1405">
        <v>100</v>
      </c>
      <c r="D1405" t="s">
        <v>16</v>
      </c>
      <c r="E1405" t="s">
        <v>17</v>
      </c>
      <c r="F1405">
        <v>0</v>
      </c>
      <c r="G1405" t="s">
        <v>18</v>
      </c>
      <c r="H1405">
        <v>5586395.4110000003</v>
      </c>
      <c r="I1405" t="s">
        <v>32</v>
      </c>
      <c r="J1405">
        <v>766</v>
      </c>
      <c r="K1405">
        <v>7292.9444009999997</v>
      </c>
      <c r="L1405" t="s">
        <v>29</v>
      </c>
      <c r="M1405">
        <v>0</v>
      </c>
      <c r="N1405">
        <v>0</v>
      </c>
      <c r="O1405">
        <v>0.11478269067301849</v>
      </c>
    </row>
    <row r="1406" spans="1:15" x14ac:dyDescent="0.25">
      <c r="A1406" t="s">
        <v>1435</v>
      </c>
      <c r="B1406">
        <v>151</v>
      </c>
      <c r="C1406">
        <v>151</v>
      </c>
      <c r="D1406" t="s">
        <v>16</v>
      </c>
      <c r="E1406" t="s">
        <v>17</v>
      </c>
      <c r="F1406">
        <v>0</v>
      </c>
      <c r="G1406" t="s">
        <v>18</v>
      </c>
      <c r="H1406">
        <v>3494050.26</v>
      </c>
      <c r="I1406" t="s">
        <v>19</v>
      </c>
      <c r="J1406">
        <v>278</v>
      </c>
      <c r="K1406">
        <v>12568.526110000001</v>
      </c>
      <c r="L1406" t="s">
        <v>29</v>
      </c>
      <c r="M1406">
        <v>0</v>
      </c>
      <c r="N1406">
        <v>5.0000000000000001E-3</v>
      </c>
      <c r="O1406">
        <v>7.4791640348238125E-2</v>
      </c>
    </row>
    <row r="1407" spans="1:15" x14ac:dyDescent="0.25">
      <c r="A1407" t="s">
        <v>1436</v>
      </c>
      <c r="B1407">
        <v>72</v>
      </c>
      <c r="C1407">
        <v>72</v>
      </c>
      <c r="D1407" t="s">
        <v>16</v>
      </c>
      <c r="E1407" t="s">
        <v>25</v>
      </c>
      <c r="F1407">
        <v>1</v>
      </c>
      <c r="G1407" t="s">
        <v>26</v>
      </c>
      <c r="H1407">
        <v>6217371.5080000004</v>
      </c>
      <c r="I1407" t="s">
        <v>32</v>
      </c>
      <c r="J1407">
        <v>663</v>
      </c>
      <c r="K1407">
        <v>9377.6342499999992</v>
      </c>
      <c r="L1407" t="s">
        <v>23</v>
      </c>
      <c r="M1407">
        <v>1</v>
      </c>
      <c r="N1407">
        <v>1</v>
      </c>
      <c r="O1407">
        <v>0.72774724631858012</v>
      </c>
    </row>
    <row r="1408" spans="1:15" x14ac:dyDescent="0.25">
      <c r="A1408" t="s">
        <v>1437</v>
      </c>
      <c r="B1408">
        <v>349</v>
      </c>
      <c r="C1408">
        <v>349</v>
      </c>
      <c r="D1408" t="s">
        <v>16</v>
      </c>
      <c r="E1408" t="s">
        <v>17</v>
      </c>
      <c r="F1408">
        <v>0</v>
      </c>
      <c r="G1408" t="s">
        <v>18</v>
      </c>
      <c r="H1408">
        <v>4787527.2079999996</v>
      </c>
      <c r="I1408" t="s">
        <v>32</v>
      </c>
      <c r="J1408">
        <v>511</v>
      </c>
      <c r="K1408">
        <v>9368.9377850000001</v>
      </c>
      <c r="L1408" t="s">
        <v>20</v>
      </c>
      <c r="M1408">
        <v>0</v>
      </c>
      <c r="N1408">
        <v>0</v>
      </c>
      <c r="O1408">
        <v>9.8368485253025689E-2</v>
      </c>
    </row>
    <row r="1409" spans="1:15" x14ac:dyDescent="0.25">
      <c r="A1409" t="s">
        <v>1438</v>
      </c>
      <c r="B1409">
        <v>167</v>
      </c>
      <c r="C1409">
        <v>167</v>
      </c>
      <c r="D1409" t="s">
        <v>16</v>
      </c>
      <c r="E1409" t="s">
        <v>17</v>
      </c>
      <c r="F1409">
        <v>0</v>
      </c>
      <c r="G1409" t="s">
        <v>18</v>
      </c>
      <c r="H1409">
        <v>4864019.5599999996</v>
      </c>
      <c r="I1409" t="s">
        <v>32</v>
      </c>
      <c r="J1409">
        <v>346</v>
      </c>
      <c r="K1409">
        <v>14057.86</v>
      </c>
      <c r="L1409" t="s">
        <v>23</v>
      </c>
      <c r="M1409">
        <v>0</v>
      </c>
      <c r="N1409">
        <v>0</v>
      </c>
      <c r="O1409">
        <v>9.994016024781377E-2</v>
      </c>
    </row>
    <row r="1410" spans="1:15" x14ac:dyDescent="0.25">
      <c r="A1410" t="s">
        <v>1439</v>
      </c>
      <c r="B1410">
        <v>72</v>
      </c>
      <c r="C1410">
        <v>72</v>
      </c>
      <c r="D1410" t="s">
        <v>16</v>
      </c>
      <c r="E1410" t="s">
        <v>25</v>
      </c>
      <c r="F1410">
        <v>1</v>
      </c>
      <c r="G1410" t="s">
        <v>26</v>
      </c>
      <c r="H1410">
        <v>16829731.25</v>
      </c>
      <c r="I1410" t="s">
        <v>22</v>
      </c>
      <c r="J1410">
        <v>846</v>
      </c>
      <c r="K1410">
        <v>19893.299350000001</v>
      </c>
      <c r="L1410" t="s">
        <v>20</v>
      </c>
      <c r="M1410">
        <v>1</v>
      </c>
      <c r="N1410">
        <v>0.95499999999999996</v>
      </c>
      <c r="O1410">
        <v>0.91879754816048465</v>
      </c>
    </row>
    <row r="1411" spans="1:15" x14ac:dyDescent="0.25">
      <c r="A1411" t="s">
        <v>1440</v>
      </c>
      <c r="B1411">
        <v>348</v>
      </c>
      <c r="C1411">
        <v>348</v>
      </c>
      <c r="D1411" t="s">
        <v>16</v>
      </c>
      <c r="E1411" t="s">
        <v>17</v>
      </c>
      <c r="F1411">
        <v>0</v>
      </c>
      <c r="G1411" t="s">
        <v>18</v>
      </c>
      <c r="H1411">
        <v>1845844.898</v>
      </c>
      <c r="I1411" t="s">
        <v>19</v>
      </c>
      <c r="J1411">
        <v>140</v>
      </c>
      <c r="K1411">
        <v>13184.60641</v>
      </c>
      <c r="L1411" t="s">
        <v>29</v>
      </c>
      <c r="M1411">
        <v>0</v>
      </c>
      <c r="N1411">
        <v>0</v>
      </c>
      <c r="O1411">
        <v>3.7926252685285156E-2</v>
      </c>
    </row>
    <row r="1412" spans="1:15" x14ac:dyDescent="0.25">
      <c r="A1412" t="s">
        <v>1441</v>
      </c>
      <c r="B1412">
        <v>353</v>
      </c>
      <c r="C1412">
        <v>353</v>
      </c>
      <c r="D1412" t="s">
        <v>16</v>
      </c>
      <c r="E1412" t="s">
        <v>17</v>
      </c>
      <c r="F1412">
        <v>0</v>
      </c>
      <c r="G1412" t="s">
        <v>18</v>
      </c>
      <c r="H1412">
        <v>1810689.5930000001</v>
      </c>
      <c r="I1412" t="s">
        <v>19</v>
      </c>
      <c r="J1412">
        <v>114</v>
      </c>
      <c r="K1412">
        <v>15883.242039999999</v>
      </c>
      <c r="L1412" t="s">
        <v>20</v>
      </c>
      <c r="M1412">
        <v>0</v>
      </c>
      <c r="N1412">
        <v>0</v>
      </c>
      <c r="O1412">
        <v>3.7203922774411861E-2</v>
      </c>
    </row>
    <row r="1413" spans="1:15" x14ac:dyDescent="0.25">
      <c r="A1413" t="s">
        <v>1442</v>
      </c>
      <c r="B1413">
        <v>11</v>
      </c>
      <c r="C1413">
        <v>11</v>
      </c>
      <c r="D1413" t="s">
        <v>42</v>
      </c>
      <c r="E1413" t="s">
        <v>43</v>
      </c>
      <c r="F1413">
        <v>1</v>
      </c>
      <c r="G1413" t="s">
        <v>26</v>
      </c>
      <c r="H1413">
        <v>325986.09110000002</v>
      </c>
      <c r="I1413" t="s">
        <v>28</v>
      </c>
      <c r="J1413">
        <v>580</v>
      </c>
      <c r="K1413">
        <v>562.04498469999999</v>
      </c>
      <c r="L1413" t="s">
        <v>29</v>
      </c>
      <c r="M1413">
        <v>1</v>
      </c>
      <c r="N1413">
        <v>0.98</v>
      </c>
      <c r="O1413">
        <v>0.59469797927027501</v>
      </c>
    </row>
    <row r="1414" spans="1:15" x14ac:dyDescent="0.25">
      <c r="A1414" t="s">
        <v>1443</v>
      </c>
      <c r="B1414">
        <v>298</v>
      </c>
      <c r="C1414">
        <v>298</v>
      </c>
      <c r="D1414" t="s">
        <v>16</v>
      </c>
      <c r="E1414" t="s">
        <v>17</v>
      </c>
      <c r="F1414">
        <v>0</v>
      </c>
      <c r="G1414" t="s">
        <v>18</v>
      </c>
      <c r="H1414">
        <v>8218694.6560000004</v>
      </c>
      <c r="I1414" t="s">
        <v>22</v>
      </c>
      <c r="J1414">
        <v>507</v>
      </c>
      <c r="K1414">
        <v>16210.44311</v>
      </c>
      <c r="L1414" t="s">
        <v>29</v>
      </c>
      <c r="M1414">
        <v>0</v>
      </c>
      <c r="N1414">
        <v>0</v>
      </c>
      <c r="O1414">
        <v>0.16886808344752849</v>
      </c>
    </row>
    <row r="1415" spans="1:15" x14ac:dyDescent="0.25">
      <c r="A1415" t="s">
        <v>1444</v>
      </c>
      <c r="B1415">
        <v>229</v>
      </c>
      <c r="C1415">
        <v>229</v>
      </c>
      <c r="D1415" t="s">
        <v>16</v>
      </c>
      <c r="E1415" t="s">
        <v>17</v>
      </c>
      <c r="F1415">
        <v>0</v>
      </c>
      <c r="G1415" t="s">
        <v>18</v>
      </c>
      <c r="H1415">
        <v>2198385.5430000001</v>
      </c>
      <c r="I1415" t="s">
        <v>19</v>
      </c>
      <c r="J1415">
        <v>366</v>
      </c>
      <c r="K1415">
        <v>6006.5178770000002</v>
      </c>
      <c r="L1415" t="s">
        <v>29</v>
      </c>
      <c r="M1415">
        <v>0</v>
      </c>
      <c r="N1415">
        <v>0</v>
      </c>
      <c r="O1415">
        <v>4.5169843735969092E-2</v>
      </c>
    </row>
    <row r="1416" spans="1:15" x14ac:dyDescent="0.25">
      <c r="A1416" t="s">
        <v>1445</v>
      </c>
      <c r="B1416">
        <v>126</v>
      </c>
      <c r="C1416">
        <v>126</v>
      </c>
      <c r="D1416" t="s">
        <v>16</v>
      </c>
      <c r="E1416" t="s">
        <v>17</v>
      </c>
      <c r="F1416">
        <v>0</v>
      </c>
      <c r="G1416" t="s">
        <v>18</v>
      </c>
      <c r="H1416">
        <v>1757053.9890000001</v>
      </c>
      <c r="I1416" t="s">
        <v>19</v>
      </c>
      <c r="J1416">
        <v>691</v>
      </c>
      <c r="K1416">
        <v>2542.7698820000001</v>
      </c>
      <c r="L1416" t="s">
        <v>20</v>
      </c>
      <c r="M1416">
        <v>0</v>
      </c>
      <c r="N1416">
        <v>0</v>
      </c>
      <c r="O1416">
        <v>3.6101881388141549E-2</v>
      </c>
    </row>
    <row r="1417" spans="1:15" x14ac:dyDescent="0.25">
      <c r="A1417" t="s">
        <v>1446</v>
      </c>
      <c r="B1417">
        <v>153</v>
      </c>
      <c r="C1417">
        <v>153</v>
      </c>
      <c r="D1417" t="s">
        <v>16</v>
      </c>
      <c r="E1417" t="s">
        <v>17</v>
      </c>
      <c r="F1417">
        <v>0</v>
      </c>
      <c r="G1417" t="s">
        <v>18</v>
      </c>
      <c r="H1417">
        <v>1449524.31</v>
      </c>
      <c r="I1417" t="s">
        <v>19</v>
      </c>
      <c r="J1417">
        <v>637</v>
      </c>
      <c r="K1417">
        <v>2275.5483680000002</v>
      </c>
      <c r="L1417" t="s">
        <v>35</v>
      </c>
      <c r="M1417">
        <v>0</v>
      </c>
      <c r="N1417">
        <v>0</v>
      </c>
      <c r="O1417">
        <v>2.9783122793301781E-2</v>
      </c>
    </row>
    <row r="1418" spans="1:15" x14ac:dyDescent="0.25">
      <c r="A1418" t="s">
        <v>1447</v>
      </c>
      <c r="B1418">
        <v>162</v>
      </c>
      <c r="C1418">
        <v>162</v>
      </c>
      <c r="D1418" t="s">
        <v>16</v>
      </c>
      <c r="E1418" t="s">
        <v>17</v>
      </c>
      <c r="F1418">
        <v>0</v>
      </c>
      <c r="G1418" t="s">
        <v>18</v>
      </c>
      <c r="H1418">
        <v>5399476.9210000001</v>
      </c>
      <c r="I1418" t="s">
        <v>32</v>
      </c>
      <c r="J1418">
        <v>397</v>
      </c>
      <c r="K1418">
        <v>13600.697539999999</v>
      </c>
      <c r="L1418" t="s">
        <v>23</v>
      </c>
      <c r="M1418">
        <v>0</v>
      </c>
      <c r="N1418">
        <v>0</v>
      </c>
      <c r="O1418">
        <v>0.11094210911008594</v>
      </c>
    </row>
    <row r="1419" spans="1:15" x14ac:dyDescent="0.25">
      <c r="A1419" t="s">
        <v>1448</v>
      </c>
      <c r="B1419">
        <v>278</v>
      </c>
      <c r="C1419">
        <v>278</v>
      </c>
      <c r="D1419" t="s">
        <v>16</v>
      </c>
      <c r="E1419" t="s">
        <v>17</v>
      </c>
      <c r="F1419">
        <v>0</v>
      </c>
      <c r="G1419" t="s">
        <v>18</v>
      </c>
      <c r="H1419">
        <v>16460697.460000001</v>
      </c>
      <c r="I1419" t="s">
        <v>22</v>
      </c>
      <c r="J1419">
        <v>825</v>
      </c>
      <c r="K1419">
        <v>19952.360550000001</v>
      </c>
      <c r="L1419" t="s">
        <v>29</v>
      </c>
      <c r="M1419">
        <v>0</v>
      </c>
      <c r="N1419">
        <v>5.0000000000000001E-3</v>
      </c>
      <c r="O1419">
        <v>0.34121507534052381</v>
      </c>
    </row>
    <row r="1420" spans="1:15" x14ac:dyDescent="0.25">
      <c r="A1420" t="s">
        <v>1449</v>
      </c>
      <c r="B1420">
        <v>179</v>
      </c>
      <c r="C1420">
        <v>179</v>
      </c>
      <c r="D1420" t="s">
        <v>16</v>
      </c>
      <c r="E1420" t="s">
        <v>17</v>
      </c>
      <c r="F1420">
        <v>0</v>
      </c>
      <c r="G1420" t="s">
        <v>18</v>
      </c>
      <c r="H1420">
        <v>10968318.529999999</v>
      </c>
      <c r="I1420" t="s">
        <v>22</v>
      </c>
      <c r="J1420">
        <v>823</v>
      </c>
      <c r="K1420">
        <v>13327.240019999999</v>
      </c>
      <c r="L1420" t="s">
        <v>20</v>
      </c>
      <c r="M1420">
        <v>0</v>
      </c>
      <c r="N1420">
        <v>0</v>
      </c>
      <c r="O1420">
        <v>0.22536412487972504</v>
      </c>
    </row>
    <row r="1421" spans="1:15" x14ac:dyDescent="0.25">
      <c r="A1421" t="s">
        <v>1450</v>
      </c>
      <c r="B1421">
        <v>144</v>
      </c>
      <c r="C1421">
        <v>144</v>
      </c>
      <c r="D1421" t="s">
        <v>16</v>
      </c>
      <c r="E1421" t="s">
        <v>17</v>
      </c>
      <c r="F1421">
        <v>0</v>
      </c>
      <c r="G1421" t="s">
        <v>18</v>
      </c>
      <c r="H1421">
        <v>4466188.5920000002</v>
      </c>
      <c r="I1421" t="s">
        <v>32</v>
      </c>
      <c r="J1421">
        <v>850</v>
      </c>
      <c r="K1421">
        <v>5254.3395200000004</v>
      </c>
      <c r="L1421" t="s">
        <v>20</v>
      </c>
      <c r="M1421">
        <v>0</v>
      </c>
      <c r="N1421">
        <v>0</v>
      </c>
      <c r="O1421">
        <v>9.1765996841805031E-2</v>
      </c>
    </row>
    <row r="1422" spans="1:15" x14ac:dyDescent="0.25">
      <c r="A1422" t="s">
        <v>1451</v>
      </c>
      <c r="B1422">
        <v>139</v>
      </c>
      <c r="C1422">
        <v>139</v>
      </c>
      <c r="D1422" t="s">
        <v>16</v>
      </c>
      <c r="E1422" t="s">
        <v>17</v>
      </c>
      <c r="F1422">
        <v>0</v>
      </c>
      <c r="G1422" t="s">
        <v>18</v>
      </c>
      <c r="H1422">
        <v>3564825.5649999999</v>
      </c>
      <c r="I1422" t="s">
        <v>19</v>
      </c>
      <c r="J1422">
        <v>875</v>
      </c>
      <c r="K1422">
        <v>4074.0863599999998</v>
      </c>
      <c r="L1422" t="s">
        <v>23</v>
      </c>
      <c r="M1422">
        <v>0</v>
      </c>
      <c r="N1422">
        <v>0</v>
      </c>
      <c r="O1422">
        <v>7.3245848176976353E-2</v>
      </c>
    </row>
    <row r="1423" spans="1:15" x14ac:dyDescent="0.25">
      <c r="A1423" t="s">
        <v>1452</v>
      </c>
      <c r="B1423">
        <v>206</v>
      </c>
      <c r="C1423">
        <v>206</v>
      </c>
      <c r="D1423" t="s">
        <v>16</v>
      </c>
      <c r="E1423" t="s">
        <v>17</v>
      </c>
      <c r="F1423">
        <v>0</v>
      </c>
      <c r="G1423" t="s">
        <v>18</v>
      </c>
      <c r="H1423">
        <v>9724067.3509999998</v>
      </c>
      <c r="I1423" t="s">
        <v>22</v>
      </c>
      <c r="J1423">
        <v>924</v>
      </c>
      <c r="K1423">
        <v>10523.88241</v>
      </c>
      <c r="L1423" t="s">
        <v>20</v>
      </c>
      <c r="M1423">
        <v>0</v>
      </c>
      <c r="N1423">
        <v>0</v>
      </c>
      <c r="O1423">
        <v>0.19979871325177689</v>
      </c>
    </row>
    <row r="1424" spans="1:15" x14ac:dyDescent="0.25">
      <c r="A1424" t="s">
        <v>1453</v>
      </c>
      <c r="B1424">
        <v>96</v>
      </c>
      <c r="C1424">
        <v>96</v>
      </c>
      <c r="D1424" t="s">
        <v>16</v>
      </c>
      <c r="E1424" t="s">
        <v>17</v>
      </c>
      <c r="F1424">
        <v>0</v>
      </c>
      <c r="G1424" t="s">
        <v>18</v>
      </c>
      <c r="H1424">
        <v>1139817.9669999999</v>
      </c>
      <c r="I1424" t="s">
        <v>28</v>
      </c>
      <c r="J1424">
        <v>870</v>
      </c>
      <c r="K1424">
        <v>1310.1355940000001</v>
      </c>
      <c r="L1424" t="s">
        <v>35</v>
      </c>
      <c r="M1424">
        <v>0</v>
      </c>
      <c r="N1424">
        <v>1.4999999999999999E-2</v>
      </c>
      <c r="O1424">
        <v>3.2419640663475725E-2</v>
      </c>
    </row>
    <row r="1425" spans="1:15" x14ac:dyDescent="0.25">
      <c r="A1425" t="s">
        <v>1454</v>
      </c>
      <c r="B1425">
        <v>214</v>
      </c>
      <c r="C1425">
        <v>214</v>
      </c>
      <c r="D1425" t="s">
        <v>16</v>
      </c>
      <c r="E1425" t="s">
        <v>17</v>
      </c>
      <c r="F1425">
        <v>0</v>
      </c>
      <c r="G1425" t="s">
        <v>18</v>
      </c>
      <c r="H1425">
        <v>5954504.3959999997</v>
      </c>
      <c r="I1425" t="s">
        <v>32</v>
      </c>
      <c r="J1425">
        <v>745</v>
      </c>
      <c r="K1425">
        <v>7992.6233499999998</v>
      </c>
      <c r="L1425" t="s">
        <v>23</v>
      </c>
      <c r="M1425">
        <v>0</v>
      </c>
      <c r="N1425">
        <v>0</v>
      </c>
      <c r="O1425">
        <v>0.12234616168619017</v>
      </c>
    </row>
    <row r="1426" spans="1:15" x14ac:dyDescent="0.25">
      <c r="A1426" t="s">
        <v>1455</v>
      </c>
      <c r="B1426">
        <v>69</v>
      </c>
      <c r="C1426">
        <v>69</v>
      </c>
      <c r="D1426" t="s">
        <v>16</v>
      </c>
      <c r="E1426" t="s">
        <v>25</v>
      </c>
      <c r="F1426">
        <v>1</v>
      </c>
      <c r="G1426" t="s">
        <v>26</v>
      </c>
      <c r="H1426">
        <v>12528353.59</v>
      </c>
      <c r="I1426" t="s">
        <v>22</v>
      </c>
      <c r="J1426">
        <v>940</v>
      </c>
      <c r="K1426">
        <v>13328.03573</v>
      </c>
      <c r="L1426" t="s">
        <v>20</v>
      </c>
      <c r="M1426">
        <v>1</v>
      </c>
      <c r="N1426">
        <v>0.98499999999999999</v>
      </c>
      <c r="O1426">
        <v>0.84841789274915524</v>
      </c>
    </row>
    <row r="1427" spans="1:15" x14ac:dyDescent="0.25">
      <c r="A1427" t="s">
        <v>1456</v>
      </c>
      <c r="B1427">
        <v>356</v>
      </c>
      <c r="C1427">
        <v>356</v>
      </c>
      <c r="D1427" t="s">
        <v>16</v>
      </c>
      <c r="E1427" t="s">
        <v>17</v>
      </c>
      <c r="F1427">
        <v>0</v>
      </c>
      <c r="G1427" t="s">
        <v>18</v>
      </c>
      <c r="H1427">
        <v>12754001.9</v>
      </c>
      <c r="I1427" t="s">
        <v>22</v>
      </c>
      <c r="J1427">
        <v>659</v>
      </c>
      <c r="K1427">
        <v>19353.568889999999</v>
      </c>
      <c r="L1427" t="s">
        <v>23</v>
      </c>
      <c r="M1427">
        <v>0</v>
      </c>
      <c r="N1427">
        <v>0</v>
      </c>
      <c r="O1427">
        <v>0.26205424915826642</v>
      </c>
    </row>
    <row r="1428" spans="1:15" x14ac:dyDescent="0.25">
      <c r="A1428" t="s">
        <v>1457</v>
      </c>
      <c r="B1428">
        <v>318</v>
      </c>
      <c r="C1428">
        <v>318</v>
      </c>
      <c r="D1428" t="s">
        <v>16</v>
      </c>
      <c r="E1428" t="s">
        <v>17</v>
      </c>
      <c r="F1428">
        <v>0</v>
      </c>
      <c r="G1428" t="s">
        <v>18</v>
      </c>
      <c r="H1428">
        <v>8024721.301</v>
      </c>
      <c r="I1428" t="s">
        <v>22</v>
      </c>
      <c r="J1428">
        <v>942</v>
      </c>
      <c r="K1428">
        <v>8518.8124220000009</v>
      </c>
      <c r="L1428" t="s">
        <v>35</v>
      </c>
      <c r="M1428">
        <v>0</v>
      </c>
      <c r="N1428">
        <v>0</v>
      </c>
      <c r="O1428">
        <v>0.16488254680579137</v>
      </c>
    </row>
    <row r="1429" spans="1:15" x14ac:dyDescent="0.25">
      <c r="A1429" t="s">
        <v>1458</v>
      </c>
      <c r="B1429">
        <v>19</v>
      </c>
      <c r="C1429">
        <v>19</v>
      </c>
      <c r="D1429" t="s">
        <v>42</v>
      </c>
      <c r="E1429" t="s">
        <v>43</v>
      </c>
      <c r="F1429">
        <v>1</v>
      </c>
      <c r="G1429" t="s">
        <v>26</v>
      </c>
      <c r="H1429">
        <v>445384.89909999998</v>
      </c>
      <c r="I1429" t="s">
        <v>28</v>
      </c>
      <c r="J1429">
        <v>111</v>
      </c>
      <c r="K1429">
        <v>4012.4765689999999</v>
      </c>
      <c r="L1429" t="s">
        <v>35</v>
      </c>
      <c r="M1429">
        <v>1</v>
      </c>
      <c r="N1429">
        <v>1</v>
      </c>
      <c r="O1429">
        <v>0.6091512457215551</v>
      </c>
    </row>
    <row r="1430" spans="1:15" x14ac:dyDescent="0.25">
      <c r="A1430" t="s">
        <v>1459</v>
      </c>
      <c r="B1430">
        <v>316</v>
      </c>
      <c r="C1430">
        <v>316</v>
      </c>
      <c r="D1430" t="s">
        <v>16</v>
      </c>
      <c r="E1430" t="s">
        <v>17</v>
      </c>
      <c r="F1430">
        <v>0</v>
      </c>
      <c r="G1430" t="s">
        <v>18</v>
      </c>
      <c r="H1430">
        <v>14305440.140000001</v>
      </c>
      <c r="I1430" t="s">
        <v>22</v>
      </c>
      <c r="J1430">
        <v>875</v>
      </c>
      <c r="K1430">
        <v>16349.07444</v>
      </c>
      <c r="L1430" t="s">
        <v>20</v>
      </c>
      <c r="M1430">
        <v>0</v>
      </c>
      <c r="N1430">
        <v>0</v>
      </c>
      <c r="O1430">
        <v>0.29393137966885718</v>
      </c>
    </row>
    <row r="1431" spans="1:15" x14ac:dyDescent="0.25">
      <c r="A1431" t="s">
        <v>1460</v>
      </c>
      <c r="B1431">
        <v>351</v>
      </c>
      <c r="C1431">
        <v>351</v>
      </c>
      <c r="D1431" t="s">
        <v>16</v>
      </c>
      <c r="E1431" t="s">
        <v>17</v>
      </c>
      <c r="F1431">
        <v>0</v>
      </c>
      <c r="G1431" t="s">
        <v>18</v>
      </c>
      <c r="H1431">
        <v>5329384.3640000001</v>
      </c>
      <c r="I1431" t="s">
        <v>32</v>
      </c>
      <c r="J1431">
        <v>358</v>
      </c>
      <c r="K1431">
        <v>14886.548500000001</v>
      </c>
      <c r="L1431" t="s">
        <v>23</v>
      </c>
      <c r="M1431">
        <v>0</v>
      </c>
      <c r="N1431">
        <v>0</v>
      </c>
      <c r="O1431">
        <v>0.10950192958524063</v>
      </c>
    </row>
    <row r="1432" spans="1:15" x14ac:dyDescent="0.25">
      <c r="A1432" t="s">
        <v>1461</v>
      </c>
      <c r="B1432">
        <v>101</v>
      </c>
      <c r="C1432">
        <v>101</v>
      </c>
      <c r="D1432" t="s">
        <v>16</v>
      </c>
      <c r="E1432" t="s">
        <v>17</v>
      </c>
      <c r="F1432">
        <v>0</v>
      </c>
      <c r="G1432" t="s">
        <v>18</v>
      </c>
      <c r="H1432">
        <v>4092524.4130000002</v>
      </c>
      <c r="I1432" t="s">
        <v>32</v>
      </c>
      <c r="J1432">
        <v>238</v>
      </c>
      <c r="K1432">
        <v>17195.480729999999</v>
      </c>
      <c r="L1432" t="s">
        <v>35</v>
      </c>
      <c r="M1432">
        <v>0</v>
      </c>
      <c r="N1432">
        <v>0</v>
      </c>
      <c r="O1432">
        <v>8.4088384227901838E-2</v>
      </c>
    </row>
    <row r="1433" spans="1:15" x14ac:dyDescent="0.25">
      <c r="A1433" t="s">
        <v>1462</v>
      </c>
      <c r="B1433">
        <v>81</v>
      </c>
      <c r="C1433">
        <v>81</v>
      </c>
      <c r="D1433" t="s">
        <v>16</v>
      </c>
      <c r="E1433" t="s">
        <v>25</v>
      </c>
      <c r="F1433">
        <v>1</v>
      </c>
      <c r="G1433" t="s">
        <v>26</v>
      </c>
      <c r="H1433">
        <v>12906.68209</v>
      </c>
      <c r="I1433" t="s">
        <v>28</v>
      </c>
      <c r="J1433">
        <v>3</v>
      </c>
      <c r="K1433">
        <v>4302.2273640000003</v>
      </c>
      <c r="L1433" t="s">
        <v>29</v>
      </c>
      <c r="M1433">
        <v>1</v>
      </c>
      <c r="N1433">
        <v>0.99</v>
      </c>
      <c r="O1433">
        <v>0.5942651913423519</v>
      </c>
    </row>
    <row r="1434" spans="1:15" x14ac:dyDescent="0.25">
      <c r="A1434" t="s">
        <v>1463</v>
      </c>
      <c r="B1434">
        <v>183</v>
      </c>
      <c r="C1434">
        <v>183</v>
      </c>
      <c r="D1434" t="s">
        <v>16</v>
      </c>
      <c r="E1434" t="s">
        <v>17</v>
      </c>
      <c r="F1434">
        <v>0</v>
      </c>
      <c r="G1434" t="s">
        <v>18</v>
      </c>
      <c r="H1434">
        <v>5858176.6150000002</v>
      </c>
      <c r="I1434" t="s">
        <v>32</v>
      </c>
      <c r="J1434">
        <v>723</v>
      </c>
      <c r="K1434">
        <v>8102.5955949999998</v>
      </c>
      <c r="L1434" t="s">
        <v>23</v>
      </c>
      <c r="M1434">
        <v>0</v>
      </c>
      <c r="N1434">
        <v>0</v>
      </c>
      <c r="O1434">
        <v>0.12036693159661048</v>
      </c>
    </row>
    <row r="1435" spans="1:15" x14ac:dyDescent="0.25">
      <c r="A1435" t="s">
        <v>1464</v>
      </c>
      <c r="B1435">
        <v>18</v>
      </c>
      <c r="C1435">
        <v>18</v>
      </c>
      <c r="D1435" t="s">
        <v>42</v>
      </c>
      <c r="E1435" t="s">
        <v>43</v>
      </c>
      <c r="F1435">
        <v>1</v>
      </c>
      <c r="G1435" t="s">
        <v>26</v>
      </c>
      <c r="H1435">
        <v>7931034.3770000003</v>
      </c>
      <c r="I1435" t="s">
        <v>22</v>
      </c>
      <c r="J1435">
        <v>404</v>
      </c>
      <c r="K1435">
        <v>19631.273209999999</v>
      </c>
      <c r="L1435" t="s">
        <v>29</v>
      </c>
      <c r="M1435">
        <v>1</v>
      </c>
      <c r="N1435">
        <v>0.98499999999999999</v>
      </c>
      <c r="O1435">
        <v>0.75395757794368323</v>
      </c>
    </row>
    <row r="1436" spans="1:15" x14ac:dyDescent="0.25">
      <c r="A1436" t="s">
        <v>1465</v>
      </c>
      <c r="B1436">
        <v>155</v>
      </c>
      <c r="C1436">
        <v>155</v>
      </c>
      <c r="D1436" t="s">
        <v>16</v>
      </c>
      <c r="E1436" t="s">
        <v>17</v>
      </c>
      <c r="F1436">
        <v>0</v>
      </c>
      <c r="G1436" t="s">
        <v>18</v>
      </c>
      <c r="H1436">
        <v>79231.649309999993</v>
      </c>
      <c r="I1436" t="s">
        <v>28</v>
      </c>
      <c r="J1436">
        <v>25</v>
      </c>
      <c r="K1436">
        <v>3169.2659720000001</v>
      </c>
      <c r="L1436" t="s">
        <v>29</v>
      </c>
      <c r="M1436">
        <v>0</v>
      </c>
      <c r="N1436">
        <v>0</v>
      </c>
      <c r="O1436">
        <v>1.6279588581136345E-3</v>
      </c>
    </row>
    <row r="1437" spans="1:15" x14ac:dyDescent="0.25">
      <c r="A1437" t="s">
        <v>1466</v>
      </c>
      <c r="B1437">
        <v>341</v>
      </c>
      <c r="C1437">
        <v>341</v>
      </c>
      <c r="D1437" t="s">
        <v>16</v>
      </c>
      <c r="E1437" t="s">
        <v>17</v>
      </c>
      <c r="F1437">
        <v>0</v>
      </c>
      <c r="G1437" t="s">
        <v>18</v>
      </c>
      <c r="H1437">
        <v>11323430.48</v>
      </c>
      <c r="I1437" t="s">
        <v>22</v>
      </c>
      <c r="J1437">
        <v>843</v>
      </c>
      <c r="K1437">
        <v>13432.301869999999</v>
      </c>
      <c r="L1437" t="s">
        <v>23</v>
      </c>
      <c r="M1437">
        <v>0</v>
      </c>
      <c r="N1437">
        <v>0</v>
      </c>
      <c r="O1437">
        <v>0.23266054808508604</v>
      </c>
    </row>
    <row r="1438" spans="1:15" x14ac:dyDescent="0.25">
      <c r="A1438" t="s">
        <v>1467</v>
      </c>
      <c r="B1438">
        <v>129</v>
      </c>
      <c r="C1438">
        <v>129</v>
      </c>
      <c r="D1438" t="s">
        <v>16</v>
      </c>
      <c r="E1438" t="s">
        <v>17</v>
      </c>
      <c r="F1438">
        <v>0</v>
      </c>
      <c r="G1438" t="s">
        <v>18</v>
      </c>
      <c r="H1438">
        <v>2418420.5499999998</v>
      </c>
      <c r="I1438" t="s">
        <v>19</v>
      </c>
      <c r="J1438">
        <v>509</v>
      </c>
      <c r="K1438">
        <v>4751.3173859999997</v>
      </c>
      <c r="L1438" t="s">
        <v>20</v>
      </c>
      <c r="M1438">
        <v>0</v>
      </c>
      <c r="N1438">
        <v>0</v>
      </c>
      <c r="O1438">
        <v>4.9690864588876352E-2</v>
      </c>
    </row>
    <row r="1439" spans="1:15" x14ac:dyDescent="0.25">
      <c r="A1439" t="s">
        <v>1468</v>
      </c>
      <c r="B1439">
        <v>315</v>
      </c>
      <c r="C1439">
        <v>315</v>
      </c>
      <c r="D1439" t="s">
        <v>16</v>
      </c>
      <c r="E1439" t="s">
        <v>17</v>
      </c>
      <c r="F1439">
        <v>0</v>
      </c>
      <c r="G1439" t="s">
        <v>18</v>
      </c>
      <c r="H1439">
        <v>6965692.2609999999</v>
      </c>
      <c r="I1439" t="s">
        <v>32</v>
      </c>
      <c r="J1439">
        <v>696</v>
      </c>
      <c r="K1439">
        <v>10008.178540000001</v>
      </c>
      <c r="L1439" t="s">
        <v>35</v>
      </c>
      <c r="M1439">
        <v>0</v>
      </c>
      <c r="N1439">
        <v>0</v>
      </c>
      <c r="O1439">
        <v>0.14312286211309896</v>
      </c>
    </row>
    <row r="1440" spans="1:15" x14ac:dyDescent="0.25">
      <c r="A1440" t="s">
        <v>1469</v>
      </c>
      <c r="B1440">
        <v>161</v>
      </c>
      <c r="C1440">
        <v>161</v>
      </c>
      <c r="D1440" t="s">
        <v>16</v>
      </c>
      <c r="E1440" t="s">
        <v>17</v>
      </c>
      <c r="F1440">
        <v>0</v>
      </c>
      <c r="G1440" t="s">
        <v>18</v>
      </c>
      <c r="H1440">
        <v>7445667.3360000001</v>
      </c>
      <c r="I1440" t="s">
        <v>32</v>
      </c>
      <c r="J1440">
        <v>465</v>
      </c>
      <c r="K1440">
        <v>16012.187819999999</v>
      </c>
      <c r="L1440" t="s">
        <v>20</v>
      </c>
      <c r="M1440">
        <v>0</v>
      </c>
      <c r="N1440">
        <v>0</v>
      </c>
      <c r="O1440">
        <v>0.15298482613662698</v>
      </c>
    </row>
    <row r="1441" spans="1:15" x14ac:dyDescent="0.25">
      <c r="A1441" t="s">
        <v>1470</v>
      </c>
      <c r="B1441">
        <v>119</v>
      </c>
      <c r="C1441">
        <v>119</v>
      </c>
      <c r="D1441" t="s">
        <v>16</v>
      </c>
      <c r="E1441" t="s">
        <v>17</v>
      </c>
      <c r="F1441">
        <v>0</v>
      </c>
      <c r="G1441" t="s">
        <v>18</v>
      </c>
      <c r="H1441">
        <v>596386.94660000002</v>
      </c>
      <c r="I1441" t="s">
        <v>28</v>
      </c>
      <c r="J1441">
        <v>61</v>
      </c>
      <c r="K1441">
        <v>9776.8351910000001</v>
      </c>
      <c r="L1441" t="s">
        <v>23</v>
      </c>
      <c r="M1441">
        <v>0</v>
      </c>
      <c r="N1441">
        <v>0</v>
      </c>
      <c r="O1441">
        <v>1.2253858414358096E-2</v>
      </c>
    </row>
    <row r="1442" spans="1:15" x14ac:dyDescent="0.25">
      <c r="A1442" t="s">
        <v>1471</v>
      </c>
      <c r="B1442">
        <v>332</v>
      </c>
      <c r="C1442">
        <v>332</v>
      </c>
      <c r="D1442" t="s">
        <v>16</v>
      </c>
      <c r="E1442" t="s">
        <v>17</v>
      </c>
      <c r="F1442">
        <v>0</v>
      </c>
      <c r="G1442" t="s">
        <v>18</v>
      </c>
      <c r="H1442">
        <v>8184682.1569999997</v>
      </c>
      <c r="I1442" t="s">
        <v>22</v>
      </c>
      <c r="J1442">
        <v>508</v>
      </c>
      <c r="K1442">
        <v>16111.57905</v>
      </c>
      <c r="L1442" t="s">
        <v>29</v>
      </c>
      <c r="M1442">
        <v>0</v>
      </c>
      <c r="N1442">
        <v>0</v>
      </c>
      <c r="O1442">
        <v>0.16816923457191077</v>
      </c>
    </row>
    <row r="1443" spans="1:15" x14ac:dyDescent="0.25">
      <c r="A1443" t="s">
        <v>1472</v>
      </c>
      <c r="B1443">
        <v>173</v>
      </c>
      <c r="C1443">
        <v>173</v>
      </c>
      <c r="D1443" t="s">
        <v>16</v>
      </c>
      <c r="E1443" t="s">
        <v>17</v>
      </c>
      <c r="F1443">
        <v>0</v>
      </c>
      <c r="G1443" t="s">
        <v>18</v>
      </c>
      <c r="H1443">
        <v>1049489.4750000001</v>
      </c>
      <c r="I1443" t="s">
        <v>28</v>
      </c>
      <c r="J1443">
        <v>123</v>
      </c>
      <c r="K1443">
        <v>8532.4347600000001</v>
      </c>
      <c r="L1443" t="s">
        <v>29</v>
      </c>
      <c r="M1443">
        <v>0</v>
      </c>
      <c r="N1443">
        <v>0</v>
      </c>
      <c r="O1443">
        <v>2.1563676917017573E-2</v>
      </c>
    </row>
    <row r="1444" spans="1:15" x14ac:dyDescent="0.25">
      <c r="A1444" t="s">
        <v>1473</v>
      </c>
      <c r="B1444">
        <v>153</v>
      </c>
      <c r="C1444">
        <v>153</v>
      </c>
      <c r="D1444" t="s">
        <v>16</v>
      </c>
      <c r="E1444" t="s">
        <v>17</v>
      </c>
      <c r="F1444">
        <v>0</v>
      </c>
      <c r="G1444" t="s">
        <v>18</v>
      </c>
      <c r="H1444">
        <v>9933571.3389999997</v>
      </c>
      <c r="I1444" t="s">
        <v>22</v>
      </c>
      <c r="J1444">
        <v>497</v>
      </c>
      <c r="K1444">
        <v>19987.065070000001</v>
      </c>
      <c r="L1444" t="s">
        <v>29</v>
      </c>
      <c r="M1444">
        <v>0</v>
      </c>
      <c r="N1444">
        <v>5.0000000000000001E-3</v>
      </c>
      <c r="O1444">
        <v>0.20710335509685945</v>
      </c>
    </row>
    <row r="1445" spans="1:15" x14ac:dyDescent="0.25">
      <c r="A1445" t="s">
        <v>1474</v>
      </c>
      <c r="B1445">
        <v>20</v>
      </c>
      <c r="C1445">
        <v>20</v>
      </c>
      <c r="D1445" t="s">
        <v>42</v>
      </c>
      <c r="E1445" t="s">
        <v>43</v>
      </c>
      <c r="F1445">
        <v>1</v>
      </c>
      <c r="G1445" t="s">
        <v>26</v>
      </c>
      <c r="H1445">
        <v>479721.35210000002</v>
      </c>
      <c r="I1445" t="s">
        <v>28</v>
      </c>
      <c r="J1445">
        <v>55</v>
      </c>
      <c r="K1445">
        <v>8722.2064019999998</v>
      </c>
      <c r="L1445" t="s">
        <v>20</v>
      </c>
      <c r="M1445">
        <v>1</v>
      </c>
      <c r="N1445">
        <v>1</v>
      </c>
      <c r="O1445">
        <v>0.60985675082342228</v>
      </c>
    </row>
    <row r="1446" spans="1:15" x14ac:dyDescent="0.25">
      <c r="A1446" t="s">
        <v>1475</v>
      </c>
      <c r="B1446">
        <v>34</v>
      </c>
      <c r="C1446">
        <v>34</v>
      </c>
      <c r="D1446" t="s">
        <v>16</v>
      </c>
      <c r="E1446" t="s">
        <v>25</v>
      </c>
      <c r="F1446">
        <v>1</v>
      </c>
      <c r="G1446" t="s">
        <v>26</v>
      </c>
      <c r="H1446">
        <v>488363.61180000001</v>
      </c>
      <c r="I1446" t="s">
        <v>28</v>
      </c>
      <c r="J1446">
        <v>163</v>
      </c>
      <c r="K1446">
        <v>2996.0957779999999</v>
      </c>
      <c r="L1446" t="s">
        <v>20</v>
      </c>
      <c r="M1446">
        <v>1</v>
      </c>
      <c r="N1446">
        <v>1</v>
      </c>
      <c r="O1446">
        <v>0.6100343218238401</v>
      </c>
    </row>
    <row r="1447" spans="1:15" x14ac:dyDescent="0.25">
      <c r="A1447" t="s">
        <v>1476</v>
      </c>
      <c r="B1447">
        <v>314</v>
      </c>
      <c r="C1447">
        <v>314</v>
      </c>
      <c r="D1447" t="s">
        <v>16</v>
      </c>
      <c r="E1447" t="s">
        <v>17</v>
      </c>
      <c r="F1447">
        <v>0</v>
      </c>
      <c r="G1447" t="s">
        <v>18</v>
      </c>
      <c r="H1447">
        <v>7834243.9560000002</v>
      </c>
      <c r="I1447" t="s">
        <v>22</v>
      </c>
      <c r="J1447">
        <v>974</v>
      </c>
      <c r="K1447">
        <v>8043.3716180000001</v>
      </c>
      <c r="L1447" t="s">
        <v>29</v>
      </c>
      <c r="M1447">
        <v>0</v>
      </c>
      <c r="N1447">
        <v>0</v>
      </c>
      <c r="O1447">
        <v>0.16096884207083795</v>
      </c>
    </row>
    <row r="1448" spans="1:15" x14ac:dyDescent="0.25">
      <c r="A1448" t="s">
        <v>1477</v>
      </c>
      <c r="B1448">
        <v>60</v>
      </c>
      <c r="C1448">
        <v>60</v>
      </c>
      <c r="D1448" t="s">
        <v>16</v>
      </c>
      <c r="E1448" t="s">
        <v>25</v>
      </c>
      <c r="F1448">
        <v>1</v>
      </c>
      <c r="G1448" t="s">
        <v>26</v>
      </c>
      <c r="H1448">
        <v>10383251.99</v>
      </c>
      <c r="I1448" t="s">
        <v>22</v>
      </c>
      <c r="J1448">
        <v>699</v>
      </c>
      <c r="K1448">
        <v>14854.437760000001</v>
      </c>
      <c r="L1448" t="s">
        <v>35</v>
      </c>
      <c r="M1448">
        <v>1</v>
      </c>
      <c r="N1448">
        <v>1</v>
      </c>
      <c r="O1448">
        <v>0.81334286488231788</v>
      </c>
    </row>
    <row r="1449" spans="1:15" x14ac:dyDescent="0.25">
      <c r="A1449" t="s">
        <v>1478</v>
      </c>
      <c r="B1449">
        <v>158</v>
      </c>
      <c r="C1449">
        <v>158</v>
      </c>
      <c r="D1449" t="s">
        <v>16</v>
      </c>
      <c r="E1449" t="s">
        <v>17</v>
      </c>
      <c r="F1449">
        <v>0</v>
      </c>
      <c r="G1449" t="s">
        <v>18</v>
      </c>
      <c r="H1449">
        <v>661450.75529999996</v>
      </c>
      <c r="I1449" t="s">
        <v>28</v>
      </c>
      <c r="J1449">
        <v>39</v>
      </c>
      <c r="K1449">
        <v>16960.27578</v>
      </c>
      <c r="L1449" t="s">
        <v>23</v>
      </c>
      <c r="M1449">
        <v>0</v>
      </c>
      <c r="N1449">
        <v>5.0000000000000001E-3</v>
      </c>
      <c r="O1449">
        <v>1.6590713126309768E-2</v>
      </c>
    </row>
    <row r="1450" spans="1:15" x14ac:dyDescent="0.25">
      <c r="A1450" t="s">
        <v>1479</v>
      </c>
      <c r="B1450">
        <v>364</v>
      </c>
      <c r="C1450">
        <v>364</v>
      </c>
      <c r="D1450" t="s">
        <v>16</v>
      </c>
      <c r="E1450" t="s">
        <v>17</v>
      </c>
      <c r="F1450">
        <v>0</v>
      </c>
      <c r="G1450" t="s">
        <v>18</v>
      </c>
      <c r="H1450">
        <v>6417603.0710000005</v>
      </c>
      <c r="I1450" t="s">
        <v>32</v>
      </c>
      <c r="J1450">
        <v>697</v>
      </c>
      <c r="K1450">
        <v>9207.4649509999999</v>
      </c>
      <c r="L1450" t="s">
        <v>20</v>
      </c>
      <c r="M1450">
        <v>0</v>
      </c>
      <c r="N1450">
        <v>0</v>
      </c>
      <c r="O1450">
        <v>0.13186136926690359</v>
      </c>
    </row>
    <row r="1451" spans="1:15" x14ac:dyDescent="0.25">
      <c r="A1451" t="s">
        <v>1480</v>
      </c>
      <c r="B1451">
        <v>206</v>
      </c>
      <c r="C1451">
        <v>206</v>
      </c>
      <c r="D1451" t="s">
        <v>16</v>
      </c>
      <c r="E1451" t="s">
        <v>17</v>
      </c>
      <c r="F1451">
        <v>0</v>
      </c>
      <c r="G1451" t="s">
        <v>18</v>
      </c>
      <c r="H1451">
        <v>987168.14040000003</v>
      </c>
      <c r="I1451" t="s">
        <v>28</v>
      </c>
      <c r="J1451">
        <v>83</v>
      </c>
      <c r="K1451">
        <v>11893.592049999999</v>
      </c>
      <c r="L1451" t="s">
        <v>29</v>
      </c>
      <c r="M1451">
        <v>0</v>
      </c>
      <c r="N1451">
        <v>0</v>
      </c>
      <c r="O1451">
        <v>2.0283171341340646E-2</v>
      </c>
    </row>
    <row r="1452" spans="1:15" x14ac:dyDescent="0.25">
      <c r="A1452" t="s">
        <v>1481</v>
      </c>
      <c r="B1452">
        <v>93</v>
      </c>
      <c r="C1452">
        <v>93</v>
      </c>
      <c r="D1452" t="s">
        <v>16</v>
      </c>
      <c r="E1452" t="s">
        <v>17</v>
      </c>
      <c r="F1452">
        <v>0</v>
      </c>
      <c r="G1452" t="s">
        <v>18</v>
      </c>
      <c r="H1452">
        <v>11947842.189999999</v>
      </c>
      <c r="I1452" t="s">
        <v>22</v>
      </c>
      <c r="J1452">
        <v>707</v>
      </c>
      <c r="K1452">
        <v>16899.352459999998</v>
      </c>
      <c r="L1452" t="s">
        <v>29</v>
      </c>
      <c r="M1452">
        <v>0</v>
      </c>
      <c r="N1452">
        <v>5.0000000000000001E-3</v>
      </c>
      <c r="O1452">
        <v>0.24849022641763194</v>
      </c>
    </row>
    <row r="1453" spans="1:15" x14ac:dyDescent="0.25">
      <c r="A1453" t="s">
        <v>1482</v>
      </c>
      <c r="B1453">
        <v>218</v>
      </c>
      <c r="C1453">
        <v>218</v>
      </c>
      <c r="D1453" t="s">
        <v>16</v>
      </c>
      <c r="E1453" t="s">
        <v>17</v>
      </c>
      <c r="F1453">
        <v>0</v>
      </c>
      <c r="G1453" t="s">
        <v>18</v>
      </c>
      <c r="H1453">
        <v>8884942.3230000008</v>
      </c>
      <c r="I1453" t="s">
        <v>22</v>
      </c>
      <c r="J1453">
        <v>546</v>
      </c>
      <c r="K1453">
        <v>16272.788140000001</v>
      </c>
      <c r="L1453" t="s">
        <v>23</v>
      </c>
      <c r="M1453">
        <v>0</v>
      </c>
      <c r="N1453">
        <v>0</v>
      </c>
      <c r="O1453">
        <v>0.18255735788060912</v>
      </c>
    </row>
    <row r="1454" spans="1:15" x14ac:dyDescent="0.25">
      <c r="A1454" t="s">
        <v>1483</v>
      </c>
      <c r="B1454">
        <v>323</v>
      </c>
      <c r="C1454">
        <v>323</v>
      </c>
      <c r="D1454" t="s">
        <v>16</v>
      </c>
      <c r="E1454" t="s">
        <v>17</v>
      </c>
      <c r="F1454">
        <v>0</v>
      </c>
      <c r="G1454" t="s">
        <v>18</v>
      </c>
      <c r="H1454">
        <v>1486842.798</v>
      </c>
      <c r="I1454" t="s">
        <v>19</v>
      </c>
      <c r="J1454">
        <v>113</v>
      </c>
      <c r="K1454">
        <v>13157.900869999999</v>
      </c>
      <c r="L1454" t="s">
        <v>20</v>
      </c>
      <c r="M1454">
        <v>0</v>
      </c>
      <c r="N1454">
        <v>0</v>
      </c>
      <c r="O1454">
        <v>3.0549899247409241E-2</v>
      </c>
    </row>
    <row r="1455" spans="1:15" x14ac:dyDescent="0.25">
      <c r="A1455" t="s">
        <v>1484</v>
      </c>
      <c r="B1455">
        <v>89</v>
      </c>
      <c r="C1455">
        <v>89</v>
      </c>
      <c r="D1455" t="s">
        <v>16</v>
      </c>
      <c r="E1455" t="s">
        <v>25</v>
      </c>
      <c r="F1455">
        <v>1</v>
      </c>
      <c r="G1455" t="s">
        <v>26</v>
      </c>
      <c r="H1455">
        <v>6928516.5209999997</v>
      </c>
      <c r="I1455" t="s">
        <v>32</v>
      </c>
      <c r="J1455">
        <v>425</v>
      </c>
      <c r="K1455">
        <v>16302.391809999999</v>
      </c>
      <c r="L1455" t="s">
        <v>35</v>
      </c>
      <c r="M1455">
        <v>1</v>
      </c>
      <c r="N1455">
        <v>1</v>
      </c>
      <c r="O1455">
        <v>0.7423590186772121</v>
      </c>
    </row>
    <row r="1456" spans="1:15" x14ac:dyDescent="0.25">
      <c r="A1456" t="s">
        <v>1485</v>
      </c>
      <c r="B1456">
        <v>173</v>
      </c>
      <c r="C1456">
        <v>173</v>
      </c>
      <c r="D1456" t="s">
        <v>16</v>
      </c>
      <c r="E1456" t="s">
        <v>17</v>
      </c>
      <c r="F1456">
        <v>0</v>
      </c>
      <c r="G1456" t="s">
        <v>18</v>
      </c>
      <c r="H1456">
        <v>10577614.66</v>
      </c>
      <c r="I1456" t="s">
        <v>22</v>
      </c>
      <c r="J1456">
        <v>918</v>
      </c>
      <c r="K1456">
        <v>11522.45606</v>
      </c>
      <c r="L1456" t="s">
        <v>20</v>
      </c>
      <c r="M1456">
        <v>0</v>
      </c>
      <c r="N1456">
        <v>0</v>
      </c>
      <c r="O1456">
        <v>0.21733640071135413</v>
      </c>
    </row>
    <row r="1457" spans="1:15" x14ac:dyDescent="0.25">
      <c r="A1457" t="s">
        <v>1486</v>
      </c>
      <c r="B1457">
        <v>40</v>
      </c>
      <c r="C1457">
        <v>40</v>
      </c>
      <c r="D1457" t="s">
        <v>16</v>
      </c>
      <c r="E1457" t="s">
        <v>25</v>
      </c>
      <c r="F1457">
        <v>1</v>
      </c>
      <c r="G1457" t="s">
        <v>26</v>
      </c>
      <c r="H1457">
        <v>23670.886269999999</v>
      </c>
      <c r="I1457" t="s">
        <v>28</v>
      </c>
      <c r="J1457">
        <v>230</v>
      </c>
      <c r="K1457">
        <v>102.9168968</v>
      </c>
      <c r="L1457" t="s">
        <v>35</v>
      </c>
      <c r="M1457">
        <v>1</v>
      </c>
      <c r="N1457">
        <v>0.96</v>
      </c>
      <c r="O1457">
        <v>0.57648636156533695</v>
      </c>
    </row>
    <row r="1458" spans="1:15" x14ac:dyDescent="0.25">
      <c r="A1458" t="s">
        <v>1487</v>
      </c>
      <c r="B1458">
        <v>203</v>
      </c>
      <c r="C1458">
        <v>203</v>
      </c>
      <c r="D1458" t="s">
        <v>16</v>
      </c>
      <c r="E1458" t="s">
        <v>17</v>
      </c>
      <c r="F1458">
        <v>0</v>
      </c>
      <c r="G1458" t="s">
        <v>18</v>
      </c>
      <c r="H1458">
        <v>236283.21470000001</v>
      </c>
      <c r="I1458" t="s">
        <v>28</v>
      </c>
      <c r="J1458">
        <v>283</v>
      </c>
      <c r="K1458">
        <v>834.9230202</v>
      </c>
      <c r="L1458" t="s">
        <v>20</v>
      </c>
      <c r="M1458">
        <v>0</v>
      </c>
      <c r="N1458">
        <v>0</v>
      </c>
      <c r="O1458">
        <v>4.8548699382669818E-3</v>
      </c>
    </row>
    <row r="1459" spans="1:15" x14ac:dyDescent="0.25">
      <c r="A1459" t="s">
        <v>1488</v>
      </c>
      <c r="B1459">
        <v>221</v>
      </c>
      <c r="C1459">
        <v>221</v>
      </c>
      <c r="D1459" t="s">
        <v>16</v>
      </c>
      <c r="E1459" t="s">
        <v>17</v>
      </c>
      <c r="F1459">
        <v>0</v>
      </c>
      <c r="G1459" t="s">
        <v>18</v>
      </c>
      <c r="H1459">
        <v>17969871.199999999</v>
      </c>
      <c r="I1459" t="s">
        <v>22</v>
      </c>
      <c r="J1459">
        <v>917</v>
      </c>
      <c r="K1459">
        <v>19596.369900000002</v>
      </c>
      <c r="L1459" t="s">
        <v>20</v>
      </c>
      <c r="M1459">
        <v>0</v>
      </c>
      <c r="N1459">
        <v>0.01</v>
      </c>
      <c r="O1459">
        <v>0.37522380455241711</v>
      </c>
    </row>
    <row r="1460" spans="1:15" x14ac:dyDescent="0.25">
      <c r="A1460" t="s">
        <v>1489</v>
      </c>
      <c r="B1460">
        <v>47</v>
      </c>
      <c r="C1460">
        <v>47</v>
      </c>
      <c r="D1460" t="s">
        <v>16</v>
      </c>
      <c r="E1460" t="s">
        <v>25</v>
      </c>
      <c r="F1460">
        <v>1</v>
      </c>
      <c r="G1460" t="s">
        <v>26</v>
      </c>
      <c r="H1460">
        <v>2725162.2919999999</v>
      </c>
      <c r="I1460" t="s">
        <v>19</v>
      </c>
      <c r="J1460">
        <v>937</v>
      </c>
      <c r="K1460">
        <v>2908.3909199999998</v>
      </c>
      <c r="L1460" t="s">
        <v>35</v>
      </c>
      <c r="M1460">
        <v>1</v>
      </c>
      <c r="N1460">
        <v>1</v>
      </c>
      <c r="O1460">
        <v>0.65599343357981466</v>
      </c>
    </row>
    <row r="1461" spans="1:15" x14ac:dyDescent="0.25">
      <c r="A1461" t="s">
        <v>1490</v>
      </c>
      <c r="B1461">
        <v>243</v>
      </c>
      <c r="C1461">
        <v>243</v>
      </c>
      <c r="D1461" t="s">
        <v>16</v>
      </c>
      <c r="E1461" t="s">
        <v>17</v>
      </c>
      <c r="F1461">
        <v>0</v>
      </c>
      <c r="G1461" t="s">
        <v>18</v>
      </c>
      <c r="H1461">
        <v>2323633.2250000001</v>
      </c>
      <c r="I1461" t="s">
        <v>19</v>
      </c>
      <c r="J1461">
        <v>287</v>
      </c>
      <c r="K1461">
        <v>8096.2830119999999</v>
      </c>
      <c r="L1461" t="s">
        <v>20</v>
      </c>
      <c r="M1461">
        <v>0</v>
      </c>
      <c r="N1461">
        <v>0</v>
      </c>
      <c r="O1461">
        <v>4.7743285979640337E-2</v>
      </c>
    </row>
    <row r="1462" spans="1:15" x14ac:dyDescent="0.25">
      <c r="A1462" t="s">
        <v>1491</v>
      </c>
      <c r="B1462">
        <v>88</v>
      </c>
      <c r="C1462">
        <v>88</v>
      </c>
      <c r="D1462" t="s">
        <v>16</v>
      </c>
      <c r="E1462" t="s">
        <v>25</v>
      </c>
      <c r="F1462">
        <v>1</v>
      </c>
      <c r="G1462" t="s">
        <v>26</v>
      </c>
      <c r="H1462">
        <v>2894917.5449999999</v>
      </c>
      <c r="I1462" t="s">
        <v>19</v>
      </c>
      <c r="J1462">
        <v>155</v>
      </c>
      <c r="K1462">
        <v>18676.88739</v>
      </c>
      <c r="L1462" t="s">
        <v>29</v>
      </c>
      <c r="M1462">
        <v>1</v>
      </c>
      <c r="N1462">
        <v>0.98499999999999999</v>
      </c>
      <c r="O1462">
        <v>0.65048136511019861</v>
      </c>
    </row>
    <row r="1463" spans="1:15" x14ac:dyDescent="0.25">
      <c r="A1463" t="s">
        <v>1492</v>
      </c>
      <c r="B1463">
        <v>157</v>
      </c>
      <c r="C1463">
        <v>157</v>
      </c>
      <c r="D1463" t="s">
        <v>16</v>
      </c>
      <c r="E1463" t="s">
        <v>17</v>
      </c>
      <c r="F1463">
        <v>0</v>
      </c>
      <c r="G1463" t="s">
        <v>18</v>
      </c>
      <c r="H1463">
        <v>644958.48450000002</v>
      </c>
      <c r="I1463" t="s">
        <v>28</v>
      </c>
      <c r="J1463">
        <v>165</v>
      </c>
      <c r="K1463">
        <v>3908.8393000000001</v>
      </c>
      <c r="L1463" t="s">
        <v>29</v>
      </c>
      <c r="M1463">
        <v>0</v>
      </c>
      <c r="N1463">
        <v>0</v>
      </c>
      <c r="O1463">
        <v>1.3251849319067525E-2</v>
      </c>
    </row>
    <row r="1464" spans="1:15" x14ac:dyDescent="0.25">
      <c r="A1464" t="s">
        <v>1493</v>
      </c>
      <c r="B1464">
        <v>162</v>
      </c>
      <c r="C1464">
        <v>162</v>
      </c>
      <c r="D1464" t="s">
        <v>16</v>
      </c>
      <c r="E1464" t="s">
        <v>17</v>
      </c>
      <c r="F1464">
        <v>0</v>
      </c>
      <c r="G1464" t="s">
        <v>18</v>
      </c>
      <c r="H1464">
        <v>16236048.189999999</v>
      </c>
      <c r="I1464" t="s">
        <v>22</v>
      </c>
      <c r="J1464">
        <v>962</v>
      </c>
      <c r="K1464">
        <v>16877.38898</v>
      </c>
      <c r="L1464" t="s">
        <v>20</v>
      </c>
      <c r="M1464">
        <v>0</v>
      </c>
      <c r="N1464">
        <v>0</v>
      </c>
      <c r="O1464">
        <v>0.33359924603177932</v>
      </c>
    </row>
    <row r="1465" spans="1:15" x14ac:dyDescent="0.25">
      <c r="A1465" t="s">
        <v>1494</v>
      </c>
      <c r="B1465">
        <v>20</v>
      </c>
      <c r="C1465">
        <v>20</v>
      </c>
      <c r="D1465" t="s">
        <v>42</v>
      </c>
      <c r="E1465" t="s">
        <v>43</v>
      </c>
      <c r="F1465">
        <v>1</v>
      </c>
      <c r="G1465" t="s">
        <v>26</v>
      </c>
      <c r="H1465">
        <v>2978824.7009999999</v>
      </c>
      <c r="I1465" t="s">
        <v>19</v>
      </c>
      <c r="J1465">
        <v>182</v>
      </c>
      <c r="K1465">
        <v>16367.16869</v>
      </c>
      <c r="L1465" t="s">
        <v>35</v>
      </c>
      <c r="M1465">
        <v>1</v>
      </c>
      <c r="N1465">
        <v>1</v>
      </c>
      <c r="O1465">
        <v>0.66120539078754981</v>
      </c>
    </row>
    <row r="1466" spans="1:15" x14ac:dyDescent="0.25">
      <c r="A1466" t="s">
        <v>1495</v>
      </c>
      <c r="B1466">
        <v>148</v>
      </c>
      <c r="C1466">
        <v>148</v>
      </c>
      <c r="D1466" t="s">
        <v>16</v>
      </c>
      <c r="E1466" t="s">
        <v>17</v>
      </c>
      <c r="F1466">
        <v>0</v>
      </c>
      <c r="G1466" t="s">
        <v>18</v>
      </c>
      <c r="H1466">
        <v>4714688.4210000001</v>
      </c>
      <c r="I1466" t="s">
        <v>32</v>
      </c>
      <c r="J1466">
        <v>239</v>
      </c>
      <c r="K1466">
        <v>19726.729790000001</v>
      </c>
      <c r="L1466" t="s">
        <v>20</v>
      </c>
      <c r="M1466">
        <v>0</v>
      </c>
      <c r="N1466">
        <v>0</v>
      </c>
      <c r="O1466">
        <v>9.6871879420084434E-2</v>
      </c>
    </row>
    <row r="1467" spans="1:15" x14ac:dyDescent="0.25">
      <c r="A1467" t="s">
        <v>1496</v>
      </c>
      <c r="B1467">
        <v>201</v>
      </c>
      <c r="C1467">
        <v>201</v>
      </c>
      <c r="D1467" t="s">
        <v>16</v>
      </c>
      <c r="E1467" t="s">
        <v>17</v>
      </c>
      <c r="F1467">
        <v>0</v>
      </c>
      <c r="G1467" t="s">
        <v>18</v>
      </c>
      <c r="H1467">
        <v>3660892.0860000001</v>
      </c>
      <c r="I1467" t="s">
        <v>19</v>
      </c>
      <c r="J1467">
        <v>649</v>
      </c>
      <c r="K1467">
        <v>5640.8198549999997</v>
      </c>
      <c r="L1467" t="s">
        <v>29</v>
      </c>
      <c r="M1467">
        <v>0</v>
      </c>
      <c r="N1467">
        <v>0</v>
      </c>
      <c r="O1467">
        <v>7.5219710202973217E-2</v>
      </c>
    </row>
    <row r="1468" spans="1:15" x14ac:dyDescent="0.25">
      <c r="A1468" t="s">
        <v>1497</v>
      </c>
      <c r="B1468">
        <v>312</v>
      </c>
      <c r="C1468">
        <v>312</v>
      </c>
      <c r="D1468" t="s">
        <v>16</v>
      </c>
      <c r="E1468" t="s">
        <v>17</v>
      </c>
      <c r="F1468">
        <v>0</v>
      </c>
      <c r="G1468" t="s">
        <v>18</v>
      </c>
      <c r="H1468">
        <v>2140226.9569999999</v>
      </c>
      <c r="I1468" t="s">
        <v>19</v>
      </c>
      <c r="J1468">
        <v>339</v>
      </c>
      <c r="K1468">
        <v>6313.353854</v>
      </c>
      <c r="L1468" t="s">
        <v>29</v>
      </c>
      <c r="M1468">
        <v>0</v>
      </c>
      <c r="N1468">
        <v>0</v>
      </c>
      <c r="O1468">
        <v>4.3974869428623525E-2</v>
      </c>
    </row>
    <row r="1469" spans="1:15" x14ac:dyDescent="0.25">
      <c r="A1469" t="s">
        <v>1498</v>
      </c>
      <c r="B1469">
        <v>151</v>
      </c>
      <c r="C1469">
        <v>151</v>
      </c>
      <c r="D1469" t="s">
        <v>16</v>
      </c>
      <c r="E1469" t="s">
        <v>17</v>
      </c>
      <c r="F1469">
        <v>0</v>
      </c>
      <c r="G1469" t="s">
        <v>18</v>
      </c>
      <c r="H1469">
        <v>16938902.300000001</v>
      </c>
      <c r="I1469" t="s">
        <v>22</v>
      </c>
      <c r="J1469">
        <v>938</v>
      </c>
      <c r="K1469">
        <v>18058.53124</v>
      </c>
      <c r="L1469" t="s">
        <v>29</v>
      </c>
      <c r="M1469">
        <v>0</v>
      </c>
      <c r="N1469">
        <v>0.01</v>
      </c>
      <c r="O1469">
        <v>0.3540406666547331</v>
      </c>
    </row>
    <row r="1470" spans="1:15" x14ac:dyDescent="0.25">
      <c r="A1470" t="s">
        <v>1499</v>
      </c>
      <c r="B1470">
        <v>100</v>
      </c>
      <c r="C1470">
        <v>100</v>
      </c>
      <c r="D1470" t="s">
        <v>16</v>
      </c>
      <c r="E1470" t="s">
        <v>17</v>
      </c>
      <c r="F1470">
        <v>0</v>
      </c>
      <c r="G1470" t="s">
        <v>18</v>
      </c>
      <c r="H1470">
        <v>2400891.0809999998</v>
      </c>
      <c r="I1470" t="s">
        <v>19</v>
      </c>
      <c r="J1470">
        <v>512</v>
      </c>
      <c r="K1470">
        <v>4689.240393</v>
      </c>
      <c r="L1470" t="s">
        <v>23</v>
      </c>
      <c r="M1470">
        <v>0</v>
      </c>
      <c r="N1470">
        <v>0</v>
      </c>
      <c r="O1470">
        <v>4.9330689651397468E-2</v>
      </c>
    </row>
    <row r="1471" spans="1:15" x14ac:dyDescent="0.25">
      <c r="A1471" t="s">
        <v>1500</v>
      </c>
      <c r="B1471">
        <v>247</v>
      </c>
      <c r="C1471">
        <v>247</v>
      </c>
      <c r="D1471" t="s">
        <v>16</v>
      </c>
      <c r="E1471" t="s">
        <v>17</v>
      </c>
      <c r="F1471">
        <v>0</v>
      </c>
      <c r="G1471" t="s">
        <v>18</v>
      </c>
      <c r="H1471">
        <v>10217087.4</v>
      </c>
      <c r="I1471" t="s">
        <v>22</v>
      </c>
      <c r="J1471">
        <v>932</v>
      </c>
      <c r="K1471">
        <v>10962.540129999999</v>
      </c>
      <c r="L1471" t="s">
        <v>29</v>
      </c>
      <c r="M1471">
        <v>0</v>
      </c>
      <c r="N1471">
        <v>0.01</v>
      </c>
      <c r="O1471">
        <v>0.21592871007737457</v>
      </c>
    </row>
    <row r="1472" spans="1:15" x14ac:dyDescent="0.25">
      <c r="A1472" t="s">
        <v>1501</v>
      </c>
      <c r="B1472">
        <v>113</v>
      </c>
      <c r="C1472">
        <v>113</v>
      </c>
      <c r="D1472" t="s">
        <v>16</v>
      </c>
      <c r="E1472" t="s">
        <v>17</v>
      </c>
      <c r="F1472">
        <v>0</v>
      </c>
      <c r="G1472" t="s">
        <v>18</v>
      </c>
      <c r="H1472">
        <v>3763853.645</v>
      </c>
      <c r="I1472" t="s">
        <v>32</v>
      </c>
      <c r="J1472">
        <v>266</v>
      </c>
      <c r="K1472">
        <v>14149.82573</v>
      </c>
      <c r="L1472" t="s">
        <v>20</v>
      </c>
      <c r="M1472">
        <v>0</v>
      </c>
      <c r="N1472">
        <v>0</v>
      </c>
      <c r="O1472">
        <v>7.7335243370324366E-2</v>
      </c>
    </row>
    <row r="1473" spans="1:15" x14ac:dyDescent="0.25">
      <c r="A1473" t="s">
        <v>1502</v>
      </c>
      <c r="B1473">
        <v>219</v>
      </c>
      <c r="C1473">
        <v>219</v>
      </c>
      <c r="D1473" t="s">
        <v>16</v>
      </c>
      <c r="E1473" t="s">
        <v>17</v>
      </c>
      <c r="F1473">
        <v>0</v>
      </c>
      <c r="G1473" t="s">
        <v>18</v>
      </c>
      <c r="H1473">
        <v>1018208.654</v>
      </c>
      <c r="I1473" t="s">
        <v>28</v>
      </c>
      <c r="J1473">
        <v>187</v>
      </c>
      <c r="K1473">
        <v>5444.9660629999998</v>
      </c>
      <c r="L1473" t="s">
        <v>29</v>
      </c>
      <c r="M1473">
        <v>0</v>
      </c>
      <c r="N1473">
        <v>0</v>
      </c>
      <c r="O1473">
        <v>2.0920955352093769E-2</v>
      </c>
    </row>
    <row r="1474" spans="1:15" x14ac:dyDescent="0.25">
      <c r="A1474" t="s">
        <v>1503</v>
      </c>
      <c r="B1474">
        <v>344</v>
      </c>
      <c r="C1474">
        <v>344</v>
      </c>
      <c r="D1474" t="s">
        <v>16</v>
      </c>
      <c r="E1474" t="s">
        <v>17</v>
      </c>
      <c r="F1474">
        <v>0</v>
      </c>
      <c r="G1474" t="s">
        <v>18</v>
      </c>
      <c r="H1474">
        <v>750754.99120000005</v>
      </c>
      <c r="I1474" t="s">
        <v>28</v>
      </c>
      <c r="J1474">
        <v>40</v>
      </c>
      <c r="K1474">
        <v>18768.874779999998</v>
      </c>
      <c r="L1474" t="s">
        <v>29</v>
      </c>
      <c r="M1474">
        <v>0</v>
      </c>
      <c r="N1474">
        <v>5.0000000000000001E-3</v>
      </c>
      <c r="O1474">
        <v>1.8425631661599245E-2</v>
      </c>
    </row>
    <row r="1475" spans="1:15" x14ac:dyDescent="0.25">
      <c r="A1475" t="s">
        <v>1504</v>
      </c>
      <c r="B1475">
        <v>360</v>
      </c>
      <c r="C1475">
        <v>360</v>
      </c>
      <c r="D1475" t="s">
        <v>16</v>
      </c>
      <c r="E1475" t="s">
        <v>17</v>
      </c>
      <c r="F1475">
        <v>0</v>
      </c>
      <c r="G1475" t="s">
        <v>18</v>
      </c>
      <c r="H1475">
        <v>10946815.66</v>
      </c>
      <c r="I1475" t="s">
        <v>22</v>
      </c>
      <c r="J1475">
        <v>822</v>
      </c>
      <c r="K1475">
        <v>13317.29399</v>
      </c>
      <c r="L1475" t="s">
        <v>35</v>
      </c>
      <c r="M1475">
        <v>0</v>
      </c>
      <c r="N1475">
        <v>0</v>
      </c>
      <c r="O1475">
        <v>0.22492230916597658</v>
      </c>
    </row>
    <row r="1476" spans="1:15" x14ac:dyDescent="0.25">
      <c r="A1476" t="s">
        <v>1505</v>
      </c>
      <c r="B1476">
        <v>25</v>
      </c>
      <c r="C1476">
        <v>25</v>
      </c>
      <c r="D1476" t="s">
        <v>42</v>
      </c>
      <c r="E1476" t="s">
        <v>43</v>
      </c>
      <c r="F1476">
        <v>1</v>
      </c>
      <c r="G1476" t="s">
        <v>26</v>
      </c>
      <c r="H1476">
        <v>469491.18280000001</v>
      </c>
      <c r="I1476" t="s">
        <v>28</v>
      </c>
      <c r="J1476">
        <v>493</v>
      </c>
      <c r="K1476">
        <v>952.31477229999996</v>
      </c>
      <c r="L1476" t="s">
        <v>20</v>
      </c>
      <c r="M1476">
        <v>1</v>
      </c>
      <c r="N1476">
        <v>1</v>
      </c>
      <c r="O1476">
        <v>0.60964655332183071</v>
      </c>
    </row>
    <row r="1477" spans="1:15" x14ac:dyDescent="0.25">
      <c r="A1477" t="s">
        <v>1506</v>
      </c>
      <c r="B1477">
        <v>289</v>
      </c>
      <c r="C1477">
        <v>289</v>
      </c>
      <c r="D1477" t="s">
        <v>16</v>
      </c>
      <c r="E1477" t="s">
        <v>17</v>
      </c>
      <c r="F1477">
        <v>0</v>
      </c>
      <c r="G1477" t="s">
        <v>18</v>
      </c>
      <c r="H1477">
        <v>1849184.017</v>
      </c>
      <c r="I1477" t="s">
        <v>19</v>
      </c>
      <c r="J1477">
        <v>679</v>
      </c>
      <c r="K1477">
        <v>2723.3932500000001</v>
      </c>
      <c r="L1477" t="s">
        <v>29</v>
      </c>
      <c r="M1477">
        <v>0</v>
      </c>
      <c r="N1477">
        <v>0</v>
      </c>
      <c r="O1477">
        <v>3.799486098009771E-2</v>
      </c>
    </row>
    <row r="1478" spans="1:15" x14ac:dyDescent="0.25">
      <c r="A1478" t="s">
        <v>1507</v>
      </c>
      <c r="B1478">
        <v>103</v>
      </c>
      <c r="C1478">
        <v>103</v>
      </c>
      <c r="D1478" t="s">
        <v>16</v>
      </c>
      <c r="E1478" t="s">
        <v>17</v>
      </c>
      <c r="F1478">
        <v>0</v>
      </c>
      <c r="G1478" t="s">
        <v>18</v>
      </c>
      <c r="H1478">
        <v>1495075.922</v>
      </c>
      <c r="I1478" t="s">
        <v>19</v>
      </c>
      <c r="J1478">
        <v>391</v>
      </c>
      <c r="K1478">
        <v>3823.7235860000001</v>
      </c>
      <c r="L1478" t="s">
        <v>23</v>
      </c>
      <c r="M1478">
        <v>0</v>
      </c>
      <c r="N1478">
        <v>5.0000000000000001E-3</v>
      </c>
      <c r="O1478">
        <v>3.3719063808067405E-2</v>
      </c>
    </row>
    <row r="1479" spans="1:15" x14ac:dyDescent="0.25">
      <c r="A1479" t="s">
        <v>1508</v>
      </c>
      <c r="B1479">
        <v>79</v>
      </c>
      <c r="C1479">
        <v>79</v>
      </c>
      <c r="D1479" t="s">
        <v>16</v>
      </c>
      <c r="E1479" t="s">
        <v>25</v>
      </c>
      <c r="F1479">
        <v>1</v>
      </c>
      <c r="G1479" t="s">
        <v>26</v>
      </c>
      <c r="H1479">
        <v>1275741.4040000001</v>
      </c>
      <c r="I1479" t="s">
        <v>28</v>
      </c>
      <c r="J1479">
        <v>260</v>
      </c>
      <c r="K1479">
        <v>4906.6977059999999</v>
      </c>
      <c r="L1479" t="s">
        <v>29</v>
      </c>
      <c r="M1479">
        <v>1</v>
      </c>
      <c r="N1479">
        <v>1</v>
      </c>
      <c r="O1479">
        <v>0.62621243578028107</v>
      </c>
    </row>
    <row r="1480" spans="1:15" x14ac:dyDescent="0.25">
      <c r="A1480" t="s">
        <v>1509</v>
      </c>
      <c r="B1480">
        <v>16</v>
      </c>
      <c r="C1480">
        <v>16</v>
      </c>
      <c r="D1480" t="s">
        <v>42</v>
      </c>
      <c r="E1480" t="s">
        <v>43</v>
      </c>
      <c r="F1480">
        <v>1</v>
      </c>
      <c r="G1480" t="s">
        <v>26</v>
      </c>
      <c r="H1480">
        <v>9573637.6109999996</v>
      </c>
      <c r="I1480" t="s">
        <v>22</v>
      </c>
      <c r="J1480">
        <v>655</v>
      </c>
      <c r="K1480">
        <v>14616.24063</v>
      </c>
      <c r="L1480" t="s">
        <v>29</v>
      </c>
      <c r="M1480">
        <v>1</v>
      </c>
      <c r="N1480">
        <v>1</v>
      </c>
      <c r="O1480">
        <v>0.79670785966120516</v>
      </c>
    </row>
    <row r="1481" spans="1:15" x14ac:dyDescent="0.25">
      <c r="A1481" t="s">
        <v>1510</v>
      </c>
      <c r="B1481">
        <v>341</v>
      </c>
      <c r="C1481">
        <v>341</v>
      </c>
      <c r="D1481" t="s">
        <v>16</v>
      </c>
      <c r="E1481" t="s">
        <v>17</v>
      </c>
      <c r="F1481">
        <v>0</v>
      </c>
      <c r="G1481" t="s">
        <v>18</v>
      </c>
      <c r="H1481">
        <v>1280075.929</v>
      </c>
      <c r="I1481" t="s">
        <v>28</v>
      </c>
      <c r="J1481">
        <v>716</v>
      </c>
      <c r="K1481">
        <v>1787.8155429999999</v>
      </c>
      <c r="L1481" t="s">
        <v>23</v>
      </c>
      <c r="M1481">
        <v>0</v>
      </c>
      <c r="N1481">
        <v>5.0000000000000001E-3</v>
      </c>
      <c r="O1481">
        <v>2.9301496508297161E-2</v>
      </c>
    </row>
    <row r="1482" spans="1:15" x14ac:dyDescent="0.25">
      <c r="A1482" t="s">
        <v>1511</v>
      </c>
      <c r="B1482">
        <v>59</v>
      </c>
      <c r="C1482">
        <v>59</v>
      </c>
      <c r="D1482" t="s">
        <v>16</v>
      </c>
      <c r="E1482" t="s">
        <v>25</v>
      </c>
      <c r="F1482">
        <v>1</v>
      </c>
      <c r="G1482" t="s">
        <v>26</v>
      </c>
      <c r="H1482">
        <v>1235236.2</v>
      </c>
      <c r="I1482" t="s">
        <v>28</v>
      </c>
      <c r="J1482">
        <v>176</v>
      </c>
      <c r="K1482">
        <v>7018.3874990000004</v>
      </c>
      <c r="L1482" t="s">
        <v>20</v>
      </c>
      <c r="M1482">
        <v>1</v>
      </c>
      <c r="N1482">
        <v>1</v>
      </c>
      <c r="O1482">
        <v>0.62538018242918014</v>
      </c>
    </row>
    <row r="1483" spans="1:15" x14ac:dyDescent="0.25">
      <c r="A1483" t="s">
        <v>1512</v>
      </c>
      <c r="B1483">
        <v>194</v>
      </c>
      <c r="C1483">
        <v>194</v>
      </c>
      <c r="D1483" t="s">
        <v>16</v>
      </c>
      <c r="E1483" t="s">
        <v>17</v>
      </c>
      <c r="F1483">
        <v>0</v>
      </c>
      <c r="G1483" t="s">
        <v>18</v>
      </c>
      <c r="H1483">
        <v>14108899.74</v>
      </c>
      <c r="I1483" t="s">
        <v>22</v>
      </c>
      <c r="J1483">
        <v>774</v>
      </c>
      <c r="K1483">
        <v>18228.552629999998</v>
      </c>
      <c r="L1483" t="s">
        <v>20</v>
      </c>
      <c r="M1483">
        <v>0</v>
      </c>
      <c r="N1483">
        <v>0.01</v>
      </c>
      <c r="O1483">
        <v>0.29589309840191891</v>
      </c>
    </row>
    <row r="1484" spans="1:15" x14ac:dyDescent="0.25">
      <c r="A1484" t="s">
        <v>1513</v>
      </c>
      <c r="B1484">
        <v>125</v>
      </c>
      <c r="C1484">
        <v>125</v>
      </c>
      <c r="D1484" t="s">
        <v>16</v>
      </c>
      <c r="E1484" t="s">
        <v>17</v>
      </c>
      <c r="F1484">
        <v>0</v>
      </c>
      <c r="G1484" t="s">
        <v>18</v>
      </c>
      <c r="H1484">
        <v>8509269.3059999999</v>
      </c>
      <c r="I1484" t="s">
        <v>22</v>
      </c>
      <c r="J1484">
        <v>764</v>
      </c>
      <c r="K1484">
        <v>11137.787050000001</v>
      </c>
      <c r="L1484" t="s">
        <v>29</v>
      </c>
      <c r="M1484">
        <v>0</v>
      </c>
      <c r="N1484">
        <v>0</v>
      </c>
      <c r="O1484">
        <v>0.17483847002322564</v>
      </c>
    </row>
    <row r="1485" spans="1:15" x14ac:dyDescent="0.25">
      <c r="A1485" t="s">
        <v>1514</v>
      </c>
      <c r="B1485">
        <v>32</v>
      </c>
      <c r="C1485">
        <v>32</v>
      </c>
      <c r="D1485" t="s">
        <v>16</v>
      </c>
      <c r="E1485" t="s">
        <v>25</v>
      </c>
      <c r="F1485">
        <v>1</v>
      </c>
      <c r="G1485" t="s">
        <v>26</v>
      </c>
      <c r="H1485">
        <v>1749383.906</v>
      </c>
      <c r="I1485" t="s">
        <v>19</v>
      </c>
      <c r="J1485">
        <v>329</v>
      </c>
      <c r="K1485">
        <v>5317.2763109999996</v>
      </c>
      <c r="L1485" t="s">
        <v>35</v>
      </c>
      <c r="M1485">
        <v>1</v>
      </c>
      <c r="N1485">
        <v>0.995</v>
      </c>
      <c r="O1485">
        <v>0.63294428553255777</v>
      </c>
    </row>
    <row r="1486" spans="1:15" x14ac:dyDescent="0.25">
      <c r="A1486" t="s">
        <v>1515</v>
      </c>
      <c r="B1486">
        <v>178</v>
      </c>
      <c r="C1486">
        <v>178</v>
      </c>
      <c r="D1486" t="s">
        <v>16</v>
      </c>
      <c r="E1486" t="s">
        <v>17</v>
      </c>
      <c r="F1486">
        <v>0</v>
      </c>
      <c r="G1486" t="s">
        <v>18</v>
      </c>
      <c r="H1486">
        <v>17820788.050000001</v>
      </c>
      <c r="I1486" t="s">
        <v>22</v>
      </c>
      <c r="J1486">
        <v>931</v>
      </c>
      <c r="K1486">
        <v>19141.555369999998</v>
      </c>
      <c r="L1486" t="s">
        <v>29</v>
      </c>
      <c r="M1486">
        <v>0</v>
      </c>
      <c r="N1486">
        <v>0.01</v>
      </c>
      <c r="O1486">
        <v>0.37216061911135179</v>
      </c>
    </row>
    <row r="1487" spans="1:15" x14ac:dyDescent="0.25">
      <c r="A1487" t="s">
        <v>1516</v>
      </c>
      <c r="B1487">
        <v>219</v>
      </c>
      <c r="C1487">
        <v>219</v>
      </c>
      <c r="D1487" t="s">
        <v>16</v>
      </c>
      <c r="E1487" t="s">
        <v>17</v>
      </c>
      <c r="F1487">
        <v>0</v>
      </c>
      <c r="G1487" t="s">
        <v>18</v>
      </c>
      <c r="H1487">
        <v>978774.93610000005</v>
      </c>
      <c r="I1487" t="s">
        <v>28</v>
      </c>
      <c r="J1487">
        <v>200</v>
      </c>
      <c r="K1487">
        <v>4893.8746799999999</v>
      </c>
      <c r="L1487" t="s">
        <v>20</v>
      </c>
      <c r="M1487">
        <v>0</v>
      </c>
      <c r="N1487">
        <v>0</v>
      </c>
      <c r="O1487">
        <v>2.0110717638721361E-2</v>
      </c>
    </row>
    <row r="1488" spans="1:15" x14ac:dyDescent="0.25">
      <c r="A1488" t="s">
        <v>1517</v>
      </c>
      <c r="B1488">
        <v>100</v>
      </c>
      <c r="C1488">
        <v>100</v>
      </c>
      <c r="D1488" t="s">
        <v>16</v>
      </c>
      <c r="E1488" t="s">
        <v>17</v>
      </c>
      <c r="F1488">
        <v>0</v>
      </c>
      <c r="G1488" t="s">
        <v>18</v>
      </c>
      <c r="H1488">
        <v>12871191.359999999</v>
      </c>
      <c r="I1488" t="s">
        <v>22</v>
      </c>
      <c r="J1488">
        <v>711</v>
      </c>
      <c r="K1488">
        <v>18102.941429999999</v>
      </c>
      <c r="L1488" t="s">
        <v>35</v>
      </c>
      <c r="M1488">
        <v>0</v>
      </c>
      <c r="N1488">
        <v>0</v>
      </c>
      <c r="O1488">
        <v>0.26446212052212148</v>
      </c>
    </row>
    <row r="1489" spans="1:15" x14ac:dyDescent="0.25">
      <c r="A1489" t="s">
        <v>1518</v>
      </c>
      <c r="B1489">
        <v>103</v>
      </c>
      <c r="C1489">
        <v>103</v>
      </c>
      <c r="D1489" t="s">
        <v>16</v>
      </c>
      <c r="E1489" t="s">
        <v>17</v>
      </c>
      <c r="F1489">
        <v>0</v>
      </c>
      <c r="G1489" t="s">
        <v>18</v>
      </c>
      <c r="H1489">
        <v>2845554.6120000002</v>
      </c>
      <c r="I1489" t="s">
        <v>19</v>
      </c>
      <c r="J1489">
        <v>196</v>
      </c>
      <c r="K1489">
        <v>14518.135780000001</v>
      </c>
      <c r="L1489" t="s">
        <v>23</v>
      </c>
      <c r="M1489">
        <v>0</v>
      </c>
      <c r="N1489">
        <v>5.0000000000000001E-3</v>
      </c>
      <c r="O1489">
        <v>6.1467113548611146E-2</v>
      </c>
    </row>
    <row r="1490" spans="1:15" x14ac:dyDescent="0.25">
      <c r="A1490" t="s">
        <v>1519</v>
      </c>
      <c r="B1490">
        <v>118</v>
      </c>
      <c r="C1490">
        <v>118</v>
      </c>
      <c r="D1490" t="s">
        <v>16</v>
      </c>
      <c r="E1490" t="s">
        <v>17</v>
      </c>
      <c r="F1490">
        <v>0</v>
      </c>
      <c r="G1490" t="s">
        <v>18</v>
      </c>
      <c r="H1490">
        <v>12235550.83</v>
      </c>
      <c r="I1490" t="s">
        <v>22</v>
      </c>
      <c r="J1490">
        <v>826</v>
      </c>
      <c r="K1490">
        <v>14813.015530000001</v>
      </c>
      <c r="L1490" t="s">
        <v>29</v>
      </c>
      <c r="M1490">
        <v>0</v>
      </c>
      <c r="N1490">
        <v>5.0000000000000001E-3</v>
      </c>
      <c r="O1490">
        <v>0.25440172558649637</v>
      </c>
    </row>
    <row r="1491" spans="1:15" x14ac:dyDescent="0.25">
      <c r="A1491" t="s">
        <v>1520</v>
      </c>
      <c r="B1491">
        <v>243</v>
      </c>
      <c r="C1491">
        <v>243</v>
      </c>
      <c r="D1491" t="s">
        <v>16</v>
      </c>
      <c r="E1491" t="s">
        <v>17</v>
      </c>
      <c r="F1491">
        <v>0</v>
      </c>
      <c r="G1491" t="s">
        <v>18</v>
      </c>
      <c r="H1491">
        <v>9012369.6779999994</v>
      </c>
      <c r="I1491" t="s">
        <v>22</v>
      </c>
      <c r="J1491">
        <v>589</v>
      </c>
      <c r="K1491">
        <v>15301.13697</v>
      </c>
      <c r="L1491" t="s">
        <v>23</v>
      </c>
      <c r="M1491">
        <v>0</v>
      </c>
      <c r="N1491">
        <v>0</v>
      </c>
      <c r="O1491">
        <v>0.18517558548466403</v>
      </c>
    </row>
    <row r="1492" spans="1:15" x14ac:dyDescent="0.25">
      <c r="A1492" t="s">
        <v>1521</v>
      </c>
      <c r="B1492">
        <v>119</v>
      </c>
      <c r="C1492">
        <v>119</v>
      </c>
      <c r="D1492" t="s">
        <v>16</v>
      </c>
      <c r="E1492" t="s">
        <v>17</v>
      </c>
      <c r="F1492">
        <v>0</v>
      </c>
      <c r="G1492" t="s">
        <v>18</v>
      </c>
      <c r="H1492">
        <v>5382386.2110000001</v>
      </c>
      <c r="I1492" t="s">
        <v>32</v>
      </c>
      <c r="J1492">
        <v>531</v>
      </c>
      <c r="K1492">
        <v>10136.32055</v>
      </c>
      <c r="L1492" t="s">
        <v>23</v>
      </c>
      <c r="M1492">
        <v>0</v>
      </c>
      <c r="N1492">
        <v>0</v>
      </c>
      <c r="O1492">
        <v>0.11059094927713722</v>
      </c>
    </row>
    <row r="1493" spans="1:15" x14ac:dyDescent="0.25">
      <c r="A1493" t="s">
        <v>1522</v>
      </c>
      <c r="B1493">
        <v>7</v>
      </c>
      <c r="C1493">
        <v>7</v>
      </c>
      <c r="D1493" t="s">
        <v>61</v>
      </c>
      <c r="E1493" t="s">
        <v>43</v>
      </c>
      <c r="F1493">
        <v>1</v>
      </c>
      <c r="G1493" t="s">
        <v>26</v>
      </c>
      <c r="H1493">
        <v>1010192.581</v>
      </c>
      <c r="I1493" t="s">
        <v>28</v>
      </c>
      <c r="J1493">
        <v>62</v>
      </c>
      <c r="K1493">
        <v>16293.42873</v>
      </c>
      <c r="L1493" t="s">
        <v>29</v>
      </c>
      <c r="M1493">
        <v>1</v>
      </c>
      <c r="N1493">
        <v>0.98499999999999999</v>
      </c>
      <c r="O1493">
        <v>0.61175625050041793</v>
      </c>
    </row>
    <row r="1494" spans="1:15" x14ac:dyDescent="0.25">
      <c r="A1494" t="s">
        <v>1523</v>
      </c>
      <c r="B1494">
        <v>10</v>
      </c>
      <c r="C1494">
        <v>10</v>
      </c>
      <c r="D1494" t="s">
        <v>42</v>
      </c>
      <c r="E1494" t="s">
        <v>43</v>
      </c>
      <c r="F1494">
        <v>1</v>
      </c>
      <c r="G1494" t="s">
        <v>26</v>
      </c>
      <c r="H1494">
        <v>5469238.5080000004</v>
      </c>
      <c r="I1494" t="s">
        <v>32</v>
      </c>
      <c r="J1494">
        <v>327</v>
      </c>
      <c r="K1494">
        <v>16725.500019999999</v>
      </c>
      <c r="L1494" t="s">
        <v>23</v>
      </c>
      <c r="M1494">
        <v>1</v>
      </c>
      <c r="N1494">
        <v>0.995</v>
      </c>
      <c r="O1494">
        <v>0.70937548825215535</v>
      </c>
    </row>
    <row r="1495" spans="1:15" x14ac:dyDescent="0.25">
      <c r="A1495" t="s">
        <v>1524</v>
      </c>
      <c r="B1495">
        <v>316</v>
      </c>
      <c r="C1495">
        <v>316</v>
      </c>
      <c r="D1495" t="s">
        <v>16</v>
      </c>
      <c r="E1495" t="s">
        <v>17</v>
      </c>
      <c r="F1495">
        <v>0</v>
      </c>
      <c r="G1495" t="s">
        <v>18</v>
      </c>
      <c r="H1495">
        <v>6537813.3870000001</v>
      </c>
      <c r="I1495" t="s">
        <v>32</v>
      </c>
      <c r="J1495">
        <v>906</v>
      </c>
      <c r="K1495">
        <v>7216.1295659999996</v>
      </c>
      <c r="L1495" t="s">
        <v>29</v>
      </c>
      <c r="M1495">
        <v>0</v>
      </c>
      <c r="N1495">
        <v>0</v>
      </c>
      <c r="O1495">
        <v>0.13433130963130466</v>
      </c>
    </row>
    <row r="1496" spans="1:15" x14ac:dyDescent="0.25">
      <c r="A1496" t="s">
        <v>1525</v>
      </c>
      <c r="B1496">
        <v>281</v>
      </c>
      <c r="C1496">
        <v>281</v>
      </c>
      <c r="D1496" t="s">
        <v>16</v>
      </c>
      <c r="E1496" t="s">
        <v>17</v>
      </c>
      <c r="F1496">
        <v>0</v>
      </c>
      <c r="G1496" t="s">
        <v>18</v>
      </c>
      <c r="H1496">
        <v>2251621.2239999999</v>
      </c>
      <c r="I1496" t="s">
        <v>19</v>
      </c>
      <c r="J1496">
        <v>281</v>
      </c>
      <c r="K1496">
        <v>8012.8869189999996</v>
      </c>
      <c r="L1496" t="s">
        <v>20</v>
      </c>
      <c r="M1496">
        <v>0</v>
      </c>
      <c r="N1496">
        <v>0</v>
      </c>
      <c r="O1496">
        <v>4.6263667974217319E-2</v>
      </c>
    </row>
    <row r="1497" spans="1:15" x14ac:dyDescent="0.25">
      <c r="A1497" t="s">
        <v>1526</v>
      </c>
      <c r="B1497">
        <v>42</v>
      </c>
      <c r="C1497">
        <v>42</v>
      </c>
      <c r="D1497" t="s">
        <v>16</v>
      </c>
      <c r="E1497" t="s">
        <v>25</v>
      </c>
      <c r="F1497">
        <v>1</v>
      </c>
      <c r="G1497" t="s">
        <v>26</v>
      </c>
      <c r="H1497">
        <v>16709672</v>
      </c>
      <c r="I1497" t="s">
        <v>22</v>
      </c>
      <c r="J1497">
        <v>940</v>
      </c>
      <c r="K1497">
        <v>17776.246800000001</v>
      </c>
      <c r="L1497" t="s">
        <v>20</v>
      </c>
      <c r="M1497">
        <v>1</v>
      </c>
      <c r="N1497">
        <v>0.98499999999999999</v>
      </c>
      <c r="O1497">
        <v>0.93433071172279725</v>
      </c>
    </row>
    <row r="1498" spans="1:15" x14ac:dyDescent="0.25">
      <c r="A1498" t="s">
        <v>1527</v>
      </c>
      <c r="B1498">
        <v>47</v>
      </c>
      <c r="C1498">
        <v>47</v>
      </c>
      <c r="D1498" t="s">
        <v>16</v>
      </c>
      <c r="E1498" t="s">
        <v>25</v>
      </c>
      <c r="F1498">
        <v>1</v>
      </c>
      <c r="G1498" t="s">
        <v>26</v>
      </c>
      <c r="H1498">
        <v>8000495.4919999996</v>
      </c>
      <c r="I1498" t="s">
        <v>22</v>
      </c>
      <c r="J1498">
        <v>762</v>
      </c>
      <c r="K1498">
        <v>10499.33792</v>
      </c>
      <c r="L1498" t="s">
        <v>35</v>
      </c>
      <c r="M1498">
        <v>1</v>
      </c>
      <c r="N1498">
        <v>0.995</v>
      </c>
      <c r="O1498">
        <v>0.76138478334005544</v>
      </c>
    </row>
    <row r="1499" spans="1:15" x14ac:dyDescent="0.25">
      <c r="A1499" t="s">
        <v>1528</v>
      </c>
      <c r="B1499">
        <v>96</v>
      </c>
      <c r="C1499">
        <v>96</v>
      </c>
      <c r="D1499" t="s">
        <v>16</v>
      </c>
      <c r="E1499" t="s">
        <v>17</v>
      </c>
      <c r="F1499">
        <v>0</v>
      </c>
      <c r="G1499" t="s">
        <v>18</v>
      </c>
      <c r="H1499">
        <v>3936225.51</v>
      </c>
      <c r="I1499" t="s">
        <v>32</v>
      </c>
      <c r="J1499">
        <v>227</v>
      </c>
      <c r="K1499">
        <v>17340.20048</v>
      </c>
      <c r="L1499" t="s">
        <v>35</v>
      </c>
      <c r="M1499">
        <v>0</v>
      </c>
      <c r="N1499">
        <v>0</v>
      </c>
      <c r="O1499">
        <v>8.0876937970400048E-2</v>
      </c>
    </row>
    <row r="1500" spans="1:15" x14ac:dyDescent="0.25">
      <c r="A1500" t="s">
        <v>1529</v>
      </c>
      <c r="B1500">
        <v>246</v>
      </c>
      <c r="C1500">
        <v>246</v>
      </c>
      <c r="D1500" t="s">
        <v>16</v>
      </c>
      <c r="E1500" t="s">
        <v>17</v>
      </c>
      <c r="F1500">
        <v>0</v>
      </c>
      <c r="G1500" t="s">
        <v>18</v>
      </c>
      <c r="H1500">
        <v>8012498.6639999999</v>
      </c>
      <c r="I1500" t="s">
        <v>22</v>
      </c>
      <c r="J1500">
        <v>639</v>
      </c>
      <c r="K1500">
        <v>12539.12154</v>
      </c>
      <c r="L1500" t="s">
        <v>23</v>
      </c>
      <c r="M1500">
        <v>0</v>
      </c>
      <c r="N1500">
        <v>0</v>
      </c>
      <c r="O1500">
        <v>0.16463141041841409</v>
      </c>
    </row>
    <row r="1501" spans="1:15" x14ac:dyDescent="0.25">
      <c r="A1501" t="s">
        <v>1530</v>
      </c>
      <c r="B1501">
        <v>224</v>
      </c>
      <c r="C1501">
        <v>224</v>
      </c>
      <c r="D1501" t="s">
        <v>16</v>
      </c>
      <c r="E1501" t="s">
        <v>17</v>
      </c>
      <c r="F1501">
        <v>0</v>
      </c>
      <c r="G1501" t="s">
        <v>18</v>
      </c>
      <c r="H1501">
        <v>688774.32849999995</v>
      </c>
      <c r="I1501" t="s">
        <v>28</v>
      </c>
      <c r="J1501">
        <v>58</v>
      </c>
      <c r="K1501">
        <v>11875.419459999999</v>
      </c>
      <c r="L1501" t="s">
        <v>35</v>
      </c>
      <c r="M1501">
        <v>0</v>
      </c>
      <c r="N1501">
        <v>5.0000000000000001E-3</v>
      </c>
      <c r="O1501">
        <v>1.7152125811942733E-2</v>
      </c>
    </row>
    <row r="1502" spans="1:15" x14ac:dyDescent="0.25">
      <c r="A1502" t="s">
        <v>1531</v>
      </c>
      <c r="B1502">
        <v>114</v>
      </c>
      <c r="C1502">
        <v>114</v>
      </c>
      <c r="D1502" t="s">
        <v>16</v>
      </c>
      <c r="E1502" t="s">
        <v>17</v>
      </c>
      <c r="F1502">
        <v>0</v>
      </c>
      <c r="G1502" t="s">
        <v>18</v>
      </c>
      <c r="H1502">
        <v>579593.82479999994</v>
      </c>
      <c r="I1502" t="s">
        <v>28</v>
      </c>
      <c r="J1502">
        <v>921</v>
      </c>
      <c r="K1502">
        <v>629.309256</v>
      </c>
      <c r="L1502" t="s">
        <v>20</v>
      </c>
      <c r="M1502">
        <v>0</v>
      </c>
      <c r="N1502">
        <v>0</v>
      </c>
      <c r="O1502">
        <v>1.1908813074171787E-2</v>
      </c>
    </row>
    <row r="1503" spans="1:15" x14ac:dyDescent="0.25">
      <c r="A1503" t="s">
        <v>1532</v>
      </c>
      <c r="B1503">
        <v>32</v>
      </c>
      <c r="C1503">
        <v>32</v>
      </c>
      <c r="D1503" t="s">
        <v>16</v>
      </c>
      <c r="E1503" t="s">
        <v>25</v>
      </c>
      <c r="F1503">
        <v>1</v>
      </c>
      <c r="G1503" t="s">
        <v>26</v>
      </c>
      <c r="H1503">
        <v>2654556.9989999998</v>
      </c>
      <c r="I1503" t="s">
        <v>19</v>
      </c>
      <c r="J1503">
        <v>477</v>
      </c>
      <c r="K1503">
        <v>5565.1090130000002</v>
      </c>
      <c r="L1503" t="s">
        <v>35</v>
      </c>
      <c r="M1503">
        <v>1</v>
      </c>
      <c r="N1503">
        <v>1</v>
      </c>
      <c r="O1503">
        <v>0.65454271895794258</v>
      </c>
    </row>
    <row r="1504" spans="1:15" x14ac:dyDescent="0.25">
      <c r="A1504" t="s">
        <v>1533</v>
      </c>
      <c r="B1504">
        <v>330</v>
      </c>
      <c r="C1504">
        <v>330</v>
      </c>
      <c r="D1504" t="s">
        <v>16</v>
      </c>
      <c r="E1504" t="s">
        <v>17</v>
      </c>
      <c r="F1504">
        <v>0</v>
      </c>
      <c r="G1504" t="s">
        <v>18</v>
      </c>
      <c r="H1504">
        <v>3777345.7680000002</v>
      </c>
      <c r="I1504" t="s">
        <v>32</v>
      </c>
      <c r="J1504">
        <v>376</v>
      </c>
      <c r="K1504">
        <v>10046.13236</v>
      </c>
      <c r="L1504" t="s">
        <v>23</v>
      </c>
      <c r="M1504">
        <v>0</v>
      </c>
      <c r="N1504">
        <v>5.0000000000000001E-3</v>
      </c>
      <c r="O1504">
        <v>8.061246366478865E-2</v>
      </c>
    </row>
    <row r="1505" spans="1:15" x14ac:dyDescent="0.25">
      <c r="A1505" t="s">
        <v>1534</v>
      </c>
      <c r="B1505">
        <v>153</v>
      </c>
      <c r="C1505">
        <v>153</v>
      </c>
      <c r="D1505" t="s">
        <v>16</v>
      </c>
      <c r="E1505" t="s">
        <v>17</v>
      </c>
      <c r="F1505">
        <v>0</v>
      </c>
      <c r="G1505" t="s">
        <v>18</v>
      </c>
      <c r="H1505">
        <v>8413336.7139999997</v>
      </c>
      <c r="I1505" t="s">
        <v>22</v>
      </c>
      <c r="J1505">
        <v>716</v>
      </c>
      <c r="K1505">
        <v>11750.47027</v>
      </c>
      <c r="L1505" t="s">
        <v>35</v>
      </c>
      <c r="M1505">
        <v>0</v>
      </c>
      <c r="N1505">
        <v>0</v>
      </c>
      <c r="O1505">
        <v>0.17286735981299695</v>
      </c>
    </row>
    <row r="1506" spans="1:15" x14ac:dyDescent="0.25">
      <c r="A1506" t="s">
        <v>1535</v>
      </c>
      <c r="B1506">
        <v>217</v>
      </c>
      <c r="C1506">
        <v>217</v>
      </c>
      <c r="D1506" t="s">
        <v>16</v>
      </c>
      <c r="E1506" t="s">
        <v>17</v>
      </c>
      <c r="F1506">
        <v>0</v>
      </c>
      <c r="G1506" t="s">
        <v>18</v>
      </c>
      <c r="H1506">
        <v>3064809.855</v>
      </c>
      <c r="I1506" t="s">
        <v>19</v>
      </c>
      <c r="J1506">
        <v>243</v>
      </c>
      <c r="K1506">
        <v>12612.38623</v>
      </c>
      <c r="L1506" t="s">
        <v>20</v>
      </c>
      <c r="M1506">
        <v>0</v>
      </c>
      <c r="N1506">
        <v>0</v>
      </c>
      <c r="O1506">
        <v>6.2972112726820309E-2</v>
      </c>
    </row>
    <row r="1507" spans="1:15" x14ac:dyDescent="0.25">
      <c r="A1507" t="s">
        <v>1536</v>
      </c>
      <c r="B1507">
        <v>246</v>
      </c>
      <c r="C1507">
        <v>246</v>
      </c>
      <c r="D1507" t="s">
        <v>16</v>
      </c>
      <c r="E1507" t="s">
        <v>17</v>
      </c>
      <c r="F1507">
        <v>0</v>
      </c>
      <c r="G1507" t="s">
        <v>18</v>
      </c>
      <c r="H1507">
        <v>5258116.9979999997</v>
      </c>
      <c r="I1507" t="s">
        <v>32</v>
      </c>
      <c r="J1507">
        <v>367</v>
      </c>
      <c r="K1507">
        <v>14327.29427</v>
      </c>
      <c r="L1507" t="s">
        <v>35</v>
      </c>
      <c r="M1507">
        <v>0</v>
      </c>
      <c r="N1507">
        <v>0</v>
      </c>
      <c r="O1507">
        <v>0.10803761146508908</v>
      </c>
    </row>
    <row r="1508" spans="1:15" x14ac:dyDescent="0.25">
      <c r="A1508" t="s">
        <v>1537</v>
      </c>
      <c r="B1508">
        <v>272</v>
      </c>
      <c r="C1508">
        <v>272</v>
      </c>
      <c r="D1508" t="s">
        <v>16</v>
      </c>
      <c r="E1508" t="s">
        <v>17</v>
      </c>
      <c r="F1508">
        <v>0</v>
      </c>
      <c r="G1508" t="s">
        <v>18</v>
      </c>
      <c r="H1508">
        <v>12287907.51</v>
      </c>
      <c r="I1508" t="s">
        <v>22</v>
      </c>
      <c r="J1508">
        <v>936</v>
      </c>
      <c r="K1508">
        <v>13128.106309999999</v>
      </c>
      <c r="L1508" t="s">
        <v>23</v>
      </c>
      <c r="M1508">
        <v>0</v>
      </c>
      <c r="N1508">
        <v>0</v>
      </c>
      <c r="O1508">
        <v>0.25247748914474233</v>
      </c>
    </row>
    <row r="1509" spans="1:15" x14ac:dyDescent="0.25">
      <c r="A1509" t="s">
        <v>1538</v>
      </c>
      <c r="B1509">
        <v>350</v>
      </c>
      <c r="C1509">
        <v>350</v>
      </c>
      <c r="D1509" t="s">
        <v>16</v>
      </c>
      <c r="E1509" t="s">
        <v>17</v>
      </c>
      <c r="F1509">
        <v>0</v>
      </c>
      <c r="G1509" t="s">
        <v>18</v>
      </c>
      <c r="H1509">
        <v>14325252.83</v>
      </c>
      <c r="I1509" t="s">
        <v>22</v>
      </c>
      <c r="J1509">
        <v>844</v>
      </c>
      <c r="K1509">
        <v>16973.04838</v>
      </c>
      <c r="L1509" t="s">
        <v>20</v>
      </c>
      <c r="M1509">
        <v>0</v>
      </c>
      <c r="N1509">
        <v>0</v>
      </c>
      <c r="O1509">
        <v>0.29433846754938786</v>
      </c>
    </row>
    <row r="1510" spans="1:15" x14ac:dyDescent="0.25">
      <c r="A1510" t="s">
        <v>1539</v>
      </c>
      <c r="B1510">
        <v>261</v>
      </c>
      <c r="C1510">
        <v>261</v>
      </c>
      <c r="D1510" t="s">
        <v>16</v>
      </c>
      <c r="E1510" t="s">
        <v>17</v>
      </c>
      <c r="F1510">
        <v>0</v>
      </c>
      <c r="G1510" t="s">
        <v>18</v>
      </c>
      <c r="H1510">
        <v>2958226.077</v>
      </c>
      <c r="I1510" t="s">
        <v>19</v>
      </c>
      <c r="J1510">
        <v>500</v>
      </c>
      <c r="K1510">
        <v>5916.4521539999996</v>
      </c>
      <c r="L1510" t="s">
        <v>29</v>
      </c>
      <c r="M1510">
        <v>0</v>
      </c>
      <c r="N1510">
        <v>0</v>
      </c>
      <c r="O1510">
        <v>6.0782154458408781E-2</v>
      </c>
    </row>
    <row r="1511" spans="1:15" x14ac:dyDescent="0.25">
      <c r="A1511" t="s">
        <v>1540</v>
      </c>
      <c r="B1511">
        <v>7</v>
      </c>
      <c r="C1511">
        <v>7</v>
      </c>
      <c r="D1511" t="s">
        <v>61</v>
      </c>
      <c r="E1511" t="s">
        <v>43</v>
      </c>
      <c r="F1511">
        <v>1</v>
      </c>
      <c r="G1511" t="s">
        <v>26</v>
      </c>
      <c r="H1511">
        <v>10755716.6</v>
      </c>
      <c r="I1511" t="s">
        <v>22</v>
      </c>
      <c r="J1511">
        <v>838</v>
      </c>
      <c r="K1511">
        <v>12834.98401</v>
      </c>
      <c r="L1511" t="s">
        <v>35</v>
      </c>
      <c r="M1511">
        <v>1</v>
      </c>
      <c r="N1511">
        <v>1</v>
      </c>
      <c r="O1511">
        <v>0.82099583016151989</v>
      </c>
    </row>
    <row r="1512" spans="1:15" x14ac:dyDescent="0.25">
      <c r="A1512" t="s">
        <v>1541</v>
      </c>
      <c r="B1512">
        <v>205</v>
      </c>
      <c r="C1512">
        <v>205</v>
      </c>
      <c r="D1512" t="s">
        <v>16</v>
      </c>
      <c r="E1512" t="s">
        <v>17</v>
      </c>
      <c r="F1512">
        <v>0</v>
      </c>
      <c r="G1512" t="s">
        <v>18</v>
      </c>
      <c r="H1512">
        <v>260235.02960000001</v>
      </c>
      <c r="I1512" t="s">
        <v>28</v>
      </c>
      <c r="J1512">
        <v>252</v>
      </c>
      <c r="K1512">
        <v>1032.6786890000001</v>
      </c>
      <c r="L1512" t="s">
        <v>23</v>
      </c>
      <c r="M1512">
        <v>0</v>
      </c>
      <c r="N1512">
        <v>0</v>
      </c>
      <c r="O1512">
        <v>5.3470036950917536E-3</v>
      </c>
    </row>
    <row r="1513" spans="1:15" x14ac:dyDescent="0.25">
      <c r="A1513" t="s">
        <v>1542</v>
      </c>
      <c r="B1513">
        <v>264</v>
      </c>
      <c r="C1513">
        <v>264</v>
      </c>
      <c r="D1513" t="s">
        <v>16</v>
      </c>
      <c r="E1513" t="s">
        <v>17</v>
      </c>
      <c r="F1513">
        <v>0</v>
      </c>
      <c r="G1513" t="s">
        <v>18</v>
      </c>
      <c r="H1513">
        <v>8705753.6789999995</v>
      </c>
      <c r="I1513" t="s">
        <v>22</v>
      </c>
      <c r="J1513">
        <v>906</v>
      </c>
      <c r="K1513">
        <v>9608.9996460000002</v>
      </c>
      <c r="L1513" t="s">
        <v>35</v>
      </c>
      <c r="M1513">
        <v>0</v>
      </c>
      <c r="N1513">
        <v>5.0000000000000001E-3</v>
      </c>
      <c r="O1513">
        <v>0.1818756001131818</v>
      </c>
    </row>
    <row r="1514" spans="1:15" x14ac:dyDescent="0.25">
      <c r="A1514" t="s">
        <v>1543</v>
      </c>
      <c r="B1514">
        <v>289</v>
      </c>
      <c r="C1514">
        <v>289</v>
      </c>
      <c r="D1514" t="s">
        <v>16</v>
      </c>
      <c r="E1514" t="s">
        <v>17</v>
      </c>
      <c r="F1514">
        <v>0</v>
      </c>
      <c r="G1514" t="s">
        <v>18</v>
      </c>
      <c r="H1514">
        <v>1728489.2350000001</v>
      </c>
      <c r="I1514" t="s">
        <v>19</v>
      </c>
      <c r="J1514">
        <v>322</v>
      </c>
      <c r="K1514">
        <v>5367.9789890000002</v>
      </c>
      <c r="L1514" t="s">
        <v>29</v>
      </c>
      <c r="M1514">
        <v>0</v>
      </c>
      <c r="N1514">
        <v>0</v>
      </c>
      <c r="O1514">
        <v>3.5514966377421617E-2</v>
      </c>
    </row>
    <row r="1515" spans="1:15" x14ac:dyDescent="0.25">
      <c r="A1515" t="s">
        <v>1544</v>
      </c>
      <c r="B1515">
        <v>318</v>
      </c>
      <c r="C1515">
        <v>318</v>
      </c>
      <c r="D1515" t="s">
        <v>16</v>
      </c>
      <c r="E1515" t="s">
        <v>17</v>
      </c>
      <c r="F1515">
        <v>0</v>
      </c>
      <c r="G1515" t="s">
        <v>18</v>
      </c>
      <c r="H1515">
        <v>2866599.219</v>
      </c>
      <c r="I1515" t="s">
        <v>19</v>
      </c>
      <c r="J1515">
        <v>376</v>
      </c>
      <c r="K1515">
        <v>7623.9340940000002</v>
      </c>
      <c r="L1515" t="s">
        <v>29</v>
      </c>
      <c r="M1515">
        <v>0</v>
      </c>
      <c r="N1515">
        <v>0</v>
      </c>
      <c r="O1515">
        <v>5.8899513412548413E-2</v>
      </c>
    </row>
    <row r="1516" spans="1:15" x14ac:dyDescent="0.25">
      <c r="A1516" t="s">
        <v>1545</v>
      </c>
      <c r="B1516">
        <v>202</v>
      </c>
      <c r="C1516">
        <v>202</v>
      </c>
      <c r="D1516" t="s">
        <v>16</v>
      </c>
      <c r="E1516" t="s">
        <v>17</v>
      </c>
      <c r="F1516">
        <v>0</v>
      </c>
      <c r="G1516" t="s">
        <v>18</v>
      </c>
      <c r="H1516">
        <v>2903780.7390000001</v>
      </c>
      <c r="I1516" t="s">
        <v>19</v>
      </c>
      <c r="J1516">
        <v>409</v>
      </c>
      <c r="K1516">
        <v>7099.7084080000004</v>
      </c>
      <c r="L1516" t="s">
        <v>35</v>
      </c>
      <c r="M1516">
        <v>0</v>
      </c>
      <c r="N1516">
        <v>0</v>
      </c>
      <c r="O1516">
        <v>5.9663475609085574E-2</v>
      </c>
    </row>
    <row r="1517" spans="1:15" x14ac:dyDescent="0.25">
      <c r="A1517" t="s">
        <v>1546</v>
      </c>
      <c r="B1517">
        <v>116</v>
      </c>
      <c r="C1517">
        <v>116</v>
      </c>
      <c r="D1517" t="s">
        <v>16</v>
      </c>
      <c r="E1517" t="s">
        <v>17</v>
      </c>
      <c r="F1517">
        <v>0</v>
      </c>
      <c r="G1517" t="s">
        <v>18</v>
      </c>
      <c r="H1517">
        <v>866004.56700000004</v>
      </c>
      <c r="I1517" t="s">
        <v>28</v>
      </c>
      <c r="J1517">
        <v>711</v>
      </c>
      <c r="K1517">
        <v>1218.0092360000001</v>
      </c>
      <c r="L1517" t="s">
        <v>20</v>
      </c>
      <c r="M1517">
        <v>0</v>
      </c>
      <c r="N1517">
        <v>0</v>
      </c>
      <c r="O1517">
        <v>1.7793644563657673E-2</v>
      </c>
    </row>
    <row r="1518" spans="1:15" x14ac:dyDescent="0.25">
      <c r="A1518" t="s">
        <v>1547</v>
      </c>
      <c r="B1518">
        <v>212</v>
      </c>
      <c r="C1518">
        <v>212</v>
      </c>
      <c r="D1518" t="s">
        <v>16</v>
      </c>
      <c r="E1518" t="s">
        <v>17</v>
      </c>
      <c r="F1518">
        <v>0</v>
      </c>
      <c r="G1518" t="s">
        <v>18</v>
      </c>
      <c r="H1518">
        <v>4557065.784</v>
      </c>
      <c r="I1518" t="s">
        <v>32</v>
      </c>
      <c r="J1518">
        <v>488</v>
      </c>
      <c r="K1518">
        <v>9338.2495569999992</v>
      </c>
      <c r="L1518" t="s">
        <v>20</v>
      </c>
      <c r="M1518">
        <v>0</v>
      </c>
      <c r="N1518">
        <v>0</v>
      </c>
      <c r="O1518">
        <v>9.3633234631315745E-2</v>
      </c>
    </row>
    <row r="1519" spans="1:15" x14ac:dyDescent="0.25">
      <c r="A1519" t="s">
        <v>1548</v>
      </c>
      <c r="B1519">
        <v>160</v>
      </c>
      <c r="C1519">
        <v>160</v>
      </c>
      <c r="D1519" t="s">
        <v>16</v>
      </c>
      <c r="E1519" t="s">
        <v>17</v>
      </c>
      <c r="F1519">
        <v>0</v>
      </c>
      <c r="G1519" t="s">
        <v>18</v>
      </c>
      <c r="H1519">
        <v>6823175.3370000003</v>
      </c>
      <c r="I1519" t="s">
        <v>32</v>
      </c>
      <c r="J1519">
        <v>343</v>
      </c>
      <c r="K1519">
        <v>19892.639469999998</v>
      </c>
      <c r="L1519" t="s">
        <v>20</v>
      </c>
      <c r="M1519">
        <v>0</v>
      </c>
      <c r="N1519">
        <v>0</v>
      </c>
      <c r="O1519">
        <v>0.14019459177066115</v>
      </c>
    </row>
    <row r="1520" spans="1:15" x14ac:dyDescent="0.25">
      <c r="A1520" t="s">
        <v>1549</v>
      </c>
      <c r="B1520">
        <v>129</v>
      </c>
      <c r="C1520">
        <v>129</v>
      </c>
      <c r="D1520" t="s">
        <v>16</v>
      </c>
      <c r="E1520" t="s">
        <v>17</v>
      </c>
      <c r="F1520">
        <v>0</v>
      </c>
      <c r="G1520" t="s">
        <v>18</v>
      </c>
      <c r="H1520">
        <v>1436575.6259999999</v>
      </c>
      <c r="I1520" t="s">
        <v>19</v>
      </c>
      <c r="J1520">
        <v>240</v>
      </c>
      <c r="K1520">
        <v>5985.7317759999996</v>
      </c>
      <c r="L1520" t="s">
        <v>29</v>
      </c>
      <c r="M1520">
        <v>0</v>
      </c>
      <c r="N1520">
        <v>5.0000000000000001E-3</v>
      </c>
      <c r="O1520">
        <v>3.2517068445042069E-2</v>
      </c>
    </row>
    <row r="1521" spans="1:15" x14ac:dyDescent="0.25">
      <c r="A1521" t="s">
        <v>1550</v>
      </c>
      <c r="B1521">
        <v>347</v>
      </c>
      <c r="C1521">
        <v>347</v>
      </c>
      <c r="D1521" t="s">
        <v>16</v>
      </c>
      <c r="E1521" t="s">
        <v>17</v>
      </c>
      <c r="F1521">
        <v>0</v>
      </c>
      <c r="G1521" t="s">
        <v>18</v>
      </c>
      <c r="H1521">
        <v>2046852.558</v>
      </c>
      <c r="I1521" t="s">
        <v>19</v>
      </c>
      <c r="J1521">
        <v>139</v>
      </c>
      <c r="K1521">
        <v>14725.55797</v>
      </c>
      <c r="L1521" t="s">
        <v>29</v>
      </c>
      <c r="M1521">
        <v>0</v>
      </c>
      <c r="N1521">
        <v>0</v>
      </c>
      <c r="O1521">
        <v>4.2056321963098268E-2</v>
      </c>
    </row>
    <row r="1522" spans="1:15" x14ac:dyDescent="0.25">
      <c r="A1522" t="s">
        <v>1551</v>
      </c>
      <c r="B1522">
        <v>148</v>
      </c>
      <c r="C1522">
        <v>148</v>
      </c>
      <c r="D1522" t="s">
        <v>16</v>
      </c>
      <c r="E1522" t="s">
        <v>17</v>
      </c>
      <c r="F1522">
        <v>0</v>
      </c>
      <c r="G1522" t="s">
        <v>18</v>
      </c>
      <c r="H1522">
        <v>1337155.2350000001</v>
      </c>
      <c r="I1522" t="s">
        <v>28</v>
      </c>
      <c r="J1522">
        <v>122</v>
      </c>
      <c r="K1522">
        <v>10960.28882</v>
      </c>
      <c r="L1522" t="s">
        <v>23</v>
      </c>
      <c r="M1522">
        <v>0</v>
      </c>
      <c r="N1522">
        <v>0</v>
      </c>
      <c r="O1522">
        <v>2.747429503801237E-2</v>
      </c>
    </row>
    <row r="1523" spans="1:15" x14ac:dyDescent="0.25">
      <c r="A1523" t="s">
        <v>1552</v>
      </c>
      <c r="B1523">
        <v>311</v>
      </c>
      <c r="C1523">
        <v>311</v>
      </c>
      <c r="D1523" t="s">
        <v>16</v>
      </c>
      <c r="E1523" t="s">
        <v>17</v>
      </c>
      <c r="F1523">
        <v>0</v>
      </c>
      <c r="G1523" t="s">
        <v>18</v>
      </c>
      <c r="H1523">
        <v>2734726.5780000002</v>
      </c>
      <c r="I1523" t="s">
        <v>19</v>
      </c>
      <c r="J1523">
        <v>420</v>
      </c>
      <c r="K1523">
        <v>6511.2537579999998</v>
      </c>
      <c r="L1523" t="s">
        <v>35</v>
      </c>
      <c r="M1523">
        <v>0</v>
      </c>
      <c r="N1523">
        <v>0</v>
      </c>
      <c r="O1523">
        <v>5.6189949293558243E-2</v>
      </c>
    </row>
    <row r="1524" spans="1:15" x14ac:dyDescent="0.25">
      <c r="A1524" t="s">
        <v>1553</v>
      </c>
      <c r="B1524">
        <v>78</v>
      </c>
      <c r="C1524">
        <v>78</v>
      </c>
      <c r="D1524" t="s">
        <v>16</v>
      </c>
      <c r="E1524" t="s">
        <v>25</v>
      </c>
      <c r="F1524">
        <v>1</v>
      </c>
      <c r="G1524" t="s">
        <v>26</v>
      </c>
      <c r="H1524">
        <v>1010498.522</v>
      </c>
      <c r="I1524" t="s">
        <v>28</v>
      </c>
      <c r="J1524">
        <v>561</v>
      </c>
      <c r="K1524">
        <v>1801.2451370000001</v>
      </c>
      <c r="L1524" t="s">
        <v>23</v>
      </c>
      <c r="M1524">
        <v>1</v>
      </c>
      <c r="N1524">
        <v>1</v>
      </c>
      <c r="O1524">
        <v>0.62076253661670289</v>
      </c>
    </row>
    <row r="1525" spans="1:15" x14ac:dyDescent="0.25">
      <c r="A1525" t="s">
        <v>1554</v>
      </c>
      <c r="B1525">
        <v>262</v>
      </c>
      <c r="C1525">
        <v>262</v>
      </c>
      <c r="D1525" t="s">
        <v>16</v>
      </c>
      <c r="E1525" t="s">
        <v>17</v>
      </c>
      <c r="F1525">
        <v>0</v>
      </c>
      <c r="G1525" t="s">
        <v>18</v>
      </c>
      <c r="H1525">
        <v>1314799.8289999999</v>
      </c>
      <c r="I1525" t="s">
        <v>28</v>
      </c>
      <c r="J1525">
        <v>304</v>
      </c>
      <c r="K1525">
        <v>4324.9994360000001</v>
      </c>
      <c r="L1525" t="s">
        <v>20</v>
      </c>
      <c r="M1525">
        <v>0</v>
      </c>
      <c r="N1525">
        <v>0</v>
      </c>
      <c r="O1525">
        <v>2.7014962415993687E-2</v>
      </c>
    </row>
    <row r="1526" spans="1:15" x14ac:dyDescent="0.25">
      <c r="A1526" t="s">
        <v>1555</v>
      </c>
      <c r="B1526">
        <v>52</v>
      </c>
      <c r="C1526">
        <v>52</v>
      </c>
      <c r="D1526" t="s">
        <v>16</v>
      </c>
      <c r="E1526" t="s">
        <v>25</v>
      </c>
      <c r="F1526">
        <v>1</v>
      </c>
      <c r="G1526" t="s">
        <v>26</v>
      </c>
      <c r="H1526">
        <v>1798514.0090000001</v>
      </c>
      <c r="I1526" t="s">
        <v>19</v>
      </c>
      <c r="J1526">
        <v>115</v>
      </c>
      <c r="K1526">
        <v>15639.25225</v>
      </c>
      <c r="L1526" t="s">
        <v>23</v>
      </c>
      <c r="M1526">
        <v>1</v>
      </c>
      <c r="N1526">
        <v>0.98499999999999999</v>
      </c>
      <c r="O1526">
        <v>0.62795375317680624</v>
      </c>
    </row>
    <row r="1527" spans="1:15" x14ac:dyDescent="0.25">
      <c r="A1527" t="s">
        <v>1556</v>
      </c>
      <c r="B1527">
        <v>258</v>
      </c>
      <c r="C1527">
        <v>258</v>
      </c>
      <c r="D1527" t="s">
        <v>16</v>
      </c>
      <c r="E1527" t="s">
        <v>17</v>
      </c>
      <c r="F1527">
        <v>0</v>
      </c>
      <c r="G1527" t="s">
        <v>18</v>
      </c>
      <c r="H1527">
        <v>1916551.378</v>
      </c>
      <c r="I1527" t="s">
        <v>19</v>
      </c>
      <c r="J1527">
        <v>343</v>
      </c>
      <c r="K1527">
        <v>5587.6133470000004</v>
      </c>
      <c r="L1527" t="s">
        <v>23</v>
      </c>
      <c r="M1527">
        <v>0</v>
      </c>
      <c r="N1527">
        <v>0</v>
      </c>
      <c r="O1527">
        <v>3.93790463787708E-2</v>
      </c>
    </row>
    <row r="1528" spans="1:15" x14ac:dyDescent="0.25">
      <c r="A1528" t="s">
        <v>1557</v>
      </c>
      <c r="B1528">
        <v>221</v>
      </c>
      <c r="C1528">
        <v>221</v>
      </c>
      <c r="D1528" t="s">
        <v>16</v>
      </c>
      <c r="E1528" t="s">
        <v>17</v>
      </c>
      <c r="F1528">
        <v>0</v>
      </c>
      <c r="G1528" t="s">
        <v>18</v>
      </c>
      <c r="H1528">
        <v>726546.26249999995</v>
      </c>
      <c r="I1528" t="s">
        <v>28</v>
      </c>
      <c r="J1528">
        <v>251</v>
      </c>
      <c r="K1528">
        <v>2894.6066230000001</v>
      </c>
      <c r="L1528" t="s">
        <v>29</v>
      </c>
      <c r="M1528">
        <v>0</v>
      </c>
      <c r="N1528">
        <v>0</v>
      </c>
      <c r="O1528">
        <v>1.4928219141803818E-2</v>
      </c>
    </row>
    <row r="1529" spans="1:15" x14ac:dyDescent="0.25">
      <c r="A1529" t="s">
        <v>1558</v>
      </c>
      <c r="B1529">
        <v>39</v>
      </c>
      <c r="C1529">
        <v>39</v>
      </c>
      <c r="D1529" t="s">
        <v>16</v>
      </c>
      <c r="E1529" t="s">
        <v>25</v>
      </c>
      <c r="F1529">
        <v>1</v>
      </c>
      <c r="G1529" t="s">
        <v>26</v>
      </c>
      <c r="H1529">
        <v>46428.576780000003</v>
      </c>
      <c r="I1529" t="s">
        <v>28</v>
      </c>
      <c r="J1529">
        <v>7</v>
      </c>
      <c r="K1529">
        <v>6632.6538259999998</v>
      </c>
      <c r="L1529" t="s">
        <v>20</v>
      </c>
      <c r="M1529">
        <v>1</v>
      </c>
      <c r="N1529">
        <v>0.98499999999999999</v>
      </c>
      <c r="O1529">
        <v>0.59195395985691124</v>
      </c>
    </row>
    <row r="1530" spans="1:15" x14ac:dyDescent="0.25">
      <c r="A1530" t="s">
        <v>1559</v>
      </c>
      <c r="B1530">
        <v>248</v>
      </c>
      <c r="C1530">
        <v>248</v>
      </c>
      <c r="D1530" t="s">
        <v>16</v>
      </c>
      <c r="E1530" t="s">
        <v>17</v>
      </c>
      <c r="F1530">
        <v>0</v>
      </c>
      <c r="G1530" t="s">
        <v>18</v>
      </c>
      <c r="H1530">
        <v>8541748.6079999991</v>
      </c>
      <c r="I1530" t="s">
        <v>22</v>
      </c>
      <c r="J1530">
        <v>731</v>
      </c>
      <c r="K1530">
        <v>11685.018620000001</v>
      </c>
      <c r="L1530" t="s">
        <v>35</v>
      </c>
      <c r="M1530">
        <v>0</v>
      </c>
      <c r="N1530">
        <v>0</v>
      </c>
      <c r="O1530">
        <v>0.17550581656790465</v>
      </c>
    </row>
    <row r="1531" spans="1:15" x14ac:dyDescent="0.25">
      <c r="A1531" t="s">
        <v>1560</v>
      </c>
      <c r="B1531">
        <v>288</v>
      </c>
      <c r="C1531">
        <v>288</v>
      </c>
      <c r="D1531" t="s">
        <v>16</v>
      </c>
      <c r="E1531" t="s">
        <v>17</v>
      </c>
      <c r="F1531">
        <v>0</v>
      </c>
      <c r="G1531" t="s">
        <v>18</v>
      </c>
      <c r="H1531">
        <v>8288542.6770000001</v>
      </c>
      <c r="I1531" t="s">
        <v>22</v>
      </c>
      <c r="J1531">
        <v>589</v>
      </c>
      <c r="K1531">
        <v>14072.228649999999</v>
      </c>
      <c r="L1531" t="s">
        <v>23</v>
      </c>
      <c r="M1531">
        <v>0</v>
      </c>
      <c r="N1531">
        <v>0</v>
      </c>
      <c r="O1531">
        <v>0.17030323853389756</v>
      </c>
    </row>
    <row r="1532" spans="1:15" x14ac:dyDescent="0.25">
      <c r="A1532" t="s">
        <v>1561</v>
      </c>
      <c r="B1532">
        <v>254</v>
      </c>
      <c r="C1532">
        <v>254</v>
      </c>
      <c r="D1532" t="s">
        <v>16</v>
      </c>
      <c r="E1532" t="s">
        <v>17</v>
      </c>
      <c r="F1532">
        <v>0</v>
      </c>
      <c r="G1532" t="s">
        <v>18</v>
      </c>
      <c r="H1532">
        <v>1387862.733</v>
      </c>
      <c r="I1532" t="s">
        <v>19</v>
      </c>
      <c r="J1532">
        <v>179</v>
      </c>
      <c r="K1532">
        <v>7753.4230909999997</v>
      </c>
      <c r="L1532" t="s">
        <v>35</v>
      </c>
      <c r="M1532">
        <v>0</v>
      </c>
      <c r="N1532">
        <v>0</v>
      </c>
      <c r="O1532">
        <v>2.8516173141784978E-2</v>
      </c>
    </row>
    <row r="1533" spans="1:15" x14ac:dyDescent="0.25">
      <c r="A1533" t="s">
        <v>1562</v>
      </c>
      <c r="B1533">
        <v>116</v>
      </c>
      <c r="C1533">
        <v>116</v>
      </c>
      <c r="D1533" t="s">
        <v>16</v>
      </c>
      <c r="E1533" t="s">
        <v>17</v>
      </c>
      <c r="F1533">
        <v>0</v>
      </c>
      <c r="G1533" t="s">
        <v>18</v>
      </c>
      <c r="H1533">
        <v>1445354.442</v>
      </c>
      <c r="I1533" t="s">
        <v>19</v>
      </c>
      <c r="J1533">
        <v>145</v>
      </c>
      <c r="K1533">
        <v>9967.9616700000006</v>
      </c>
      <c r="L1533" t="s">
        <v>29</v>
      </c>
      <c r="M1533">
        <v>0</v>
      </c>
      <c r="N1533">
        <v>0</v>
      </c>
      <c r="O1533">
        <v>2.9697445243902245E-2</v>
      </c>
    </row>
    <row r="1534" spans="1:15" x14ac:dyDescent="0.25">
      <c r="A1534" t="s">
        <v>1563</v>
      </c>
      <c r="B1534">
        <v>197</v>
      </c>
      <c r="C1534">
        <v>197</v>
      </c>
      <c r="D1534" t="s">
        <v>16</v>
      </c>
      <c r="E1534" t="s">
        <v>17</v>
      </c>
      <c r="F1534">
        <v>0</v>
      </c>
      <c r="G1534" t="s">
        <v>18</v>
      </c>
      <c r="H1534">
        <v>3787174.4240000001</v>
      </c>
      <c r="I1534" t="s">
        <v>32</v>
      </c>
      <c r="J1534">
        <v>416</v>
      </c>
      <c r="K1534">
        <v>9103.7846740000005</v>
      </c>
      <c r="L1534" t="s">
        <v>20</v>
      </c>
      <c r="M1534">
        <v>0</v>
      </c>
      <c r="N1534">
        <v>0</v>
      </c>
      <c r="O1534">
        <v>7.7814411342741779E-2</v>
      </c>
    </row>
    <row r="1535" spans="1:15" x14ac:dyDescent="0.25">
      <c r="A1535" t="s">
        <v>1564</v>
      </c>
      <c r="B1535">
        <v>214</v>
      </c>
      <c r="C1535">
        <v>214</v>
      </c>
      <c r="D1535" t="s">
        <v>16</v>
      </c>
      <c r="E1535" t="s">
        <v>17</v>
      </c>
      <c r="F1535">
        <v>0</v>
      </c>
      <c r="G1535" t="s">
        <v>18</v>
      </c>
      <c r="H1535">
        <v>126524.6587</v>
      </c>
      <c r="I1535" t="s">
        <v>28</v>
      </c>
      <c r="J1535">
        <v>666</v>
      </c>
      <c r="K1535">
        <v>189.97696500000001</v>
      </c>
      <c r="L1535" t="s">
        <v>35</v>
      </c>
      <c r="M1535">
        <v>0</v>
      </c>
      <c r="N1535">
        <v>2.5000000000000001E-2</v>
      </c>
      <c r="O1535">
        <v>1.7599680060862655E-2</v>
      </c>
    </row>
    <row r="1536" spans="1:15" x14ac:dyDescent="0.25">
      <c r="A1536" t="s">
        <v>1565</v>
      </c>
      <c r="B1536">
        <v>92</v>
      </c>
      <c r="C1536">
        <v>92</v>
      </c>
      <c r="D1536" t="s">
        <v>16</v>
      </c>
      <c r="E1536" t="s">
        <v>17</v>
      </c>
      <c r="F1536">
        <v>0</v>
      </c>
      <c r="G1536" t="s">
        <v>18</v>
      </c>
      <c r="H1536">
        <v>958084.47259999998</v>
      </c>
      <c r="I1536" t="s">
        <v>28</v>
      </c>
      <c r="J1536">
        <v>121</v>
      </c>
      <c r="K1536">
        <v>7918.053492</v>
      </c>
      <c r="L1536" t="s">
        <v>35</v>
      </c>
      <c r="M1536">
        <v>0</v>
      </c>
      <c r="N1536">
        <v>3.5000000000000003E-2</v>
      </c>
      <c r="O1536">
        <v>4.0685594299416462E-2</v>
      </c>
    </row>
    <row r="1537" spans="1:15" x14ac:dyDescent="0.25">
      <c r="A1537" t="s">
        <v>1566</v>
      </c>
      <c r="B1537">
        <v>32</v>
      </c>
      <c r="C1537">
        <v>32</v>
      </c>
      <c r="D1537" t="s">
        <v>16</v>
      </c>
      <c r="E1537" t="s">
        <v>25</v>
      </c>
      <c r="F1537">
        <v>1</v>
      </c>
      <c r="G1537" t="s">
        <v>26</v>
      </c>
      <c r="H1537">
        <v>1457064.8529999999</v>
      </c>
      <c r="I1537" t="s">
        <v>19</v>
      </c>
      <c r="J1537">
        <v>124</v>
      </c>
      <c r="K1537">
        <v>11750.523010000001</v>
      </c>
      <c r="L1537" t="s">
        <v>35</v>
      </c>
      <c r="M1537">
        <v>1</v>
      </c>
      <c r="N1537">
        <v>0.995</v>
      </c>
      <c r="O1537">
        <v>0.62693805701313365</v>
      </c>
    </row>
    <row r="1538" spans="1:15" x14ac:dyDescent="0.25">
      <c r="A1538" t="s">
        <v>1567</v>
      </c>
      <c r="B1538">
        <v>93</v>
      </c>
      <c r="C1538">
        <v>93</v>
      </c>
      <c r="D1538" t="s">
        <v>16</v>
      </c>
      <c r="E1538" t="s">
        <v>17</v>
      </c>
      <c r="F1538">
        <v>0</v>
      </c>
      <c r="G1538" t="s">
        <v>18</v>
      </c>
      <c r="H1538">
        <v>1710479.2320000001</v>
      </c>
      <c r="I1538" t="s">
        <v>19</v>
      </c>
      <c r="J1538">
        <v>150</v>
      </c>
      <c r="K1538">
        <v>11403.194879999999</v>
      </c>
      <c r="L1538" t="s">
        <v>35</v>
      </c>
      <c r="M1538">
        <v>0</v>
      </c>
      <c r="N1538">
        <v>0</v>
      </c>
      <c r="O1538">
        <v>3.514491799178486E-2</v>
      </c>
    </row>
    <row r="1539" spans="1:15" x14ac:dyDescent="0.25">
      <c r="A1539" t="s">
        <v>1568</v>
      </c>
      <c r="B1539">
        <v>232</v>
      </c>
      <c r="C1539">
        <v>232</v>
      </c>
      <c r="D1539" t="s">
        <v>16</v>
      </c>
      <c r="E1539" t="s">
        <v>17</v>
      </c>
      <c r="F1539">
        <v>0</v>
      </c>
      <c r="G1539" t="s">
        <v>18</v>
      </c>
      <c r="H1539">
        <v>5954147.8360000001</v>
      </c>
      <c r="I1539" t="s">
        <v>32</v>
      </c>
      <c r="J1539">
        <v>397</v>
      </c>
      <c r="K1539">
        <v>14997.85349</v>
      </c>
      <c r="L1539" t="s">
        <v>23</v>
      </c>
      <c r="M1539">
        <v>0</v>
      </c>
      <c r="N1539">
        <v>0</v>
      </c>
      <c r="O1539">
        <v>0.12233883551015441</v>
      </c>
    </row>
    <row r="1540" spans="1:15" x14ac:dyDescent="0.25">
      <c r="A1540" t="s">
        <v>1569</v>
      </c>
      <c r="B1540">
        <v>131</v>
      </c>
      <c r="C1540">
        <v>131</v>
      </c>
      <c r="D1540" t="s">
        <v>16</v>
      </c>
      <c r="E1540" t="s">
        <v>17</v>
      </c>
      <c r="F1540">
        <v>0</v>
      </c>
      <c r="G1540" t="s">
        <v>18</v>
      </c>
      <c r="H1540">
        <v>5109520.3049999997</v>
      </c>
      <c r="I1540" t="s">
        <v>32</v>
      </c>
      <c r="J1540">
        <v>381</v>
      </c>
      <c r="K1540">
        <v>13410.81445</v>
      </c>
      <c r="L1540" t="s">
        <v>23</v>
      </c>
      <c r="M1540">
        <v>0</v>
      </c>
      <c r="N1540">
        <v>0</v>
      </c>
      <c r="O1540">
        <v>0.10498442117102801</v>
      </c>
    </row>
    <row r="1541" spans="1:15" x14ac:dyDescent="0.25">
      <c r="A1541" t="s">
        <v>1570</v>
      </c>
      <c r="B1541">
        <v>318</v>
      </c>
      <c r="C1541">
        <v>318</v>
      </c>
      <c r="D1541" t="s">
        <v>16</v>
      </c>
      <c r="E1541" t="s">
        <v>17</v>
      </c>
      <c r="F1541">
        <v>0</v>
      </c>
      <c r="G1541" t="s">
        <v>18</v>
      </c>
      <c r="H1541">
        <v>4323826.9419999998</v>
      </c>
      <c r="I1541" t="s">
        <v>32</v>
      </c>
      <c r="J1541">
        <v>780</v>
      </c>
      <c r="K1541">
        <v>5543.3678739999996</v>
      </c>
      <c r="L1541" t="s">
        <v>20</v>
      </c>
      <c r="M1541">
        <v>0</v>
      </c>
      <c r="N1541">
        <v>0</v>
      </c>
      <c r="O1541">
        <v>8.8840916887121771E-2</v>
      </c>
    </row>
    <row r="1542" spans="1:15" x14ac:dyDescent="0.25">
      <c r="A1542" t="s">
        <v>1571</v>
      </c>
      <c r="B1542">
        <v>223</v>
      </c>
      <c r="C1542">
        <v>223</v>
      </c>
      <c r="D1542" t="s">
        <v>16</v>
      </c>
      <c r="E1542" t="s">
        <v>17</v>
      </c>
      <c r="F1542">
        <v>0</v>
      </c>
      <c r="G1542" t="s">
        <v>18</v>
      </c>
      <c r="H1542">
        <v>4295945.9579999996</v>
      </c>
      <c r="I1542" t="s">
        <v>32</v>
      </c>
      <c r="J1542">
        <v>839</v>
      </c>
      <c r="K1542">
        <v>5120.3169939999998</v>
      </c>
      <c r="L1542" t="s">
        <v>20</v>
      </c>
      <c r="M1542">
        <v>0</v>
      </c>
      <c r="N1542">
        <v>5.0000000000000001E-3</v>
      </c>
      <c r="O1542">
        <v>9.1268051179150253E-2</v>
      </c>
    </row>
    <row r="1543" spans="1:15" x14ac:dyDescent="0.25">
      <c r="A1543" t="s">
        <v>1572</v>
      </c>
      <c r="B1543">
        <v>13</v>
      </c>
      <c r="C1543">
        <v>13</v>
      </c>
      <c r="D1543" t="s">
        <v>42</v>
      </c>
      <c r="E1543" t="s">
        <v>43</v>
      </c>
      <c r="F1543">
        <v>1</v>
      </c>
      <c r="G1543" t="s">
        <v>26</v>
      </c>
      <c r="H1543">
        <v>9288.1945429999996</v>
      </c>
      <c r="I1543" t="s">
        <v>28</v>
      </c>
      <c r="J1543">
        <v>1</v>
      </c>
      <c r="K1543">
        <v>9288.1945429999996</v>
      </c>
      <c r="L1543" t="s">
        <v>20</v>
      </c>
      <c r="M1543">
        <v>1</v>
      </c>
      <c r="N1543">
        <v>0.96</v>
      </c>
      <c r="O1543">
        <v>0.57619084291080447</v>
      </c>
    </row>
    <row r="1544" spans="1:15" x14ac:dyDescent="0.25">
      <c r="A1544" t="s">
        <v>1573</v>
      </c>
      <c r="B1544">
        <v>326</v>
      </c>
      <c r="C1544">
        <v>326</v>
      </c>
      <c r="D1544" t="s">
        <v>16</v>
      </c>
      <c r="E1544" t="s">
        <v>17</v>
      </c>
      <c r="F1544">
        <v>0</v>
      </c>
      <c r="G1544" t="s">
        <v>18</v>
      </c>
      <c r="H1544">
        <v>9867568.8420000002</v>
      </c>
      <c r="I1544" t="s">
        <v>22</v>
      </c>
      <c r="J1544">
        <v>673</v>
      </c>
      <c r="K1544">
        <v>14662.06366</v>
      </c>
      <c r="L1544" t="s">
        <v>29</v>
      </c>
      <c r="M1544">
        <v>0</v>
      </c>
      <c r="N1544">
        <v>0</v>
      </c>
      <c r="O1544">
        <v>0.20274721332037868</v>
      </c>
    </row>
    <row r="1545" spans="1:15" x14ac:dyDescent="0.25">
      <c r="A1545" t="s">
        <v>1574</v>
      </c>
      <c r="B1545">
        <v>21</v>
      </c>
      <c r="C1545">
        <v>21</v>
      </c>
      <c r="D1545" t="s">
        <v>42</v>
      </c>
      <c r="E1545" t="s">
        <v>43</v>
      </c>
      <c r="F1545">
        <v>1</v>
      </c>
      <c r="G1545" t="s">
        <v>26</v>
      </c>
      <c r="H1545">
        <v>460088.3175</v>
      </c>
      <c r="I1545" t="s">
        <v>28</v>
      </c>
      <c r="J1545">
        <v>244</v>
      </c>
      <c r="K1545">
        <v>1885.6078580000001</v>
      </c>
      <c r="L1545" t="s">
        <v>23</v>
      </c>
      <c r="M1545">
        <v>1</v>
      </c>
      <c r="N1545">
        <v>0.99</v>
      </c>
      <c r="O1545">
        <v>0.60345335429101299</v>
      </c>
    </row>
    <row r="1546" spans="1:15" x14ac:dyDescent="0.25">
      <c r="A1546" t="s">
        <v>1575</v>
      </c>
      <c r="B1546">
        <v>14</v>
      </c>
      <c r="C1546">
        <v>14</v>
      </c>
      <c r="D1546" t="s">
        <v>42</v>
      </c>
      <c r="E1546" t="s">
        <v>43</v>
      </c>
      <c r="F1546">
        <v>1</v>
      </c>
      <c r="G1546" t="s">
        <v>26</v>
      </c>
      <c r="H1546">
        <v>16823771.93</v>
      </c>
      <c r="I1546" t="s">
        <v>22</v>
      </c>
      <c r="J1546">
        <v>887</v>
      </c>
      <c r="K1546">
        <v>18967.04839</v>
      </c>
      <c r="L1546" t="s">
        <v>29</v>
      </c>
      <c r="M1546">
        <v>1</v>
      </c>
      <c r="N1546">
        <v>0.96</v>
      </c>
      <c r="O1546">
        <v>0.92167510305342426</v>
      </c>
    </row>
    <row r="1547" spans="1:15" x14ac:dyDescent="0.25">
      <c r="A1547" t="s">
        <v>1576</v>
      </c>
      <c r="B1547">
        <v>345</v>
      </c>
      <c r="C1547">
        <v>345</v>
      </c>
      <c r="D1547" t="s">
        <v>16</v>
      </c>
      <c r="E1547" t="s">
        <v>17</v>
      </c>
      <c r="F1547">
        <v>0</v>
      </c>
      <c r="G1547" t="s">
        <v>18</v>
      </c>
      <c r="H1547">
        <v>4325317.1150000002</v>
      </c>
      <c r="I1547" t="s">
        <v>32</v>
      </c>
      <c r="J1547">
        <v>398</v>
      </c>
      <c r="K1547">
        <v>10867.630939999999</v>
      </c>
      <c r="L1547" t="s">
        <v>23</v>
      </c>
      <c r="M1547">
        <v>0</v>
      </c>
      <c r="N1547">
        <v>0</v>
      </c>
      <c r="O1547">
        <v>8.8871535211447972E-2</v>
      </c>
    </row>
    <row r="1548" spans="1:15" x14ac:dyDescent="0.25">
      <c r="A1548" t="s">
        <v>1577</v>
      </c>
      <c r="B1548">
        <v>327</v>
      </c>
      <c r="C1548">
        <v>327</v>
      </c>
      <c r="D1548" t="s">
        <v>16</v>
      </c>
      <c r="E1548" t="s">
        <v>17</v>
      </c>
      <c r="F1548">
        <v>0</v>
      </c>
      <c r="G1548" t="s">
        <v>18</v>
      </c>
      <c r="H1548">
        <v>1539911.057</v>
      </c>
      <c r="I1548" t="s">
        <v>19</v>
      </c>
      <c r="J1548">
        <v>251</v>
      </c>
      <c r="K1548">
        <v>6135.1038150000004</v>
      </c>
      <c r="L1548" t="s">
        <v>29</v>
      </c>
      <c r="M1548">
        <v>0</v>
      </c>
      <c r="N1548">
        <v>0</v>
      </c>
      <c r="O1548">
        <v>3.1640283495068908E-2</v>
      </c>
    </row>
    <row r="1549" spans="1:15" x14ac:dyDescent="0.25">
      <c r="A1549" t="s">
        <v>1578</v>
      </c>
      <c r="B1549">
        <v>107</v>
      </c>
      <c r="C1549">
        <v>107</v>
      </c>
      <c r="D1549" t="s">
        <v>16</v>
      </c>
      <c r="E1549" t="s">
        <v>17</v>
      </c>
      <c r="F1549">
        <v>0</v>
      </c>
      <c r="G1549" t="s">
        <v>18</v>
      </c>
      <c r="H1549">
        <v>12192512.93</v>
      </c>
      <c r="I1549" t="s">
        <v>22</v>
      </c>
      <c r="J1549">
        <v>879</v>
      </c>
      <c r="K1549">
        <v>13870.89071</v>
      </c>
      <c r="L1549" t="s">
        <v>23</v>
      </c>
      <c r="M1549">
        <v>0</v>
      </c>
      <c r="N1549">
        <v>0</v>
      </c>
      <c r="O1549">
        <v>0.25051743337309723</v>
      </c>
    </row>
    <row r="1550" spans="1:15" x14ac:dyDescent="0.25">
      <c r="A1550" t="s">
        <v>1579</v>
      </c>
      <c r="B1550">
        <v>128</v>
      </c>
      <c r="C1550">
        <v>128</v>
      </c>
      <c r="D1550" t="s">
        <v>16</v>
      </c>
      <c r="E1550" t="s">
        <v>17</v>
      </c>
      <c r="F1550">
        <v>0</v>
      </c>
      <c r="G1550" t="s">
        <v>18</v>
      </c>
      <c r="H1550">
        <v>520743.78240000003</v>
      </c>
      <c r="I1550" t="s">
        <v>28</v>
      </c>
      <c r="J1550">
        <v>576</v>
      </c>
      <c r="K1550">
        <v>904.06906670000001</v>
      </c>
      <c r="L1550" t="s">
        <v>35</v>
      </c>
      <c r="M1550">
        <v>0</v>
      </c>
      <c r="N1550">
        <v>0</v>
      </c>
      <c r="O1550">
        <v>1.0699631532959681E-2</v>
      </c>
    </row>
    <row r="1551" spans="1:15" x14ac:dyDescent="0.25">
      <c r="A1551" t="s">
        <v>1580</v>
      </c>
      <c r="B1551">
        <v>32</v>
      </c>
      <c r="C1551">
        <v>32</v>
      </c>
      <c r="D1551" t="s">
        <v>16</v>
      </c>
      <c r="E1551" t="s">
        <v>25</v>
      </c>
      <c r="F1551">
        <v>1</v>
      </c>
      <c r="G1551" t="s">
        <v>26</v>
      </c>
      <c r="H1551">
        <v>2898235.21</v>
      </c>
      <c r="I1551" t="s">
        <v>19</v>
      </c>
      <c r="J1551">
        <v>299</v>
      </c>
      <c r="K1551">
        <v>9693.0943470000002</v>
      </c>
      <c r="L1551" t="s">
        <v>23</v>
      </c>
      <c r="M1551">
        <v>1</v>
      </c>
      <c r="N1551">
        <v>1</v>
      </c>
      <c r="O1551">
        <v>0.65954953259342075</v>
      </c>
    </row>
    <row r="1552" spans="1:15" x14ac:dyDescent="0.25">
      <c r="A1552" t="s">
        <v>1581</v>
      </c>
      <c r="B1552">
        <v>169</v>
      </c>
      <c r="C1552">
        <v>169</v>
      </c>
      <c r="D1552" t="s">
        <v>16</v>
      </c>
      <c r="E1552" t="s">
        <v>17</v>
      </c>
      <c r="F1552">
        <v>0</v>
      </c>
      <c r="G1552" t="s">
        <v>18</v>
      </c>
      <c r="H1552">
        <v>7390645.2719999999</v>
      </c>
      <c r="I1552" t="s">
        <v>32</v>
      </c>
      <c r="J1552">
        <v>760</v>
      </c>
      <c r="K1552">
        <v>9724.5332529999996</v>
      </c>
      <c r="L1552" t="s">
        <v>23</v>
      </c>
      <c r="M1552">
        <v>0</v>
      </c>
      <c r="N1552">
        <v>5.0000000000000001E-3</v>
      </c>
      <c r="O1552">
        <v>0.15485429739892478</v>
      </c>
    </row>
    <row r="1553" spans="1:15" x14ac:dyDescent="0.25">
      <c r="A1553" t="s">
        <v>1582</v>
      </c>
      <c r="B1553">
        <v>288</v>
      </c>
      <c r="C1553">
        <v>288</v>
      </c>
      <c r="D1553" t="s">
        <v>16</v>
      </c>
      <c r="E1553" t="s">
        <v>17</v>
      </c>
      <c r="F1553">
        <v>0</v>
      </c>
      <c r="G1553" t="s">
        <v>18</v>
      </c>
      <c r="H1553">
        <v>3098483.1919999998</v>
      </c>
      <c r="I1553" t="s">
        <v>19</v>
      </c>
      <c r="J1553">
        <v>954</v>
      </c>
      <c r="K1553">
        <v>3247.885945</v>
      </c>
      <c r="L1553" t="s">
        <v>23</v>
      </c>
      <c r="M1553">
        <v>0</v>
      </c>
      <c r="N1553">
        <v>5.0000000000000001E-3</v>
      </c>
      <c r="O1553">
        <v>6.6663992900069177E-2</v>
      </c>
    </row>
    <row r="1554" spans="1:15" x14ac:dyDescent="0.25">
      <c r="A1554" t="s">
        <v>1583</v>
      </c>
      <c r="B1554">
        <v>81</v>
      </c>
      <c r="C1554">
        <v>81</v>
      </c>
      <c r="D1554" t="s">
        <v>16</v>
      </c>
      <c r="E1554" t="s">
        <v>25</v>
      </c>
      <c r="F1554">
        <v>1</v>
      </c>
      <c r="G1554" t="s">
        <v>26</v>
      </c>
      <c r="H1554">
        <v>4974566.585</v>
      </c>
      <c r="I1554" t="s">
        <v>32</v>
      </c>
      <c r="J1554">
        <v>297</v>
      </c>
      <c r="K1554">
        <v>16749.382440000001</v>
      </c>
      <c r="L1554" t="s">
        <v>20</v>
      </c>
      <c r="M1554">
        <v>1</v>
      </c>
      <c r="N1554">
        <v>1</v>
      </c>
      <c r="O1554">
        <v>0.7022115506600306</v>
      </c>
    </row>
    <row r="1555" spans="1:15" x14ac:dyDescent="0.25">
      <c r="A1555" t="s">
        <v>1584</v>
      </c>
      <c r="B1555">
        <v>182</v>
      </c>
      <c r="C1555">
        <v>182</v>
      </c>
      <c r="D1555" t="s">
        <v>16</v>
      </c>
      <c r="E1555" t="s">
        <v>17</v>
      </c>
      <c r="F1555">
        <v>0</v>
      </c>
      <c r="G1555" t="s">
        <v>18</v>
      </c>
      <c r="H1555">
        <v>15571693.939999999</v>
      </c>
      <c r="I1555" t="s">
        <v>22</v>
      </c>
      <c r="J1555">
        <v>977</v>
      </c>
      <c r="K1555">
        <v>15938.27425</v>
      </c>
      <c r="L1555" t="s">
        <v>20</v>
      </c>
      <c r="M1555">
        <v>0</v>
      </c>
      <c r="N1555">
        <v>5.0000000000000001E-3</v>
      </c>
      <c r="O1555">
        <v>0.32294887530705385</v>
      </c>
    </row>
    <row r="1556" spans="1:15" x14ac:dyDescent="0.25">
      <c r="A1556" t="s">
        <v>1585</v>
      </c>
      <c r="B1556">
        <v>358</v>
      </c>
      <c r="C1556">
        <v>358</v>
      </c>
      <c r="D1556" t="s">
        <v>16</v>
      </c>
      <c r="E1556" t="s">
        <v>17</v>
      </c>
      <c r="F1556">
        <v>0</v>
      </c>
      <c r="G1556" t="s">
        <v>18</v>
      </c>
      <c r="H1556">
        <v>2952848.2250000001</v>
      </c>
      <c r="I1556" t="s">
        <v>19</v>
      </c>
      <c r="J1556">
        <v>964</v>
      </c>
      <c r="K1556">
        <v>3063.1205650000002</v>
      </c>
      <c r="L1556" t="s">
        <v>29</v>
      </c>
      <c r="M1556">
        <v>0</v>
      </c>
      <c r="N1556">
        <v>5.0000000000000001E-3</v>
      </c>
      <c r="O1556">
        <v>6.3671656672773025E-2</v>
      </c>
    </row>
    <row r="1557" spans="1:15" x14ac:dyDescent="0.25">
      <c r="A1557" t="s">
        <v>1586</v>
      </c>
      <c r="B1557">
        <v>190</v>
      </c>
      <c r="C1557">
        <v>190</v>
      </c>
      <c r="D1557" t="s">
        <v>16</v>
      </c>
      <c r="E1557" t="s">
        <v>17</v>
      </c>
      <c r="F1557">
        <v>0</v>
      </c>
      <c r="G1557" t="s">
        <v>18</v>
      </c>
      <c r="H1557">
        <v>3641453.7990000001</v>
      </c>
      <c r="I1557" t="s">
        <v>19</v>
      </c>
      <c r="J1557">
        <v>500</v>
      </c>
      <c r="K1557">
        <v>7282.9075979999998</v>
      </c>
      <c r="L1557" t="s">
        <v>20</v>
      </c>
      <c r="M1557">
        <v>0</v>
      </c>
      <c r="N1557">
        <v>0</v>
      </c>
      <c r="O1557">
        <v>7.4820315115482455E-2</v>
      </c>
    </row>
    <row r="1558" spans="1:15" x14ac:dyDescent="0.25">
      <c r="A1558" t="s">
        <v>1587</v>
      </c>
      <c r="B1558">
        <v>255</v>
      </c>
      <c r="C1558">
        <v>255</v>
      </c>
      <c r="D1558" t="s">
        <v>16</v>
      </c>
      <c r="E1558" t="s">
        <v>17</v>
      </c>
      <c r="F1558">
        <v>0</v>
      </c>
      <c r="G1558" t="s">
        <v>18</v>
      </c>
      <c r="H1558">
        <v>232022.48629999999</v>
      </c>
      <c r="I1558" t="s">
        <v>28</v>
      </c>
      <c r="J1558">
        <v>115</v>
      </c>
      <c r="K1558">
        <v>2017.5868370000001</v>
      </c>
      <c r="L1558" t="s">
        <v>23</v>
      </c>
      <c r="M1558">
        <v>0</v>
      </c>
      <c r="N1558">
        <v>0</v>
      </c>
      <c r="O1558">
        <v>4.767325496100221E-3</v>
      </c>
    </row>
    <row r="1559" spans="1:15" x14ac:dyDescent="0.25">
      <c r="A1559" t="s">
        <v>1588</v>
      </c>
      <c r="B1559">
        <v>341</v>
      </c>
      <c r="C1559">
        <v>341</v>
      </c>
      <c r="D1559" t="s">
        <v>16</v>
      </c>
      <c r="E1559" t="s">
        <v>17</v>
      </c>
      <c r="F1559">
        <v>0</v>
      </c>
      <c r="G1559" t="s">
        <v>18</v>
      </c>
      <c r="H1559">
        <v>13697767.060000001</v>
      </c>
      <c r="I1559" t="s">
        <v>22</v>
      </c>
      <c r="J1559">
        <v>807</v>
      </c>
      <c r="K1559">
        <v>16973.689050000001</v>
      </c>
      <c r="L1559" t="s">
        <v>29</v>
      </c>
      <c r="M1559">
        <v>0</v>
      </c>
      <c r="N1559">
        <v>0</v>
      </c>
      <c r="O1559">
        <v>0.28144562704300169</v>
      </c>
    </row>
    <row r="1560" spans="1:15" x14ac:dyDescent="0.25">
      <c r="A1560" t="s">
        <v>1589</v>
      </c>
      <c r="B1560">
        <v>299</v>
      </c>
      <c r="C1560">
        <v>299</v>
      </c>
      <c r="D1560" t="s">
        <v>16</v>
      </c>
      <c r="E1560" t="s">
        <v>17</v>
      </c>
      <c r="F1560">
        <v>0</v>
      </c>
      <c r="G1560" t="s">
        <v>18</v>
      </c>
      <c r="H1560">
        <v>6473.168874</v>
      </c>
      <c r="I1560" t="s">
        <v>28</v>
      </c>
      <c r="J1560">
        <v>1</v>
      </c>
      <c r="K1560">
        <v>6473.168874</v>
      </c>
      <c r="L1560" t="s">
        <v>23</v>
      </c>
      <c r="M1560">
        <v>0</v>
      </c>
      <c r="N1560">
        <v>5.0000000000000001E-3</v>
      </c>
      <c r="O1560">
        <v>3.133003070114858E-3</v>
      </c>
    </row>
    <row r="1561" spans="1:15" x14ac:dyDescent="0.25">
      <c r="A1561" t="s">
        <v>1590</v>
      </c>
      <c r="B1561">
        <v>166</v>
      </c>
      <c r="C1561">
        <v>166</v>
      </c>
      <c r="D1561" t="s">
        <v>16</v>
      </c>
      <c r="E1561" t="s">
        <v>17</v>
      </c>
      <c r="F1561">
        <v>0</v>
      </c>
      <c r="G1561" t="s">
        <v>18</v>
      </c>
      <c r="H1561">
        <v>4861938.9460000005</v>
      </c>
      <c r="I1561" t="s">
        <v>32</v>
      </c>
      <c r="J1561">
        <v>553</v>
      </c>
      <c r="K1561">
        <v>8791.9329940000007</v>
      </c>
      <c r="L1561" t="s">
        <v>29</v>
      </c>
      <c r="M1561">
        <v>0</v>
      </c>
      <c r="N1561">
        <v>0</v>
      </c>
      <c r="O1561">
        <v>9.98974102353994E-2</v>
      </c>
    </row>
    <row r="1562" spans="1:15" x14ac:dyDescent="0.25">
      <c r="A1562" t="s">
        <v>1591</v>
      </c>
      <c r="B1562">
        <v>256</v>
      </c>
      <c r="C1562">
        <v>256</v>
      </c>
      <c r="D1562" t="s">
        <v>16</v>
      </c>
      <c r="E1562" t="s">
        <v>17</v>
      </c>
      <c r="F1562">
        <v>0</v>
      </c>
      <c r="G1562" t="s">
        <v>18</v>
      </c>
      <c r="H1562">
        <v>4441677.1919999998</v>
      </c>
      <c r="I1562" t="s">
        <v>32</v>
      </c>
      <c r="J1562">
        <v>685</v>
      </c>
      <c r="K1562">
        <v>6484.2002810000004</v>
      </c>
      <c r="L1562" t="s">
        <v>29</v>
      </c>
      <c r="M1562">
        <v>0</v>
      </c>
      <c r="N1562">
        <v>0</v>
      </c>
      <c r="O1562">
        <v>9.1262365387679401E-2</v>
      </c>
    </row>
    <row r="1563" spans="1:15" x14ac:dyDescent="0.25">
      <c r="A1563" t="s">
        <v>1592</v>
      </c>
      <c r="B1563">
        <v>198</v>
      </c>
      <c r="C1563">
        <v>198</v>
      </c>
      <c r="D1563" t="s">
        <v>16</v>
      </c>
      <c r="E1563" t="s">
        <v>17</v>
      </c>
      <c r="F1563">
        <v>0</v>
      </c>
      <c r="G1563" t="s">
        <v>18</v>
      </c>
      <c r="H1563">
        <v>3724452.0410000002</v>
      </c>
      <c r="I1563" t="s">
        <v>19</v>
      </c>
      <c r="J1563">
        <v>600</v>
      </c>
      <c r="K1563">
        <v>6207.4200689999998</v>
      </c>
      <c r="L1563" t="s">
        <v>29</v>
      </c>
      <c r="M1563">
        <v>0</v>
      </c>
      <c r="N1563">
        <v>0</v>
      </c>
      <c r="O1563">
        <v>7.6525665495645573E-2</v>
      </c>
    </row>
    <row r="1564" spans="1:15" x14ac:dyDescent="0.25">
      <c r="A1564" t="s">
        <v>1593</v>
      </c>
      <c r="B1564">
        <v>213</v>
      </c>
      <c r="C1564">
        <v>213</v>
      </c>
      <c r="D1564" t="s">
        <v>16</v>
      </c>
      <c r="E1564" t="s">
        <v>17</v>
      </c>
      <c r="F1564">
        <v>0</v>
      </c>
      <c r="G1564" t="s">
        <v>18</v>
      </c>
      <c r="H1564">
        <v>7205211.7290000003</v>
      </c>
      <c r="I1564" t="s">
        <v>32</v>
      </c>
      <c r="J1564">
        <v>482</v>
      </c>
      <c r="K1564">
        <v>14948.572050000001</v>
      </c>
      <c r="L1564" t="s">
        <v>20</v>
      </c>
      <c r="M1564">
        <v>0</v>
      </c>
      <c r="N1564">
        <v>0</v>
      </c>
      <c r="O1564">
        <v>0.14804422678260928</v>
      </c>
    </row>
    <row r="1565" spans="1:15" x14ac:dyDescent="0.25">
      <c r="A1565" t="s">
        <v>1594</v>
      </c>
      <c r="B1565">
        <v>45</v>
      </c>
      <c r="C1565">
        <v>45</v>
      </c>
      <c r="D1565" t="s">
        <v>16</v>
      </c>
      <c r="E1565" t="s">
        <v>25</v>
      </c>
      <c r="F1565">
        <v>1</v>
      </c>
      <c r="G1565" t="s">
        <v>26</v>
      </c>
      <c r="H1565">
        <v>9121847.9030000009</v>
      </c>
      <c r="I1565" t="s">
        <v>22</v>
      </c>
      <c r="J1565">
        <v>610</v>
      </c>
      <c r="K1565">
        <v>14953.84902</v>
      </c>
      <c r="L1565" t="s">
        <v>35</v>
      </c>
      <c r="M1565">
        <v>1</v>
      </c>
      <c r="N1565">
        <v>1</v>
      </c>
      <c r="O1565">
        <v>0.78742501544997978</v>
      </c>
    </row>
    <row r="1566" spans="1:15" x14ac:dyDescent="0.25">
      <c r="A1566" t="s">
        <v>1595</v>
      </c>
      <c r="B1566">
        <v>302</v>
      </c>
      <c r="C1566">
        <v>302</v>
      </c>
      <c r="D1566" t="s">
        <v>16</v>
      </c>
      <c r="E1566" t="s">
        <v>17</v>
      </c>
      <c r="F1566">
        <v>0</v>
      </c>
      <c r="G1566" t="s">
        <v>18</v>
      </c>
      <c r="H1566">
        <v>6216351.3169999998</v>
      </c>
      <c r="I1566" t="s">
        <v>32</v>
      </c>
      <c r="J1566">
        <v>600</v>
      </c>
      <c r="K1566">
        <v>10360.58553</v>
      </c>
      <c r="L1566" t="s">
        <v>20</v>
      </c>
      <c r="M1566">
        <v>0</v>
      </c>
      <c r="N1566">
        <v>0</v>
      </c>
      <c r="O1566">
        <v>0.12772628463231103</v>
      </c>
    </row>
    <row r="1567" spans="1:15" x14ac:dyDescent="0.25">
      <c r="A1567" t="s">
        <v>1596</v>
      </c>
      <c r="B1567">
        <v>360</v>
      </c>
      <c r="C1567">
        <v>360</v>
      </c>
      <c r="D1567" t="s">
        <v>16</v>
      </c>
      <c r="E1567" t="s">
        <v>17</v>
      </c>
      <c r="F1567">
        <v>0</v>
      </c>
      <c r="G1567" t="s">
        <v>18</v>
      </c>
      <c r="H1567">
        <v>10037847.029999999</v>
      </c>
      <c r="I1567" t="s">
        <v>22</v>
      </c>
      <c r="J1567">
        <v>763</v>
      </c>
      <c r="K1567">
        <v>13155.76282</v>
      </c>
      <c r="L1567" t="s">
        <v>35</v>
      </c>
      <c r="M1567">
        <v>0</v>
      </c>
      <c r="N1567">
        <v>0</v>
      </c>
      <c r="O1567">
        <v>0.20624588950486081</v>
      </c>
    </row>
    <row r="1568" spans="1:15" x14ac:dyDescent="0.25">
      <c r="A1568" t="s">
        <v>1597</v>
      </c>
      <c r="B1568">
        <v>13</v>
      </c>
      <c r="C1568">
        <v>13</v>
      </c>
      <c r="D1568" t="s">
        <v>42</v>
      </c>
      <c r="E1568" t="s">
        <v>43</v>
      </c>
      <c r="F1568">
        <v>1</v>
      </c>
      <c r="G1568" t="s">
        <v>26</v>
      </c>
      <c r="H1568">
        <v>5221455.1310000001</v>
      </c>
      <c r="I1568" t="s">
        <v>32</v>
      </c>
      <c r="J1568">
        <v>510</v>
      </c>
      <c r="K1568">
        <v>10238.14732</v>
      </c>
      <c r="L1568" t="s">
        <v>35</v>
      </c>
      <c r="M1568">
        <v>1</v>
      </c>
      <c r="N1568">
        <v>0.995</v>
      </c>
      <c r="O1568">
        <v>0.70428432648796946</v>
      </c>
    </row>
    <row r="1569" spans="1:15" x14ac:dyDescent="0.25">
      <c r="A1569" t="s">
        <v>1598</v>
      </c>
      <c r="B1569">
        <v>52</v>
      </c>
      <c r="C1569">
        <v>52</v>
      </c>
      <c r="D1569" t="s">
        <v>16</v>
      </c>
      <c r="E1569" t="s">
        <v>25</v>
      </c>
      <c r="F1569">
        <v>1</v>
      </c>
      <c r="G1569" t="s">
        <v>26</v>
      </c>
      <c r="H1569">
        <v>194801.9327</v>
      </c>
      <c r="I1569" t="s">
        <v>28</v>
      </c>
      <c r="J1569">
        <v>335</v>
      </c>
      <c r="K1569">
        <v>581.49830669999994</v>
      </c>
      <c r="L1569" t="s">
        <v>23</v>
      </c>
      <c r="M1569">
        <v>1</v>
      </c>
      <c r="N1569">
        <v>0.98</v>
      </c>
      <c r="O1569">
        <v>0.59200256128300222</v>
      </c>
    </row>
    <row r="1570" spans="1:15" x14ac:dyDescent="0.25">
      <c r="A1570" t="s">
        <v>1599</v>
      </c>
      <c r="B1570">
        <v>265</v>
      </c>
      <c r="C1570">
        <v>265</v>
      </c>
      <c r="D1570" t="s">
        <v>16</v>
      </c>
      <c r="E1570" t="s">
        <v>17</v>
      </c>
      <c r="F1570">
        <v>0</v>
      </c>
      <c r="G1570" t="s">
        <v>18</v>
      </c>
      <c r="H1570">
        <v>618202.89820000005</v>
      </c>
      <c r="I1570" t="s">
        <v>28</v>
      </c>
      <c r="J1570">
        <v>465</v>
      </c>
      <c r="K1570">
        <v>1329.4685979999999</v>
      </c>
      <c r="L1570" t="s">
        <v>29</v>
      </c>
      <c r="M1570">
        <v>0</v>
      </c>
      <c r="N1570">
        <v>0</v>
      </c>
      <c r="O1570">
        <v>1.2702106961052376E-2</v>
      </c>
    </row>
    <row r="1571" spans="1:15" x14ac:dyDescent="0.25">
      <c r="A1571" t="s">
        <v>1600</v>
      </c>
      <c r="B1571">
        <v>325</v>
      </c>
      <c r="C1571">
        <v>325</v>
      </c>
      <c r="D1571" t="s">
        <v>16</v>
      </c>
      <c r="E1571" t="s">
        <v>17</v>
      </c>
      <c r="F1571">
        <v>0</v>
      </c>
      <c r="G1571" t="s">
        <v>18</v>
      </c>
      <c r="H1571">
        <v>1083017.3319999999</v>
      </c>
      <c r="I1571" t="s">
        <v>28</v>
      </c>
      <c r="J1571">
        <v>141</v>
      </c>
      <c r="K1571">
        <v>7680.9739849999996</v>
      </c>
      <c r="L1571" t="s">
        <v>23</v>
      </c>
      <c r="M1571">
        <v>0</v>
      </c>
      <c r="N1571">
        <v>0</v>
      </c>
      <c r="O1571">
        <v>2.2252567938119014E-2</v>
      </c>
    </row>
    <row r="1572" spans="1:15" x14ac:dyDescent="0.25">
      <c r="A1572" t="s">
        <v>1601</v>
      </c>
      <c r="B1572">
        <v>43</v>
      </c>
      <c r="C1572">
        <v>43</v>
      </c>
      <c r="D1572" t="s">
        <v>16</v>
      </c>
      <c r="E1572" t="s">
        <v>25</v>
      </c>
      <c r="F1572">
        <v>1</v>
      </c>
      <c r="G1572" t="s">
        <v>26</v>
      </c>
      <c r="H1572">
        <v>8743501.5199999996</v>
      </c>
      <c r="I1572" t="s">
        <v>22</v>
      </c>
      <c r="J1572">
        <v>583</v>
      </c>
      <c r="K1572">
        <v>14997.42971</v>
      </c>
      <c r="L1572" t="s">
        <v>23</v>
      </c>
      <c r="M1572">
        <v>1</v>
      </c>
      <c r="N1572">
        <v>1</v>
      </c>
      <c r="O1572">
        <v>0.77965119840838049</v>
      </c>
    </row>
    <row r="1573" spans="1:15" x14ac:dyDescent="0.25">
      <c r="A1573" t="s">
        <v>1602</v>
      </c>
      <c r="B1573">
        <v>7</v>
      </c>
      <c r="C1573">
        <v>7</v>
      </c>
      <c r="D1573" t="s">
        <v>61</v>
      </c>
      <c r="E1573" t="s">
        <v>43</v>
      </c>
      <c r="F1573">
        <v>1</v>
      </c>
      <c r="G1573" t="s">
        <v>26</v>
      </c>
      <c r="H1573">
        <v>2502358.7450000001</v>
      </c>
      <c r="I1573" t="s">
        <v>19</v>
      </c>
      <c r="J1573">
        <v>137</v>
      </c>
      <c r="K1573">
        <v>18265.3923</v>
      </c>
      <c r="L1573" t="s">
        <v>29</v>
      </c>
      <c r="M1573">
        <v>1</v>
      </c>
      <c r="N1573">
        <v>0.99</v>
      </c>
      <c r="O1573">
        <v>0.6454155280191386</v>
      </c>
    </row>
    <row r="1574" spans="1:15" x14ac:dyDescent="0.25">
      <c r="A1574" t="s">
        <v>1603</v>
      </c>
      <c r="B1574">
        <v>230</v>
      </c>
      <c r="C1574">
        <v>230</v>
      </c>
      <c r="D1574" t="s">
        <v>16</v>
      </c>
      <c r="E1574" t="s">
        <v>17</v>
      </c>
      <c r="F1574">
        <v>0</v>
      </c>
      <c r="G1574" t="s">
        <v>18</v>
      </c>
      <c r="H1574">
        <v>579110.39390000002</v>
      </c>
      <c r="I1574" t="s">
        <v>28</v>
      </c>
      <c r="J1574">
        <v>959</v>
      </c>
      <c r="K1574">
        <v>603.8690239</v>
      </c>
      <c r="L1574" t="s">
        <v>35</v>
      </c>
      <c r="M1574">
        <v>0</v>
      </c>
      <c r="N1574">
        <v>0</v>
      </c>
      <c r="O1574">
        <v>1.1898880103915653E-2</v>
      </c>
    </row>
    <row r="1575" spans="1:15" x14ac:dyDescent="0.25">
      <c r="A1575" t="s">
        <v>1604</v>
      </c>
      <c r="B1575">
        <v>44</v>
      </c>
      <c r="C1575">
        <v>44</v>
      </c>
      <c r="D1575" t="s">
        <v>16</v>
      </c>
      <c r="E1575" t="s">
        <v>25</v>
      </c>
      <c r="F1575">
        <v>1</v>
      </c>
      <c r="G1575" t="s">
        <v>26</v>
      </c>
      <c r="H1575">
        <v>4501188.58</v>
      </c>
      <c r="I1575" t="s">
        <v>32</v>
      </c>
      <c r="J1575">
        <v>611</v>
      </c>
      <c r="K1575">
        <v>7366.9207530000003</v>
      </c>
      <c r="L1575" t="s">
        <v>35</v>
      </c>
      <c r="M1575">
        <v>1</v>
      </c>
      <c r="N1575">
        <v>1</v>
      </c>
      <c r="O1575">
        <v>0.69248513548141022</v>
      </c>
    </row>
    <row r="1576" spans="1:15" x14ac:dyDescent="0.25">
      <c r="A1576" t="s">
        <v>1605</v>
      </c>
      <c r="B1576">
        <v>172</v>
      </c>
      <c r="C1576">
        <v>172</v>
      </c>
      <c r="D1576" t="s">
        <v>16</v>
      </c>
      <c r="E1576" t="s">
        <v>17</v>
      </c>
      <c r="F1576">
        <v>0</v>
      </c>
      <c r="G1576" t="s">
        <v>18</v>
      </c>
      <c r="H1576">
        <v>2972501.4249999998</v>
      </c>
      <c r="I1576" t="s">
        <v>19</v>
      </c>
      <c r="J1576">
        <v>663</v>
      </c>
      <c r="K1576">
        <v>4483.4108980000001</v>
      </c>
      <c r="L1576" t="s">
        <v>20</v>
      </c>
      <c r="M1576">
        <v>0</v>
      </c>
      <c r="N1576">
        <v>0</v>
      </c>
      <c r="O1576">
        <v>6.1075467540133578E-2</v>
      </c>
    </row>
    <row r="1577" spans="1:15" x14ac:dyDescent="0.25">
      <c r="A1577" t="s">
        <v>1606</v>
      </c>
      <c r="B1577">
        <v>102</v>
      </c>
      <c r="C1577">
        <v>102</v>
      </c>
      <c r="D1577" t="s">
        <v>16</v>
      </c>
      <c r="E1577" t="s">
        <v>17</v>
      </c>
      <c r="F1577">
        <v>0</v>
      </c>
      <c r="G1577" t="s">
        <v>18</v>
      </c>
      <c r="H1577">
        <v>15490655.890000001</v>
      </c>
      <c r="I1577" t="s">
        <v>22</v>
      </c>
      <c r="J1577">
        <v>950</v>
      </c>
      <c r="K1577">
        <v>16305.95357</v>
      </c>
      <c r="L1577" t="s">
        <v>20</v>
      </c>
      <c r="M1577">
        <v>0</v>
      </c>
      <c r="N1577">
        <v>0.01</v>
      </c>
      <c r="O1577">
        <v>0.32428380064950657</v>
      </c>
    </row>
    <row r="1578" spans="1:15" x14ac:dyDescent="0.25">
      <c r="A1578" t="s">
        <v>1607</v>
      </c>
      <c r="B1578">
        <v>223</v>
      </c>
      <c r="C1578">
        <v>223</v>
      </c>
      <c r="D1578" t="s">
        <v>16</v>
      </c>
      <c r="E1578" t="s">
        <v>17</v>
      </c>
      <c r="F1578">
        <v>0</v>
      </c>
      <c r="G1578" t="s">
        <v>18</v>
      </c>
      <c r="H1578">
        <v>11624660.51</v>
      </c>
      <c r="I1578" t="s">
        <v>22</v>
      </c>
      <c r="J1578">
        <v>687</v>
      </c>
      <c r="K1578">
        <v>16920.90321</v>
      </c>
      <c r="L1578" t="s">
        <v>20</v>
      </c>
      <c r="M1578">
        <v>0</v>
      </c>
      <c r="N1578">
        <v>0</v>
      </c>
      <c r="O1578">
        <v>0.23884986889235141</v>
      </c>
    </row>
    <row r="1579" spans="1:15" x14ac:dyDescent="0.25">
      <c r="A1579" t="s">
        <v>1608</v>
      </c>
      <c r="B1579">
        <v>68</v>
      </c>
      <c r="C1579">
        <v>68</v>
      </c>
      <c r="D1579" t="s">
        <v>16</v>
      </c>
      <c r="E1579" t="s">
        <v>25</v>
      </c>
      <c r="F1579">
        <v>1</v>
      </c>
      <c r="G1579" t="s">
        <v>26</v>
      </c>
      <c r="H1579">
        <v>690730.91529999999</v>
      </c>
      <c r="I1579" t="s">
        <v>28</v>
      </c>
      <c r="J1579">
        <v>167</v>
      </c>
      <c r="K1579">
        <v>4136.113265</v>
      </c>
      <c r="L1579" t="s">
        <v>20</v>
      </c>
      <c r="M1579">
        <v>1</v>
      </c>
      <c r="N1579">
        <v>1</v>
      </c>
      <c r="O1579">
        <v>0.61419232745914387</v>
      </c>
    </row>
    <row r="1580" spans="1:15" x14ac:dyDescent="0.25">
      <c r="A1580" t="s">
        <v>1609</v>
      </c>
      <c r="B1580">
        <v>122</v>
      </c>
      <c r="C1580">
        <v>122</v>
      </c>
      <c r="D1580" t="s">
        <v>16</v>
      </c>
      <c r="E1580" t="s">
        <v>17</v>
      </c>
      <c r="F1580">
        <v>0</v>
      </c>
      <c r="G1580" t="s">
        <v>18</v>
      </c>
      <c r="H1580">
        <v>4877266.8210000005</v>
      </c>
      <c r="I1580" t="s">
        <v>32</v>
      </c>
      <c r="J1580">
        <v>343</v>
      </c>
      <c r="K1580">
        <v>14219.436799999999</v>
      </c>
      <c r="L1580" t="s">
        <v>35</v>
      </c>
      <c r="M1580">
        <v>0</v>
      </c>
      <c r="N1580">
        <v>0</v>
      </c>
      <c r="O1580">
        <v>0.1002123494055368</v>
      </c>
    </row>
    <row r="1581" spans="1:15" x14ac:dyDescent="0.25">
      <c r="A1581" t="s">
        <v>1610</v>
      </c>
      <c r="B1581">
        <v>77</v>
      </c>
      <c r="C1581">
        <v>77</v>
      </c>
      <c r="D1581" t="s">
        <v>16</v>
      </c>
      <c r="E1581" t="s">
        <v>25</v>
      </c>
      <c r="F1581">
        <v>1</v>
      </c>
      <c r="G1581" t="s">
        <v>26</v>
      </c>
      <c r="H1581">
        <v>6001499.3059999999</v>
      </c>
      <c r="I1581" t="s">
        <v>32</v>
      </c>
      <c r="J1581">
        <v>410</v>
      </c>
      <c r="K1581">
        <v>14637.803190000001</v>
      </c>
      <c r="L1581" t="s">
        <v>29</v>
      </c>
      <c r="M1581">
        <v>1</v>
      </c>
      <c r="N1581">
        <v>1</v>
      </c>
      <c r="O1581">
        <v>0.72331175789284519</v>
      </c>
    </row>
    <row r="1582" spans="1:15" x14ac:dyDescent="0.25">
      <c r="A1582" t="s">
        <v>1611</v>
      </c>
      <c r="B1582">
        <v>300</v>
      </c>
      <c r="C1582">
        <v>300</v>
      </c>
      <c r="D1582" t="s">
        <v>16</v>
      </c>
      <c r="E1582" t="s">
        <v>17</v>
      </c>
      <c r="F1582">
        <v>0</v>
      </c>
      <c r="G1582" t="s">
        <v>18</v>
      </c>
      <c r="H1582">
        <v>2729475.8029999998</v>
      </c>
      <c r="I1582" t="s">
        <v>19</v>
      </c>
      <c r="J1582">
        <v>769</v>
      </c>
      <c r="K1582">
        <v>3549.3833589999999</v>
      </c>
      <c r="L1582" t="s">
        <v>23</v>
      </c>
      <c r="M1582">
        <v>0</v>
      </c>
      <c r="N1582">
        <v>0</v>
      </c>
      <c r="O1582">
        <v>5.6082062536843537E-2</v>
      </c>
    </row>
    <row r="1583" spans="1:15" x14ac:dyDescent="0.25">
      <c r="A1583" t="s">
        <v>1612</v>
      </c>
      <c r="B1583">
        <v>296</v>
      </c>
      <c r="C1583">
        <v>296</v>
      </c>
      <c r="D1583" t="s">
        <v>16</v>
      </c>
      <c r="E1583" t="s">
        <v>17</v>
      </c>
      <c r="F1583">
        <v>0</v>
      </c>
      <c r="G1583" t="s">
        <v>18</v>
      </c>
      <c r="H1583">
        <v>7898419.057</v>
      </c>
      <c r="I1583" t="s">
        <v>22</v>
      </c>
      <c r="J1583">
        <v>910</v>
      </c>
      <c r="K1583">
        <v>8679.581381</v>
      </c>
      <c r="L1583" t="s">
        <v>29</v>
      </c>
      <c r="M1583">
        <v>0</v>
      </c>
      <c r="N1583">
        <v>0</v>
      </c>
      <c r="O1583">
        <v>0.16228743666091802</v>
      </c>
    </row>
    <row r="1584" spans="1:15" x14ac:dyDescent="0.25">
      <c r="A1584" t="s">
        <v>1613</v>
      </c>
      <c r="B1584">
        <v>205</v>
      </c>
      <c r="C1584">
        <v>205</v>
      </c>
      <c r="D1584" t="s">
        <v>16</v>
      </c>
      <c r="E1584" t="s">
        <v>17</v>
      </c>
      <c r="F1584">
        <v>0</v>
      </c>
      <c r="G1584" t="s">
        <v>18</v>
      </c>
      <c r="H1584">
        <v>9134166.8100000005</v>
      </c>
      <c r="I1584" t="s">
        <v>22</v>
      </c>
      <c r="J1584">
        <v>736</v>
      </c>
      <c r="K1584">
        <v>12410.552729999999</v>
      </c>
      <c r="L1584" t="s">
        <v>23</v>
      </c>
      <c r="M1584">
        <v>0</v>
      </c>
      <c r="N1584">
        <v>0</v>
      </c>
      <c r="O1584">
        <v>0.18767812988023061</v>
      </c>
    </row>
    <row r="1585" spans="1:15" x14ac:dyDescent="0.25">
      <c r="A1585" t="s">
        <v>1614</v>
      </c>
      <c r="B1585">
        <v>318</v>
      </c>
      <c r="C1585">
        <v>318</v>
      </c>
      <c r="D1585" t="s">
        <v>16</v>
      </c>
      <c r="E1585" t="s">
        <v>17</v>
      </c>
      <c r="F1585">
        <v>0</v>
      </c>
      <c r="G1585" t="s">
        <v>18</v>
      </c>
      <c r="H1585">
        <v>467342.8959</v>
      </c>
      <c r="I1585" t="s">
        <v>28</v>
      </c>
      <c r="J1585">
        <v>880</v>
      </c>
      <c r="K1585">
        <v>531.07147259999999</v>
      </c>
      <c r="L1585" t="s">
        <v>23</v>
      </c>
      <c r="M1585">
        <v>0</v>
      </c>
      <c r="N1585">
        <v>5.0000000000000001E-3</v>
      </c>
      <c r="O1585">
        <v>1.26024128461612E-2</v>
      </c>
    </row>
    <row r="1586" spans="1:15" x14ac:dyDescent="0.25">
      <c r="A1586" t="s">
        <v>1615</v>
      </c>
      <c r="B1586">
        <v>171</v>
      </c>
      <c r="C1586">
        <v>171</v>
      </c>
      <c r="D1586" t="s">
        <v>16</v>
      </c>
      <c r="E1586" t="s">
        <v>17</v>
      </c>
      <c r="F1586">
        <v>0</v>
      </c>
      <c r="G1586" t="s">
        <v>18</v>
      </c>
      <c r="H1586">
        <v>6818339.8049999997</v>
      </c>
      <c r="I1586" t="s">
        <v>32</v>
      </c>
      <c r="J1586">
        <v>842</v>
      </c>
      <c r="K1586">
        <v>8097.7907429999996</v>
      </c>
      <c r="L1586" t="s">
        <v>35</v>
      </c>
      <c r="M1586">
        <v>0</v>
      </c>
      <c r="N1586">
        <v>0</v>
      </c>
      <c r="O1586">
        <v>0.14009523693933243</v>
      </c>
    </row>
    <row r="1587" spans="1:15" x14ac:dyDescent="0.25">
      <c r="A1587" t="s">
        <v>1616</v>
      </c>
      <c r="B1587">
        <v>218</v>
      </c>
      <c r="C1587">
        <v>218</v>
      </c>
      <c r="D1587" t="s">
        <v>16</v>
      </c>
      <c r="E1587" t="s">
        <v>17</v>
      </c>
      <c r="F1587">
        <v>0</v>
      </c>
      <c r="G1587" t="s">
        <v>18</v>
      </c>
      <c r="H1587">
        <v>201994.98</v>
      </c>
      <c r="I1587" t="s">
        <v>28</v>
      </c>
      <c r="J1587">
        <v>65</v>
      </c>
      <c r="K1587">
        <v>3107.6150769999999</v>
      </c>
      <c r="L1587" t="s">
        <v>23</v>
      </c>
      <c r="M1587">
        <v>0</v>
      </c>
      <c r="N1587">
        <v>0</v>
      </c>
      <c r="O1587">
        <v>4.1503555693871309E-3</v>
      </c>
    </row>
    <row r="1588" spans="1:15" x14ac:dyDescent="0.25">
      <c r="A1588" t="s">
        <v>1617</v>
      </c>
      <c r="B1588">
        <v>305</v>
      </c>
      <c r="C1588">
        <v>305</v>
      </c>
      <c r="D1588" t="s">
        <v>16</v>
      </c>
      <c r="E1588" t="s">
        <v>17</v>
      </c>
      <c r="F1588">
        <v>0</v>
      </c>
      <c r="G1588" t="s">
        <v>18</v>
      </c>
      <c r="H1588">
        <v>6299498.9239999996</v>
      </c>
      <c r="I1588" t="s">
        <v>32</v>
      </c>
      <c r="J1588">
        <v>581</v>
      </c>
      <c r="K1588">
        <v>10842.511060000001</v>
      </c>
      <c r="L1588" t="s">
        <v>20</v>
      </c>
      <c r="M1588">
        <v>0</v>
      </c>
      <c r="N1588">
        <v>0</v>
      </c>
      <c r="O1588">
        <v>0.12943470398903792</v>
      </c>
    </row>
    <row r="1589" spans="1:15" x14ac:dyDescent="0.25">
      <c r="A1589" t="s">
        <v>1618</v>
      </c>
      <c r="B1589">
        <v>193</v>
      </c>
      <c r="C1589">
        <v>193</v>
      </c>
      <c r="D1589" t="s">
        <v>16</v>
      </c>
      <c r="E1589" t="s">
        <v>17</v>
      </c>
      <c r="F1589">
        <v>0</v>
      </c>
      <c r="G1589" t="s">
        <v>18</v>
      </c>
      <c r="H1589">
        <v>1129614.807</v>
      </c>
      <c r="I1589" t="s">
        <v>28</v>
      </c>
      <c r="J1589">
        <v>67</v>
      </c>
      <c r="K1589">
        <v>16859.922490000001</v>
      </c>
      <c r="L1589" t="s">
        <v>20</v>
      </c>
      <c r="M1589">
        <v>0</v>
      </c>
      <c r="N1589">
        <v>0</v>
      </c>
      <c r="O1589">
        <v>2.3209998117253303E-2</v>
      </c>
    </row>
    <row r="1590" spans="1:15" x14ac:dyDescent="0.25">
      <c r="A1590" t="s">
        <v>1619</v>
      </c>
      <c r="B1590">
        <v>333</v>
      </c>
      <c r="C1590">
        <v>333</v>
      </c>
      <c r="D1590" t="s">
        <v>16</v>
      </c>
      <c r="E1590" t="s">
        <v>17</v>
      </c>
      <c r="F1590">
        <v>0</v>
      </c>
      <c r="G1590" t="s">
        <v>18</v>
      </c>
      <c r="H1590">
        <v>4546426.9239999996</v>
      </c>
      <c r="I1590" t="s">
        <v>32</v>
      </c>
      <c r="J1590">
        <v>433</v>
      </c>
      <c r="K1590">
        <v>10499.83123</v>
      </c>
      <c r="L1590" t="s">
        <v>23</v>
      </c>
      <c r="M1590">
        <v>0</v>
      </c>
      <c r="N1590">
        <v>0</v>
      </c>
      <c r="O1590">
        <v>9.3414639833301796E-2</v>
      </c>
    </row>
    <row r="1591" spans="1:15" x14ac:dyDescent="0.25">
      <c r="A1591" t="s">
        <v>1620</v>
      </c>
      <c r="B1591">
        <v>153</v>
      </c>
      <c r="C1591">
        <v>153</v>
      </c>
      <c r="D1591" t="s">
        <v>16</v>
      </c>
      <c r="E1591" t="s">
        <v>17</v>
      </c>
      <c r="F1591">
        <v>0</v>
      </c>
      <c r="G1591" t="s">
        <v>18</v>
      </c>
      <c r="H1591">
        <v>36465.60441</v>
      </c>
      <c r="I1591" t="s">
        <v>28</v>
      </c>
      <c r="J1591">
        <v>50</v>
      </c>
      <c r="K1591">
        <v>729.31208819999995</v>
      </c>
      <c r="L1591" t="s">
        <v>29</v>
      </c>
      <c r="M1591">
        <v>0</v>
      </c>
      <c r="N1591">
        <v>0</v>
      </c>
      <c r="O1591">
        <v>7.4925240396623433E-4</v>
      </c>
    </row>
    <row r="1592" spans="1:15" x14ac:dyDescent="0.25">
      <c r="A1592" t="s">
        <v>1621</v>
      </c>
      <c r="B1592">
        <v>41</v>
      </c>
      <c r="C1592">
        <v>41</v>
      </c>
      <c r="D1592" t="s">
        <v>16</v>
      </c>
      <c r="E1592" t="s">
        <v>25</v>
      </c>
      <c r="F1592">
        <v>1</v>
      </c>
      <c r="G1592" t="s">
        <v>26</v>
      </c>
      <c r="H1592">
        <v>189294.3786</v>
      </c>
      <c r="I1592" t="s">
        <v>28</v>
      </c>
      <c r="J1592">
        <v>314</v>
      </c>
      <c r="K1592">
        <v>602.84833949999995</v>
      </c>
      <c r="L1592" t="s">
        <v>23</v>
      </c>
      <c r="M1592">
        <v>1</v>
      </c>
      <c r="N1592">
        <v>0.98499999999999999</v>
      </c>
      <c r="O1592">
        <v>0.59488939853097433</v>
      </c>
    </row>
    <row r="1593" spans="1:15" x14ac:dyDescent="0.25">
      <c r="A1593" t="s">
        <v>1622</v>
      </c>
      <c r="B1593">
        <v>23</v>
      </c>
      <c r="C1593">
        <v>23</v>
      </c>
      <c r="D1593" t="s">
        <v>42</v>
      </c>
      <c r="E1593" t="s">
        <v>43</v>
      </c>
      <c r="F1593">
        <v>1</v>
      </c>
      <c r="G1593" t="s">
        <v>26</v>
      </c>
      <c r="H1593">
        <v>3743228.4369999999</v>
      </c>
      <c r="I1593" t="s">
        <v>19</v>
      </c>
      <c r="J1593">
        <v>309</v>
      </c>
      <c r="K1593">
        <v>12114.007890000001</v>
      </c>
      <c r="L1593" t="s">
        <v>20</v>
      </c>
      <c r="M1593">
        <v>1</v>
      </c>
      <c r="N1593">
        <v>0.995</v>
      </c>
      <c r="O1593">
        <v>0.67391146082437903</v>
      </c>
    </row>
    <row r="1594" spans="1:15" x14ac:dyDescent="0.25">
      <c r="A1594" t="s">
        <v>1623</v>
      </c>
      <c r="B1594">
        <v>186</v>
      </c>
      <c r="C1594">
        <v>186</v>
      </c>
      <c r="D1594" t="s">
        <v>16</v>
      </c>
      <c r="E1594" t="s">
        <v>17</v>
      </c>
      <c r="F1594">
        <v>0</v>
      </c>
      <c r="G1594" t="s">
        <v>18</v>
      </c>
      <c r="H1594">
        <v>3959509.8670000001</v>
      </c>
      <c r="I1594" t="s">
        <v>32</v>
      </c>
      <c r="J1594">
        <v>603</v>
      </c>
      <c r="K1594">
        <v>6566.3513549999998</v>
      </c>
      <c r="L1594" t="s">
        <v>23</v>
      </c>
      <c r="M1594">
        <v>0</v>
      </c>
      <c r="N1594">
        <v>0</v>
      </c>
      <c r="O1594">
        <v>8.1355357586345697E-2</v>
      </c>
    </row>
    <row r="1595" spans="1:15" x14ac:dyDescent="0.25">
      <c r="A1595" t="s">
        <v>1624</v>
      </c>
      <c r="B1595">
        <v>216</v>
      </c>
      <c r="C1595">
        <v>216</v>
      </c>
      <c r="D1595" t="s">
        <v>16</v>
      </c>
      <c r="E1595" t="s">
        <v>17</v>
      </c>
      <c r="F1595">
        <v>0</v>
      </c>
      <c r="G1595" t="s">
        <v>18</v>
      </c>
      <c r="H1595">
        <v>1317624.392</v>
      </c>
      <c r="I1595" t="s">
        <v>28</v>
      </c>
      <c r="J1595">
        <v>115</v>
      </c>
      <c r="K1595">
        <v>11457.6034</v>
      </c>
      <c r="L1595" t="s">
        <v>23</v>
      </c>
      <c r="M1595">
        <v>0</v>
      </c>
      <c r="N1595">
        <v>0</v>
      </c>
      <c r="O1595">
        <v>2.7072998218557371E-2</v>
      </c>
    </row>
    <row r="1596" spans="1:15" x14ac:dyDescent="0.25">
      <c r="A1596" t="s">
        <v>1625</v>
      </c>
      <c r="B1596">
        <v>43</v>
      </c>
      <c r="C1596">
        <v>43</v>
      </c>
      <c r="D1596" t="s">
        <v>16</v>
      </c>
      <c r="E1596" t="s">
        <v>25</v>
      </c>
      <c r="F1596">
        <v>1</v>
      </c>
      <c r="G1596" t="s">
        <v>26</v>
      </c>
      <c r="H1596">
        <v>2907059.7450000001</v>
      </c>
      <c r="I1596" t="s">
        <v>19</v>
      </c>
      <c r="J1596">
        <v>886</v>
      </c>
      <c r="K1596">
        <v>3281.1058069999999</v>
      </c>
      <c r="L1596" t="s">
        <v>23</v>
      </c>
      <c r="M1596">
        <v>1</v>
      </c>
      <c r="N1596">
        <v>0.995</v>
      </c>
      <c r="O1596">
        <v>0.65673084877258769</v>
      </c>
    </row>
    <row r="1597" spans="1:15" x14ac:dyDescent="0.25">
      <c r="A1597" t="s">
        <v>1626</v>
      </c>
      <c r="B1597">
        <v>361</v>
      </c>
      <c r="C1597">
        <v>361</v>
      </c>
      <c r="D1597" t="s">
        <v>16</v>
      </c>
      <c r="E1597" t="s">
        <v>17</v>
      </c>
      <c r="F1597">
        <v>0</v>
      </c>
      <c r="G1597" t="s">
        <v>18</v>
      </c>
      <c r="H1597">
        <v>8841963.2280000001</v>
      </c>
      <c r="I1597" t="s">
        <v>22</v>
      </c>
      <c r="J1597">
        <v>569</v>
      </c>
      <c r="K1597">
        <v>15539.478429999999</v>
      </c>
      <c r="L1597" t="s">
        <v>35</v>
      </c>
      <c r="M1597">
        <v>0</v>
      </c>
      <c r="N1597">
        <v>0</v>
      </c>
      <c r="O1597">
        <v>0.18167427392327282</v>
      </c>
    </row>
    <row r="1598" spans="1:15" x14ac:dyDescent="0.25">
      <c r="A1598" t="s">
        <v>1627</v>
      </c>
      <c r="B1598">
        <v>113</v>
      </c>
      <c r="C1598">
        <v>113</v>
      </c>
      <c r="D1598" t="s">
        <v>16</v>
      </c>
      <c r="E1598" t="s">
        <v>17</v>
      </c>
      <c r="F1598">
        <v>0</v>
      </c>
      <c r="G1598" t="s">
        <v>18</v>
      </c>
      <c r="H1598">
        <v>5887799.1260000002</v>
      </c>
      <c r="I1598" t="s">
        <v>32</v>
      </c>
      <c r="J1598">
        <v>342</v>
      </c>
      <c r="K1598">
        <v>17215.786919999999</v>
      </c>
      <c r="L1598" t="s">
        <v>23</v>
      </c>
      <c r="M1598">
        <v>0</v>
      </c>
      <c r="N1598">
        <v>0</v>
      </c>
      <c r="O1598">
        <v>0.12097558015563942</v>
      </c>
    </row>
    <row r="1599" spans="1:15" x14ac:dyDescent="0.25">
      <c r="A1599" t="s">
        <v>1628</v>
      </c>
      <c r="B1599">
        <v>231</v>
      </c>
      <c r="C1599">
        <v>231</v>
      </c>
      <c r="D1599" t="s">
        <v>16</v>
      </c>
      <c r="E1599" t="s">
        <v>17</v>
      </c>
      <c r="F1599">
        <v>0</v>
      </c>
      <c r="G1599" t="s">
        <v>18</v>
      </c>
      <c r="H1599">
        <v>9426378.4859999996</v>
      </c>
      <c r="I1599" t="s">
        <v>22</v>
      </c>
      <c r="J1599">
        <v>530</v>
      </c>
      <c r="K1599">
        <v>17785.619790000001</v>
      </c>
      <c r="L1599" t="s">
        <v>29</v>
      </c>
      <c r="M1599">
        <v>0</v>
      </c>
      <c r="N1599">
        <v>5.0000000000000001E-3</v>
      </c>
      <c r="O1599">
        <v>0.19668215214319251</v>
      </c>
    </row>
    <row r="1600" spans="1:15" x14ac:dyDescent="0.25">
      <c r="A1600" t="s">
        <v>1629</v>
      </c>
      <c r="B1600">
        <v>110</v>
      </c>
      <c r="C1600">
        <v>110</v>
      </c>
      <c r="D1600" t="s">
        <v>16</v>
      </c>
      <c r="E1600" t="s">
        <v>17</v>
      </c>
      <c r="F1600">
        <v>0</v>
      </c>
      <c r="G1600" t="s">
        <v>18</v>
      </c>
      <c r="H1600">
        <v>4773345.608</v>
      </c>
      <c r="I1600" t="s">
        <v>32</v>
      </c>
      <c r="J1600">
        <v>784</v>
      </c>
      <c r="K1600">
        <v>6088.4510309999996</v>
      </c>
      <c r="L1600" t="s">
        <v>29</v>
      </c>
      <c r="M1600">
        <v>0</v>
      </c>
      <c r="N1600">
        <v>0</v>
      </c>
      <c r="O1600">
        <v>9.80770983950809E-2</v>
      </c>
    </row>
    <row r="1601" spans="1:15" x14ac:dyDescent="0.25">
      <c r="A1601" t="s">
        <v>1630</v>
      </c>
      <c r="B1601">
        <v>138</v>
      </c>
      <c r="C1601">
        <v>138</v>
      </c>
      <c r="D1601" t="s">
        <v>16</v>
      </c>
      <c r="E1601" t="s">
        <v>17</v>
      </c>
      <c r="F1601">
        <v>0</v>
      </c>
      <c r="G1601" t="s">
        <v>18</v>
      </c>
      <c r="H1601">
        <v>8486020.1989999991</v>
      </c>
      <c r="I1601" t="s">
        <v>22</v>
      </c>
      <c r="J1601">
        <v>642</v>
      </c>
      <c r="K1601">
        <v>13218.1</v>
      </c>
      <c r="L1601" t="s">
        <v>20</v>
      </c>
      <c r="M1601">
        <v>0</v>
      </c>
      <c r="N1601">
        <v>0</v>
      </c>
      <c r="O1601">
        <v>0.17436077468287248</v>
      </c>
    </row>
    <row r="1602" spans="1:15" x14ac:dyDescent="0.25">
      <c r="A1602" t="s">
        <v>1631</v>
      </c>
      <c r="B1602">
        <v>105</v>
      </c>
      <c r="C1602">
        <v>105</v>
      </c>
      <c r="D1602" t="s">
        <v>16</v>
      </c>
      <c r="E1602" t="s">
        <v>17</v>
      </c>
      <c r="F1602">
        <v>0</v>
      </c>
      <c r="G1602" t="s">
        <v>18</v>
      </c>
      <c r="H1602">
        <v>2766088.3730000001</v>
      </c>
      <c r="I1602" t="s">
        <v>19</v>
      </c>
      <c r="J1602">
        <v>495</v>
      </c>
      <c r="K1602">
        <v>5588.0573189999996</v>
      </c>
      <c r="L1602" t="s">
        <v>29</v>
      </c>
      <c r="M1602">
        <v>0</v>
      </c>
      <c r="N1602">
        <v>0</v>
      </c>
      <c r="O1602">
        <v>5.6834334617115428E-2</v>
      </c>
    </row>
    <row r="1603" spans="1:15" x14ac:dyDescent="0.25">
      <c r="A1603" t="s">
        <v>1632</v>
      </c>
      <c r="B1603">
        <v>316</v>
      </c>
      <c r="C1603">
        <v>316</v>
      </c>
      <c r="D1603" t="s">
        <v>16</v>
      </c>
      <c r="E1603" t="s">
        <v>17</v>
      </c>
      <c r="F1603">
        <v>0</v>
      </c>
      <c r="G1603" t="s">
        <v>18</v>
      </c>
      <c r="H1603">
        <v>4104269.88</v>
      </c>
      <c r="I1603" t="s">
        <v>32</v>
      </c>
      <c r="J1603">
        <v>269</v>
      </c>
      <c r="K1603">
        <v>15257.50885</v>
      </c>
      <c r="L1603" t="s">
        <v>35</v>
      </c>
      <c r="M1603">
        <v>0</v>
      </c>
      <c r="N1603">
        <v>0</v>
      </c>
      <c r="O1603">
        <v>8.4329716286641626E-2</v>
      </c>
    </row>
    <row r="1604" spans="1:15" x14ac:dyDescent="0.25">
      <c r="A1604" t="s">
        <v>1633</v>
      </c>
      <c r="B1604">
        <v>140</v>
      </c>
      <c r="C1604">
        <v>140</v>
      </c>
      <c r="D1604" t="s">
        <v>16</v>
      </c>
      <c r="E1604" t="s">
        <v>17</v>
      </c>
      <c r="F1604">
        <v>0</v>
      </c>
      <c r="G1604" t="s">
        <v>18</v>
      </c>
      <c r="H1604">
        <v>2276556.4019999998</v>
      </c>
      <c r="I1604" t="s">
        <v>19</v>
      </c>
      <c r="J1604">
        <v>941</v>
      </c>
      <c r="K1604">
        <v>2419.2947949999998</v>
      </c>
      <c r="L1604" t="s">
        <v>29</v>
      </c>
      <c r="M1604">
        <v>0</v>
      </c>
      <c r="N1604">
        <v>0</v>
      </c>
      <c r="O1604">
        <v>4.6776006720883001E-2</v>
      </c>
    </row>
    <row r="1605" spans="1:15" x14ac:dyDescent="0.25">
      <c r="A1605" t="s">
        <v>1634</v>
      </c>
      <c r="B1605">
        <v>255</v>
      </c>
      <c r="C1605">
        <v>255</v>
      </c>
      <c r="D1605" t="s">
        <v>16</v>
      </c>
      <c r="E1605" t="s">
        <v>17</v>
      </c>
      <c r="F1605">
        <v>0</v>
      </c>
      <c r="G1605" t="s">
        <v>18</v>
      </c>
      <c r="H1605">
        <v>1220613.486</v>
      </c>
      <c r="I1605" t="s">
        <v>28</v>
      </c>
      <c r="J1605">
        <v>80</v>
      </c>
      <c r="K1605">
        <v>15257.66857</v>
      </c>
      <c r="L1605" t="s">
        <v>29</v>
      </c>
      <c r="M1605">
        <v>0</v>
      </c>
      <c r="N1605">
        <v>0</v>
      </c>
      <c r="O1605">
        <v>2.5079732078931567E-2</v>
      </c>
    </row>
    <row r="1606" spans="1:15" x14ac:dyDescent="0.25">
      <c r="A1606" t="s">
        <v>1635</v>
      </c>
      <c r="B1606">
        <v>349</v>
      </c>
      <c r="C1606">
        <v>349</v>
      </c>
      <c r="D1606" t="s">
        <v>16</v>
      </c>
      <c r="E1606" t="s">
        <v>17</v>
      </c>
      <c r="F1606">
        <v>0</v>
      </c>
      <c r="G1606" t="s">
        <v>18</v>
      </c>
      <c r="H1606">
        <v>4012880.0129999998</v>
      </c>
      <c r="I1606" t="s">
        <v>32</v>
      </c>
      <c r="J1606">
        <v>456</v>
      </c>
      <c r="K1606">
        <v>8800.1754669999991</v>
      </c>
      <c r="L1606" t="s">
        <v>20</v>
      </c>
      <c r="M1606">
        <v>0</v>
      </c>
      <c r="N1606">
        <v>0</v>
      </c>
      <c r="O1606">
        <v>8.2451944653460452E-2</v>
      </c>
    </row>
    <row r="1607" spans="1:15" x14ac:dyDescent="0.25">
      <c r="A1607" t="s">
        <v>1636</v>
      </c>
      <c r="B1607">
        <v>75</v>
      </c>
      <c r="C1607">
        <v>75</v>
      </c>
      <c r="D1607" t="s">
        <v>16</v>
      </c>
      <c r="E1607" t="s">
        <v>25</v>
      </c>
      <c r="F1607">
        <v>1</v>
      </c>
      <c r="G1607" t="s">
        <v>26</v>
      </c>
      <c r="H1607">
        <v>5116617.8600000003</v>
      </c>
      <c r="I1607" t="s">
        <v>32</v>
      </c>
      <c r="J1607">
        <v>299</v>
      </c>
      <c r="K1607">
        <v>17112.434310000001</v>
      </c>
      <c r="L1607" t="s">
        <v>20</v>
      </c>
      <c r="M1607">
        <v>1</v>
      </c>
      <c r="N1607">
        <v>0.995</v>
      </c>
      <c r="O1607">
        <v>0.70213025339380541</v>
      </c>
    </row>
    <row r="1608" spans="1:15" x14ac:dyDescent="0.25">
      <c r="A1608" t="s">
        <v>1637</v>
      </c>
      <c r="B1608">
        <v>233</v>
      </c>
      <c r="C1608">
        <v>233</v>
      </c>
      <c r="D1608" t="s">
        <v>16</v>
      </c>
      <c r="E1608" t="s">
        <v>17</v>
      </c>
      <c r="F1608">
        <v>0</v>
      </c>
      <c r="G1608" t="s">
        <v>18</v>
      </c>
      <c r="H1608">
        <v>14308228.6</v>
      </c>
      <c r="I1608" t="s">
        <v>22</v>
      </c>
      <c r="J1608">
        <v>968</v>
      </c>
      <c r="K1608">
        <v>14781.22789</v>
      </c>
      <c r="L1608" t="s">
        <v>23</v>
      </c>
      <c r="M1608">
        <v>0</v>
      </c>
      <c r="N1608">
        <v>5.0000000000000001E-3</v>
      </c>
      <c r="O1608">
        <v>0.29698867366938636</v>
      </c>
    </row>
    <row r="1609" spans="1:15" x14ac:dyDescent="0.25">
      <c r="A1609" t="s">
        <v>1638</v>
      </c>
      <c r="B1609">
        <v>212</v>
      </c>
      <c r="C1609">
        <v>212</v>
      </c>
      <c r="D1609" t="s">
        <v>16</v>
      </c>
      <c r="E1609" t="s">
        <v>17</v>
      </c>
      <c r="F1609">
        <v>0</v>
      </c>
      <c r="G1609" t="s">
        <v>18</v>
      </c>
      <c r="H1609">
        <v>6195107.9019999998</v>
      </c>
      <c r="I1609" t="s">
        <v>32</v>
      </c>
      <c r="J1609">
        <v>822</v>
      </c>
      <c r="K1609">
        <v>7536.6276180000004</v>
      </c>
      <c r="L1609" t="s">
        <v>29</v>
      </c>
      <c r="M1609">
        <v>0</v>
      </c>
      <c r="N1609">
        <v>0</v>
      </c>
      <c r="O1609">
        <v>0.12728979989512573</v>
      </c>
    </row>
    <row r="1610" spans="1:15" x14ac:dyDescent="0.25">
      <c r="A1610" t="s">
        <v>1639</v>
      </c>
      <c r="B1610">
        <v>58</v>
      </c>
      <c r="C1610">
        <v>58</v>
      </c>
      <c r="D1610" t="s">
        <v>16</v>
      </c>
      <c r="E1610" t="s">
        <v>25</v>
      </c>
      <c r="F1610">
        <v>1</v>
      </c>
      <c r="G1610" t="s">
        <v>26</v>
      </c>
      <c r="H1610">
        <v>3650493.16</v>
      </c>
      <c r="I1610" t="s">
        <v>19</v>
      </c>
      <c r="J1610">
        <v>202</v>
      </c>
      <c r="K1610">
        <v>18071.748319999999</v>
      </c>
      <c r="L1610" t="s">
        <v>20</v>
      </c>
      <c r="M1610">
        <v>1</v>
      </c>
      <c r="N1610">
        <v>1</v>
      </c>
      <c r="O1610">
        <v>0.6750060452869453</v>
      </c>
    </row>
    <row r="1611" spans="1:15" x14ac:dyDescent="0.25">
      <c r="A1611" t="s">
        <v>1640</v>
      </c>
      <c r="B1611">
        <v>38</v>
      </c>
      <c r="C1611">
        <v>38</v>
      </c>
      <c r="D1611" t="s">
        <v>16</v>
      </c>
      <c r="E1611" t="s">
        <v>25</v>
      </c>
      <c r="F1611">
        <v>1</v>
      </c>
      <c r="G1611" t="s">
        <v>26</v>
      </c>
      <c r="H1611">
        <v>2853976.4350000001</v>
      </c>
      <c r="I1611" t="s">
        <v>19</v>
      </c>
      <c r="J1611">
        <v>503</v>
      </c>
      <c r="K1611">
        <v>5673.9094139999997</v>
      </c>
      <c r="L1611" t="s">
        <v>23</v>
      </c>
      <c r="M1611">
        <v>1</v>
      </c>
      <c r="N1611">
        <v>0.995</v>
      </c>
      <c r="O1611">
        <v>0.65564015527466013</v>
      </c>
    </row>
    <row r="1612" spans="1:15" x14ac:dyDescent="0.25">
      <c r="A1612" t="s">
        <v>1641</v>
      </c>
      <c r="B1612">
        <v>262</v>
      </c>
      <c r="C1612">
        <v>262</v>
      </c>
      <c r="D1612" t="s">
        <v>16</v>
      </c>
      <c r="E1612" t="s">
        <v>17</v>
      </c>
      <c r="F1612">
        <v>0</v>
      </c>
      <c r="G1612" t="s">
        <v>18</v>
      </c>
      <c r="H1612">
        <v>14253655.720000001</v>
      </c>
      <c r="I1612" t="s">
        <v>22</v>
      </c>
      <c r="J1612">
        <v>737</v>
      </c>
      <c r="K1612">
        <v>19340.102739999998</v>
      </c>
      <c r="L1612" t="s">
        <v>35</v>
      </c>
      <c r="M1612">
        <v>0</v>
      </c>
      <c r="N1612">
        <v>0</v>
      </c>
      <c r="O1612">
        <v>0.29286737423686832</v>
      </c>
    </row>
    <row r="1613" spans="1:15" x14ac:dyDescent="0.25">
      <c r="A1613" t="s">
        <v>1642</v>
      </c>
      <c r="B1613">
        <v>212</v>
      </c>
      <c r="C1613">
        <v>212</v>
      </c>
      <c r="D1613" t="s">
        <v>16</v>
      </c>
      <c r="E1613" t="s">
        <v>17</v>
      </c>
      <c r="F1613">
        <v>0</v>
      </c>
      <c r="G1613" t="s">
        <v>18</v>
      </c>
      <c r="H1613">
        <v>10297431.48</v>
      </c>
      <c r="I1613" t="s">
        <v>22</v>
      </c>
      <c r="J1613">
        <v>671</v>
      </c>
      <c r="K1613">
        <v>15346.39565</v>
      </c>
      <c r="L1613" t="s">
        <v>23</v>
      </c>
      <c r="M1613">
        <v>0</v>
      </c>
      <c r="N1613">
        <v>0</v>
      </c>
      <c r="O1613">
        <v>0.21157952585455519</v>
      </c>
    </row>
    <row r="1614" spans="1:15" x14ac:dyDescent="0.25">
      <c r="A1614" t="s">
        <v>1643</v>
      </c>
      <c r="B1614">
        <v>138</v>
      </c>
      <c r="C1614">
        <v>138</v>
      </c>
      <c r="D1614" t="s">
        <v>16</v>
      </c>
      <c r="E1614" t="s">
        <v>17</v>
      </c>
      <c r="F1614">
        <v>0</v>
      </c>
      <c r="G1614" t="s">
        <v>18</v>
      </c>
      <c r="H1614">
        <v>14186530.640000001</v>
      </c>
      <c r="I1614" t="s">
        <v>22</v>
      </c>
      <c r="J1614">
        <v>716</v>
      </c>
      <c r="K1614">
        <v>19813.59028</v>
      </c>
      <c r="L1614" t="s">
        <v>23</v>
      </c>
      <c r="M1614">
        <v>0</v>
      </c>
      <c r="N1614">
        <v>5.0000000000000001E-3</v>
      </c>
      <c r="O1614">
        <v>0.29448816694358038</v>
      </c>
    </row>
    <row r="1615" spans="1:15" x14ac:dyDescent="0.25">
      <c r="A1615" t="s">
        <v>1644</v>
      </c>
      <c r="B1615">
        <v>282</v>
      </c>
      <c r="C1615">
        <v>282</v>
      </c>
      <c r="D1615" t="s">
        <v>16</v>
      </c>
      <c r="E1615" t="s">
        <v>17</v>
      </c>
      <c r="F1615">
        <v>0</v>
      </c>
      <c r="G1615" t="s">
        <v>18</v>
      </c>
      <c r="H1615">
        <v>705822.07990000001</v>
      </c>
      <c r="I1615" t="s">
        <v>28</v>
      </c>
      <c r="J1615">
        <v>649</v>
      </c>
      <c r="K1615">
        <v>1087.5532820000001</v>
      </c>
      <c r="L1615" t="s">
        <v>23</v>
      </c>
      <c r="M1615">
        <v>0</v>
      </c>
      <c r="N1615">
        <v>0</v>
      </c>
      <c r="O1615">
        <v>1.4502402982041302E-2</v>
      </c>
    </row>
    <row r="1616" spans="1:15" x14ac:dyDescent="0.25">
      <c r="A1616" t="s">
        <v>1645</v>
      </c>
      <c r="B1616">
        <v>58</v>
      </c>
      <c r="C1616">
        <v>58</v>
      </c>
      <c r="D1616" t="s">
        <v>16</v>
      </c>
      <c r="E1616" t="s">
        <v>25</v>
      </c>
      <c r="F1616">
        <v>1</v>
      </c>
      <c r="G1616" t="s">
        <v>26</v>
      </c>
      <c r="H1616">
        <v>2661670.5699999998</v>
      </c>
      <c r="I1616" t="s">
        <v>19</v>
      </c>
      <c r="J1616">
        <v>485</v>
      </c>
      <c r="K1616">
        <v>5487.9805569999999</v>
      </c>
      <c r="L1616" t="s">
        <v>23</v>
      </c>
      <c r="M1616">
        <v>1</v>
      </c>
      <c r="N1616">
        <v>0.98499999999999999</v>
      </c>
      <c r="O1616">
        <v>0.64568888025867432</v>
      </c>
    </row>
    <row r="1617" spans="1:15" x14ac:dyDescent="0.25">
      <c r="A1617" t="s">
        <v>1646</v>
      </c>
      <c r="B1617">
        <v>273</v>
      </c>
      <c r="C1617">
        <v>273</v>
      </c>
      <c r="D1617" t="s">
        <v>16</v>
      </c>
      <c r="E1617" t="s">
        <v>17</v>
      </c>
      <c r="F1617">
        <v>0</v>
      </c>
      <c r="G1617" t="s">
        <v>18</v>
      </c>
      <c r="H1617">
        <v>8674305.4049999993</v>
      </c>
      <c r="I1617" t="s">
        <v>22</v>
      </c>
      <c r="J1617">
        <v>585</v>
      </c>
      <c r="K1617">
        <v>14827.87249</v>
      </c>
      <c r="L1617" t="s">
        <v>29</v>
      </c>
      <c r="M1617">
        <v>0</v>
      </c>
      <c r="N1617">
        <v>0</v>
      </c>
      <c r="O1617">
        <v>0.17822943792071783</v>
      </c>
    </row>
    <row r="1618" spans="1:15" x14ac:dyDescent="0.25">
      <c r="A1618" t="s">
        <v>1647</v>
      </c>
      <c r="B1618">
        <v>53</v>
      </c>
      <c r="C1618">
        <v>53</v>
      </c>
      <c r="D1618" t="s">
        <v>16</v>
      </c>
      <c r="E1618" t="s">
        <v>25</v>
      </c>
      <c r="F1618">
        <v>1</v>
      </c>
      <c r="G1618" t="s">
        <v>26</v>
      </c>
      <c r="H1618">
        <v>10329632.060000001</v>
      </c>
      <c r="I1618" t="s">
        <v>22</v>
      </c>
      <c r="J1618">
        <v>560</v>
      </c>
      <c r="K1618">
        <v>18445.771530000002</v>
      </c>
      <c r="L1618" t="s">
        <v>23</v>
      </c>
      <c r="M1618">
        <v>1</v>
      </c>
      <c r="N1618">
        <v>0.98</v>
      </c>
      <c r="O1618">
        <v>0.80024114554698766</v>
      </c>
    </row>
    <row r="1619" spans="1:15" x14ac:dyDescent="0.25">
      <c r="A1619" t="s">
        <v>1648</v>
      </c>
      <c r="B1619">
        <v>206</v>
      </c>
      <c r="C1619">
        <v>206</v>
      </c>
      <c r="D1619" t="s">
        <v>16</v>
      </c>
      <c r="E1619" t="s">
        <v>17</v>
      </c>
      <c r="F1619">
        <v>0</v>
      </c>
      <c r="G1619" t="s">
        <v>18</v>
      </c>
      <c r="H1619">
        <v>10532.315420000001</v>
      </c>
      <c r="I1619" t="s">
        <v>28</v>
      </c>
      <c r="J1619">
        <v>18</v>
      </c>
      <c r="K1619">
        <v>585.12863419999996</v>
      </c>
      <c r="L1619" t="s">
        <v>35</v>
      </c>
      <c r="M1619">
        <v>0</v>
      </c>
      <c r="N1619">
        <v>0</v>
      </c>
      <c r="O1619">
        <v>2.1640564513998795E-4</v>
      </c>
    </row>
    <row r="1620" spans="1:15" x14ac:dyDescent="0.25">
      <c r="A1620" t="s">
        <v>1649</v>
      </c>
      <c r="B1620">
        <v>5</v>
      </c>
      <c r="C1620">
        <v>5</v>
      </c>
      <c r="D1620" t="s">
        <v>61</v>
      </c>
      <c r="E1620" t="s">
        <v>43</v>
      </c>
      <c r="F1620">
        <v>1</v>
      </c>
      <c r="G1620" t="s">
        <v>26</v>
      </c>
      <c r="H1620">
        <v>4868.825092</v>
      </c>
      <c r="I1620" t="s">
        <v>28</v>
      </c>
      <c r="J1620">
        <v>478</v>
      </c>
      <c r="K1620">
        <v>10.18582655</v>
      </c>
      <c r="L1620" t="s">
        <v>23</v>
      </c>
      <c r="M1620">
        <v>1</v>
      </c>
      <c r="N1620">
        <v>0.96</v>
      </c>
      <c r="O1620">
        <v>0.57610003889867434</v>
      </c>
    </row>
    <row r="1621" spans="1:15" x14ac:dyDescent="0.25">
      <c r="A1621" t="s">
        <v>1650</v>
      </c>
      <c r="B1621">
        <v>323</v>
      </c>
      <c r="C1621">
        <v>323</v>
      </c>
      <c r="D1621" t="s">
        <v>16</v>
      </c>
      <c r="E1621" t="s">
        <v>17</v>
      </c>
      <c r="F1621">
        <v>0</v>
      </c>
      <c r="G1621" t="s">
        <v>18</v>
      </c>
      <c r="H1621">
        <v>5091231.8380000005</v>
      </c>
      <c r="I1621" t="s">
        <v>32</v>
      </c>
      <c r="J1621">
        <v>992</v>
      </c>
      <c r="K1621">
        <v>5132.2901590000001</v>
      </c>
      <c r="L1621" t="s">
        <v>35</v>
      </c>
      <c r="M1621">
        <v>0</v>
      </c>
      <c r="N1621">
        <v>0</v>
      </c>
      <c r="O1621">
        <v>0.10460865123422564</v>
      </c>
    </row>
    <row r="1622" spans="1:15" x14ac:dyDescent="0.25">
      <c r="A1622" t="s">
        <v>1651</v>
      </c>
      <c r="B1622">
        <v>107</v>
      </c>
      <c r="C1622">
        <v>107</v>
      </c>
      <c r="D1622" t="s">
        <v>16</v>
      </c>
      <c r="E1622" t="s">
        <v>17</v>
      </c>
      <c r="F1622">
        <v>0</v>
      </c>
      <c r="G1622" t="s">
        <v>18</v>
      </c>
      <c r="H1622">
        <v>8323838.324</v>
      </c>
      <c r="I1622" t="s">
        <v>22</v>
      </c>
      <c r="J1622">
        <v>488</v>
      </c>
      <c r="K1622">
        <v>17057.045750000001</v>
      </c>
      <c r="L1622" t="s">
        <v>20</v>
      </c>
      <c r="M1622">
        <v>0</v>
      </c>
      <c r="N1622">
        <v>0</v>
      </c>
      <c r="O1622">
        <v>0.17102845202732977</v>
      </c>
    </row>
    <row r="1623" spans="1:15" x14ac:dyDescent="0.25">
      <c r="A1623" t="s">
        <v>1652</v>
      </c>
      <c r="B1623">
        <v>243</v>
      </c>
      <c r="C1623">
        <v>243</v>
      </c>
      <c r="D1623" t="s">
        <v>16</v>
      </c>
      <c r="E1623" t="s">
        <v>17</v>
      </c>
      <c r="F1623">
        <v>0</v>
      </c>
      <c r="G1623" t="s">
        <v>18</v>
      </c>
      <c r="H1623">
        <v>15084518.869999999</v>
      </c>
      <c r="I1623" t="s">
        <v>22</v>
      </c>
      <c r="J1623">
        <v>983</v>
      </c>
      <c r="K1623">
        <v>15345.390509999999</v>
      </c>
      <c r="L1623" t="s">
        <v>23</v>
      </c>
      <c r="M1623">
        <v>0</v>
      </c>
      <c r="N1623">
        <v>0.01</v>
      </c>
      <c r="O1623">
        <v>0.31593897424396272</v>
      </c>
    </row>
    <row r="1624" spans="1:15" x14ac:dyDescent="0.25">
      <c r="A1624" t="s">
        <v>1653</v>
      </c>
      <c r="B1624">
        <v>148</v>
      </c>
      <c r="C1624">
        <v>148</v>
      </c>
      <c r="D1624" t="s">
        <v>16</v>
      </c>
      <c r="E1624" t="s">
        <v>17</v>
      </c>
      <c r="F1624">
        <v>0</v>
      </c>
      <c r="G1624" t="s">
        <v>18</v>
      </c>
      <c r="H1624">
        <v>5306662.0990000004</v>
      </c>
      <c r="I1624" t="s">
        <v>32</v>
      </c>
      <c r="J1624">
        <v>779</v>
      </c>
      <c r="K1624">
        <v>6812.1464690000003</v>
      </c>
      <c r="L1624" t="s">
        <v>20</v>
      </c>
      <c r="M1624">
        <v>0</v>
      </c>
      <c r="N1624">
        <v>5.0000000000000001E-3</v>
      </c>
      <c r="O1624">
        <v>0.11203505917543224</v>
      </c>
    </row>
    <row r="1625" spans="1:15" x14ac:dyDescent="0.25">
      <c r="A1625" t="s">
        <v>1654</v>
      </c>
      <c r="B1625">
        <v>179</v>
      </c>
      <c r="C1625">
        <v>179</v>
      </c>
      <c r="D1625" t="s">
        <v>16</v>
      </c>
      <c r="E1625" t="s">
        <v>17</v>
      </c>
      <c r="F1625">
        <v>0</v>
      </c>
      <c r="G1625" t="s">
        <v>18</v>
      </c>
      <c r="H1625">
        <v>22391.507720000001</v>
      </c>
      <c r="I1625" t="s">
        <v>28</v>
      </c>
      <c r="J1625">
        <v>446</v>
      </c>
      <c r="K1625">
        <v>50.205174270000001</v>
      </c>
      <c r="L1625" t="s">
        <v>35</v>
      </c>
      <c r="M1625">
        <v>0</v>
      </c>
      <c r="N1625">
        <v>0</v>
      </c>
      <c r="O1625">
        <v>4.6007439775323593E-4</v>
      </c>
    </row>
    <row r="1626" spans="1:15" x14ac:dyDescent="0.25">
      <c r="A1626" t="s">
        <v>1655</v>
      </c>
      <c r="B1626">
        <v>174</v>
      </c>
      <c r="C1626">
        <v>174</v>
      </c>
      <c r="D1626" t="s">
        <v>16</v>
      </c>
      <c r="E1626" t="s">
        <v>17</v>
      </c>
      <c r="F1626">
        <v>0</v>
      </c>
      <c r="G1626" t="s">
        <v>18</v>
      </c>
      <c r="H1626">
        <v>3773513.0389999999</v>
      </c>
      <c r="I1626" t="s">
        <v>32</v>
      </c>
      <c r="J1626">
        <v>340</v>
      </c>
      <c r="K1626">
        <v>11098.56776</v>
      </c>
      <c r="L1626" t="s">
        <v>23</v>
      </c>
      <c r="M1626">
        <v>0</v>
      </c>
      <c r="N1626">
        <v>0</v>
      </c>
      <c r="O1626">
        <v>7.7533713251530342E-2</v>
      </c>
    </row>
    <row r="1627" spans="1:15" x14ac:dyDescent="0.25">
      <c r="A1627" t="s">
        <v>1656</v>
      </c>
      <c r="B1627">
        <v>323</v>
      </c>
      <c r="C1627">
        <v>323</v>
      </c>
      <c r="D1627" t="s">
        <v>16</v>
      </c>
      <c r="E1627" t="s">
        <v>17</v>
      </c>
      <c r="F1627">
        <v>0</v>
      </c>
      <c r="G1627" t="s">
        <v>18</v>
      </c>
      <c r="H1627">
        <v>2531133.5630000001</v>
      </c>
      <c r="I1627" t="s">
        <v>19</v>
      </c>
      <c r="J1627">
        <v>531</v>
      </c>
      <c r="K1627">
        <v>4766.7298739999997</v>
      </c>
      <c r="L1627" t="s">
        <v>29</v>
      </c>
      <c r="M1627">
        <v>0</v>
      </c>
      <c r="N1627">
        <v>5.0000000000000001E-3</v>
      </c>
      <c r="O1627">
        <v>5.5006759178172361E-2</v>
      </c>
    </row>
    <row r="1628" spans="1:15" x14ac:dyDescent="0.25">
      <c r="A1628" t="s">
        <v>1657</v>
      </c>
      <c r="B1628">
        <v>139</v>
      </c>
      <c r="C1628">
        <v>139</v>
      </c>
      <c r="D1628" t="s">
        <v>16</v>
      </c>
      <c r="E1628" t="s">
        <v>17</v>
      </c>
      <c r="F1628">
        <v>0</v>
      </c>
      <c r="G1628" t="s">
        <v>18</v>
      </c>
      <c r="H1628">
        <v>9127810.1579999998</v>
      </c>
      <c r="I1628" t="s">
        <v>22</v>
      </c>
      <c r="J1628">
        <v>612</v>
      </c>
      <c r="K1628">
        <v>14914.72248</v>
      </c>
      <c r="L1628" t="s">
        <v>23</v>
      </c>
      <c r="M1628">
        <v>0</v>
      </c>
      <c r="N1628">
        <v>0</v>
      </c>
      <c r="O1628">
        <v>0.18754752086197254</v>
      </c>
    </row>
    <row r="1629" spans="1:15" x14ac:dyDescent="0.25">
      <c r="A1629" t="s">
        <v>1658</v>
      </c>
      <c r="B1629">
        <v>175</v>
      </c>
      <c r="C1629">
        <v>175</v>
      </c>
      <c r="D1629" t="s">
        <v>16</v>
      </c>
      <c r="E1629" t="s">
        <v>17</v>
      </c>
      <c r="F1629">
        <v>0</v>
      </c>
      <c r="G1629" t="s">
        <v>18</v>
      </c>
      <c r="H1629">
        <v>1036173.456</v>
      </c>
      <c r="I1629" t="s">
        <v>28</v>
      </c>
      <c r="J1629">
        <v>116</v>
      </c>
      <c r="K1629">
        <v>8932.5297910000008</v>
      </c>
      <c r="L1629" t="s">
        <v>29</v>
      </c>
      <c r="M1629">
        <v>0</v>
      </c>
      <c r="N1629">
        <v>0</v>
      </c>
      <c r="O1629">
        <v>2.1290075000679282E-2</v>
      </c>
    </row>
    <row r="1630" spans="1:15" x14ac:dyDescent="0.25">
      <c r="A1630" t="s">
        <v>1659</v>
      </c>
      <c r="B1630">
        <v>253</v>
      </c>
      <c r="C1630">
        <v>253</v>
      </c>
      <c r="D1630" t="s">
        <v>16</v>
      </c>
      <c r="E1630" t="s">
        <v>17</v>
      </c>
      <c r="F1630">
        <v>0</v>
      </c>
      <c r="G1630" t="s">
        <v>18</v>
      </c>
      <c r="H1630">
        <v>11647566.59</v>
      </c>
      <c r="I1630" t="s">
        <v>22</v>
      </c>
      <c r="J1630">
        <v>858</v>
      </c>
      <c r="K1630">
        <v>13575.25244</v>
      </c>
      <c r="L1630" t="s">
        <v>29</v>
      </c>
      <c r="M1630">
        <v>0</v>
      </c>
      <c r="N1630">
        <v>0</v>
      </c>
      <c r="O1630">
        <v>0.23932051611685581</v>
      </c>
    </row>
    <row r="1631" spans="1:15" x14ac:dyDescent="0.25">
      <c r="A1631" t="s">
        <v>1660</v>
      </c>
      <c r="B1631">
        <v>250</v>
      </c>
      <c r="C1631">
        <v>250</v>
      </c>
      <c r="D1631" t="s">
        <v>16</v>
      </c>
      <c r="E1631" t="s">
        <v>17</v>
      </c>
      <c r="F1631">
        <v>0</v>
      </c>
      <c r="G1631" t="s">
        <v>18</v>
      </c>
      <c r="H1631">
        <v>1261526.3600000001</v>
      </c>
      <c r="I1631" t="s">
        <v>28</v>
      </c>
      <c r="J1631">
        <v>74</v>
      </c>
      <c r="K1631">
        <v>17047.65351</v>
      </c>
      <c r="L1631" t="s">
        <v>20</v>
      </c>
      <c r="M1631">
        <v>0</v>
      </c>
      <c r="N1631">
        <v>0</v>
      </c>
      <c r="O1631">
        <v>2.5920361754310301E-2</v>
      </c>
    </row>
    <row r="1632" spans="1:15" x14ac:dyDescent="0.25">
      <c r="A1632" t="s">
        <v>1661</v>
      </c>
      <c r="B1632">
        <v>136</v>
      </c>
      <c r="C1632">
        <v>136</v>
      </c>
      <c r="D1632" t="s">
        <v>16</v>
      </c>
      <c r="E1632" t="s">
        <v>17</v>
      </c>
      <c r="F1632">
        <v>0</v>
      </c>
      <c r="G1632" t="s">
        <v>18</v>
      </c>
      <c r="H1632">
        <v>8490112.0069999993</v>
      </c>
      <c r="I1632" t="s">
        <v>22</v>
      </c>
      <c r="J1632">
        <v>792</v>
      </c>
      <c r="K1632">
        <v>10719.838390000001</v>
      </c>
      <c r="L1632" t="s">
        <v>20</v>
      </c>
      <c r="M1632">
        <v>0</v>
      </c>
      <c r="N1632">
        <v>0</v>
      </c>
      <c r="O1632">
        <v>0.17444484834708762</v>
      </c>
    </row>
    <row r="1633" spans="1:15" x14ac:dyDescent="0.25">
      <c r="A1633" t="s">
        <v>1662</v>
      </c>
      <c r="B1633">
        <v>22</v>
      </c>
      <c r="C1633">
        <v>22</v>
      </c>
      <c r="D1633" t="s">
        <v>42</v>
      </c>
      <c r="E1633" t="s">
        <v>43</v>
      </c>
      <c r="F1633">
        <v>1</v>
      </c>
      <c r="G1633" t="s">
        <v>26</v>
      </c>
      <c r="H1633">
        <v>1809227.0889999999</v>
      </c>
      <c r="I1633" t="s">
        <v>19</v>
      </c>
      <c r="J1633">
        <v>269</v>
      </c>
      <c r="K1633">
        <v>6725.7512589999997</v>
      </c>
      <c r="L1633" t="s">
        <v>29</v>
      </c>
      <c r="M1633">
        <v>1</v>
      </c>
      <c r="N1633">
        <v>1</v>
      </c>
      <c r="O1633">
        <v>0.63717387296019545</v>
      </c>
    </row>
    <row r="1634" spans="1:15" x14ac:dyDescent="0.25">
      <c r="A1634" t="s">
        <v>1663</v>
      </c>
      <c r="B1634">
        <v>38</v>
      </c>
      <c r="C1634">
        <v>38</v>
      </c>
      <c r="D1634" t="s">
        <v>16</v>
      </c>
      <c r="E1634" t="s">
        <v>25</v>
      </c>
      <c r="F1634">
        <v>1</v>
      </c>
      <c r="G1634" t="s">
        <v>26</v>
      </c>
      <c r="H1634">
        <v>9805452.784</v>
      </c>
      <c r="I1634" t="s">
        <v>22</v>
      </c>
      <c r="J1634">
        <v>637</v>
      </c>
      <c r="K1634">
        <v>15393.17548</v>
      </c>
      <c r="L1634" t="s">
        <v>20</v>
      </c>
      <c r="M1634">
        <v>1</v>
      </c>
      <c r="N1634">
        <v>0.995</v>
      </c>
      <c r="O1634">
        <v>0.79847092552714405</v>
      </c>
    </row>
    <row r="1635" spans="1:15" x14ac:dyDescent="0.25">
      <c r="A1635" t="s">
        <v>1664</v>
      </c>
      <c r="B1635">
        <v>27</v>
      </c>
      <c r="C1635">
        <v>27</v>
      </c>
      <c r="D1635" t="s">
        <v>42</v>
      </c>
      <c r="E1635" t="s">
        <v>43</v>
      </c>
      <c r="F1635">
        <v>1</v>
      </c>
      <c r="G1635" t="s">
        <v>26</v>
      </c>
      <c r="H1635">
        <v>616086.77910000004</v>
      </c>
      <c r="I1635" t="s">
        <v>28</v>
      </c>
      <c r="J1635">
        <v>116</v>
      </c>
      <c r="K1635">
        <v>5311.0929230000002</v>
      </c>
      <c r="L1635" t="s">
        <v>29</v>
      </c>
      <c r="M1635">
        <v>1</v>
      </c>
      <c r="N1635">
        <v>0.995</v>
      </c>
      <c r="O1635">
        <v>0.6096586274315503</v>
      </c>
    </row>
    <row r="1636" spans="1:15" x14ac:dyDescent="0.25">
      <c r="A1636" t="s">
        <v>1665</v>
      </c>
      <c r="B1636">
        <v>282</v>
      </c>
      <c r="C1636">
        <v>282</v>
      </c>
      <c r="D1636" t="s">
        <v>16</v>
      </c>
      <c r="E1636" t="s">
        <v>17</v>
      </c>
      <c r="F1636">
        <v>0</v>
      </c>
      <c r="G1636" t="s">
        <v>18</v>
      </c>
      <c r="H1636">
        <v>12232382.34</v>
      </c>
      <c r="I1636" t="s">
        <v>22</v>
      </c>
      <c r="J1636">
        <v>686</v>
      </c>
      <c r="K1636">
        <v>17831.46113</v>
      </c>
      <c r="L1636" t="s">
        <v>35</v>
      </c>
      <c r="M1636">
        <v>0</v>
      </c>
      <c r="N1636">
        <v>0</v>
      </c>
      <c r="O1636">
        <v>0.25133662317594124</v>
      </c>
    </row>
    <row r="1637" spans="1:15" x14ac:dyDescent="0.25">
      <c r="A1637" t="s">
        <v>1666</v>
      </c>
      <c r="B1637">
        <v>279</v>
      </c>
      <c r="C1637">
        <v>279</v>
      </c>
      <c r="D1637" t="s">
        <v>16</v>
      </c>
      <c r="E1637" t="s">
        <v>17</v>
      </c>
      <c r="F1637">
        <v>0</v>
      </c>
      <c r="G1637" t="s">
        <v>18</v>
      </c>
      <c r="H1637">
        <v>996422.19010000001</v>
      </c>
      <c r="I1637" t="s">
        <v>28</v>
      </c>
      <c r="J1637">
        <v>693</v>
      </c>
      <c r="K1637">
        <v>1437.8386579999999</v>
      </c>
      <c r="L1637" t="s">
        <v>35</v>
      </c>
      <c r="M1637">
        <v>0</v>
      </c>
      <c r="N1637">
        <v>0</v>
      </c>
      <c r="O1637">
        <v>2.0473312684020452E-2</v>
      </c>
    </row>
    <row r="1638" spans="1:15" x14ac:dyDescent="0.25">
      <c r="A1638" t="s">
        <v>1667</v>
      </c>
      <c r="B1638">
        <v>120</v>
      </c>
      <c r="C1638">
        <v>120</v>
      </c>
      <c r="D1638" t="s">
        <v>16</v>
      </c>
      <c r="E1638" t="s">
        <v>17</v>
      </c>
      <c r="F1638">
        <v>0</v>
      </c>
      <c r="G1638" t="s">
        <v>18</v>
      </c>
      <c r="H1638">
        <v>12332731.380000001</v>
      </c>
      <c r="I1638" t="s">
        <v>22</v>
      </c>
      <c r="J1638">
        <v>738</v>
      </c>
      <c r="K1638">
        <v>16711.01814</v>
      </c>
      <c r="L1638" t="s">
        <v>23</v>
      </c>
      <c r="M1638">
        <v>0</v>
      </c>
      <c r="N1638">
        <v>0</v>
      </c>
      <c r="O1638">
        <v>0.25339847737175664</v>
      </c>
    </row>
    <row r="1639" spans="1:15" x14ac:dyDescent="0.25">
      <c r="A1639" t="s">
        <v>1668</v>
      </c>
      <c r="B1639">
        <v>253</v>
      </c>
      <c r="C1639">
        <v>253</v>
      </c>
      <c r="D1639" t="s">
        <v>16</v>
      </c>
      <c r="E1639" t="s">
        <v>17</v>
      </c>
      <c r="F1639">
        <v>0</v>
      </c>
      <c r="G1639" t="s">
        <v>18</v>
      </c>
      <c r="H1639">
        <v>1231093.1229999999</v>
      </c>
      <c r="I1639" t="s">
        <v>28</v>
      </c>
      <c r="J1639">
        <v>669</v>
      </c>
      <c r="K1639">
        <v>1840.1989880000001</v>
      </c>
      <c r="L1639" t="s">
        <v>20</v>
      </c>
      <c r="M1639">
        <v>0</v>
      </c>
      <c r="N1639">
        <v>0</v>
      </c>
      <c r="O1639">
        <v>2.5295055349777731E-2</v>
      </c>
    </row>
    <row r="1640" spans="1:15" x14ac:dyDescent="0.25">
      <c r="A1640" t="s">
        <v>1669</v>
      </c>
      <c r="B1640">
        <v>359</v>
      </c>
      <c r="C1640">
        <v>359</v>
      </c>
      <c r="D1640" t="s">
        <v>16</v>
      </c>
      <c r="E1640" t="s">
        <v>17</v>
      </c>
      <c r="F1640">
        <v>0</v>
      </c>
      <c r="G1640" t="s">
        <v>18</v>
      </c>
      <c r="H1640">
        <v>185677.2311</v>
      </c>
      <c r="I1640" t="s">
        <v>28</v>
      </c>
      <c r="J1640">
        <v>164</v>
      </c>
      <c r="K1640">
        <v>1132.178238</v>
      </c>
      <c r="L1640" t="s">
        <v>35</v>
      </c>
      <c r="M1640">
        <v>0</v>
      </c>
      <c r="N1640">
        <v>5.0000000000000001E-3</v>
      </c>
      <c r="O1640">
        <v>6.8150776331385382E-3</v>
      </c>
    </row>
    <row r="1641" spans="1:15" x14ac:dyDescent="0.25">
      <c r="A1641" t="s">
        <v>1670</v>
      </c>
      <c r="B1641">
        <v>65</v>
      </c>
      <c r="C1641">
        <v>65</v>
      </c>
      <c r="D1641" t="s">
        <v>16</v>
      </c>
      <c r="E1641" t="s">
        <v>25</v>
      </c>
      <c r="F1641">
        <v>1</v>
      </c>
      <c r="G1641" t="s">
        <v>26</v>
      </c>
      <c r="H1641">
        <v>4239288.102</v>
      </c>
      <c r="I1641" t="s">
        <v>32</v>
      </c>
      <c r="J1641">
        <v>583</v>
      </c>
      <c r="K1641">
        <v>7271.5061779999996</v>
      </c>
      <c r="L1641" t="s">
        <v>35</v>
      </c>
      <c r="M1641">
        <v>1</v>
      </c>
      <c r="N1641">
        <v>1</v>
      </c>
      <c r="O1641">
        <v>0.68710391210896571</v>
      </c>
    </row>
    <row r="1642" spans="1:15" x14ac:dyDescent="0.25">
      <c r="A1642" t="s">
        <v>1671</v>
      </c>
      <c r="B1642">
        <v>74</v>
      </c>
      <c r="C1642">
        <v>74</v>
      </c>
      <c r="D1642" t="s">
        <v>16</v>
      </c>
      <c r="E1642" t="s">
        <v>25</v>
      </c>
      <c r="F1642">
        <v>1</v>
      </c>
      <c r="G1642" t="s">
        <v>26</v>
      </c>
      <c r="H1642">
        <v>4247175.5939999996</v>
      </c>
      <c r="I1642" t="s">
        <v>32</v>
      </c>
      <c r="J1642">
        <v>222</v>
      </c>
      <c r="K1642">
        <v>19131.421600000001</v>
      </c>
      <c r="L1642" t="s">
        <v>35</v>
      </c>
      <c r="M1642">
        <v>1</v>
      </c>
      <c r="N1642">
        <v>1</v>
      </c>
      <c r="O1642">
        <v>0.68726597502929521</v>
      </c>
    </row>
    <row r="1643" spans="1:15" x14ac:dyDescent="0.25">
      <c r="A1643" t="s">
        <v>1672</v>
      </c>
      <c r="B1643">
        <v>303</v>
      </c>
      <c r="C1643">
        <v>303</v>
      </c>
      <c r="D1643" t="s">
        <v>16</v>
      </c>
      <c r="E1643" t="s">
        <v>17</v>
      </c>
      <c r="F1643">
        <v>0</v>
      </c>
      <c r="G1643" t="s">
        <v>18</v>
      </c>
      <c r="H1643">
        <v>2478405.6639999999</v>
      </c>
      <c r="I1643" t="s">
        <v>19</v>
      </c>
      <c r="J1643">
        <v>126</v>
      </c>
      <c r="K1643">
        <v>19669.88622</v>
      </c>
      <c r="L1643" t="s">
        <v>29</v>
      </c>
      <c r="M1643">
        <v>0</v>
      </c>
      <c r="N1643">
        <v>0</v>
      </c>
      <c r="O1643">
        <v>5.0923368247978287E-2</v>
      </c>
    </row>
    <row r="1644" spans="1:15" x14ac:dyDescent="0.25">
      <c r="A1644" t="s">
        <v>1673</v>
      </c>
      <c r="B1644">
        <v>317</v>
      </c>
      <c r="C1644">
        <v>317</v>
      </c>
      <c r="D1644" t="s">
        <v>16</v>
      </c>
      <c r="E1644" t="s">
        <v>17</v>
      </c>
      <c r="F1644">
        <v>0</v>
      </c>
      <c r="G1644" t="s">
        <v>18</v>
      </c>
      <c r="H1644">
        <v>2660448.7799999998</v>
      </c>
      <c r="I1644" t="s">
        <v>19</v>
      </c>
      <c r="J1644">
        <v>657</v>
      </c>
      <c r="K1644">
        <v>4049.389314</v>
      </c>
      <c r="L1644" t="s">
        <v>20</v>
      </c>
      <c r="M1644">
        <v>0</v>
      </c>
      <c r="N1644">
        <v>0</v>
      </c>
      <c r="O1644">
        <v>5.4663776352967763E-2</v>
      </c>
    </row>
    <row r="1645" spans="1:15" x14ac:dyDescent="0.25">
      <c r="A1645" t="s">
        <v>1674</v>
      </c>
      <c r="B1645">
        <v>174</v>
      </c>
      <c r="C1645">
        <v>174</v>
      </c>
      <c r="D1645" t="s">
        <v>16</v>
      </c>
      <c r="E1645" t="s">
        <v>17</v>
      </c>
      <c r="F1645">
        <v>0</v>
      </c>
      <c r="G1645" t="s">
        <v>18</v>
      </c>
      <c r="H1645">
        <v>524702.59380000003</v>
      </c>
      <c r="I1645" t="s">
        <v>28</v>
      </c>
      <c r="J1645">
        <v>176</v>
      </c>
      <c r="K1645">
        <v>2981.2647379999999</v>
      </c>
      <c r="L1645" t="s">
        <v>35</v>
      </c>
      <c r="M1645">
        <v>0</v>
      </c>
      <c r="N1645">
        <v>0</v>
      </c>
      <c r="O1645">
        <v>1.0780972539266588E-2</v>
      </c>
    </row>
    <row r="1646" spans="1:15" x14ac:dyDescent="0.25">
      <c r="A1646" t="s">
        <v>1675</v>
      </c>
      <c r="B1646">
        <v>260</v>
      </c>
      <c r="C1646">
        <v>260</v>
      </c>
      <c r="D1646" t="s">
        <v>16</v>
      </c>
      <c r="E1646" t="s">
        <v>17</v>
      </c>
      <c r="F1646">
        <v>0</v>
      </c>
      <c r="G1646" t="s">
        <v>18</v>
      </c>
      <c r="H1646">
        <v>6874767.5959999999</v>
      </c>
      <c r="I1646" t="s">
        <v>32</v>
      </c>
      <c r="J1646">
        <v>973</v>
      </c>
      <c r="K1646">
        <v>7065.5370979999998</v>
      </c>
      <c r="L1646" t="s">
        <v>35</v>
      </c>
      <c r="M1646">
        <v>0</v>
      </c>
      <c r="N1646">
        <v>0</v>
      </c>
      <c r="O1646">
        <v>0.14125464890414988</v>
      </c>
    </row>
    <row r="1647" spans="1:15" x14ac:dyDescent="0.25">
      <c r="A1647" t="s">
        <v>1676</v>
      </c>
      <c r="B1647">
        <v>285</v>
      </c>
      <c r="C1647">
        <v>285</v>
      </c>
      <c r="D1647" t="s">
        <v>16</v>
      </c>
      <c r="E1647" t="s">
        <v>17</v>
      </c>
      <c r="F1647">
        <v>0</v>
      </c>
      <c r="G1647" t="s">
        <v>18</v>
      </c>
      <c r="H1647">
        <v>4480914.99</v>
      </c>
      <c r="I1647" t="s">
        <v>32</v>
      </c>
      <c r="J1647">
        <v>664</v>
      </c>
      <c r="K1647">
        <v>6748.365949</v>
      </c>
      <c r="L1647" t="s">
        <v>20</v>
      </c>
      <c r="M1647">
        <v>0</v>
      </c>
      <c r="N1647">
        <v>0.01</v>
      </c>
      <c r="O1647">
        <v>9.8068577569089987E-2</v>
      </c>
    </row>
    <row r="1648" spans="1:15" x14ac:dyDescent="0.25">
      <c r="A1648" t="s">
        <v>1677</v>
      </c>
      <c r="B1648">
        <v>73</v>
      </c>
      <c r="C1648">
        <v>73</v>
      </c>
      <c r="D1648" t="s">
        <v>16</v>
      </c>
      <c r="E1648" t="s">
        <v>25</v>
      </c>
      <c r="F1648">
        <v>1</v>
      </c>
      <c r="G1648" t="s">
        <v>26</v>
      </c>
      <c r="H1648">
        <v>10544817.640000001</v>
      </c>
      <c r="I1648" t="s">
        <v>22</v>
      </c>
      <c r="J1648">
        <v>694</v>
      </c>
      <c r="K1648">
        <v>15194.26173</v>
      </c>
      <c r="L1648" t="s">
        <v>29</v>
      </c>
      <c r="M1648">
        <v>1</v>
      </c>
      <c r="N1648">
        <v>0.995</v>
      </c>
      <c r="O1648">
        <v>0.81366252607042833</v>
      </c>
    </row>
    <row r="1649" spans="1:15" x14ac:dyDescent="0.25">
      <c r="A1649" t="s">
        <v>1678</v>
      </c>
      <c r="B1649">
        <v>79</v>
      </c>
      <c r="C1649">
        <v>79</v>
      </c>
      <c r="D1649" t="s">
        <v>16</v>
      </c>
      <c r="E1649" t="s">
        <v>25</v>
      </c>
      <c r="F1649">
        <v>1</v>
      </c>
      <c r="G1649" t="s">
        <v>26</v>
      </c>
      <c r="H1649">
        <v>3332077.659</v>
      </c>
      <c r="I1649" t="s">
        <v>19</v>
      </c>
      <c r="J1649">
        <v>375</v>
      </c>
      <c r="K1649">
        <v>8885.5404249999992</v>
      </c>
      <c r="L1649" t="s">
        <v>35</v>
      </c>
      <c r="M1649">
        <v>1</v>
      </c>
      <c r="N1649">
        <v>1</v>
      </c>
      <c r="O1649">
        <v>0.66846361760901718</v>
      </c>
    </row>
    <row r="1650" spans="1:15" x14ac:dyDescent="0.25">
      <c r="A1650" t="s">
        <v>1679</v>
      </c>
      <c r="B1650">
        <v>44</v>
      </c>
      <c r="C1650">
        <v>44</v>
      </c>
      <c r="D1650" t="s">
        <v>16</v>
      </c>
      <c r="E1650" t="s">
        <v>25</v>
      </c>
      <c r="F1650">
        <v>1</v>
      </c>
      <c r="G1650" t="s">
        <v>26</v>
      </c>
      <c r="H1650">
        <v>15459474.02</v>
      </c>
      <c r="I1650" t="s">
        <v>22</v>
      </c>
      <c r="J1650">
        <v>991</v>
      </c>
      <c r="K1650">
        <v>15599.872880000001</v>
      </c>
      <c r="L1650" t="s">
        <v>20</v>
      </c>
      <c r="M1650">
        <v>1</v>
      </c>
      <c r="N1650">
        <v>0.97</v>
      </c>
      <c r="O1650">
        <v>0.8996431122134948</v>
      </c>
    </row>
    <row r="1651" spans="1:15" x14ac:dyDescent="0.25">
      <c r="A1651" t="s">
        <v>1680</v>
      </c>
      <c r="B1651">
        <v>233</v>
      </c>
      <c r="C1651">
        <v>233</v>
      </c>
      <c r="D1651" t="s">
        <v>16</v>
      </c>
      <c r="E1651" t="s">
        <v>17</v>
      </c>
      <c r="F1651">
        <v>0</v>
      </c>
      <c r="G1651" t="s">
        <v>18</v>
      </c>
      <c r="H1651">
        <v>12865049.560000001</v>
      </c>
      <c r="I1651" t="s">
        <v>22</v>
      </c>
      <c r="J1651">
        <v>859</v>
      </c>
      <c r="K1651">
        <v>14976.774810000001</v>
      </c>
      <c r="L1651" t="s">
        <v>29</v>
      </c>
      <c r="M1651">
        <v>0</v>
      </c>
      <c r="N1651">
        <v>0</v>
      </c>
      <c r="O1651">
        <v>0.26433592603037687</v>
      </c>
    </row>
    <row r="1652" spans="1:15" x14ac:dyDescent="0.25">
      <c r="A1652" t="s">
        <v>1681</v>
      </c>
      <c r="B1652">
        <v>3</v>
      </c>
      <c r="C1652">
        <v>3</v>
      </c>
      <c r="D1652" t="s">
        <v>61</v>
      </c>
      <c r="E1652" t="s">
        <v>43</v>
      </c>
      <c r="F1652">
        <v>1</v>
      </c>
      <c r="G1652" t="s">
        <v>26</v>
      </c>
      <c r="H1652">
        <v>5762071.898</v>
      </c>
      <c r="I1652" t="s">
        <v>32</v>
      </c>
      <c r="J1652">
        <v>498</v>
      </c>
      <c r="K1652">
        <v>11570.425499999999</v>
      </c>
      <c r="L1652" t="s">
        <v>20</v>
      </c>
      <c r="M1652">
        <v>1</v>
      </c>
      <c r="N1652">
        <v>1</v>
      </c>
      <c r="O1652">
        <v>0.71839228476407369</v>
      </c>
    </row>
    <row r="1653" spans="1:15" x14ac:dyDescent="0.25">
      <c r="A1653" t="s">
        <v>1682</v>
      </c>
      <c r="B1653">
        <v>79</v>
      </c>
      <c r="C1653">
        <v>79</v>
      </c>
      <c r="D1653" t="s">
        <v>16</v>
      </c>
      <c r="E1653" t="s">
        <v>25</v>
      </c>
      <c r="F1653">
        <v>1</v>
      </c>
      <c r="G1653" t="s">
        <v>26</v>
      </c>
      <c r="H1653">
        <v>1417112.084</v>
      </c>
      <c r="I1653" t="s">
        <v>19</v>
      </c>
      <c r="J1653">
        <v>85</v>
      </c>
      <c r="K1653">
        <v>16671.906869999999</v>
      </c>
      <c r="L1653" t="s">
        <v>35</v>
      </c>
      <c r="M1653">
        <v>1</v>
      </c>
      <c r="N1653">
        <v>0.995</v>
      </c>
      <c r="O1653">
        <v>0.62611715444747784</v>
      </c>
    </row>
    <row r="1654" spans="1:15" x14ac:dyDescent="0.25">
      <c r="A1654" t="s">
        <v>1683</v>
      </c>
      <c r="B1654">
        <v>181</v>
      </c>
      <c r="C1654">
        <v>181</v>
      </c>
      <c r="D1654" t="s">
        <v>16</v>
      </c>
      <c r="E1654" t="s">
        <v>17</v>
      </c>
      <c r="F1654">
        <v>0</v>
      </c>
      <c r="G1654" t="s">
        <v>18</v>
      </c>
      <c r="H1654">
        <v>3434794.645</v>
      </c>
      <c r="I1654" t="s">
        <v>19</v>
      </c>
      <c r="J1654">
        <v>876</v>
      </c>
      <c r="K1654">
        <v>3920.998454</v>
      </c>
      <c r="L1654" t="s">
        <v>20</v>
      </c>
      <c r="M1654">
        <v>0</v>
      </c>
      <c r="N1654">
        <v>0</v>
      </c>
      <c r="O1654">
        <v>7.0574125577659616E-2</v>
      </c>
    </row>
    <row r="1655" spans="1:15" x14ac:dyDescent="0.25">
      <c r="A1655" t="s">
        <v>1684</v>
      </c>
      <c r="B1655">
        <v>139</v>
      </c>
      <c r="C1655">
        <v>139</v>
      </c>
      <c r="D1655" t="s">
        <v>16</v>
      </c>
      <c r="E1655" t="s">
        <v>17</v>
      </c>
      <c r="F1655">
        <v>0</v>
      </c>
      <c r="G1655" t="s">
        <v>18</v>
      </c>
      <c r="H1655">
        <v>1242678.6629999999</v>
      </c>
      <c r="I1655" t="s">
        <v>28</v>
      </c>
      <c r="J1655">
        <v>383</v>
      </c>
      <c r="K1655">
        <v>3244.5918080000001</v>
      </c>
      <c r="L1655" t="s">
        <v>23</v>
      </c>
      <c r="M1655">
        <v>0</v>
      </c>
      <c r="N1655">
        <v>0</v>
      </c>
      <c r="O1655">
        <v>2.5533101416384721E-2</v>
      </c>
    </row>
    <row r="1656" spans="1:15" x14ac:dyDescent="0.25">
      <c r="A1656" t="s">
        <v>1685</v>
      </c>
      <c r="B1656">
        <v>303</v>
      </c>
      <c r="C1656">
        <v>303</v>
      </c>
      <c r="D1656" t="s">
        <v>16</v>
      </c>
      <c r="E1656" t="s">
        <v>17</v>
      </c>
      <c r="F1656">
        <v>0</v>
      </c>
      <c r="G1656" t="s">
        <v>18</v>
      </c>
      <c r="H1656">
        <v>9504810.6569999997</v>
      </c>
      <c r="I1656" t="s">
        <v>22</v>
      </c>
      <c r="J1656">
        <v>633</v>
      </c>
      <c r="K1656">
        <v>15015.498670000001</v>
      </c>
      <c r="L1656" t="s">
        <v>20</v>
      </c>
      <c r="M1656">
        <v>0</v>
      </c>
      <c r="N1656">
        <v>5.0000000000000001E-3</v>
      </c>
      <c r="O1656">
        <v>0.1982936842601242</v>
      </c>
    </row>
    <row r="1657" spans="1:15" x14ac:dyDescent="0.25">
      <c r="A1657" t="s">
        <v>1686</v>
      </c>
      <c r="B1657">
        <v>7</v>
      </c>
      <c r="C1657">
        <v>7</v>
      </c>
      <c r="D1657" t="s">
        <v>61</v>
      </c>
      <c r="E1657" t="s">
        <v>43</v>
      </c>
      <c r="F1657">
        <v>1</v>
      </c>
      <c r="G1657" t="s">
        <v>26</v>
      </c>
      <c r="H1657">
        <v>3143139.1880000001</v>
      </c>
      <c r="I1657" t="s">
        <v>19</v>
      </c>
      <c r="J1657">
        <v>641</v>
      </c>
      <c r="K1657">
        <v>4903.4932719999997</v>
      </c>
      <c r="L1657" t="s">
        <v>23</v>
      </c>
      <c r="M1657">
        <v>1</v>
      </c>
      <c r="N1657">
        <v>1</v>
      </c>
      <c r="O1657">
        <v>0.66458153184932978</v>
      </c>
    </row>
    <row r="1658" spans="1:15" x14ac:dyDescent="0.25">
      <c r="A1658" t="s">
        <v>1687</v>
      </c>
      <c r="B1658">
        <v>324</v>
      </c>
      <c r="C1658">
        <v>324</v>
      </c>
      <c r="D1658" t="s">
        <v>16</v>
      </c>
      <c r="E1658" t="s">
        <v>17</v>
      </c>
      <c r="F1658">
        <v>0</v>
      </c>
      <c r="G1658" t="s">
        <v>18</v>
      </c>
      <c r="H1658">
        <v>30493.05618</v>
      </c>
      <c r="I1658" t="s">
        <v>28</v>
      </c>
      <c r="J1658">
        <v>463</v>
      </c>
      <c r="K1658">
        <v>65.859732570000006</v>
      </c>
      <c r="L1658" t="s">
        <v>29</v>
      </c>
      <c r="M1658">
        <v>0</v>
      </c>
      <c r="N1658">
        <v>0</v>
      </c>
      <c r="O1658">
        <v>6.2653549877476E-4</v>
      </c>
    </row>
    <row r="1659" spans="1:15" x14ac:dyDescent="0.25">
      <c r="A1659" t="s">
        <v>1688</v>
      </c>
      <c r="B1659">
        <v>213</v>
      </c>
      <c r="C1659">
        <v>213</v>
      </c>
      <c r="D1659" t="s">
        <v>16</v>
      </c>
      <c r="E1659" t="s">
        <v>17</v>
      </c>
      <c r="F1659">
        <v>0</v>
      </c>
      <c r="G1659" t="s">
        <v>18</v>
      </c>
      <c r="H1659">
        <v>8226277.7810000004</v>
      </c>
      <c r="I1659" t="s">
        <v>22</v>
      </c>
      <c r="J1659">
        <v>451</v>
      </c>
      <c r="K1659">
        <v>18240.083770000001</v>
      </c>
      <c r="L1659" t="s">
        <v>23</v>
      </c>
      <c r="M1659">
        <v>0</v>
      </c>
      <c r="N1659">
        <v>5.0000000000000001E-3</v>
      </c>
      <c r="O1659">
        <v>0.1720238925922761</v>
      </c>
    </row>
    <row r="1660" spans="1:15" x14ac:dyDescent="0.25">
      <c r="A1660" t="s">
        <v>1689</v>
      </c>
      <c r="B1660">
        <v>1</v>
      </c>
      <c r="C1660">
        <v>1</v>
      </c>
      <c r="D1660" t="s">
        <v>61</v>
      </c>
      <c r="E1660" t="s">
        <v>43</v>
      </c>
      <c r="F1660">
        <v>1</v>
      </c>
      <c r="G1660" t="s">
        <v>26</v>
      </c>
      <c r="H1660">
        <v>6455581.1069999998</v>
      </c>
      <c r="I1660" t="s">
        <v>32</v>
      </c>
      <c r="J1660">
        <v>518</v>
      </c>
      <c r="K1660">
        <v>12462.51179</v>
      </c>
      <c r="L1660" t="s">
        <v>29</v>
      </c>
      <c r="M1660">
        <v>1</v>
      </c>
      <c r="N1660">
        <v>0.995</v>
      </c>
      <c r="O1660">
        <v>0.72964169733855655</v>
      </c>
    </row>
    <row r="1661" spans="1:15" x14ac:dyDescent="0.25">
      <c r="A1661" t="s">
        <v>1690</v>
      </c>
      <c r="B1661">
        <v>184</v>
      </c>
      <c r="C1661">
        <v>184</v>
      </c>
      <c r="D1661" t="s">
        <v>16</v>
      </c>
      <c r="E1661" t="s">
        <v>17</v>
      </c>
      <c r="F1661">
        <v>0</v>
      </c>
      <c r="G1661" t="s">
        <v>18</v>
      </c>
      <c r="H1661">
        <v>7533041.6770000001</v>
      </c>
      <c r="I1661" t="s">
        <v>32</v>
      </c>
      <c r="J1661">
        <v>846</v>
      </c>
      <c r="K1661">
        <v>8904.3045829999992</v>
      </c>
      <c r="L1661" t="s">
        <v>20</v>
      </c>
      <c r="M1661">
        <v>0</v>
      </c>
      <c r="N1661">
        <v>0</v>
      </c>
      <c r="O1661">
        <v>0.15478009145852201</v>
      </c>
    </row>
    <row r="1662" spans="1:15" x14ac:dyDescent="0.25">
      <c r="A1662" t="s">
        <v>1691</v>
      </c>
      <c r="B1662">
        <v>251</v>
      </c>
      <c r="C1662">
        <v>251</v>
      </c>
      <c r="D1662" t="s">
        <v>16</v>
      </c>
      <c r="E1662" t="s">
        <v>17</v>
      </c>
      <c r="F1662">
        <v>0</v>
      </c>
      <c r="G1662" t="s">
        <v>18</v>
      </c>
      <c r="H1662">
        <v>10089643.619999999</v>
      </c>
      <c r="I1662" t="s">
        <v>22</v>
      </c>
      <c r="J1662">
        <v>695</v>
      </c>
      <c r="K1662">
        <v>14517.47284</v>
      </c>
      <c r="L1662" t="s">
        <v>23</v>
      </c>
      <c r="M1662">
        <v>0</v>
      </c>
      <c r="N1662">
        <v>0</v>
      </c>
      <c r="O1662">
        <v>0.20731014499171377</v>
      </c>
    </row>
    <row r="1663" spans="1:15" x14ac:dyDescent="0.25">
      <c r="A1663" t="s">
        <v>1692</v>
      </c>
      <c r="B1663">
        <v>215</v>
      </c>
      <c r="C1663">
        <v>215</v>
      </c>
      <c r="D1663" t="s">
        <v>16</v>
      </c>
      <c r="E1663" t="s">
        <v>17</v>
      </c>
      <c r="F1663">
        <v>0</v>
      </c>
      <c r="G1663" t="s">
        <v>18</v>
      </c>
      <c r="H1663">
        <v>3670315.74</v>
      </c>
      <c r="I1663" t="s">
        <v>19</v>
      </c>
      <c r="J1663">
        <v>550</v>
      </c>
      <c r="K1663">
        <v>6673.3013449999999</v>
      </c>
      <c r="L1663" t="s">
        <v>23</v>
      </c>
      <c r="M1663">
        <v>0</v>
      </c>
      <c r="N1663">
        <v>0</v>
      </c>
      <c r="O1663">
        <v>7.5413336375578496E-2</v>
      </c>
    </row>
    <row r="1664" spans="1:15" x14ac:dyDescent="0.25">
      <c r="A1664" t="s">
        <v>1693</v>
      </c>
      <c r="B1664">
        <v>77</v>
      </c>
      <c r="C1664">
        <v>77</v>
      </c>
      <c r="D1664" t="s">
        <v>16</v>
      </c>
      <c r="E1664" t="s">
        <v>25</v>
      </c>
      <c r="F1664">
        <v>1</v>
      </c>
      <c r="G1664" t="s">
        <v>26</v>
      </c>
      <c r="H1664">
        <v>17719545.780000001</v>
      </c>
      <c r="I1664" t="s">
        <v>22</v>
      </c>
      <c r="J1664">
        <v>929</v>
      </c>
      <c r="K1664">
        <v>19073.784479999998</v>
      </c>
      <c r="L1664" t="s">
        <v>35</v>
      </c>
      <c r="M1664">
        <v>1</v>
      </c>
      <c r="N1664">
        <v>1</v>
      </c>
      <c r="O1664">
        <v>0.96408041187475668</v>
      </c>
    </row>
    <row r="1665" spans="1:15" x14ac:dyDescent="0.25">
      <c r="A1665" t="s">
        <v>1694</v>
      </c>
      <c r="B1665">
        <v>43</v>
      </c>
      <c r="C1665">
        <v>43</v>
      </c>
      <c r="D1665" t="s">
        <v>16</v>
      </c>
      <c r="E1665" t="s">
        <v>25</v>
      </c>
      <c r="F1665">
        <v>1</v>
      </c>
      <c r="G1665" t="s">
        <v>26</v>
      </c>
      <c r="H1665">
        <v>160279.47080000001</v>
      </c>
      <c r="I1665" t="s">
        <v>28</v>
      </c>
      <c r="J1665">
        <v>116</v>
      </c>
      <c r="K1665">
        <v>1381.719576</v>
      </c>
      <c r="L1665" t="s">
        <v>20</v>
      </c>
      <c r="M1665">
        <v>1</v>
      </c>
      <c r="N1665">
        <v>1</v>
      </c>
      <c r="O1665">
        <v>0.60329323428875903</v>
      </c>
    </row>
    <row r="1666" spans="1:15" x14ac:dyDescent="0.25">
      <c r="A1666" t="s">
        <v>1695</v>
      </c>
      <c r="B1666">
        <v>157</v>
      </c>
      <c r="C1666">
        <v>157</v>
      </c>
      <c r="D1666" t="s">
        <v>16</v>
      </c>
      <c r="E1666" t="s">
        <v>17</v>
      </c>
      <c r="F1666">
        <v>0</v>
      </c>
      <c r="G1666" t="s">
        <v>18</v>
      </c>
      <c r="H1666">
        <v>7873048.3590000002</v>
      </c>
      <c r="I1666" t="s">
        <v>22</v>
      </c>
      <c r="J1666">
        <v>614</v>
      </c>
      <c r="K1666">
        <v>12822.554330000001</v>
      </c>
      <c r="L1666" t="s">
        <v>20</v>
      </c>
      <c r="M1666">
        <v>0</v>
      </c>
      <c r="N1666">
        <v>0</v>
      </c>
      <c r="O1666">
        <v>0.16176614936088937</v>
      </c>
    </row>
    <row r="1667" spans="1:15" x14ac:dyDescent="0.25">
      <c r="A1667" t="s">
        <v>1696</v>
      </c>
      <c r="B1667">
        <v>18</v>
      </c>
      <c r="C1667">
        <v>18</v>
      </c>
      <c r="D1667" t="s">
        <v>42</v>
      </c>
      <c r="E1667" t="s">
        <v>43</v>
      </c>
      <c r="F1667">
        <v>1</v>
      </c>
      <c r="G1667" t="s">
        <v>26</v>
      </c>
      <c r="H1667">
        <v>124384.1341</v>
      </c>
      <c r="I1667" t="s">
        <v>28</v>
      </c>
      <c r="J1667">
        <v>8</v>
      </c>
      <c r="K1667">
        <v>15548.01676</v>
      </c>
      <c r="L1667" t="s">
        <v>23</v>
      </c>
      <c r="M1667">
        <v>1</v>
      </c>
      <c r="N1667">
        <v>0.94</v>
      </c>
      <c r="O1667">
        <v>0.56655569907581527</v>
      </c>
    </row>
    <row r="1668" spans="1:15" x14ac:dyDescent="0.25">
      <c r="A1668" t="s">
        <v>1697</v>
      </c>
      <c r="B1668">
        <v>343</v>
      </c>
      <c r="C1668">
        <v>343</v>
      </c>
      <c r="D1668" t="s">
        <v>16</v>
      </c>
      <c r="E1668" t="s">
        <v>17</v>
      </c>
      <c r="F1668">
        <v>0</v>
      </c>
      <c r="G1668" t="s">
        <v>18</v>
      </c>
      <c r="H1668">
        <v>2046546.264</v>
      </c>
      <c r="I1668" t="s">
        <v>19</v>
      </c>
      <c r="J1668">
        <v>218</v>
      </c>
      <c r="K1668">
        <v>9387.8268989999997</v>
      </c>
      <c r="L1668" t="s">
        <v>20</v>
      </c>
      <c r="M1668">
        <v>0</v>
      </c>
      <c r="N1668">
        <v>0</v>
      </c>
      <c r="O1668">
        <v>4.205002859378399E-2</v>
      </c>
    </row>
    <row r="1669" spans="1:15" x14ac:dyDescent="0.25">
      <c r="A1669" t="s">
        <v>1698</v>
      </c>
      <c r="B1669">
        <v>220</v>
      </c>
      <c r="C1669">
        <v>220</v>
      </c>
      <c r="D1669" t="s">
        <v>16</v>
      </c>
      <c r="E1669" t="s">
        <v>17</v>
      </c>
      <c r="F1669">
        <v>0</v>
      </c>
      <c r="G1669" t="s">
        <v>18</v>
      </c>
      <c r="H1669">
        <v>10858206.720000001</v>
      </c>
      <c r="I1669" t="s">
        <v>22</v>
      </c>
      <c r="J1669">
        <v>719</v>
      </c>
      <c r="K1669">
        <v>15101.817419999999</v>
      </c>
      <c r="L1669" t="s">
        <v>29</v>
      </c>
      <c r="M1669">
        <v>0</v>
      </c>
      <c r="N1669">
        <v>0</v>
      </c>
      <c r="O1669">
        <v>0.22310167675408948</v>
      </c>
    </row>
    <row r="1670" spans="1:15" x14ac:dyDescent="0.25">
      <c r="A1670" t="s">
        <v>1699</v>
      </c>
      <c r="B1670">
        <v>73</v>
      </c>
      <c r="C1670">
        <v>73</v>
      </c>
      <c r="D1670" t="s">
        <v>16</v>
      </c>
      <c r="E1670" t="s">
        <v>25</v>
      </c>
      <c r="F1670">
        <v>1</v>
      </c>
      <c r="G1670" t="s">
        <v>26</v>
      </c>
      <c r="H1670">
        <v>10937973.92</v>
      </c>
      <c r="I1670" t="s">
        <v>22</v>
      </c>
      <c r="J1670">
        <v>590</v>
      </c>
      <c r="K1670">
        <v>18538.938849999999</v>
      </c>
      <c r="L1670" t="s">
        <v>20</v>
      </c>
      <c r="M1670">
        <v>1</v>
      </c>
      <c r="N1670">
        <v>0.995</v>
      </c>
      <c r="O1670">
        <v>0.82174063947868003</v>
      </c>
    </row>
    <row r="1671" spans="1:15" x14ac:dyDescent="0.25">
      <c r="A1671" t="s">
        <v>1700</v>
      </c>
      <c r="B1671">
        <v>190</v>
      </c>
      <c r="C1671">
        <v>190</v>
      </c>
      <c r="D1671" t="s">
        <v>16</v>
      </c>
      <c r="E1671" t="s">
        <v>17</v>
      </c>
      <c r="F1671">
        <v>0</v>
      </c>
      <c r="G1671" t="s">
        <v>18</v>
      </c>
      <c r="H1671">
        <v>13096545.51</v>
      </c>
      <c r="I1671" t="s">
        <v>22</v>
      </c>
      <c r="J1671">
        <v>880</v>
      </c>
      <c r="K1671">
        <v>14882.43807</v>
      </c>
      <c r="L1671" t="s">
        <v>35</v>
      </c>
      <c r="M1671">
        <v>0</v>
      </c>
      <c r="N1671">
        <v>0</v>
      </c>
      <c r="O1671">
        <v>0.26909243287709683</v>
      </c>
    </row>
    <row r="1672" spans="1:15" x14ac:dyDescent="0.25">
      <c r="A1672" t="s">
        <v>1701</v>
      </c>
      <c r="B1672">
        <v>363</v>
      </c>
      <c r="C1672">
        <v>363</v>
      </c>
      <c r="D1672" t="s">
        <v>16</v>
      </c>
      <c r="E1672" t="s">
        <v>17</v>
      </c>
      <c r="F1672">
        <v>0</v>
      </c>
      <c r="G1672" t="s">
        <v>18</v>
      </c>
      <c r="H1672">
        <v>2502474.4440000001</v>
      </c>
      <c r="I1672" t="s">
        <v>19</v>
      </c>
      <c r="J1672">
        <v>404</v>
      </c>
      <c r="K1672">
        <v>6194.2436740000003</v>
      </c>
      <c r="L1672" t="s">
        <v>29</v>
      </c>
      <c r="M1672">
        <v>0</v>
      </c>
      <c r="N1672">
        <v>0</v>
      </c>
      <c r="O1672">
        <v>5.1417905266281198E-2</v>
      </c>
    </row>
    <row r="1673" spans="1:15" x14ac:dyDescent="0.25">
      <c r="A1673" t="s">
        <v>1702</v>
      </c>
      <c r="B1673">
        <v>262</v>
      </c>
      <c r="C1673">
        <v>262</v>
      </c>
      <c r="D1673" t="s">
        <v>16</v>
      </c>
      <c r="E1673" t="s">
        <v>17</v>
      </c>
      <c r="F1673">
        <v>0</v>
      </c>
      <c r="G1673" t="s">
        <v>18</v>
      </c>
      <c r="H1673">
        <v>6373822.2199999997</v>
      </c>
      <c r="I1673" t="s">
        <v>32</v>
      </c>
      <c r="J1673">
        <v>567</v>
      </c>
      <c r="K1673">
        <v>11241.30903</v>
      </c>
      <c r="L1673" t="s">
        <v>35</v>
      </c>
      <c r="M1673">
        <v>0</v>
      </c>
      <c r="N1673">
        <v>0</v>
      </c>
      <c r="O1673">
        <v>0.13096181176908675</v>
      </c>
    </row>
    <row r="1674" spans="1:15" x14ac:dyDescent="0.25">
      <c r="A1674" t="s">
        <v>1703</v>
      </c>
      <c r="B1674">
        <v>144</v>
      </c>
      <c r="C1674">
        <v>144</v>
      </c>
      <c r="D1674" t="s">
        <v>16</v>
      </c>
      <c r="E1674" t="s">
        <v>17</v>
      </c>
      <c r="F1674">
        <v>0</v>
      </c>
      <c r="G1674" t="s">
        <v>18</v>
      </c>
      <c r="H1674">
        <v>5542818.1140000001</v>
      </c>
      <c r="I1674" t="s">
        <v>32</v>
      </c>
      <c r="J1674">
        <v>304</v>
      </c>
      <c r="K1674">
        <v>18232.954320000001</v>
      </c>
      <c r="L1674" t="s">
        <v>20</v>
      </c>
      <c r="M1674">
        <v>0</v>
      </c>
      <c r="N1674">
        <v>5.0000000000000001E-3</v>
      </c>
      <c r="O1674">
        <v>0.11688731556368269</v>
      </c>
    </row>
    <row r="1675" spans="1:15" x14ac:dyDescent="0.25">
      <c r="A1675" t="s">
        <v>1704</v>
      </c>
      <c r="B1675">
        <v>129</v>
      </c>
      <c r="C1675">
        <v>129</v>
      </c>
      <c r="D1675" t="s">
        <v>16</v>
      </c>
      <c r="E1675" t="s">
        <v>17</v>
      </c>
      <c r="F1675">
        <v>0</v>
      </c>
      <c r="G1675" t="s">
        <v>18</v>
      </c>
      <c r="H1675">
        <v>4197145.47</v>
      </c>
      <c r="I1675" t="s">
        <v>32</v>
      </c>
      <c r="J1675">
        <v>467</v>
      </c>
      <c r="K1675">
        <v>8987.4635319999998</v>
      </c>
      <c r="L1675" t="s">
        <v>29</v>
      </c>
      <c r="M1675">
        <v>0</v>
      </c>
      <c r="N1675">
        <v>0</v>
      </c>
      <c r="O1675">
        <v>8.6238014810776309E-2</v>
      </c>
    </row>
    <row r="1676" spans="1:15" x14ac:dyDescent="0.25">
      <c r="A1676" t="s">
        <v>1705</v>
      </c>
      <c r="B1676">
        <v>278</v>
      </c>
      <c r="C1676">
        <v>278</v>
      </c>
      <c r="D1676" t="s">
        <v>16</v>
      </c>
      <c r="E1676" t="s">
        <v>17</v>
      </c>
      <c r="F1676">
        <v>0</v>
      </c>
      <c r="G1676" t="s">
        <v>18</v>
      </c>
      <c r="H1676">
        <v>12982569.57</v>
      </c>
      <c r="I1676" t="s">
        <v>22</v>
      </c>
      <c r="J1676">
        <v>952</v>
      </c>
      <c r="K1676">
        <v>13637.152910000001</v>
      </c>
      <c r="L1676" t="s">
        <v>35</v>
      </c>
      <c r="M1676">
        <v>0</v>
      </c>
      <c r="N1676">
        <v>0</v>
      </c>
      <c r="O1676">
        <v>0.26675058914734112</v>
      </c>
    </row>
    <row r="1677" spans="1:15" x14ac:dyDescent="0.25">
      <c r="A1677" t="s">
        <v>1706</v>
      </c>
      <c r="B1677">
        <v>302</v>
      </c>
      <c r="C1677">
        <v>302</v>
      </c>
      <c r="D1677" t="s">
        <v>16</v>
      </c>
      <c r="E1677" t="s">
        <v>17</v>
      </c>
      <c r="F1677">
        <v>0</v>
      </c>
      <c r="G1677" t="s">
        <v>18</v>
      </c>
      <c r="H1677">
        <v>9250429.8800000008</v>
      </c>
      <c r="I1677" t="s">
        <v>22</v>
      </c>
      <c r="J1677">
        <v>993</v>
      </c>
      <c r="K1677">
        <v>9315.6393549999993</v>
      </c>
      <c r="L1677" t="s">
        <v>20</v>
      </c>
      <c r="M1677">
        <v>0</v>
      </c>
      <c r="N1677">
        <v>0</v>
      </c>
      <c r="O1677">
        <v>0.19006696687057834</v>
      </c>
    </row>
    <row r="1678" spans="1:15" x14ac:dyDescent="0.25">
      <c r="A1678" t="s">
        <v>1707</v>
      </c>
      <c r="B1678">
        <v>190</v>
      </c>
      <c r="C1678">
        <v>190</v>
      </c>
      <c r="D1678" t="s">
        <v>16</v>
      </c>
      <c r="E1678" t="s">
        <v>17</v>
      </c>
      <c r="F1678">
        <v>0</v>
      </c>
      <c r="G1678" t="s">
        <v>18</v>
      </c>
      <c r="H1678">
        <v>1802395.5759999999</v>
      </c>
      <c r="I1678" t="s">
        <v>19</v>
      </c>
      <c r="J1678">
        <v>740</v>
      </c>
      <c r="K1678">
        <v>2435.6696969999998</v>
      </c>
      <c r="L1678" t="s">
        <v>35</v>
      </c>
      <c r="M1678">
        <v>0</v>
      </c>
      <c r="N1678">
        <v>0</v>
      </c>
      <c r="O1678">
        <v>3.7033507055919533E-2</v>
      </c>
    </row>
    <row r="1679" spans="1:15" x14ac:dyDescent="0.25">
      <c r="A1679" t="s">
        <v>1708</v>
      </c>
      <c r="B1679">
        <v>151</v>
      </c>
      <c r="C1679">
        <v>151</v>
      </c>
      <c r="D1679" t="s">
        <v>16</v>
      </c>
      <c r="E1679" t="s">
        <v>17</v>
      </c>
      <c r="F1679">
        <v>0</v>
      </c>
      <c r="G1679" t="s">
        <v>18</v>
      </c>
      <c r="H1679">
        <v>103960.2732</v>
      </c>
      <c r="I1679" t="s">
        <v>28</v>
      </c>
      <c r="J1679">
        <v>88</v>
      </c>
      <c r="K1679">
        <v>1181.366741</v>
      </c>
      <c r="L1679" t="s">
        <v>23</v>
      </c>
      <c r="M1679">
        <v>0</v>
      </c>
      <c r="N1679">
        <v>5.0000000000000001E-3</v>
      </c>
      <c r="O1679">
        <v>5.1360535735622131E-3</v>
      </c>
    </row>
    <row r="1680" spans="1:15" x14ac:dyDescent="0.25">
      <c r="A1680" t="s">
        <v>1709</v>
      </c>
      <c r="B1680">
        <v>307</v>
      </c>
      <c r="C1680">
        <v>307</v>
      </c>
      <c r="D1680" t="s">
        <v>16</v>
      </c>
      <c r="E1680" t="s">
        <v>17</v>
      </c>
      <c r="F1680">
        <v>0</v>
      </c>
      <c r="G1680" t="s">
        <v>18</v>
      </c>
      <c r="H1680">
        <v>190459.56450000001</v>
      </c>
      <c r="I1680" t="s">
        <v>28</v>
      </c>
      <c r="J1680">
        <v>10</v>
      </c>
      <c r="K1680">
        <v>19045.956450000001</v>
      </c>
      <c r="L1680" t="s">
        <v>29</v>
      </c>
      <c r="M1680">
        <v>0</v>
      </c>
      <c r="N1680">
        <v>5.0000000000000001E-3</v>
      </c>
      <c r="O1680">
        <v>6.9133394021258475E-3</v>
      </c>
    </row>
    <row r="1681" spans="1:15" x14ac:dyDescent="0.25">
      <c r="A1681" t="s">
        <v>1710</v>
      </c>
      <c r="B1681">
        <v>95</v>
      </c>
      <c r="C1681">
        <v>95</v>
      </c>
      <c r="D1681" t="s">
        <v>16</v>
      </c>
      <c r="E1681" t="s">
        <v>17</v>
      </c>
      <c r="F1681">
        <v>0</v>
      </c>
      <c r="G1681" t="s">
        <v>18</v>
      </c>
      <c r="H1681">
        <v>3774450.696</v>
      </c>
      <c r="I1681" t="s">
        <v>32</v>
      </c>
      <c r="J1681">
        <v>308</v>
      </c>
      <c r="K1681">
        <v>12254.71005</v>
      </c>
      <c r="L1681" t="s">
        <v>35</v>
      </c>
      <c r="M1681">
        <v>0</v>
      </c>
      <c r="N1681">
        <v>0</v>
      </c>
      <c r="O1681">
        <v>7.755297912611854E-2</v>
      </c>
    </row>
    <row r="1682" spans="1:15" x14ac:dyDescent="0.25">
      <c r="A1682" t="s">
        <v>1711</v>
      </c>
      <c r="B1682">
        <v>38</v>
      </c>
      <c r="C1682">
        <v>38</v>
      </c>
      <c r="D1682" t="s">
        <v>16</v>
      </c>
      <c r="E1682" t="s">
        <v>25</v>
      </c>
      <c r="F1682">
        <v>1</v>
      </c>
      <c r="G1682" t="s">
        <v>26</v>
      </c>
      <c r="H1682">
        <v>905002.88919999998</v>
      </c>
      <c r="I1682" t="s">
        <v>28</v>
      </c>
      <c r="J1682">
        <v>434</v>
      </c>
      <c r="K1682">
        <v>2085.2601129999998</v>
      </c>
      <c r="L1682" t="s">
        <v>23</v>
      </c>
      <c r="M1682">
        <v>1</v>
      </c>
      <c r="N1682">
        <v>0.99</v>
      </c>
      <c r="O1682">
        <v>0.6125949362776375</v>
      </c>
    </row>
    <row r="1683" spans="1:15" x14ac:dyDescent="0.25">
      <c r="A1683" t="s">
        <v>1712</v>
      </c>
      <c r="B1683">
        <v>156</v>
      </c>
      <c r="C1683">
        <v>156</v>
      </c>
      <c r="D1683" t="s">
        <v>16</v>
      </c>
      <c r="E1683" t="s">
        <v>17</v>
      </c>
      <c r="F1683">
        <v>0</v>
      </c>
      <c r="G1683" t="s">
        <v>18</v>
      </c>
      <c r="H1683">
        <v>13754457.82</v>
      </c>
      <c r="I1683" t="s">
        <v>22</v>
      </c>
      <c r="J1683">
        <v>802</v>
      </c>
      <c r="K1683">
        <v>17150.196779999998</v>
      </c>
      <c r="L1683" t="s">
        <v>29</v>
      </c>
      <c r="M1683">
        <v>0</v>
      </c>
      <c r="N1683">
        <v>0</v>
      </c>
      <c r="O1683">
        <v>0.28261044218592646</v>
      </c>
    </row>
    <row r="1684" spans="1:15" x14ac:dyDescent="0.25">
      <c r="A1684" t="s">
        <v>1713</v>
      </c>
      <c r="B1684">
        <v>300</v>
      </c>
      <c r="C1684">
        <v>300</v>
      </c>
      <c r="D1684" t="s">
        <v>16</v>
      </c>
      <c r="E1684" t="s">
        <v>17</v>
      </c>
      <c r="F1684">
        <v>0</v>
      </c>
      <c r="G1684" t="s">
        <v>18</v>
      </c>
      <c r="H1684">
        <v>1715216.2709999999</v>
      </c>
      <c r="I1684" t="s">
        <v>19</v>
      </c>
      <c r="J1684">
        <v>164</v>
      </c>
      <c r="K1684">
        <v>10458.6358</v>
      </c>
      <c r="L1684" t="s">
        <v>35</v>
      </c>
      <c r="M1684">
        <v>0</v>
      </c>
      <c r="N1684">
        <v>5.0000000000000001E-3</v>
      </c>
      <c r="O1684">
        <v>3.8242249104647429E-2</v>
      </c>
    </row>
    <row r="1685" spans="1:15" x14ac:dyDescent="0.25">
      <c r="A1685" t="s">
        <v>1714</v>
      </c>
      <c r="B1685">
        <v>347</v>
      </c>
      <c r="C1685">
        <v>347</v>
      </c>
      <c r="D1685" t="s">
        <v>16</v>
      </c>
      <c r="E1685" t="s">
        <v>17</v>
      </c>
      <c r="F1685">
        <v>0</v>
      </c>
      <c r="G1685" t="s">
        <v>18</v>
      </c>
      <c r="H1685">
        <v>3690380.5789999999</v>
      </c>
      <c r="I1685" t="s">
        <v>19</v>
      </c>
      <c r="J1685">
        <v>239</v>
      </c>
      <c r="K1685">
        <v>15440.922920000001</v>
      </c>
      <c r="L1685" t="s">
        <v>29</v>
      </c>
      <c r="M1685">
        <v>0</v>
      </c>
      <c r="N1685">
        <v>0</v>
      </c>
      <c r="O1685">
        <v>7.5825605117566558E-2</v>
      </c>
    </row>
    <row r="1686" spans="1:15" x14ac:dyDescent="0.25">
      <c r="A1686" t="s">
        <v>1715</v>
      </c>
      <c r="B1686">
        <v>42</v>
      </c>
      <c r="C1686">
        <v>42</v>
      </c>
      <c r="D1686" t="s">
        <v>16</v>
      </c>
      <c r="E1686" t="s">
        <v>25</v>
      </c>
      <c r="F1686">
        <v>1</v>
      </c>
      <c r="G1686" t="s">
        <v>26</v>
      </c>
      <c r="H1686">
        <v>806402.46310000005</v>
      </c>
      <c r="I1686" t="s">
        <v>28</v>
      </c>
      <c r="J1686">
        <v>317</v>
      </c>
      <c r="K1686">
        <v>2543.8563509999999</v>
      </c>
      <c r="L1686" t="s">
        <v>20</v>
      </c>
      <c r="M1686">
        <v>1</v>
      </c>
      <c r="N1686">
        <v>0.98499999999999999</v>
      </c>
      <c r="O1686">
        <v>0.60756901054617585</v>
      </c>
    </row>
    <row r="1687" spans="1:15" x14ac:dyDescent="0.25">
      <c r="A1687" t="s">
        <v>1716</v>
      </c>
      <c r="B1687">
        <v>316</v>
      </c>
      <c r="C1687">
        <v>316</v>
      </c>
      <c r="D1687" t="s">
        <v>16</v>
      </c>
      <c r="E1687" t="s">
        <v>17</v>
      </c>
      <c r="F1687">
        <v>0</v>
      </c>
      <c r="G1687" t="s">
        <v>18</v>
      </c>
      <c r="H1687">
        <v>18066582.969999999</v>
      </c>
      <c r="I1687" t="s">
        <v>22</v>
      </c>
      <c r="J1687">
        <v>996</v>
      </c>
      <c r="K1687">
        <v>18139.13953</v>
      </c>
      <c r="L1687" t="s">
        <v>20</v>
      </c>
      <c r="M1687">
        <v>0</v>
      </c>
      <c r="N1687">
        <v>0</v>
      </c>
      <c r="O1687">
        <v>0.37121092439690423</v>
      </c>
    </row>
    <row r="1688" spans="1:15" x14ac:dyDescent="0.25">
      <c r="A1688" t="s">
        <v>1717</v>
      </c>
      <c r="B1688">
        <v>126</v>
      </c>
      <c r="C1688">
        <v>126</v>
      </c>
      <c r="D1688" t="s">
        <v>16</v>
      </c>
      <c r="E1688" t="s">
        <v>17</v>
      </c>
      <c r="F1688">
        <v>0</v>
      </c>
      <c r="G1688" t="s">
        <v>18</v>
      </c>
      <c r="H1688">
        <v>7750511.0559999999</v>
      </c>
      <c r="I1688" t="s">
        <v>22</v>
      </c>
      <c r="J1688">
        <v>656</v>
      </c>
      <c r="K1688">
        <v>11814.80344</v>
      </c>
      <c r="L1688" t="s">
        <v>23</v>
      </c>
      <c r="M1688">
        <v>0</v>
      </c>
      <c r="N1688">
        <v>0.01</v>
      </c>
      <c r="O1688">
        <v>0.16524839680107958</v>
      </c>
    </row>
    <row r="1689" spans="1:15" x14ac:dyDescent="0.25">
      <c r="A1689" t="s">
        <v>1718</v>
      </c>
      <c r="B1689">
        <v>313</v>
      </c>
      <c r="C1689">
        <v>313</v>
      </c>
      <c r="D1689" t="s">
        <v>16</v>
      </c>
      <c r="E1689" t="s">
        <v>17</v>
      </c>
      <c r="F1689">
        <v>0</v>
      </c>
      <c r="G1689" t="s">
        <v>18</v>
      </c>
      <c r="H1689">
        <v>4947223.3880000003</v>
      </c>
      <c r="I1689" t="s">
        <v>32</v>
      </c>
      <c r="J1689">
        <v>335</v>
      </c>
      <c r="K1689">
        <v>14767.83101</v>
      </c>
      <c r="L1689" t="s">
        <v>29</v>
      </c>
      <c r="M1689">
        <v>0</v>
      </c>
      <c r="N1689">
        <v>0</v>
      </c>
      <c r="O1689">
        <v>0.10164973476760696</v>
      </c>
    </row>
    <row r="1690" spans="1:15" x14ac:dyDescent="0.25">
      <c r="A1690" t="s">
        <v>1719</v>
      </c>
      <c r="B1690">
        <v>77</v>
      </c>
      <c r="C1690">
        <v>77</v>
      </c>
      <c r="D1690" t="s">
        <v>16</v>
      </c>
      <c r="E1690" t="s">
        <v>25</v>
      </c>
      <c r="F1690">
        <v>1</v>
      </c>
      <c r="G1690" t="s">
        <v>26</v>
      </c>
      <c r="H1690">
        <v>11471.039339999999</v>
      </c>
      <c r="I1690" t="s">
        <v>28</v>
      </c>
      <c r="J1690">
        <v>18</v>
      </c>
      <c r="K1690">
        <v>637.27996350000001</v>
      </c>
      <c r="L1690" t="s">
        <v>23</v>
      </c>
      <c r="M1690">
        <v>1</v>
      </c>
      <c r="N1690">
        <v>0.97</v>
      </c>
      <c r="O1690">
        <v>0.58223569344154702</v>
      </c>
    </row>
    <row r="1691" spans="1:15" x14ac:dyDescent="0.25">
      <c r="A1691" t="s">
        <v>1720</v>
      </c>
      <c r="B1691">
        <v>96</v>
      </c>
      <c r="C1691">
        <v>96</v>
      </c>
      <c r="D1691" t="s">
        <v>16</v>
      </c>
      <c r="E1691" t="s">
        <v>17</v>
      </c>
      <c r="F1691">
        <v>0</v>
      </c>
      <c r="G1691" t="s">
        <v>18</v>
      </c>
      <c r="H1691">
        <v>448219.09179999999</v>
      </c>
      <c r="I1691" t="s">
        <v>28</v>
      </c>
      <c r="J1691">
        <v>71</v>
      </c>
      <c r="K1691">
        <v>6312.9449549999999</v>
      </c>
      <c r="L1691" t="s">
        <v>20</v>
      </c>
      <c r="M1691">
        <v>0</v>
      </c>
      <c r="N1691">
        <v>0</v>
      </c>
      <c r="O1691">
        <v>9.2094793838825677E-3</v>
      </c>
    </row>
    <row r="1692" spans="1:15" x14ac:dyDescent="0.25">
      <c r="A1692" t="s">
        <v>1721</v>
      </c>
      <c r="B1692">
        <v>263</v>
      </c>
      <c r="C1692">
        <v>263</v>
      </c>
      <c r="D1692" t="s">
        <v>16</v>
      </c>
      <c r="E1692" t="s">
        <v>17</v>
      </c>
      <c r="F1692">
        <v>0</v>
      </c>
      <c r="G1692" t="s">
        <v>18</v>
      </c>
      <c r="H1692">
        <v>937340.92090000003</v>
      </c>
      <c r="I1692" t="s">
        <v>28</v>
      </c>
      <c r="J1692">
        <v>175</v>
      </c>
      <c r="K1692">
        <v>5356.2338339999997</v>
      </c>
      <c r="L1692" t="s">
        <v>35</v>
      </c>
      <c r="M1692">
        <v>0</v>
      </c>
      <c r="N1692">
        <v>0</v>
      </c>
      <c r="O1692">
        <v>1.9259380166139661E-2</v>
      </c>
    </row>
    <row r="1693" spans="1:15" x14ac:dyDescent="0.25">
      <c r="A1693" t="s">
        <v>1722</v>
      </c>
      <c r="B1693">
        <v>307</v>
      </c>
      <c r="C1693">
        <v>307</v>
      </c>
      <c r="D1693" t="s">
        <v>16</v>
      </c>
      <c r="E1693" t="s">
        <v>17</v>
      </c>
      <c r="F1693">
        <v>0</v>
      </c>
      <c r="G1693" t="s">
        <v>18</v>
      </c>
      <c r="H1693">
        <v>16219512.98</v>
      </c>
      <c r="I1693" t="s">
        <v>22</v>
      </c>
      <c r="J1693">
        <v>854</v>
      </c>
      <c r="K1693">
        <v>18992.40396</v>
      </c>
      <c r="L1693" t="s">
        <v>29</v>
      </c>
      <c r="M1693">
        <v>0</v>
      </c>
      <c r="N1693">
        <v>5.0000000000000001E-3</v>
      </c>
      <c r="O1693">
        <v>0.33625949996029536</v>
      </c>
    </row>
    <row r="1694" spans="1:15" x14ac:dyDescent="0.25">
      <c r="A1694" t="s">
        <v>1723</v>
      </c>
      <c r="B1694">
        <v>225</v>
      </c>
      <c r="C1694">
        <v>225</v>
      </c>
      <c r="D1694" t="s">
        <v>16</v>
      </c>
      <c r="E1694" t="s">
        <v>17</v>
      </c>
      <c r="F1694">
        <v>0</v>
      </c>
      <c r="G1694" t="s">
        <v>18</v>
      </c>
      <c r="H1694">
        <v>2971934.3939999999</v>
      </c>
      <c r="I1694" t="s">
        <v>19</v>
      </c>
      <c r="J1694">
        <v>800</v>
      </c>
      <c r="K1694">
        <v>3714.9179920000001</v>
      </c>
      <c r="L1694" t="s">
        <v>23</v>
      </c>
      <c r="M1694">
        <v>0</v>
      </c>
      <c r="N1694">
        <v>0</v>
      </c>
      <c r="O1694">
        <v>6.1063816853226087E-2</v>
      </c>
    </row>
    <row r="1695" spans="1:15" x14ac:dyDescent="0.25">
      <c r="A1695" t="s">
        <v>1724</v>
      </c>
      <c r="B1695">
        <v>111</v>
      </c>
      <c r="C1695">
        <v>111</v>
      </c>
      <c r="D1695" t="s">
        <v>16</v>
      </c>
      <c r="E1695" t="s">
        <v>17</v>
      </c>
      <c r="F1695">
        <v>0</v>
      </c>
      <c r="G1695" t="s">
        <v>18</v>
      </c>
      <c r="H1695">
        <v>11470754.82</v>
      </c>
      <c r="I1695" t="s">
        <v>22</v>
      </c>
      <c r="J1695">
        <v>811</v>
      </c>
      <c r="K1695">
        <v>14143.964019999999</v>
      </c>
      <c r="L1695" t="s">
        <v>20</v>
      </c>
      <c r="M1695">
        <v>0</v>
      </c>
      <c r="N1695">
        <v>0</v>
      </c>
      <c r="O1695">
        <v>0.2356875955643119</v>
      </c>
    </row>
    <row r="1696" spans="1:15" x14ac:dyDescent="0.25">
      <c r="A1696" t="s">
        <v>1725</v>
      </c>
      <c r="B1696">
        <v>238</v>
      </c>
      <c r="C1696">
        <v>238</v>
      </c>
      <c r="D1696" t="s">
        <v>16</v>
      </c>
      <c r="E1696" t="s">
        <v>17</v>
      </c>
      <c r="F1696">
        <v>0</v>
      </c>
      <c r="G1696" t="s">
        <v>18</v>
      </c>
      <c r="H1696">
        <v>293114.0514</v>
      </c>
      <c r="I1696" t="s">
        <v>28</v>
      </c>
      <c r="J1696">
        <v>339</v>
      </c>
      <c r="K1696">
        <v>864.64321959999995</v>
      </c>
      <c r="L1696" t="s">
        <v>35</v>
      </c>
      <c r="M1696">
        <v>0</v>
      </c>
      <c r="N1696">
        <v>0</v>
      </c>
      <c r="O1696">
        <v>6.0225632126779376E-3</v>
      </c>
    </row>
    <row r="1697" spans="1:15" x14ac:dyDescent="0.25">
      <c r="A1697" t="s">
        <v>1726</v>
      </c>
      <c r="B1697">
        <v>205</v>
      </c>
      <c r="C1697">
        <v>205</v>
      </c>
      <c r="D1697" t="s">
        <v>16</v>
      </c>
      <c r="E1697" t="s">
        <v>17</v>
      </c>
      <c r="F1697">
        <v>0</v>
      </c>
      <c r="G1697" t="s">
        <v>18</v>
      </c>
      <c r="H1697">
        <v>3708155.7609999999</v>
      </c>
      <c r="I1697" t="s">
        <v>19</v>
      </c>
      <c r="J1697">
        <v>936</v>
      </c>
      <c r="K1697">
        <v>3961.7048730000001</v>
      </c>
      <c r="L1697" t="s">
        <v>20</v>
      </c>
      <c r="M1697">
        <v>0</v>
      </c>
      <c r="N1697">
        <v>0</v>
      </c>
      <c r="O1697">
        <v>7.6190828677135058E-2</v>
      </c>
    </row>
    <row r="1698" spans="1:15" x14ac:dyDescent="0.25">
      <c r="A1698" t="s">
        <v>1727</v>
      </c>
      <c r="B1698">
        <v>288</v>
      </c>
      <c r="C1698">
        <v>288</v>
      </c>
      <c r="D1698" t="s">
        <v>16</v>
      </c>
      <c r="E1698" t="s">
        <v>17</v>
      </c>
      <c r="F1698">
        <v>0</v>
      </c>
      <c r="G1698" t="s">
        <v>18</v>
      </c>
      <c r="H1698">
        <v>1681083.156</v>
      </c>
      <c r="I1698" t="s">
        <v>19</v>
      </c>
      <c r="J1698">
        <v>248</v>
      </c>
      <c r="K1698">
        <v>6778.5611120000003</v>
      </c>
      <c r="L1698" t="s">
        <v>20</v>
      </c>
      <c r="M1698">
        <v>0</v>
      </c>
      <c r="N1698">
        <v>0</v>
      </c>
      <c r="O1698">
        <v>3.4540921953147029E-2</v>
      </c>
    </row>
    <row r="1699" spans="1:15" x14ac:dyDescent="0.25">
      <c r="A1699" t="s">
        <v>1728</v>
      </c>
      <c r="B1699">
        <v>263</v>
      </c>
      <c r="C1699">
        <v>263</v>
      </c>
      <c r="D1699" t="s">
        <v>16</v>
      </c>
      <c r="E1699" t="s">
        <v>17</v>
      </c>
      <c r="F1699">
        <v>0</v>
      </c>
      <c r="G1699" t="s">
        <v>18</v>
      </c>
      <c r="H1699">
        <v>3067189.1770000001</v>
      </c>
      <c r="I1699" t="s">
        <v>19</v>
      </c>
      <c r="J1699">
        <v>193</v>
      </c>
      <c r="K1699">
        <v>15892.171899999999</v>
      </c>
      <c r="L1699" t="s">
        <v>35</v>
      </c>
      <c r="M1699">
        <v>0</v>
      </c>
      <c r="N1699">
        <v>0</v>
      </c>
      <c r="O1699">
        <v>6.3021000240332123E-2</v>
      </c>
    </row>
    <row r="1700" spans="1:15" x14ac:dyDescent="0.25">
      <c r="A1700" t="s">
        <v>1729</v>
      </c>
      <c r="B1700">
        <v>76</v>
      </c>
      <c r="C1700">
        <v>76</v>
      </c>
      <c r="D1700" t="s">
        <v>16</v>
      </c>
      <c r="E1700" t="s">
        <v>25</v>
      </c>
      <c r="F1700">
        <v>1</v>
      </c>
      <c r="G1700" t="s">
        <v>26</v>
      </c>
      <c r="H1700">
        <v>6620883.7390000001</v>
      </c>
      <c r="I1700" t="s">
        <v>32</v>
      </c>
      <c r="J1700">
        <v>419</v>
      </c>
      <c r="K1700">
        <v>15801.63184</v>
      </c>
      <c r="L1700" t="s">
        <v>35</v>
      </c>
      <c r="M1700">
        <v>1</v>
      </c>
      <c r="N1700">
        <v>1</v>
      </c>
      <c r="O1700">
        <v>0.73603814164304149</v>
      </c>
    </row>
    <row r="1701" spans="1:15" x14ac:dyDescent="0.25">
      <c r="A1701" t="s">
        <v>1730</v>
      </c>
      <c r="B1701">
        <v>143</v>
      </c>
      <c r="C1701">
        <v>143</v>
      </c>
      <c r="D1701" t="s">
        <v>16</v>
      </c>
      <c r="E1701" t="s">
        <v>17</v>
      </c>
      <c r="F1701">
        <v>0</v>
      </c>
      <c r="G1701" t="s">
        <v>18</v>
      </c>
      <c r="H1701">
        <v>6192066.1449999996</v>
      </c>
      <c r="I1701" t="s">
        <v>32</v>
      </c>
      <c r="J1701">
        <v>325</v>
      </c>
      <c r="K1701">
        <v>19052.51122</v>
      </c>
      <c r="L1701" t="s">
        <v>29</v>
      </c>
      <c r="M1701">
        <v>0</v>
      </c>
      <c r="N1701">
        <v>0</v>
      </c>
      <c r="O1701">
        <v>0.12722730144538369</v>
      </c>
    </row>
    <row r="1702" spans="1:15" x14ac:dyDescent="0.25">
      <c r="A1702" t="s">
        <v>1731</v>
      </c>
      <c r="B1702">
        <v>315</v>
      </c>
      <c r="C1702">
        <v>315</v>
      </c>
      <c r="D1702" t="s">
        <v>16</v>
      </c>
      <c r="E1702" t="s">
        <v>17</v>
      </c>
      <c r="F1702">
        <v>0</v>
      </c>
      <c r="G1702" t="s">
        <v>18</v>
      </c>
      <c r="H1702">
        <v>5610871.8080000002</v>
      </c>
      <c r="I1702" t="s">
        <v>32</v>
      </c>
      <c r="J1702">
        <v>306</v>
      </c>
      <c r="K1702">
        <v>18336.182379999998</v>
      </c>
      <c r="L1702" t="s">
        <v>35</v>
      </c>
      <c r="M1702">
        <v>0</v>
      </c>
      <c r="N1702">
        <v>5.0000000000000001E-3</v>
      </c>
      <c r="O1702">
        <v>0.11828560292661748</v>
      </c>
    </row>
    <row r="1703" spans="1:15" x14ac:dyDescent="0.25">
      <c r="A1703" t="s">
        <v>1732</v>
      </c>
      <c r="B1703">
        <v>85</v>
      </c>
      <c r="C1703">
        <v>85</v>
      </c>
      <c r="D1703" t="s">
        <v>16</v>
      </c>
      <c r="E1703" t="s">
        <v>25</v>
      </c>
      <c r="F1703">
        <v>1</v>
      </c>
      <c r="G1703" t="s">
        <v>26</v>
      </c>
      <c r="H1703">
        <v>1278791.8689999999</v>
      </c>
      <c r="I1703" t="s">
        <v>28</v>
      </c>
      <c r="J1703">
        <v>780</v>
      </c>
      <c r="K1703">
        <v>1639.4767549999999</v>
      </c>
      <c r="L1703" t="s">
        <v>35</v>
      </c>
      <c r="M1703">
        <v>1</v>
      </c>
      <c r="N1703">
        <v>0.995</v>
      </c>
      <c r="O1703">
        <v>0.62327511315177797</v>
      </c>
    </row>
    <row r="1704" spans="1:15" x14ac:dyDescent="0.25">
      <c r="A1704" t="s">
        <v>1733</v>
      </c>
      <c r="B1704">
        <v>252</v>
      </c>
      <c r="C1704">
        <v>252</v>
      </c>
      <c r="D1704" t="s">
        <v>16</v>
      </c>
      <c r="E1704" t="s">
        <v>17</v>
      </c>
      <c r="F1704">
        <v>0</v>
      </c>
      <c r="G1704" t="s">
        <v>18</v>
      </c>
      <c r="H1704">
        <v>3386207.3760000002</v>
      </c>
      <c r="I1704" t="s">
        <v>19</v>
      </c>
      <c r="J1704">
        <v>204</v>
      </c>
      <c r="K1704">
        <v>16599.055769999999</v>
      </c>
      <c r="L1704" t="s">
        <v>20</v>
      </c>
      <c r="M1704">
        <v>0</v>
      </c>
      <c r="N1704">
        <v>0</v>
      </c>
      <c r="O1704">
        <v>6.9575811448786412E-2</v>
      </c>
    </row>
    <row r="1705" spans="1:15" x14ac:dyDescent="0.25">
      <c r="A1705" t="s">
        <v>1734</v>
      </c>
      <c r="B1705">
        <v>333</v>
      </c>
      <c r="C1705">
        <v>333</v>
      </c>
      <c r="D1705" t="s">
        <v>16</v>
      </c>
      <c r="E1705" t="s">
        <v>17</v>
      </c>
      <c r="F1705">
        <v>0</v>
      </c>
      <c r="G1705" t="s">
        <v>18</v>
      </c>
      <c r="H1705">
        <v>7701702.7560000001</v>
      </c>
      <c r="I1705" t="s">
        <v>22</v>
      </c>
      <c r="J1705">
        <v>853</v>
      </c>
      <c r="K1705">
        <v>9028.9598549999992</v>
      </c>
      <c r="L1705" t="s">
        <v>20</v>
      </c>
      <c r="M1705">
        <v>0</v>
      </c>
      <c r="N1705">
        <v>0</v>
      </c>
      <c r="O1705">
        <v>0.15824554118685927</v>
      </c>
    </row>
    <row r="1706" spans="1:15" x14ac:dyDescent="0.25">
      <c r="A1706" t="s">
        <v>1735</v>
      </c>
      <c r="B1706">
        <v>232</v>
      </c>
      <c r="C1706">
        <v>232</v>
      </c>
      <c r="D1706" t="s">
        <v>16</v>
      </c>
      <c r="E1706" t="s">
        <v>17</v>
      </c>
      <c r="F1706">
        <v>0</v>
      </c>
      <c r="G1706" t="s">
        <v>18</v>
      </c>
      <c r="H1706">
        <v>2130244.7429999998</v>
      </c>
      <c r="I1706" t="s">
        <v>19</v>
      </c>
      <c r="J1706">
        <v>123</v>
      </c>
      <c r="K1706">
        <v>17319.06295</v>
      </c>
      <c r="L1706" t="s">
        <v>20</v>
      </c>
      <c r="M1706">
        <v>0</v>
      </c>
      <c r="N1706">
        <v>0</v>
      </c>
      <c r="O1706">
        <v>4.3769766621268046E-2</v>
      </c>
    </row>
    <row r="1707" spans="1:15" x14ac:dyDescent="0.25">
      <c r="A1707" t="s">
        <v>1736</v>
      </c>
      <c r="B1707">
        <v>295</v>
      </c>
      <c r="C1707">
        <v>295</v>
      </c>
      <c r="D1707" t="s">
        <v>16</v>
      </c>
      <c r="E1707" t="s">
        <v>17</v>
      </c>
      <c r="F1707">
        <v>0</v>
      </c>
      <c r="G1707" t="s">
        <v>18</v>
      </c>
      <c r="H1707">
        <v>1023054.336</v>
      </c>
      <c r="I1707" t="s">
        <v>28</v>
      </c>
      <c r="J1707">
        <v>570</v>
      </c>
      <c r="K1707">
        <v>1794.8321679999999</v>
      </c>
      <c r="L1707" t="s">
        <v>35</v>
      </c>
      <c r="M1707">
        <v>0</v>
      </c>
      <c r="N1707">
        <v>0.01</v>
      </c>
      <c r="O1707">
        <v>2.7020518733699483E-2</v>
      </c>
    </row>
    <row r="1708" spans="1:15" x14ac:dyDescent="0.25">
      <c r="A1708" t="s">
        <v>1737</v>
      </c>
      <c r="B1708">
        <v>319</v>
      </c>
      <c r="C1708">
        <v>319</v>
      </c>
      <c r="D1708" t="s">
        <v>16</v>
      </c>
      <c r="E1708" t="s">
        <v>17</v>
      </c>
      <c r="F1708">
        <v>0</v>
      </c>
      <c r="G1708" t="s">
        <v>18</v>
      </c>
      <c r="H1708">
        <v>14005038.34</v>
      </c>
      <c r="I1708" t="s">
        <v>22</v>
      </c>
      <c r="J1708">
        <v>851</v>
      </c>
      <c r="K1708">
        <v>16457.154340000001</v>
      </c>
      <c r="L1708" t="s">
        <v>29</v>
      </c>
      <c r="M1708">
        <v>0</v>
      </c>
      <c r="N1708">
        <v>0</v>
      </c>
      <c r="O1708">
        <v>0.28775907635872583</v>
      </c>
    </row>
    <row r="1709" spans="1:15" x14ac:dyDescent="0.25">
      <c r="A1709" t="s">
        <v>1738</v>
      </c>
      <c r="B1709">
        <v>130</v>
      </c>
      <c r="C1709">
        <v>130</v>
      </c>
      <c r="D1709" t="s">
        <v>16</v>
      </c>
      <c r="E1709" t="s">
        <v>17</v>
      </c>
      <c r="F1709">
        <v>0</v>
      </c>
      <c r="G1709" t="s">
        <v>18</v>
      </c>
      <c r="H1709">
        <v>1430960.5179999999</v>
      </c>
      <c r="I1709" t="s">
        <v>19</v>
      </c>
      <c r="J1709">
        <v>447</v>
      </c>
      <c r="K1709">
        <v>3201.2539550000001</v>
      </c>
      <c r="L1709" t="s">
        <v>20</v>
      </c>
      <c r="M1709">
        <v>0</v>
      </c>
      <c r="N1709">
        <v>0</v>
      </c>
      <c r="O1709">
        <v>2.9401695801818409E-2</v>
      </c>
    </row>
    <row r="1710" spans="1:15" x14ac:dyDescent="0.25">
      <c r="A1710" t="s">
        <v>1739</v>
      </c>
      <c r="B1710">
        <v>285</v>
      </c>
      <c r="C1710">
        <v>285</v>
      </c>
      <c r="D1710" t="s">
        <v>16</v>
      </c>
      <c r="E1710" t="s">
        <v>17</v>
      </c>
      <c r="F1710">
        <v>0</v>
      </c>
      <c r="G1710" t="s">
        <v>18</v>
      </c>
      <c r="H1710">
        <v>4765331.3540000003</v>
      </c>
      <c r="I1710" t="s">
        <v>32</v>
      </c>
      <c r="J1710">
        <v>713</v>
      </c>
      <c r="K1710">
        <v>6683.4941849999996</v>
      </c>
      <c r="L1710" t="s">
        <v>20</v>
      </c>
      <c r="M1710">
        <v>0</v>
      </c>
      <c r="N1710">
        <v>0</v>
      </c>
      <c r="O1710">
        <v>9.7912430918080329E-2</v>
      </c>
    </row>
    <row r="1711" spans="1:15" x14ac:dyDescent="0.25">
      <c r="A1711" t="s">
        <v>1740</v>
      </c>
      <c r="B1711">
        <v>317</v>
      </c>
      <c r="C1711">
        <v>317</v>
      </c>
      <c r="D1711" t="s">
        <v>16</v>
      </c>
      <c r="E1711" t="s">
        <v>17</v>
      </c>
      <c r="F1711">
        <v>0</v>
      </c>
      <c r="G1711" t="s">
        <v>18</v>
      </c>
      <c r="H1711">
        <v>288059.64520000003</v>
      </c>
      <c r="I1711" t="s">
        <v>28</v>
      </c>
      <c r="J1711">
        <v>491</v>
      </c>
      <c r="K1711">
        <v>586.67952179999997</v>
      </c>
      <c r="L1711" t="s">
        <v>35</v>
      </c>
      <c r="M1711">
        <v>0</v>
      </c>
      <c r="N1711">
        <v>0</v>
      </c>
      <c r="O1711">
        <v>5.9187112113949607E-3</v>
      </c>
    </row>
    <row r="1712" spans="1:15" x14ac:dyDescent="0.25">
      <c r="A1712" t="s">
        <v>1741</v>
      </c>
      <c r="B1712">
        <v>29</v>
      </c>
      <c r="C1712">
        <v>29</v>
      </c>
      <c r="D1712" t="s">
        <v>42</v>
      </c>
      <c r="E1712" t="s">
        <v>43</v>
      </c>
      <c r="F1712">
        <v>1</v>
      </c>
      <c r="G1712" t="s">
        <v>26</v>
      </c>
      <c r="H1712">
        <v>1075279.5009999999</v>
      </c>
      <c r="I1712" t="s">
        <v>28</v>
      </c>
      <c r="J1712">
        <v>433</v>
      </c>
      <c r="K1712">
        <v>2483.3244829999999</v>
      </c>
      <c r="L1712" t="s">
        <v>35</v>
      </c>
      <c r="M1712">
        <v>1</v>
      </c>
      <c r="N1712">
        <v>1</v>
      </c>
      <c r="O1712">
        <v>0.62209358007621363</v>
      </c>
    </row>
    <row r="1713" spans="1:15" x14ac:dyDescent="0.25">
      <c r="A1713" t="s">
        <v>1742</v>
      </c>
      <c r="B1713">
        <v>228</v>
      </c>
      <c r="C1713">
        <v>228</v>
      </c>
      <c r="D1713" t="s">
        <v>16</v>
      </c>
      <c r="E1713" t="s">
        <v>17</v>
      </c>
      <c r="F1713">
        <v>0</v>
      </c>
      <c r="G1713" t="s">
        <v>18</v>
      </c>
      <c r="H1713">
        <v>5566117.7199999997</v>
      </c>
      <c r="I1713" t="s">
        <v>32</v>
      </c>
      <c r="J1713">
        <v>624</v>
      </c>
      <c r="K1713">
        <v>8920.0604490000005</v>
      </c>
      <c r="L1713" t="s">
        <v>23</v>
      </c>
      <c r="M1713">
        <v>0</v>
      </c>
      <c r="N1713">
        <v>0</v>
      </c>
      <c r="O1713">
        <v>0.11436604849816762</v>
      </c>
    </row>
    <row r="1714" spans="1:15" x14ac:dyDescent="0.25">
      <c r="A1714" t="s">
        <v>1743</v>
      </c>
      <c r="B1714">
        <v>294</v>
      </c>
      <c r="C1714">
        <v>294</v>
      </c>
      <c r="D1714" t="s">
        <v>16</v>
      </c>
      <c r="E1714" t="s">
        <v>17</v>
      </c>
      <c r="F1714">
        <v>0</v>
      </c>
      <c r="G1714" t="s">
        <v>18</v>
      </c>
      <c r="H1714">
        <v>2095178.666</v>
      </c>
      <c r="I1714" t="s">
        <v>19</v>
      </c>
      <c r="J1714">
        <v>128</v>
      </c>
      <c r="K1714">
        <v>16368.583329999999</v>
      </c>
      <c r="L1714" t="s">
        <v>35</v>
      </c>
      <c r="M1714">
        <v>0</v>
      </c>
      <c r="N1714">
        <v>0</v>
      </c>
      <c r="O1714">
        <v>4.304927006252432E-2</v>
      </c>
    </row>
    <row r="1715" spans="1:15" x14ac:dyDescent="0.25">
      <c r="A1715" t="s">
        <v>1744</v>
      </c>
      <c r="B1715">
        <v>7</v>
      </c>
      <c r="C1715">
        <v>7</v>
      </c>
      <c r="D1715" t="s">
        <v>61</v>
      </c>
      <c r="E1715" t="s">
        <v>43</v>
      </c>
      <c r="F1715">
        <v>1</v>
      </c>
      <c r="G1715" t="s">
        <v>26</v>
      </c>
      <c r="H1715">
        <v>8480660.9839999992</v>
      </c>
      <c r="I1715" t="s">
        <v>22</v>
      </c>
      <c r="J1715">
        <v>548</v>
      </c>
      <c r="K1715">
        <v>15475.658729999999</v>
      </c>
      <c r="L1715" t="s">
        <v>20</v>
      </c>
      <c r="M1715">
        <v>1</v>
      </c>
      <c r="N1715">
        <v>1</v>
      </c>
      <c r="O1715">
        <v>0.77425065982842023</v>
      </c>
    </row>
    <row r="1716" spans="1:15" x14ac:dyDescent="0.25">
      <c r="A1716" t="s">
        <v>1745</v>
      </c>
      <c r="B1716">
        <v>30</v>
      </c>
      <c r="C1716">
        <v>30</v>
      </c>
      <c r="D1716" t="s">
        <v>42</v>
      </c>
      <c r="E1716" t="s">
        <v>43</v>
      </c>
      <c r="F1716">
        <v>1</v>
      </c>
      <c r="G1716" t="s">
        <v>26</v>
      </c>
      <c r="H1716">
        <v>3516347.284</v>
      </c>
      <c r="I1716" t="s">
        <v>19</v>
      </c>
      <c r="J1716">
        <v>746</v>
      </c>
      <c r="K1716">
        <v>4713.6022579999999</v>
      </c>
      <c r="L1716" t="s">
        <v>35</v>
      </c>
      <c r="M1716">
        <v>1</v>
      </c>
      <c r="N1716">
        <v>1</v>
      </c>
      <c r="O1716">
        <v>0.67224977340550096</v>
      </c>
    </row>
    <row r="1717" spans="1:15" x14ac:dyDescent="0.25">
      <c r="A1717" t="s">
        <v>1746</v>
      </c>
      <c r="B1717">
        <v>215</v>
      </c>
      <c r="C1717">
        <v>215</v>
      </c>
      <c r="D1717" t="s">
        <v>16</v>
      </c>
      <c r="E1717" t="s">
        <v>17</v>
      </c>
      <c r="F1717">
        <v>0</v>
      </c>
      <c r="G1717" t="s">
        <v>18</v>
      </c>
      <c r="H1717">
        <v>2500764.0869999998</v>
      </c>
      <c r="I1717" t="s">
        <v>19</v>
      </c>
      <c r="J1717">
        <v>822</v>
      </c>
      <c r="K1717">
        <v>3042.2920770000001</v>
      </c>
      <c r="L1717" t="s">
        <v>23</v>
      </c>
      <c r="M1717">
        <v>0</v>
      </c>
      <c r="N1717">
        <v>0</v>
      </c>
      <c r="O1717">
        <v>5.1382762859768949E-2</v>
      </c>
    </row>
    <row r="1718" spans="1:15" x14ac:dyDescent="0.25">
      <c r="A1718" t="s">
        <v>1747</v>
      </c>
      <c r="B1718">
        <v>115</v>
      </c>
      <c r="C1718">
        <v>115</v>
      </c>
      <c r="D1718" t="s">
        <v>16</v>
      </c>
      <c r="E1718" t="s">
        <v>17</v>
      </c>
      <c r="F1718">
        <v>0</v>
      </c>
      <c r="G1718" t="s">
        <v>18</v>
      </c>
      <c r="H1718">
        <v>366194.70140000002</v>
      </c>
      <c r="I1718" t="s">
        <v>28</v>
      </c>
      <c r="J1718">
        <v>47</v>
      </c>
      <c r="K1718">
        <v>7791.3766249999999</v>
      </c>
      <c r="L1718" t="s">
        <v>29</v>
      </c>
      <c r="M1718">
        <v>0</v>
      </c>
      <c r="N1718">
        <v>0</v>
      </c>
      <c r="O1718">
        <v>7.5241385624313407E-3</v>
      </c>
    </row>
    <row r="1719" spans="1:15" x14ac:dyDescent="0.25">
      <c r="A1719" t="s">
        <v>1748</v>
      </c>
      <c r="B1719">
        <v>215</v>
      </c>
      <c r="C1719">
        <v>215</v>
      </c>
      <c r="D1719" t="s">
        <v>16</v>
      </c>
      <c r="E1719" t="s">
        <v>17</v>
      </c>
      <c r="F1719">
        <v>0</v>
      </c>
      <c r="G1719" t="s">
        <v>18</v>
      </c>
      <c r="H1719">
        <v>8921599.8019999992</v>
      </c>
      <c r="I1719" t="s">
        <v>22</v>
      </c>
      <c r="J1719">
        <v>505</v>
      </c>
      <c r="K1719">
        <v>17666.53426</v>
      </c>
      <c r="L1719" t="s">
        <v>23</v>
      </c>
      <c r="M1719">
        <v>0</v>
      </c>
      <c r="N1719">
        <v>0</v>
      </c>
      <c r="O1719">
        <v>0.18331055269825924</v>
      </c>
    </row>
    <row r="1720" spans="1:15" x14ac:dyDescent="0.25">
      <c r="A1720" t="s">
        <v>1749</v>
      </c>
      <c r="B1720">
        <v>164</v>
      </c>
      <c r="C1720">
        <v>164</v>
      </c>
      <c r="D1720" t="s">
        <v>16</v>
      </c>
      <c r="E1720" t="s">
        <v>17</v>
      </c>
      <c r="F1720">
        <v>0</v>
      </c>
      <c r="G1720" t="s">
        <v>18</v>
      </c>
      <c r="H1720">
        <v>211322.53169999999</v>
      </c>
      <c r="I1720" t="s">
        <v>28</v>
      </c>
      <c r="J1720">
        <v>115</v>
      </c>
      <c r="K1720">
        <v>1837.587233</v>
      </c>
      <c r="L1720" t="s">
        <v>29</v>
      </c>
      <c r="M1720">
        <v>0</v>
      </c>
      <c r="N1720">
        <v>0</v>
      </c>
      <c r="O1720">
        <v>4.3420071448215369E-3</v>
      </c>
    </row>
    <row r="1721" spans="1:15" x14ac:dyDescent="0.25">
      <c r="A1721" t="s">
        <v>1750</v>
      </c>
      <c r="B1721">
        <v>170</v>
      </c>
      <c r="C1721">
        <v>170</v>
      </c>
      <c r="D1721" t="s">
        <v>16</v>
      </c>
      <c r="E1721" t="s">
        <v>17</v>
      </c>
      <c r="F1721">
        <v>0</v>
      </c>
      <c r="G1721" t="s">
        <v>18</v>
      </c>
      <c r="H1721">
        <v>4518946.0439999998</v>
      </c>
      <c r="I1721" t="s">
        <v>32</v>
      </c>
      <c r="J1721">
        <v>416</v>
      </c>
      <c r="K1721">
        <v>10862.851070000001</v>
      </c>
      <c r="L1721" t="s">
        <v>29</v>
      </c>
      <c r="M1721">
        <v>0</v>
      </c>
      <c r="N1721">
        <v>0</v>
      </c>
      <c r="O1721">
        <v>9.2849994992327739E-2</v>
      </c>
    </row>
    <row r="1722" spans="1:15" x14ac:dyDescent="0.25">
      <c r="A1722" t="s">
        <v>1751</v>
      </c>
      <c r="B1722">
        <v>221</v>
      </c>
      <c r="C1722">
        <v>221</v>
      </c>
      <c r="D1722" t="s">
        <v>16</v>
      </c>
      <c r="E1722" t="s">
        <v>17</v>
      </c>
      <c r="F1722">
        <v>0</v>
      </c>
      <c r="G1722" t="s">
        <v>18</v>
      </c>
      <c r="H1722">
        <v>1369295.581</v>
      </c>
      <c r="I1722" t="s">
        <v>19</v>
      </c>
      <c r="J1722">
        <v>767</v>
      </c>
      <c r="K1722">
        <v>1785.2615129999999</v>
      </c>
      <c r="L1722" t="s">
        <v>20</v>
      </c>
      <c r="M1722">
        <v>0</v>
      </c>
      <c r="N1722">
        <v>0.01</v>
      </c>
      <c r="O1722">
        <v>3.4134677112968533E-2</v>
      </c>
    </row>
    <row r="1723" spans="1:15" x14ac:dyDescent="0.25">
      <c r="A1723" t="s">
        <v>1752</v>
      </c>
      <c r="B1723">
        <v>260</v>
      </c>
      <c r="C1723">
        <v>260</v>
      </c>
      <c r="D1723" t="s">
        <v>16</v>
      </c>
      <c r="E1723" t="s">
        <v>17</v>
      </c>
      <c r="F1723">
        <v>0</v>
      </c>
      <c r="G1723" t="s">
        <v>18</v>
      </c>
      <c r="H1723">
        <v>9362492.6009999998</v>
      </c>
      <c r="I1723" t="s">
        <v>22</v>
      </c>
      <c r="J1723">
        <v>995</v>
      </c>
      <c r="K1723">
        <v>9409.5403019999994</v>
      </c>
      <c r="L1723" t="s">
        <v>35</v>
      </c>
      <c r="M1723">
        <v>0</v>
      </c>
      <c r="N1723">
        <v>0</v>
      </c>
      <c r="O1723">
        <v>0.19236950002374392</v>
      </c>
    </row>
    <row r="1724" spans="1:15" x14ac:dyDescent="0.25">
      <c r="A1724" t="s">
        <v>1753</v>
      </c>
      <c r="B1724">
        <v>212</v>
      </c>
      <c r="C1724">
        <v>212</v>
      </c>
      <c r="D1724" t="s">
        <v>16</v>
      </c>
      <c r="E1724" t="s">
        <v>17</v>
      </c>
      <c r="F1724">
        <v>0</v>
      </c>
      <c r="G1724" t="s">
        <v>18</v>
      </c>
      <c r="H1724">
        <v>567437.39919999999</v>
      </c>
      <c r="I1724" t="s">
        <v>28</v>
      </c>
      <c r="J1724">
        <v>223</v>
      </c>
      <c r="K1724">
        <v>2544.562328</v>
      </c>
      <c r="L1724" t="s">
        <v>35</v>
      </c>
      <c r="M1724">
        <v>0</v>
      </c>
      <c r="N1724">
        <v>0</v>
      </c>
      <c r="O1724">
        <v>1.1659037120864432E-2</v>
      </c>
    </row>
    <row r="1725" spans="1:15" x14ac:dyDescent="0.25">
      <c r="A1725" t="s">
        <v>1754</v>
      </c>
      <c r="B1725">
        <v>261</v>
      </c>
      <c r="C1725">
        <v>261</v>
      </c>
      <c r="D1725" t="s">
        <v>16</v>
      </c>
      <c r="E1725" t="s">
        <v>17</v>
      </c>
      <c r="F1725">
        <v>0</v>
      </c>
      <c r="G1725" t="s">
        <v>18</v>
      </c>
      <c r="H1725">
        <v>1027734.87</v>
      </c>
      <c r="I1725" t="s">
        <v>28</v>
      </c>
      <c r="J1725">
        <v>636</v>
      </c>
      <c r="K1725">
        <v>1615.9353309999999</v>
      </c>
      <c r="L1725" t="s">
        <v>23</v>
      </c>
      <c r="M1725">
        <v>0</v>
      </c>
      <c r="N1725">
        <v>0</v>
      </c>
      <c r="O1725">
        <v>2.111668884819741E-2</v>
      </c>
    </row>
    <row r="1726" spans="1:15" x14ac:dyDescent="0.25">
      <c r="A1726" t="s">
        <v>1755</v>
      </c>
      <c r="B1726">
        <v>302</v>
      </c>
      <c r="C1726">
        <v>302</v>
      </c>
      <c r="D1726" t="s">
        <v>16</v>
      </c>
      <c r="E1726" t="s">
        <v>17</v>
      </c>
      <c r="F1726">
        <v>0</v>
      </c>
      <c r="G1726" t="s">
        <v>18</v>
      </c>
      <c r="H1726">
        <v>3629999.1809999999</v>
      </c>
      <c r="I1726" t="s">
        <v>19</v>
      </c>
      <c r="J1726">
        <v>949</v>
      </c>
      <c r="K1726">
        <v>3825.078168</v>
      </c>
      <c r="L1726" t="s">
        <v>35</v>
      </c>
      <c r="M1726">
        <v>0</v>
      </c>
      <c r="N1726">
        <v>0</v>
      </c>
      <c r="O1726">
        <v>7.458495908033988E-2</v>
      </c>
    </row>
    <row r="1727" spans="1:15" x14ac:dyDescent="0.25">
      <c r="A1727" t="s">
        <v>1756</v>
      </c>
      <c r="B1727">
        <v>331</v>
      </c>
      <c r="C1727">
        <v>331</v>
      </c>
      <c r="D1727" t="s">
        <v>16</v>
      </c>
      <c r="E1727" t="s">
        <v>17</v>
      </c>
      <c r="F1727">
        <v>0</v>
      </c>
      <c r="G1727" t="s">
        <v>18</v>
      </c>
      <c r="H1727">
        <v>2571621.6170000001</v>
      </c>
      <c r="I1727" t="s">
        <v>19</v>
      </c>
      <c r="J1727">
        <v>503</v>
      </c>
      <c r="K1727">
        <v>5112.5678269999999</v>
      </c>
      <c r="L1727" t="s">
        <v>29</v>
      </c>
      <c r="M1727">
        <v>0</v>
      </c>
      <c r="N1727">
        <v>0</v>
      </c>
      <c r="O1727">
        <v>5.2838660151219054E-2</v>
      </c>
    </row>
    <row r="1728" spans="1:15" x14ac:dyDescent="0.25">
      <c r="A1728" t="s">
        <v>1757</v>
      </c>
      <c r="B1728">
        <v>130</v>
      </c>
      <c r="C1728">
        <v>130</v>
      </c>
      <c r="D1728" t="s">
        <v>16</v>
      </c>
      <c r="E1728" t="s">
        <v>17</v>
      </c>
      <c r="F1728">
        <v>0</v>
      </c>
      <c r="G1728" t="s">
        <v>18</v>
      </c>
      <c r="H1728">
        <v>3717870.1919999998</v>
      </c>
      <c r="I1728" t="s">
        <v>19</v>
      </c>
      <c r="J1728">
        <v>672</v>
      </c>
      <c r="K1728">
        <v>5532.5449289999997</v>
      </c>
      <c r="L1728" t="s">
        <v>20</v>
      </c>
      <c r="M1728">
        <v>0</v>
      </c>
      <c r="N1728">
        <v>0</v>
      </c>
      <c r="O1728">
        <v>7.6390429393966119E-2</v>
      </c>
    </row>
    <row r="1729" spans="1:15" x14ac:dyDescent="0.25">
      <c r="A1729" t="s">
        <v>1758</v>
      </c>
      <c r="B1729">
        <v>105</v>
      </c>
      <c r="C1729">
        <v>105</v>
      </c>
      <c r="D1729" t="s">
        <v>16</v>
      </c>
      <c r="E1729" t="s">
        <v>17</v>
      </c>
      <c r="F1729">
        <v>0</v>
      </c>
      <c r="G1729" t="s">
        <v>18</v>
      </c>
      <c r="H1729">
        <v>12366732.199999999</v>
      </c>
      <c r="I1729" t="s">
        <v>22</v>
      </c>
      <c r="J1729">
        <v>958</v>
      </c>
      <c r="K1729">
        <v>12908.906269999999</v>
      </c>
      <c r="L1729" t="s">
        <v>20</v>
      </c>
      <c r="M1729">
        <v>0</v>
      </c>
      <c r="N1729">
        <v>5.0000000000000001E-3</v>
      </c>
      <c r="O1729">
        <v>0.25709708628100142</v>
      </c>
    </row>
    <row r="1730" spans="1:15" x14ac:dyDescent="0.25">
      <c r="A1730" t="s">
        <v>1759</v>
      </c>
      <c r="B1730">
        <v>54</v>
      </c>
      <c r="C1730">
        <v>54</v>
      </c>
      <c r="D1730" t="s">
        <v>16</v>
      </c>
      <c r="E1730" t="s">
        <v>25</v>
      </c>
      <c r="F1730">
        <v>1</v>
      </c>
      <c r="G1730" t="s">
        <v>26</v>
      </c>
      <c r="H1730">
        <v>1034778.818</v>
      </c>
      <c r="I1730" t="s">
        <v>28</v>
      </c>
      <c r="J1730">
        <v>933</v>
      </c>
      <c r="K1730">
        <v>1109.0876940000001</v>
      </c>
      <c r="L1730" t="s">
        <v>29</v>
      </c>
      <c r="M1730">
        <v>1</v>
      </c>
      <c r="N1730">
        <v>0.97</v>
      </c>
      <c r="O1730">
        <v>0.60326141961730995</v>
      </c>
    </row>
    <row r="1731" spans="1:15" x14ac:dyDescent="0.25">
      <c r="A1731" t="s">
        <v>1760</v>
      </c>
      <c r="B1731">
        <v>108</v>
      </c>
      <c r="C1731">
        <v>108</v>
      </c>
      <c r="D1731" t="s">
        <v>16</v>
      </c>
      <c r="E1731" t="s">
        <v>17</v>
      </c>
      <c r="F1731">
        <v>0</v>
      </c>
      <c r="G1731" t="s">
        <v>18</v>
      </c>
      <c r="H1731">
        <v>156035.81830000001</v>
      </c>
      <c r="I1731" t="s">
        <v>28</v>
      </c>
      <c r="J1731">
        <v>96</v>
      </c>
      <c r="K1731">
        <v>1625.373108</v>
      </c>
      <c r="L1731" t="s">
        <v>29</v>
      </c>
      <c r="M1731">
        <v>0</v>
      </c>
      <c r="N1731">
        <v>0</v>
      </c>
      <c r="O1731">
        <v>3.2060407021267732E-3</v>
      </c>
    </row>
    <row r="1732" spans="1:15" x14ac:dyDescent="0.25">
      <c r="A1732" t="s">
        <v>1761</v>
      </c>
      <c r="B1732">
        <v>315</v>
      </c>
      <c r="C1732">
        <v>315</v>
      </c>
      <c r="D1732" t="s">
        <v>16</v>
      </c>
      <c r="E1732" t="s">
        <v>17</v>
      </c>
      <c r="F1732">
        <v>0</v>
      </c>
      <c r="G1732" t="s">
        <v>18</v>
      </c>
      <c r="H1732">
        <v>404699.27</v>
      </c>
      <c r="I1732" t="s">
        <v>28</v>
      </c>
      <c r="J1732">
        <v>107</v>
      </c>
      <c r="K1732">
        <v>3782.2361679999999</v>
      </c>
      <c r="L1732" t="s">
        <v>29</v>
      </c>
      <c r="M1732">
        <v>0</v>
      </c>
      <c r="N1732">
        <v>0</v>
      </c>
      <c r="O1732">
        <v>8.3152852074413249E-3</v>
      </c>
    </row>
    <row r="1733" spans="1:15" x14ac:dyDescent="0.25">
      <c r="A1733" t="s">
        <v>1762</v>
      </c>
      <c r="B1733">
        <v>289</v>
      </c>
      <c r="C1733">
        <v>289</v>
      </c>
      <c r="D1733" t="s">
        <v>16</v>
      </c>
      <c r="E1733" t="s">
        <v>17</v>
      </c>
      <c r="F1733">
        <v>0</v>
      </c>
      <c r="G1733" t="s">
        <v>18</v>
      </c>
      <c r="H1733">
        <v>11023685.76</v>
      </c>
      <c r="I1733" t="s">
        <v>22</v>
      </c>
      <c r="J1733">
        <v>632</v>
      </c>
      <c r="K1733">
        <v>17442.54075</v>
      </c>
      <c r="L1733" t="s">
        <v>29</v>
      </c>
      <c r="M1733">
        <v>0</v>
      </c>
      <c r="N1733">
        <v>0</v>
      </c>
      <c r="O1733">
        <v>0.2265017456829353</v>
      </c>
    </row>
    <row r="1734" spans="1:15" x14ac:dyDescent="0.25">
      <c r="A1734" t="s">
        <v>1763</v>
      </c>
      <c r="B1734">
        <v>255</v>
      </c>
      <c r="C1734">
        <v>255</v>
      </c>
      <c r="D1734" t="s">
        <v>16</v>
      </c>
      <c r="E1734" t="s">
        <v>17</v>
      </c>
      <c r="F1734">
        <v>0</v>
      </c>
      <c r="G1734" t="s">
        <v>18</v>
      </c>
      <c r="H1734">
        <v>7708973.0449999999</v>
      </c>
      <c r="I1734" t="s">
        <v>22</v>
      </c>
      <c r="J1734">
        <v>613</v>
      </c>
      <c r="K1734">
        <v>12575.812470000001</v>
      </c>
      <c r="L1734" t="s">
        <v>35</v>
      </c>
      <c r="M1734">
        <v>0</v>
      </c>
      <c r="N1734">
        <v>0</v>
      </c>
      <c r="O1734">
        <v>0.15839492254496135</v>
      </c>
    </row>
    <row r="1735" spans="1:15" x14ac:dyDescent="0.25">
      <c r="A1735" t="s">
        <v>1764</v>
      </c>
      <c r="B1735">
        <v>278</v>
      </c>
      <c r="C1735">
        <v>278</v>
      </c>
      <c r="D1735" t="s">
        <v>16</v>
      </c>
      <c r="E1735" t="s">
        <v>17</v>
      </c>
      <c r="F1735">
        <v>0</v>
      </c>
      <c r="G1735" t="s">
        <v>18</v>
      </c>
      <c r="H1735">
        <v>8985205.0350000001</v>
      </c>
      <c r="I1735" t="s">
        <v>22</v>
      </c>
      <c r="J1735">
        <v>615</v>
      </c>
      <c r="K1735">
        <v>14610.08949</v>
      </c>
      <c r="L1735" t="s">
        <v>29</v>
      </c>
      <c r="M1735">
        <v>0</v>
      </c>
      <c r="N1735">
        <v>5.0000000000000001E-3</v>
      </c>
      <c r="O1735">
        <v>0.1876174383100884</v>
      </c>
    </row>
    <row r="1736" spans="1:15" x14ac:dyDescent="0.25">
      <c r="A1736" t="s">
        <v>1765</v>
      </c>
      <c r="B1736">
        <v>47</v>
      </c>
      <c r="C1736">
        <v>47</v>
      </c>
      <c r="D1736" t="s">
        <v>16</v>
      </c>
      <c r="E1736" t="s">
        <v>25</v>
      </c>
      <c r="F1736">
        <v>1</v>
      </c>
      <c r="G1736" t="s">
        <v>26</v>
      </c>
      <c r="H1736">
        <v>5026379.7740000002</v>
      </c>
      <c r="I1736" t="s">
        <v>32</v>
      </c>
      <c r="J1736">
        <v>678</v>
      </c>
      <c r="K1736">
        <v>7413.5394900000001</v>
      </c>
      <c r="L1736" t="s">
        <v>35</v>
      </c>
      <c r="M1736">
        <v>1</v>
      </c>
      <c r="N1736">
        <v>0.99</v>
      </c>
      <c r="O1736">
        <v>0.69727614720363706</v>
      </c>
    </row>
    <row r="1737" spans="1:15" x14ac:dyDescent="0.25">
      <c r="A1737" t="s">
        <v>1766</v>
      </c>
      <c r="B1737">
        <v>134</v>
      </c>
      <c r="C1737">
        <v>134</v>
      </c>
      <c r="D1737" t="s">
        <v>16</v>
      </c>
      <c r="E1737" t="s">
        <v>17</v>
      </c>
      <c r="F1737">
        <v>0</v>
      </c>
      <c r="G1737" t="s">
        <v>18</v>
      </c>
      <c r="H1737">
        <v>3956126.4440000001</v>
      </c>
      <c r="I1737" t="s">
        <v>32</v>
      </c>
      <c r="J1737">
        <v>926</v>
      </c>
      <c r="K1737">
        <v>4272.274778</v>
      </c>
      <c r="L1737" t="s">
        <v>20</v>
      </c>
      <c r="M1737">
        <v>0</v>
      </c>
      <c r="N1737">
        <v>0</v>
      </c>
      <c r="O1737">
        <v>8.1285838984984204E-2</v>
      </c>
    </row>
    <row r="1738" spans="1:15" x14ac:dyDescent="0.25">
      <c r="A1738" t="s">
        <v>1767</v>
      </c>
      <c r="B1738">
        <v>24</v>
      </c>
      <c r="C1738">
        <v>24</v>
      </c>
      <c r="D1738" t="s">
        <v>42</v>
      </c>
      <c r="E1738" t="s">
        <v>43</v>
      </c>
      <c r="F1738">
        <v>1</v>
      </c>
      <c r="G1738" t="s">
        <v>26</v>
      </c>
      <c r="H1738">
        <v>536655.6287</v>
      </c>
      <c r="I1738" t="s">
        <v>28</v>
      </c>
      <c r="J1738">
        <v>698</v>
      </c>
      <c r="K1738">
        <v>768.84760559999995</v>
      </c>
      <c r="L1738" t="s">
        <v>35</v>
      </c>
      <c r="M1738">
        <v>1</v>
      </c>
      <c r="N1738">
        <v>1</v>
      </c>
      <c r="O1738">
        <v>0.61102656945938949</v>
      </c>
    </row>
    <row r="1739" spans="1:15" x14ac:dyDescent="0.25">
      <c r="A1739" t="s">
        <v>1768</v>
      </c>
      <c r="B1739">
        <v>117</v>
      </c>
      <c r="C1739">
        <v>117</v>
      </c>
      <c r="D1739" t="s">
        <v>16</v>
      </c>
      <c r="E1739" t="s">
        <v>17</v>
      </c>
      <c r="F1739">
        <v>0</v>
      </c>
      <c r="G1739" t="s">
        <v>18</v>
      </c>
      <c r="H1739">
        <v>312826.46539999999</v>
      </c>
      <c r="I1739" t="s">
        <v>28</v>
      </c>
      <c r="J1739">
        <v>32</v>
      </c>
      <c r="K1739">
        <v>9775.8270429999993</v>
      </c>
      <c r="L1739" t="s">
        <v>29</v>
      </c>
      <c r="M1739">
        <v>0</v>
      </c>
      <c r="N1739">
        <v>5.0000000000000001E-3</v>
      </c>
      <c r="O1739">
        <v>9.4275907397529408E-3</v>
      </c>
    </row>
    <row r="1740" spans="1:15" x14ac:dyDescent="0.25">
      <c r="A1740" t="s">
        <v>1769</v>
      </c>
      <c r="B1740">
        <v>239</v>
      </c>
      <c r="C1740">
        <v>239</v>
      </c>
      <c r="D1740" t="s">
        <v>16</v>
      </c>
      <c r="E1740" t="s">
        <v>17</v>
      </c>
      <c r="F1740">
        <v>0</v>
      </c>
      <c r="G1740" t="s">
        <v>18</v>
      </c>
      <c r="H1740">
        <v>5664509.102</v>
      </c>
      <c r="I1740" t="s">
        <v>32</v>
      </c>
      <c r="J1740">
        <v>493</v>
      </c>
      <c r="K1740">
        <v>11489.876469999999</v>
      </c>
      <c r="L1740" t="s">
        <v>23</v>
      </c>
      <c r="M1740">
        <v>0</v>
      </c>
      <c r="N1740">
        <v>0</v>
      </c>
      <c r="O1740">
        <v>0.11638767903702257</v>
      </c>
    </row>
    <row r="1741" spans="1:15" x14ac:dyDescent="0.25">
      <c r="A1741" t="s">
        <v>1770</v>
      </c>
      <c r="B1741">
        <v>307</v>
      </c>
      <c r="C1741">
        <v>307</v>
      </c>
      <c r="D1741" t="s">
        <v>16</v>
      </c>
      <c r="E1741" t="s">
        <v>17</v>
      </c>
      <c r="F1741">
        <v>0</v>
      </c>
      <c r="G1741" t="s">
        <v>18</v>
      </c>
      <c r="H1741">
        <v>1184111.6669999999</v>
      </c>
      <c r="I1741" t="s">
        <v>28</v>
      </c>
      <c r="J1741">
        <v>66</v>
      </c>
      <c r="K1741">
        <v>17941.085859999999</v>
      </c>
      <c r="L1741" t="s">
        <v>23</v>
      </c>
      <c r="M1741">
        <v>0</v>
      </c>
      <c r="N1741">
        <v>5.0000000000000001E-3</v>
      </c>
      <c r="O1741">
        <v>2.7329735580110599E-2</v>
      </c>
    </row>
    <row r="1742" spans="1:15" x14ac:dyDescent="0.25">
      <c r="A1742" t="s">
        <v>1771</v>
      </c>
      <c r="B1742">
        <v>41</v>
      </c>
      <c r="C1742">
        <v>41</v>
      </c>
      <c r="D1742" t="s">
        <v>16</v>
      </c>
      <c r="E1742" t="s">
        <v>25</v>
      </c>
      <c r="F1742">
        <v>1</v>
      </c>
      <c r="G1742" t="s">
        <v>26</v>
      </c>
      <c r="H1742">
        <v>3158103.9169999999</v>
      </c>
      <c r="I1742" t="s">
        <v>19</v>
      </c>
      <c r="J1742">
        <v>179</v>
      </c>
      <c r="K1742">
        <v>17643.038649999999</v>
      </c>
      <c r="L1742" t="s">
        <v>35</v>
      </c>
      <c r="M1742">
        <v>1</v>
      </c>
      <c r="N1742">
        <v>1</v>
      </c>
      <c r="O1742">
        <v>0.66488900952203989</v>
      </c>
    </row>
    <row r="1743" spans="1:15" x14ac:dyDescent="0.25">
      <c r="A1743" t="s">
        <v>1772</v>
      </c>
      <c r="B1743">
        <v>250</v>
      </c>
      <c r="C1743">
        <v>250</v>
      </c>
      <c r="D1743" t="s">
        <v>16</v>
      </c>
      <c r="E1743" t="s">
        <v>17</v>
      </c>
      <c r="F1743">
        <v>0</v>
      </c>
      <c r="G1743" t="s">
        <v>18</v>
      </c>
      <c r="H1743">
        <v>6621076.4720000001</v>
      </c>
      <c r="I1743" t="s">
        <v>32</v>
      </c>
      <c r="J1743">
        <v>779</v>
      </c>
      <c r="K1743">
        <v>8499.4563180000005</v>
      </c>
      <c r="L1743" t="s">
        <v>23</v>
      </c>
      <c r="M1743">
        <v>0</v>
      </c>
      <c r="N1743">
        <v>0</v>
      </c>
      <c r="O1743">
        <v>0.13604210169432573</v>
      </c>
    </row>
    <row r="1744" spans="1:15" x14ac:dyDescent="0.25">
      <c r="A1744" t="s">
        <v>1773</v>
      </c>
      <c r="B1744">
        <v>323</v>
      </c>
      <c r="C1744">
        <v>323</v>
      </c>
      <c r="D1744" t="s">
        <v>16</v>
      </c>
      <c r="E1744" t="s">
        <v>17</v>
      </c>
      <c r="F1744">
        <v>0</v>
      </c>
      <c r="G1744" t="s">
        <v>18</v>
      </c>
      <c r="H1744">
        <v>3755454.0010000002</v>
      </c>
      <c r="I1744" t="s">
        <v>19</v>
      </c>
      <c r="J1744">
        <v>443</v>
      </c>
      <c r="K1744">
        <v>8477.3228010000003</v>
      </c>
      <c r="L1744" t="s">
        <v>20</v>
      </c>
      <c r="M1744">
        <v>0</v>
      </c>
      <c r="N1744">
        <v>0</v>
      </c>
      <c r="O1744">
        <v>7.7162657352314076E-2</v>
      </c>
    </row>
    <row r="1745" spans="1:15" x14ac:dyDescent="0.25">
      <c r="A1745" t="s">
        <v>1774</v>
      </c>
      <c r="B1745">
        <v>89</v>
      </c>
      <c r="C1745">
        <v>89</v>
      </c>
      <c r="D1745" t="s">
        <v>16</v>
      </c>
      <c r="E1745" t="s">
        <v>25</v>
      </c>
      <c r="F1745">
        <v>1</v>
      </c>
      <c r="G1745" t="s">
        <v>26</v>
      </c>
      <c r="H1745">
        <v>2959455.5819999999</v>
      </c>
      <c r="I1745" t="s">
        <v>19</v>
      </c>
      <c r="J1745">
        <v>916</v>
      </c>
      <c r="K1745">
        <v>3230.8467049999999</v>
      </c>
      <c r="L1745" t="s">
        <v>35</v>
      </c>
      <c r="M1745">
        <v>1</v>
      </c>
      <c r="N1745">
        <v>0.995</v>
      </c>
      <c r="O1745">
        <v>0.6578074168828727</v>
      </c>
    </row>
    <row r="1746" spans="1:15" x14ac:dyDescent="0.25">
      <c r="A1746" t="s">
        <v>1775</v>
      </c>
      <c r="B1746">
        <v>92</v>
      </c>
      <c r="C1746">
        <v>92</v>
      </c>
      <c r="D1746" t="s">
        <v>16</v>
      </c>
      <c r="E1746" t="s">
        <v>17</v>
      </c>
      <c r="F1746">
        <v>0</v>
      </c>
      <c r="G1746" t="s">
        <v>18</v>
      </c>
      <c r="H1746">
        <v>2830866.4920000001</v>
      </c>
      <c r="I1746" t="s">
        <v>19</v>
      </c>
      <c r="J1746">
        <v>549</v>
      </c>
      <c r="K1746">
        <v>5156.4052670000001</v>
      </c>
      <c r="L1746" t="s">
        <v>23</v>
      </c>
      <c r="M1746">
        <v>0</v>
      </c>
      <c r="N1746">
        <v>0</v>
      </c>
      <c r="O1746">
        <v>5.8165319312705736E-2</v>
      </c>
    </row>
    <row r="1747" spans="1:15" x14ac:dyDescent="0.25">
      <c r="A1747" t="s">
        <v>1776</v>
      </c>
      <c r="B1747">
        <v>81</v>
      </c>
      <c r="C1747">
        <v>81</v>
      </c>
      <c r="D1747" t="s">
        <v>16</v>
      </c>
      <c r="E1747" t="s">
        <v>25</v>
      </c>
      <c r="F1747">
        <v>1</v>
      </c>
      <c r="G1747" t="s">
        <v>26</v>
      </c>
      <c r="H1747">
        <v>3721316.9929999998</v>
      </c>
      <c r="I1747" t="s">
        <v>19</v>
      </c>
      <c r="J1747">
        <v>201</v>
      </c>
      <c r="K1747">
        <v>18514.014889999999</v>
      </c>
      <c r="L1747" t="s">
        <v>20</v>
      </c>
      <c r="M1747">
        <v>1</v>
      </c>
      <c r="N1747">
        <v>0.995</v>
      </c>
      <c r="O1747">
        <v>0.67346125021202263</v>
      </c>
    </row>
    <row r="1748" spans="1:15" x14ac:dyDescent="0.25">
      <c r="A1748" t="s">
        <v>1777</v>
      </c>
      <c r="B1748">
        <v>130</v>
      </c>
      <c r="C1748">
        <v>130</v>
      </c>
      <c r="D1748" t="s">
        <v>16</v>
      </c>
      <c r="E1748" t="s">
        <v>17</v>
      </c>
      <c r="F1748">
        <v>0</v>
      </c>
      <c r="G1748" t="s">
        <v>18</v>
      </c>
      <c r="H1748">
        <v>2461499.577</v>
      </c>
      <c r="I1748" t="s">
        <v>19</v>
      </c>
      <c r="J1748">
        <v>870</v>
      </c>
      <c r="K1748">
        <v>2829.309859</v>
      </c>
      <c r="L1748" t="s">
        <v>35</v>
      </c>
      <c r="M1748">
        <v>0</v>
      </c>
      <c r="N1748">
        <v>0</v>
      </c>
      <c r="O1748">
        <v>5.0576001831560448E-2</v>
      </c>
    </row>
    <row r="1749" spans="1:15" x14ac:dyDescent="0.25">
      <c r="A1749" t="s">
        <v>1778</v>
      </c>
      <c r="B1749">
        <v>91</v>
      </c>
      <c r="C1749">
        <v>91</v>
      </c>
      <c r="D1749" t="s">
        <v>16</v>
      </c>
      <c r="E1749" t="s">
        <v>17</v>
      </c>
      <c r="F1749">
        <v>1</v>
      </c>
      <c r="G1749" t="s">
        <v>26</v>
      </c>
      <c r="H1749">
        <v>949340.89300000004</v>
      </c>
      <c r="I1749" t="s">
        <v>28</v>
      </c>
      <c r="J1749">
        <v>49</v>
      </c>
      <c r="K1749">
        <v>19374.303940000002</v>
      </c>
      <c r="L1749" t="s">
        <v>35</v>
      </c>
      <c r="M1749">
        <v>1</v>
      </c>
      <c r="N1749">
        <v>0.94</v>
      </c>
      <c r="O1749">
        <v>0.58350594149671187</v>
      </c>
    </row>
    <row r="1750" spans="1:15" x14ac:dyDescent="0.25">
      <c r="A1750" t="s">
        <v>1779</v>
      </c>
      <c r="B1750">
        <v>100</v>
      </c>
      <c r="C1750">
        <v>100</v>
      </c>
      <c r="D1750" t="s">
        <v>16</v>
      </c>
      <c r="E1750" t="s">
        <v>17</v>
      </c>
      <c r="F1750">
        <v>0</v>
      </c>
      <c r="G1750" t="s">
        <v>18</v>
      </c>
      <c r="H1750">
        <v>7948482.4879999999</v>
      </c>
      <c r="I1750" t="s">
        <v>22</v>
      </c>
      <c r="J1750">
        <v>787</v>
      </c>
      <c r="K1750">
        <v>10099.723620000001</v>
      </c>
      <c r="L1750" t="s">
        <v>35</v>
      </c>
      <c r="M1750">
        <v>0</v>
      </c>
      <c r="N1750">
        <v>0</v>
      </c>
      <c r="O1750">
        <v>0.16331608123254784</v>
      </c>
    </row>
    <row r="1751" spans="1:15" x14ac:dyDescent="0.25">
      <c r="A1751" t="s">
        <v>1780</v>
      </c>
      <c r="B1751">
        <v>78</v>
      </c>
      <c r="C1751">
        <v>78</v>
      </c>
      <c r="D1751" t="s">
        <v>16</v>
      </c>
      <c r="E1751" t="s">
        <v>25</v>
      </c>
      <c r="F1751">
        <v>1</v>
      </c>
      <c r="G1751" t="s">
        <v>26</v>
      </c>
      <c r="H1751">
        <v>8689828.5260000005</v>
      </c>
      <c r="I1751" t="s">
        <v>22</v>
      </c>
      <c r="J1751">
        <v>951</v>
      </c>
      <c r="K1751">
        <v>9137.5694280000007</v>
      </c>
      <c r="L1751" t="s">
        <v>35</v>
      </c>
      <c r="M1751">
        <v>1</v>
      </c>
      <c r="N1751">
        <v>0.995</v>
      </c>
      <c r="O1751">
        <v>0.77554838877631149</v>
      </c>
    </row>
    <row r="1752" spans="1:15" x14ac:dyDescent="0.25">
      <c r="A1752" t="s">
        <v>1781</v>
      </c>
      <c r="B1752">
        <v>43</v>
      </c>
      <c r="C1752">
        <v>43</v>
      </c>
      <c r="D1752" t="s">
        <v>16</v>
      </c>
      <c r="E1752" t="s">
        <v>25</v>
      </c>
      <c r="F1752">
        <v>1</v>
      </c>
      <c r="G1752" t="s">
        <v>26</v>
      </c>
      <c r="H1752">
        <v>2380694.4360000002</v>
      </c>
      <c r="I1752" t="s">
        <v>19</v>
      </c>
      <c r="J1752">
        <v>680</v>
      </c>
      <c r="K1752">
        <v>3501.0212299999998</v>
      </c>
      <c r="L1752" t="s">
        <v>29</v>
      </c>
      <c r="M1752">
        <v>1</v>
      </c>
      <c r="N1752">
        <v>1</v>
      </c>
      <c r="O1752">
        <v>0.6489157127145514</v>
      </c>
    </row>
    <row r="1753" spans="1:15" x14ac:dyDescent="0.25">
      <c r="A1753" t="s">
        <v>1782</v>
      </c>
      <c r="B1753">
        <v>123</v>
      </c>
      <c r="C1753">
        <v>123</v>
      </c>
      <c r="D1753" t="s">
        <v>16</v>
      </c>
      <c r="E1753" t="s">
        <v>17</v>
      </c>
      <c r="F1753">
        <v>0</v>
      </c>
      <c r="G1753" t="s">
        <v>18</v>
      </c>
      <c r="H1753">
        <v>3480597.1239999998</v>
      </c>
      <c r="I1753" t="s">
        <v>19</v>
      </c>
      <c r="J1753">
        <v>263</v>
      </c>
      <c r="K1753">
        <v>13234.2096</v>
      </c>
      <c r="L1753" t="s">
        <v>23</v>
      </c>
      <c r="M1753">
        <v>0</v>
      </c>
      <c r="N1753">
        <v>0</v>
      </c>
      <c r="O1753">
        <v>7.1515221112852551E-2</v>
      </c>
    </row>
    <row r="1754" spans="1:15" x14ac:dyDescent="0.25">
      <c r="A1754" t="s">
        <v>1783</v>
      </c>
      <c r="B1754">
        <v>288</v>
      </c>
      <c r="C1754">
        <v>288</v>
      </c>
      <c r="D1754" t="s">
        <v>16</v>
      </c>
      <c r="E1754" t="s">
        <v>17</v>
      </c>
      <c r="F1754">
        <v>0</v>
      </c>
      <c r="G1754" t="s">
        <v>18</v>
      </c>
      <c r="H1754">
        <v>1223907.4839999999</v>
      </c>
      <c r="I1754" t="s">
        <v>28</v>
      </c>
      <c r="J1754">
        <v>133</v>
      </c>
      <c r="K1754">
        <v>9202.3119119999992</v>
      </c>
      <c r="L1754" t="s">
        <v>35</v>
      </c>
      <c r="M1754">
        <v>0</v>
      </c>
      <c r="N1754">
        <v>5.0000000000000001E-3</v>
      </c>
      <c r="O1754">
        <v>2.8147413280438901E-2</v>
      </c>
    </row>
    <row r="1755" spans="1:15" x14ac:dyDescent="0.25">
      <c r="A1755" t="s">
        <v>1784</v>
      </c>
      <c r="B1755">
        <v>23</v>
      </c>
      <c r="C1755">
        <v>23</v>
      </c>
      <c r="D1755" t="s">
        <v>42</v>
      </c>
      <c r="E1755" t="s">
        <v>43</v>
      </c>
      <c r="F1755">
        <v>1</v>
      </c>
      <c r="G1755" t="s">
        <v>26</v>
      </c>
      <c r="H1755">
        <v>6009839.3289999999</v>
      </c>
      <c r="I1755" t="s">
        <v>32</v>
      </c>
      <c r="J1755">
        <v>810</v>
      </c>
      <c r="K1755">
        <v>7419.5547280000001</v>
      </c>
      <c r="L1755" t="s">
        <v>35</v>
      </c>
      <c r="M1755">
        <v>1</v>
      </c>
      <c r="N1755">
        <v>1</v>
      </c>
      <c r="O1755">
        <v>0.72348311888858308</v>
      </c>
    </row>
    <row r="1756" spans="1:15" x14ac:dyDescent="0.25">
      <c r="A1756" t="s">
        <v>1785</v>
      </c>
      <c r="B1756">
        <v>144</v>
      </c>
      <c r="C1756">
        <v>144</v>
      </c>
      <c r="D1756" t="s">
        <v>16</v>
      </c>
      <c r="E1756" t="s">
        <v>17</v>
      </c>
      <c r="F1756">
        <v>0</v>
      </c>
      <c r="G1756" t="s">
        <v>18</v>
      </c>
      <c r="H1756">
        <v>1822401.648</v>
      </c>
      <c r="I1756" t="s">
        <v>19</v>
      </c>
      <c r="J1756">
        <v>344</v>
      </c>
      <c r="K1756">
        <v>5297.6792100000002</v>
      </c>
      <c r="L1756" t="s">
        <v>23</v>
      </c>
      <c r="M1756">
        <v>0</v>
      </c>
      <c r="N1756">
        <v>0</v>
      </c>
      <c r="O1756">
        <v>3.7444568322624085E-2</v>
      </c>
    </row>
    <row r="1757" spans="1:15" x14ac:dyDescent="0.25">
      <c r="A1757" t="s">
        <v>1786</v>
      </c>
      <c r="B1757">
        <v>258</v>
      </c>
      <c r="C1757">
        <v>258</v>
      </c>
      <c r="D1757" t="s">
        <v>16</v>
      </c>
      <c r="E1757" t="s">
        <v>17</v>
      </c>
      <c r="F1757">
        <v>0</v>
      </c>
      <c r="G1757" t="s">
        <v>18</v>
      </c>
      <c r="H1757">
        <v>235676.52979999999</v>
      </c>
      <c r="I1757" t="s">
        <v>28</v>
      </c>
      <c r="J1757">
        <v>176</v>
      </c>
      <c r="K1757">
        <v>1339.0711920000001</v>
      </c>
      <c r="L1757" t="s">
        <v>23</v>
      </c>
      <c r="M1757">
        <v>0</v>
      </c>
      <c r="N1757">
        <v>5.0000000000000001E-3</v>
      </c>
      <c r="O1757">
        <v>7.84240448960297E-3</v>
      </c>
    </row>
    <row r="1758" spans="1:15" x14ac:dyDescent="0.25">
      <c r="A1758" t="s">
        <v>1787</v>
      </c>
      <c r="B1758">
        <v>7</v>
      </c>
      <c r="C1758">
        <v>7</v>
      </c>
      <c r="D1758" t="s">
        <v>61</v>
      </c>
      <c r="E1758" t="s">
        <v>43</v>
      </c>
      <c r="F1758">
        <v>1</v>
      </c>
      <c r="G1758" t="s">
        <v>26</v>
      </c>
      <c r="H1758">
        <v>4063025.298</v>
      </c>
      <c r="I1758" t="s">
        <v>32</v>
      </c>
      <c r="J1758">
        <v>391</v>
      </c>
      <c r="K1758">
        <v>10391.369049999999</v>
      </c>
      <c r="L1758" t="s">
        <v>20</v>
      </c>
      <c r="M1758">
        <v>1</v>
      </c>
      <c r="N1758">
        <v>1</v>
      </c>
      <c r="O1758">
        <v>0.68348227106492998</v>
      </c>
    </row>
    <row r="1759" spans="1:15" x14ac:dyDescent="0.25">
      <c r="A1759" t="s">
        <v>1788</v>
      </c>
      <c r="B1759">
        <v>277</v>
      </c>
      <c r="C1759">
        <v>277</v>
      </c>
      <c r="D1759" t="s">
        <v>16</v>
      </c>
      <c r="E1759" t="s">
        <v>17</v>
      </c>
      <c r="F1759">
        <v>0</v>
      </c>
      <c r="G1759" t="s">
        <v>18</v>
      </c>
      <c r="H1759">
        <v>68915.413360000006</v>
      </c>
      <c r="I1759" t="s">
        <v>28</v>
      </c>
      <c r="J1759">
        <v>11</v>
      </c>
      <c r="K1759">
        <v>6265.0375780000004</v>
      </c>
      <c r="L1759" t="s">
        <v>23</v>
      </c>
      <c r="M1759">
        <v>0</v>
      </c>
      <c r="N1759">
        <v>0</v>
      </c>
      <c r="O1759">
        <v>1.4159929600987722E-3</v>
      </c>
    </row>
    <row r="1760" spans="1:15" x14ac:dyDescent="0.25">
      <c r="A1760" t="s">
        <v>1789</v>
      </c>
      <c r="B1760">
        <v>186</v>
      </c>
      <c r="C1760">
        <v>186</v>
      </c>
      <c r="D1760" t="s">
        <v>16</v>
      </c>
      <c r="E1760" t="s">
        <v>17</v>
      </c>
      <c r="F1760">
        <v>0</v>
      </c>
      <c r="G1760" t="s">
        <v>18</v>
      </c>
      <c r="H1760">
        <v>2846205.307</v>
      </c>
      <c r="I1760" t="s">
        <v>19</v>
      </c>
      <c r="J1760">
        <v>201</v>
      </c>
      <c r="K1760">
        <v>14160.225409999999</v>
      </c>
      <c r="L1760" t="s">
        <v>35</v>
      </c>
      <c r="M1760">
        <v>0</v>
      </c>
      <c r="N1760">
        <v>0</v>
      </c>
      <c r="O1760">
        <v>5.8480483265112126E-2</v>
      </c>
    </row>
    <row r="1761" spans="1:15" x14ac:dyDescent="0.25">
      <c r="A1761" t="s">
        <v>1790</v>
      </c>
      <c r="B1761">
        <v>95</v>
      </c>
      <c r="C1761">
        <v>95</v>
      </c>
      <c r="D1761" t="s">
        <v>16</v>
      </c>
      <c r="E1761" t="s">
        <v>17</v>
      </c>
      <c r="F1761">
        <v>0</v>
      </c>
      <c r="G1761" t="s">
        <v>18</v>
      </c>
      <c r="H1761">
        <v>13677185.26</v>
      </c>
      <c r="I1761" t="s">
        <v>22</v>
      </c>
      <c r="J1761">
        <v>945</v>
      </c>
      <c r="K1761">
        <v>14473.21191</v>
      </c>
      <c r="L1761" t="s">
        <v>29</v>
      </c>
      <c r="M1761">
        <v>0</v>
      </c>
      <c r="N1761">
        <v>0</v>
      </c>
      <c r="O1761">
        <v>0.28102273639364983</v>
      </c>
    </row>
    <row r="1762" spans="1:15" x14ac:dyDescent="0.25">
      <c r="A1762" t="s">
        <v>1791</v>
      </c>
      <c r="B1762">
        <v>25</v>
      </c>
      <c r="C1762">
        <v>25</v>
      </c>
      <c r="D1762" t="s">
        <v>42</v>
      </c>
      <c r="E1762" t="s">
        <v>43</v>
      </c>
      <c r="F1762">
        <v>1</v>
      </c>
      <c r="G1762" t="s">
        <v>26</v>
      </c>
      <c r="H1762">
        <v>6156806.5429999996</v>
      </c>
      <c r="I1762" t="s">
        <v>32</v>
      </c>
      <c r="J1762">
        <v>926</v>
      </c>
      <c r="K1762">
        <v>6648.8191610000003</v>
      </c>
      <c r="L1762" t="s">
        <v>23</v>
      </c>
      <c r="M1762">
        <v>1</v>
      </c>
      <c r="N1762">
        <v>0.995</v>
      </c>
      <c r="O1762">
        <v>0.72350282856227011</v>
      </c>
    </row>
    <row r="1763" spans="1:15" x14ac:dyDescent="0.25">
      <c r="A1763" t="s">
        <v>1792</v>
      </c>
      <c r="B1763">
        <v>291</v>
      </c>
      <c r="C1763">
        <v>291</v>
      </c>
      <c r="D1763" t="s">
        <v>16</v>
      </c>
      <c r="E1763" t="s">
        <v>17</v>
      </c>
      <c r="F1763">
        <v>0</v>
      </c>
      <c r="G1763" t="s">
        <v>18</v>
      </c>
      <c r="H1763">
        <v>10829049.470000001</v>
      </c>
      <c r="I1763" t="s">
        <v>22</v>
      </c>
      <c r="J1763">
        <v>809</v>
      </c>
      <c r="K1763">
        <v>13385.722460000001</v>
      </c>
      <c r="L1763" t="s">
        <v>29</v>
      </c>
      <c r="M1763">
        <v>0</v>
      </c>
      <c r="N1763">
        <v>0</v>
      </c>
      <c r="O1763">
        <v>0.22250258783155533</v>
      </c>
    </row>
    <row r="1764" spans="1:15" x14ac:dyDescent="0.25">
      <c r="A1764" t="s">
        <v>1793</v>
      </c>
      <c r="B1764">
        <v>227</v>
      </c>
      <c r="C1764">
        <v>227</v>
      </c>
      <c r="D1764" t="s">
        <v>16</v>
      </c>
      <c r="E1764" t="s">
        <v>17</v>
      </c>
      <c r="F1764">
        <v>0</v>
      </c>
      <c r="G1764" t="s">
        <v>18</v>
      </c>
      <c r="H1764">
        <v>15542.75416</v>
      </c>
      <c r="I1764" t="s">
        <v>28</v>
      </c>
      <c r="J1764">
        <v>3</v>
      </c>
      <c r="K1764">
        <v>5180.9180530000003</v>
      </c>
      <c r="L1764" t="s">
        <v>35</v>
      </c>
      <c r="M1764">
        <v>0</v>
      </c>
      <c r="N1764">
        <v>0.01</v>
      </c>
      <c r="O1764">
        <v>6.319354254702622E-3</v>
      </c>
    </row>
    <row r="1765" spans="1:15" x14ac:dyDescent="0.25">
      <c r="A1765" t="s">
        <v>1794</v>
      </c>
      <c r="B1765">
        <v>173</v>
      </c>
      <c r="C1765">
        <v>173</v>
      </c>
      <c r="D1765" t="s">
        <v>16</v>
      </c>
      <c r="E1765" t="s">
        <v>17</v>
      </c>
      <c r="F1765">
        <v>0</v>
      </c>
      <c r="G1765" t="s">
        <v>18</v>
      </c>
      <c r="H1765">
        <v>3112887.3969999999</v>
      </c>
      <c r="I1765" t="s">
        <v>19</v>
      </c>
      <c r="J1765">
        <v>214</v>
      </c>
      <c r="K1765">
        <v>14546.202789999999</v>
      </c>
      <c r="L1765" t="s">
        <v>23</v>
      </c>
      <c r="M1765">
        <v>0</v>
      </c>
      <c r="N1765">
        <v>0</v>
      </c>
      <c r="O1765">
        <v>6.3959953584064103E-2</v>
      </c>
    </row>
    <row r="1766" spans="1:15" x14ac:dyDescent="0.25">
      <c r="A1766" t="s">
        <v>1795</v>
      </c>
      <c r="B1766">
        <v>135</v>
      </c>
      <c r="C1766">
        <v>135</v>
      </c>
      <c r="D1766" t="s">
        <v>16</v>
      </c>
      <c r="E1766" t="s">
        <v>17</v>
      </c>
      <c r="F1766">
        <v>0</v>
      </c>
      <c r="G1766" t="s">
        <v>18</v>
      </c>
      <c r="H1766">
        <v>267756.76870000002</v>
      </c>
      <c r="I1766" t="s">
        <v>28</v>
      </c>
      <c r="J1766">
        <v>808</v>
      </c>
      <c r="K1766">
        <v>331.38213940000003</v>
      </c>
      <c r="L1766" t="s">
        <v>29</v>
      </c>
      <c r="M1766">
        <v>0</v>
      </c>
      <c r="N1766">
        <v>0</v>
      </c>
      <c r="O1766">
        <v>5.501551554475001E-3</v>
      </c>
    </row>
    <row r="1767" spans="1:15" x14ac:dyDescent="0.25">
      <c r="A1767" t="s">
        <v>1796</v>
      </c>
      <c r="B1767">
        <v>288</v>
      </c>
      <c r="C1767">
        <v>288</v>
      </c>
      <c r="D1767" t="s">
        <v>16</v>
      </c>
      <c r="E1767" t="s">
        <v>17</v>
      </c>
      <c r="F1767">
        <v>0</v>
      </c>
      <c r="G1767" t="s">
        <v>18</v>
      </c>
      <c r="H1767">
        <v>933482.39040000003</v>
      </c>
      <c r="I1767" t="s">
        <v>28</v>
      </c>
      <c r="J1767">
        <v>307</v>
      </c>
      <c r="K1767">
        <v>3040.6592519999999</v>
      </c>
      <c r="L1767" t="s">
        <v>20</v>
      </c>
      <c r="M1767">
        <v>0</v>
      </c>
      <c r="N1767">
        <v>0</v>
      </c>
      <c r="O1767">
        <v>1.9180099613967893E-2</v>
      </c>
    </row>
    <row r="1768" spans="1:15" x14ac:dyDescent="0.25">
      <c r="A1768" t="s">
        <v>1797</v>
      </c>
      <c r="B1768">
        <v>309</v>
      </c>
      <c r="C1768">
        <v>309</v>
      </c>
      <c r="D1768" t="s">
        <v>16</v>
      </c>
      <c r="E1768" t="s">
        <v>17</v>
      </c>
      <c r="F1768">
        <v>0</v>
      </c>
      <c r="G1768" t="s">
        <v>18</v>
      </c>
      <c r="H1768">
        <v>4809568.6880000001</v>
      </c>
      <c r="I1768" t="s">
        <v>32</v>
      </c>
      <c r="J1768">
        <v>980</v>
      </c>
      <c r="K1768">
        <v>4907.7231519999996</v>
      </c>
      <c r="L1768" t="s">
        <v>20</v>
      </c>
      <c r="M1768">
        <v>0</v>
      </c>
      <c r="N1768">
        <v>0.01</v>
      </c>
      <c r="O1768">
        <v>0.10482136769235928</v>
      </c>
    </row>
    <row r="1769" spans="1:15" x14ac:dyDescent="0.25">
      <c r="A1769" t="s">
        <v>1798</v>
      </c>
      <c r="B1769">
        <v>69</v>
      </c>
      <c r="C1769">
        <v>69</v>
      </c>
      <c r="D1769" t="s">
        <v>16</v>
      </c>
      <c r="E1769" t="s">
        <v>25</v>
      </c>
      <c r="F1769">
        <v>1</v>
      </c>
      <c r="G1769" t="s">
        <v>26</v>
      </c>
      <c r="H1769">
        <v>8410773.3289999999</v>
      </c>
      <c r="I1769" t="s">
        <v>22</v>
      </c>
      <c r="J1769">
        <v>544</v>
      </c>
      <c r="K1769">
        <v>15460.980380000001</v>
      </c>
      <c r="L1769" t="s">
        <v>20</v>
      </c>
      <c r="M1769">
        <v>1</v>
      </c>
      <c r="N1769">
        <v>1</v>
      </c>
      <c r="O1769">
        <v>0.77281469038917638</v>
      </c>
    </row>
    <row r="1770" spans="1:15" x14ac:dyDescent="0.25">
      <c r="A1770" t="s">
        <v>1799</v>
      </c>
      <c r="B1770">
        <v>281</v>
      </c>
      <c r="C1770">
        <v>281</v>
      </c>
      <c r="D1770" t="s">
        <v>16</v>
      </c>
      <c r="E1770" t="s">
        <v>17</v>
      </c>
      <c r="F1770">
        <v>0</v>
      </c>
      <c r="G1770" t="s">
        <v>18</v>
      </c>
      <c r="H1770">
        <v>748642.32750000001</v>
      </c>
      <c r="I1770" t="s">
        <v>28</v>
      </c>
      <c r="J1770">
        <v>560</v>
      </c>
      <c r="K1770">
        <v>1336.8612989999999</v>
      </c>
      <c r="L1770" t="s">
        <v>20</v>
      </c>
      <c r="M1770">
        <v>0</v>
      </c>
      <c r="N1770">
        <v>0</v>
      </c>
      <c r="O1770">
        <v>1.5382223129597425E-2</v>
      </c>
    </row>
    <row r="1771" spans="1:15" x14ac:dyDescent="0.25">
      <c r="A1771" t="s">
        <v>1800</v>
      </c>
      <c r="B1771">
        <v>351</v>
      </c>
      <c r="C1771">
        <v>351</v>
      </c>
      <c r="D1771" t="s">
        <v>16</v>
      </c>
      <c r="E1771" t="s">
        <v>17</v>
      </c>
      <c r="F1771">
        <v>0</v>
      </c>
      <c r="G1771" t="s">
        <v>18</v>
      </c>
      <c r="H1771">
        <v>1232548.773</v>
      </c>
      <c r="I1771" t="s">
        <v>28</v>
      </c>
      <c r="J1771">
        <v>327</v>
      </c>
      <c r="K1771">
        <v>3769.262303</v>
      </c>
      <c r="L1771" t="s">
        <v>29</v>
      </c>
      <c r="M1771">
        <v>0</v>
      </c>
      <c r="N1771">
        <v>0</v>
      </c>
      <c r="O1771">
        <v>2.5324964336053427E-2</v>
      </c>
    </row>
    <row r="1772" spans="1:15" x14ac:dyDescent="0.25">
      <c r="A1772" t="s">
        <v>1801</v>
      </c>
      <c r="B1772">
        <v>342</v>
      </c>
      <c r="C1772">
        <v>342</v>
      </c>
      <c r="D1772" t="s">
        <v>16</v>
      </c>
      <c r="E1772" t="s">
        <v>17</v>
      </c>
      <c r="F1772">
        <v>0</v>
      </c>
      <c r="G1772" t="s">
        <v>18</v>
      </c>
      <c r="H1772">
        <v>5484676.4440000001</v>
      </c>
      <c r="I1772" t="s">
        <v>32</v>
      </c>
      <c r="J1772">
        <v>764</v>
      </c>
      <c r="K1772">
        <v>7178.8958689999999</v>
      </c>
      <c r="L1772" t="s">
        <v>29</v>
      </c>
      <c r="M1772">
        <v>0</v>
      </c>
      <c r="N1772">
        <v>5.0000000000000001E-3</v>
      </c>
      <c r="O1772">
        <v>0.11569268882643423</v>
      </c>
    </row>
    <row r="1773" spans="1:15" x14ac:dyDescent="0.25">
      <c r="A1773" t="s">
        <v>1802</v>
      </c>
      <c r="B1773">
        <v>358</v>
      </c>
      <c r="C1773">
        <v>358</v>
      </c>
      <c r="D1773" t="s">
        <v>16</v>
      </c>
      <c r="E1773" t="s">
        <v>17</v>
      </c>
      <c r="F1773">
        <v>0</v>
      </c>
      <c r="G1773" t="s">
        <v>18</v>
      </c>
      <c r="H1773">
        <v>38488.218489999999</v>
      </c>
      <c r="I1773" t="s">
        <v>28</v>
      </c>
      <c r="J1773">
        <v>199</v>
      </c>
      <c r="K1773">
        <v>193.40813309999999</v>
      </c>
      <c r="L1773" t="s">
        <v>29</v>
      </c>
      <c r="M1773">
        <v>0</v>
      </c>
      <c r="N1773">
        <v>0</v>
      </c>
      <c r="O1773">
        <v>7.9081070215586663E-4</v>
      </c>
    </row>
    <row r="1774" spans="1:15" x14ac:dyDescent="0.25">
      <c r="A1774" t="s">
        <v>1803</v>
      </c>
      <c r="B1774">
        <v>333</v>
      </c>
      <c r="C1774">
        <v>333</v>
      </c>
      <c r="D1774" t="s">
        <v>16</v>
      </c>
      <c r="E1774" t="s">
        <v>17</v>
      </c>
      <c r="F1774">
        <v>0</v>
      </c>
      <c r="G1774" t="s">
        <v>18</v>
      </c>
      <c r="H1774">
        <v>13964235.24</v>
      </c>
      <c r="I1774" t="s">
        <v>22</v>
      </c>
      <c r="J1774">
        <v>916</v>
      </c>
      <c r="K1774">
        <v>15244.7983</v>
      </c>
      <c r="L1774" t="s">
        <v>29</v>
      </c>
      <c r="M1774">
        <v>0</v>
      </c>
      <c r="N1774">
        <v>0</v>
      </c>
      <c r="O1774">
        <v>0.28692070219054966</v>
      </c>
    </row>
    <row r="1775" spans="1:15" x14ac:dyDescent="0.25">
      <c r="A1775" t="s">
        <v>1804</v>
      </c>
      <c r="B1775">
        <v>231</v>
      </c>
      <c r="C1775">
        <v>231</v>
      </c>
      <c r="D1775" t="s">
        <v>16</v>
      </c>
      <c r="E1775" t="s">
        <v>17</v>
      </c>
      <c r="F1775">
        <v>0</v>
      </c>
      <c r="G1775" t="s">
        <v>18</v>
      </c>
      <c r="H1775">
        <v>6735107.6670000004</v>
      </c>
      <c r="I1775" t="s">
        <v>32</v>
      </c>
      <c r="J1775">
        <v>601</v>
      </c>
      <c r="K1775">
        <v>11206.50194</v>
      </c>
      <c r="L1775" t="s">
        <v>20</v>
      </c>
      <c r="M1775">
        <v>0</v>
      </c>
      <c r="N1775">
        <v>0</v>
      </c>
      <c r="O1775">
        <v>0.13838508073891448</v>
      </c>
    </row>
    <row r="1776" spans="1:15" x14ac:dyDescent="0.25">
      <c r="A1776" t="s">
        <v>1805</v>
      </c>
      <c r="B1776">
        <v>342</v>
      </c>
      <c r="C1776">
        <v>342</v>
      </c>
      <c r="D1776" t="s">
        <v>16</v>
      </c>
      <c r="E1776" t="s">
        <v>17</v>
      </c>
      <c r="F1776">
        <v>0</v>
      </c>
      <c r="G1776" t="s">
        <v>18</v>
      </c>
      <c r="H1776">
        <v>1963589.3230000001</v>
      </c>
      <c r="I1776" t="s">
        <v>19</v>
      </c>
      <c r="J1776">
        <v>109</v>
      </c>
      <c r="K1776">
        <v>18014.58095</v>
      </c>
      <c r="L1776" t="s">
        <v>29</v>
      </c>
      <c r="M1776">
        <v>0</v>
      </c>
      <c r="N1776">
        <v>0</v>
      </c>
      <c r="O1776">
        <v>4.0345526818053382E-2</v>
      </c>
    </row>
    <row r="1777" spans="1:15" x14ac:dyDescent="0.25">
      <c r="A1777" t="s">
        <v>1806</v>
      </c>
      <c r="B1777">
        <v>317</v>
      </c>
      <c r="C1777">
        <v>317</v>
      </c>
      <c r="D1777" t="s">
        <v>16</v>
      </c>
      <c r="E1777" t="s">
        <v>17</v>
      </c>
      <c r="F1777">
        <v>0</v>
      </c>
      <c r="G1777" t="s">
        <v>18</v>
      </c>
      <c r="H1777">
        <v>183420.30910000001</v>
      </c>
      <c r="I1777" t="s">
        <v>28</v>
      </c>
      <c r="J1777">
        <v>291</v>
      </c>
      <c r="K1777">
        <v>630.31034060000002</v>
      </c>
      <c r="L1777" t="s">
        <v>23</v>
      </c>
      <c r="M1777">
        <v>0</v>
      </c>
      <c r="N1777">
        <v>0</v>
      </c>
      <c r="O1777">
        <v>3.7687050510457933E-3</v>
      </c>
    </row>
    <row r="1778" spans="1:15" x14ac:dyDescent="0.25">
      <c r="A1778" t="s">
        <v>1807</v>
      </c>
      <c r="B1778">
        <v>307</v>
      </c>
      <c r="C1778">
        <v>307</v>
      </c>
      <c r="D1778" t="s">
        <v>16</v>
      </c>
      <c r="E1778" t="s">
        <v>17</v>
      </c>
      <c r="F1778">
        <v>0</v>
      </c>
      <c r="G1778" t="s">
        <v>18</v>
      </c>
      <c r="H1778">
        <v>586990.77500000002</v>
      </c>
      <c r="I1778" t="s">
        <v>28</v>
      </c>
      <c r="J1778">
        <v>108</v>
      </c>
      <c r="K1778">
        <v>5435.099768</v>
      </c>
      <c r="L1778" t="s">
        <v>35</v>
      </c>
      <c r="M1778">
        <v>0</v>
      </c>
      <c r="N1778">
        <v>0</v>
      </c>
      <c r="O1778">
        <v>1.206079691782498E-2</v>
      </c>
    </row>
    <row r="1779" spans="1:15" x14ac:dyDescent="0.25">
      <c r="A1779" t="s">
        <v>1808</v>
      </c>
      <c r="B1779">
        <v>258</v>
      </c>
      <c r="C1779">
        <v>258</v>
      </c>
      <c r="D1779" t="s">
        <v>16</v>
      </c>
      <c r="E1779" t="s">
        <v>17</v>
      </c>
      <c r="F1779">
        <v>0</v>
      </c>
      <c r="G1779" t="s">
        <v>18</v>
      </c>
      <c r="H1779">
        <v>5968110.0180000002</v>
      </c>
      <c r="I1779" t="s">
        <v>32</v>
      </c>
      <c r="J1779">
        <v>408</v>
      </c>
      <c r="K1779">
        <v>14627.72063</v>
      </c>
      <c r="L1779" t="s">
        <v>23</v>
      </c>
      <c r="M1779">
        <v>0</v>
      </c>
      <c r="N1779">
        <v>0</v>
      </c>
      <c r="O1779">
        <v>0.12262571402478135</v>
      </c>
    </row>
    <row r="1780" spans="1:15" x14ac:dyDescent="0.25">
      <c r="A1780" t="s">
        <v>1809</v>
      </c>
      <c r="B1780">
        <v>173</v>
      </c>
      <c r="C1780">
        <v>173</v>
      </c>
      <c r="D1780" t="s">
        <v>16</v>
      </c>
      <c r="E1780" t="s">
        <v>17</v>
      </c>
      <c r="F1780">
        <v>0</v>
      </c>
      <c r="G1780" t="s">
        <v>18</v>
      </c>
      <c r="H1780">
        <v>7455442.7659999998</v>
      </c>
      <c r="I1780" t="s">
        <v>32</v>
      </c>
      <c r="J1780">
        <v>552</v>
      </c>
      <c r="K1780">
        <v>13506.23689</v>
      </c>
      <c r="L1780" t="s">
        <v>29</v>
      </c>
      <c r="M1780">
        <v>0</v>
      </c>
      <c r="N1780">
        <v>0</v>
      </c>
      <c r="O1780">
        <v>0.15318568018925566</v>
      </c>
    </row>
    <row r="1781" spans="1:15" x14ac:dyDescent="0.25">
      <c r="A1781" t="s">
        <v>1810</v>
      </c>
      <c r="B1781">
        <v>32</v>
      </c>
      <c r="C1781">
        <v>32</v>
      </c>
      <c r="D1781" t="s">
        <v>16</v>
      </c>
      <c r="E1781" t="s">
        <v>25</v>
      </c>
      <c r="F1781">
        <v>1</v>
      </c>
      <c r="G1781" t="s">
        <v>26</v>
      </c>
      <c r="H1781">
        <v>4737262.8449999997</v>
      </c>
      <c r="I1781" t="s">
        <v>32</v>
      </c>
      <c r="J1781">
        <v>973</v>
      </c>
      <c r="K1781">
        <v>4868.7182380000004</v>
      </c>
      <c r="L1781" t="s">
        <v>29</v>
      </c>
      <c r="M1781">
        <v>1</v>
      </c>
      <c r="N1781">
        <v>0.98</v>
      </c>
      <c r="O1781">
        <v>0.68533571216669076</v>
      </c>
    </row>
    <row r="1782" spans="1:15" x14ac:dyDescent="0.25">
      <c r="A1782" t="s">
        <v>1811</v>
      </c>
      <c r="B1782">
        <v>200</v>
      </c>
      <c r="C1782">
        <v>200</v>
      </c>
      <c r="D1782" t="s">
        <v>16</v>
      </c>
      <c r="E1782" t="s">
        <v>17</v>
      </c>
      <c r="F1782">
        <v>0</v>
      </c>
      <c r="G1782" t="s">
        <v>18</v>
      </c>
      <c r="H1782">
        <v>619725.48670000001</v>
      </c>
      <c r="I1782" t="s">
        <v>28</v>
      </c>
      <c r="J1782">
        <v>52</v>
      </c>
      <c r="K1782">
        <v>11917.79782</v>
      </c>
      <c r="L1782" t="s">
        <v>20</v>
      </c>
      <c r="M1782">
        <v>0</v>
      </c>
      <c r="N1782">
        <v>0</v>
      </c>
      <c r="O1782">
        <v>1.2733391320994686E-2</v>
      </c>
    </row>
    <row r="1783" spans="1:15" x14ac:dyDescent="0.25">
      <c r="A1783" t="s">
        <v>1812</v>
      </c>
      <c r="B1783">
        <v>80</v>
      </c>
      <c r="C1783">
        <v>80</v>
      </c>
      <c r="D1783" t="s">
        <v>16</v>
      </c>
      <c r="E1783" t="s">
        <v>25</v>
      </c>
      <c r="F1783">
        <v>1</v>
      </c>
      <c r="G1783" t="s">
        <v>26</v>
      </c>
      <c r="H1783">
        <v>1778248.1340000001</v>
      </c>
      <c r="I1783" t="s">
        <v>19</v>
      </c>
      <c r="J1783">
        <v>112</v>
      </c>
      <c r="K1783">
        <v>15877.215490000001</v>
      </c>
      <c r="L1783" t="s">
        <v>20</v>
      </c>
      <c r="M1783">
        <v>1</v>
      </c>
      <c r="N1783">
        <v>0.98499999999999999</v>
      </c>
      <c r="O1783">
        <v>0.62753735378324338</v>
      </c>
    </row>
    <row r="1784" spans="1:15" x14ac:dyDescent="0.25">
      <c r="A1784" t="s">
        <v>1813</v>
      </c>
      <c r="B1784">
        <v>353</v>
      </c>
      <c r="C1784">
        <v>353</v>
      </c>
      <c r="D1784" t="s">
        <v>16</v>
      </c>
      <c r="E1784" t="s">
        <v>17</v>
      </c>
      <c r="F1784">
        <v>0</v>
      </c>
      <c r="G1784" t="s">
        <v>18</v>
      </c>
      <c r="H1784">
        <v>199797.67660000001</v>
      </c>
      <c r="I1784" t="s">
        <v>28</v>
      </c>
      <c r="J1784">
        <v>295</v>
      </c>
      <c r="K1784">
        <v>677.28025969999999</v>
      </c>
      <c r="L1784" t="s">
        <v>35</v>
      </c>
      <c r="M1784">
        <v>0</v>
      </c>
      <c r="N1784">
        <v>0</v>
      </c>
      <c r="O1784">
        <v>4.1052079602543531E-3</v>
      </c>
    </row>
    <row r="1785" spans="1:15" x14ac:dyDescent="0.25">
      <c r="A1785" t="s">
        <v>1814</v>
      </c>
      <c r="B1785">
        <v>75</v>
      </c>
      <c r="C1785">
        <v>75</v>
      </c>
      <c r="D1785" t="s">
        <v>16</v>
      </c>
      <c r="E1785" t="s">
        <v>25</v>
      </c>
      <c r="F1785">
        <v>1</v>
      </c>
      <c r="G1785" t="s">
        <v>26</v>
      </c>
      <c r="H1785">
        <v>8326127.159</v>
      </c>
      <c r="I1785" t="s">
        <v>22</v>
      </c>
      <c r="J1785">
        <v>580</v>
      </c>
      <c r="K1785">
        <v>14355.39165</v>
      </c>
      <c r="L1785" t="s">
        <v>20</v>
      </c>
      <c r="M1785">
        <v>1</v>
      </c>
      <c r="N1785">
        <v>1</v>
      </c>
      <c r="O1785">
        <v>0.77107548032025885</v>
      </c>
    </row>
    <row r="1786" spans="1:15" x14ac:dyDescent="0.25">
      <c r="A1786" t="s">
        <v>1815</v>
      </c>
      <c r="B1786">
        <v>264</v>
      </c>
      <c r="C1786">
        <v>264</v>
      </c>
      <c r="D1786" t="s">
        <v>16</v>
      </c>
      <c r="E1786" t="s">
        <v>17</v>
      </c>
      <c r="F1786">
        <v>0</v>
      </c>
      <c r="G1786" t="s">
        <v>18</v>
      </c>
      <c r="H1786">
        <v>954340.44270000001</v>
      </c>
      <c r="I1786" t="s">
        <v>28</v>
      </c>
      <c r="J1786">
        <v>189</v>
      </c>
      <c r="K1786">
        <v>5049.4203319999997</v>
      </c>
      <c r="L1786" t="s">
        <v>23</v>
      </c>
      <c r="M1786">
        <v>0</v>
      </c>
      <c r="N1786">
        <v>0</v>
      </c>
      <c r="O1786">
        <v>1.9608666371071823E-2</v>
      </c>
    </row>
    <row r="1787" spans="1:15" x14ac:dyDescent="0.25">
      <c r="A1787" t="s">
        <v>1816</v>
      </c>
      <c r="B1787">
        <v>85</v>
      </c>
      <c r="C1787">
        <v>85</v>
      </c>
      <c r="D1787" t="s">
        <v>16</v>
      </c>
      <c r="E1787" t="s">
        <v>25</v>
      </c>
      <c r="F1787">
        <v>1</v>
      </c>
      <c r="G1787" t="s">
        <v>26</v>
      </c>
      <c r="H1787">
        <v>16000169.890000001</v>
      </c>
      <c r="I1787" t="s">
        <v>22</v>
      </c>
      <c r="J1787">
        <v>844</v>
      </c>
      <c r="K1787">
        <v>18957.547259999999</v>
      </c>
      <c r="L1787" t="s">
        <v>20</v>
      </c>
      <c r="M1787">
        <v>1</v>
      </c>
      <c r="N1787">
        <v>0.95</v>
      </c>
      <c r="O1787">
        <v>0.89875269580512229</v>
      </c>
    </row>
    <row r="1788" spans="1:15" x14ac:dyDescent="0.25">
      <c r="A1788" t="s">
        <v>1817</v>
      </c>
      <c r="B1788">
        <v>217</v>
      </c>
      <c r="C1788">
        <v>217</v>
      </c>
      <c r="D1788" t="s">
        <v>16</v>
      </c>
      <c r="E1788" t="s">
        <v>17</v>
      </c>
      <c r="F1788">
        <v>0</v>
      </c>
      <c r="G1788" t="s">
        <v>18</v>
      </c>
      <c r="H1788">
        <v>7764465.0240000002</v>
      </c>
      <c r="I1788" t="s">
        <v>22</v>
      </c>
      <c r="J1788">
        <v>721</v>
      </c>
      <c r="K1788">
        <v>10769.02223</v>
      </c>
      <c r="L1788" t="s">
        <v>20</v>
      </c>
      <c r="M1788">
        <v>0</v>
      </c>
      <c r="N1788">
        <v>0</v>
      </c>
      <c r="O1788">
        <v>0.15953510654408334</v>
      </c>
    </row>
    <row r="1789" spans="1:15" x14ac:dyDescent="0.25">
      <c r="A1789" t="s">
        <v>1818</v>
      </c>
      <c r="B1789">
        <v>121</v>
      </c>
      <c r="C1789">
        <v>121</v>
      </c>
      <c r="D1789" t="s">
        <v>16</v>
      </c>
      <c r="E1789" t="s">
        <v>17</v>
      </c>
      <c r="F1789">
        <v>0</v>
      </c>
      <c r="G1789" t="s">
        <v>18</v>
      </c>
      <c r="H1789">
        <v>44030.3364</v>
      </c>
      <c r="I1789" t="s">
        <v>28</v>
      </c>
      <c r="J1789">
        <v>65</v>
      </c>
      <c r="K1789">
        <v>677.38979080000001</v>
      </c>
      <c r="L1789" t="s">
        <v>35</v>
      </c>
      <c r="M1789">
        <v>0</v>
      </c>
      <c r="N1789">
        <v>5.0000000000000001E-3</v>
      </c>
      <c r="O1789">
        <v>3.9046836307502736E-3</v>
      </c>
    </row>
    <row r="1790" spans="1:15" x14ac:dyDescent="0.25">
      <c r="A1790" t="s">
        <v>1819</v>
      </c>
      <c r="B1790">
        <v>20</v>
      </c>
      <c r="C1790">
        <v>20</v>
      </c>
      <c r="D1790" t="s">
        <v>42</v>
      </c>
      <c r="E1790" t="s">
        <v>43</v>
      </c>
      <c r="F1790">
        <v>1</v>
      </c>
      <c r="G1790" t="s">
        <v>26</v>
      </c>
      <c r="H1790">
        <v>4634807.8119999999</v>
      </c>
      <c r="I1790" t="s">
        <v>32</v>
      </c>
      <c r="J1790">
        <v>574</v>
      </c>
      <c r="K1790">
        <v>8074.5780690000001</v>
      </c>
      <c r="L1790" t="s">
        <v>29</v>
      </c>
      <c r="M1790">
        <v>1</v>
      </c>
      <c r="N1790">
        <v>0.995</v>
      </c>
      <c r="O1790">
        <v>0.69223058650058122</v>
      </c>
    </row>
    <row r="1791" spans="1:15" x14ac:dyDescent="0.25">
      <c r="A1791" t="s">
        <v>1820</v>
      </c>
      <c r="B1791">
        <v>149</v>
      </c>
      <c r="C1791">
        <v>149</v>
      </c>
      <c r="D1791" t="s">
        <v>16</v>
      </c>
      <c r="E1791" t="s">
        <v>17</v>
      </c>
      <c r="F1791">
        <v>0</v>
      </c>
      <c r="G1791" t="s">
        <v>18</v>
      </c>
      <c r="H1791">
        <v>8986856.9309999999</v>
      </c>
      <c r="I1791" t="s">
        <v>22</v>
      </c>
      <c r="J1791">
        <v>465</v>
      </c>
      <c r="K1791">
        <v>19326.574049999999</v>
      </c>
      <c r="L1791" t="s">
        <v>20</v>
      </c>
      <c r="M1791">
        <v>0</v>
      </c>
      <c r="N1791">
        <v>0</v>
      </c>
      <c r="O1791">
        <v>0.18465137952864563</v>
      </c>
    </row>
    <row r="1792" spans="1:15" x14ac:dyDescent="0.25">
      <c r="A1792" t="s">
        <v>1821</v>
      </c>
      <c r="B1792">
        <v>7</v>
      </c>
      <c r="C1792">
        <v>7</v>
      </c>
      <c r="D1792" t="s">
        <v>61</v>
      </c>
      <c r="E1792" t="s">
        <v>43</v>
      </c>
      <c r="F1792">
        <v>1</v>
      </c>
      <c r="G1792" t="s">
        <v>26</v>
      </c>
      <c r="H1792">
        <v>3769420.2829999998</v>
      </c>
      <c r="I1792" t="s">
        <v>32</v>
      </c>
      <c r="J1792">
        <v>258</v>
      </c>
      <c r="K1792">
        <v>14610.156129999999</v>
      </c>
      <c r="L1792" t="s">
        <v>29</v>
      </c>
      <c r="M1792">
        <v>1</v>
      </c>
      <c r="N1792">
        <v>1</v>
      </c>
      <c r="O1792">
        <v>0.67744962010892484</v>
      </c>
    </row>
    <row r="1793" spans="1:15" x14ac:dyDescent="0.25">
      <c r="A1793" t="s">
        <v>1822</v>
      </c>
      <c r="B1793">
        <v>86</v>
      </c>
      <c r="C1793">
        <v>86</v>
      </c>
      <c r="D1793" t="s">
        <v>16</v>
      </c>
      <c r="E1793" t="s">
        <v>25</v>
      </c>
      <c r="F1793">
        <v>1</v>
      </c>
      <c r="G1793" t="s">
        <v>26</v>
      </c>
      <c r="H1793">
        <v>3886707.6329999999</v>
      </c>
      <c r="I1793" t="s">
        <v>32</v>
      </c>
      <c r="J1793">
        <v>646</v>
      </c>
      <c r="K1793">
        <v>6016.5752839999996</v>
      </c>
      <c r="L1793" t="s">
        <v>23</v>
      </c>
      <c r="M1793">
        <v>1</v>
      </c>
      <c r="N1793">
        <v>1</v>
      </c>
      <c r="O1793">
        <v>0.67985950280151031</v>
      </c>
    </row>
    <row r="1794" spans="1:15" x14ac:dyDescent="0.25">
      <c r="A1794" t="s">
        <v>1823</v>
      </c>
      <c r="B1794">
        <v>147</v>
      </c>
      <c r="C1794">
        <v>147</v>
      </c>
      <c r="D1794" t="s">
        <v>16</v>
      </c>
      <c r="E1794" t="s">
        <v>17</v>
      </c>
      <c r="F1794">
        <v>0</v>
      </c>
      <c r="G1794" t="s">
        <v>18</v>
      </c>
      <c r="H1794">
        <v>7297082.0970000001</v>
      </c>
      <c r="I1794" t="s">
        <v>32</v>
      </c>
      <c r="J1794">
        <v>634</v>
      </c>
      <c r="K1794">
        <v>11509.593210000001</v>
      </c>
      <c r="L1794" t="s">
        <v>29</v>
      </c>
      <c r="M1794">
        <v>0</v>
      </c>
      <c r="N1794">
        <v>0</v>
      </c>
      <c r="O1794">
        <v>0.14993187118590309</v>
      </c>
    </row>
    <row r="1795" spans="1:15" x14ac:dyDescent="0.25">
      <c r="A1795" t="s">
        <v>1824</v>
      </c>
      <c r="B1795">
        <v>316</v>
      </c>
      <c r="C1795">
        <v>316</v>
      </c>
      <c r="D1795" t="s">
        <v>16</v>
      </c>
      <c r="E1795" t="s">
        <v>17</v>
      </c>
      <c r="F1795">
        <v>0</v>
      </c>
      <c r="G1795" t="s">
        <v>18</v>
      </c>
      <c r="H1795">
        <v>3967377.949</v>
      </c>
      <c r="I1795" t="s">
        <v>32</v>
      </c>
      <c r="J1795">
        <v>331</v>
      </c>
      <c r="K1795">
        <v>11986.036099999999</v>
      </c>
      <c r="L1795" t="s">
        <v>20</v>
      </c>
      <c r="M1795">
        <v>0</v>
      </c>
      <c r="N1795">
        <v>0</v>
      </c>
      <c r="O1795">
        <v>8.1517021692795733E-2</v>
      </c>
    </row>
    <row r="1796" spans="1:15" x14ac:dyDescent="0.25">
      <c r="A1796" t="s">
        <v>1825</v>
      </c>
      <c r="B1796">
        <v>187</v>
      </c>
      <c r="C1796">
        <v>187</v>
      </c>
      <c r="D1796" t="s">
        <v>16</v>
      </c>
      <c r="E1796" t="s">
        <v>17</v>
      </c>
      <c r="F1796">
        <v>0</v>
      </c>
      <c r="G1796" t="s">
        <v>18</v>
      </c>
      <c r="H1796">
        <v>238841.5968</v>
      </c>
      <c r="I1796" t="s">
        <v>28</v>
      </c>
      <c r="J1796">
        <v>501</v>
      </c>
      <c r="K1796">
        <v>476.72973409999997</v>
      </c>
      <c r="L1796" t="s">
        <v>29</v>
      </c>
      <c r="M1796">
        <v>0</v>
      </c>
      <c r="N1796">
        <v>0</v>
      </c>
      <c r="O1796">
        <v>4.9074365683750929E-3</v>
      </c>
    </row>
    <row r="1797" spans="1:15" x14ac:dyDescent="0.25">
      <c r="A1797" t="s">
        <v>1826</v>
      </c>
      <c r="B1797">
        <v>325</v>
      </c>
      <c r="C1797">
        <v>325</v>
      </c>
      <c r="D1797" t="s">
        <v>16</v>
      </c>
      <c r="E1797" t="s">
        <v>17</v>
      </c>
      <c r="F1797">
        <v>0</v>
      </c>
      <c r="G1797" t="s">
        <v>18</v>
      </c>
      <c r="H1797">
        <v>2448472.2829999998</v>
      </c>
      <c r="I1797" t="s">
        <v>19</v>
      </c>
      <c r="J1797">
        <v>683</v>
      </c>
      <c r="K1797">
        <v>3584.8788909999998</v>
      </c>
      <c r="L1797" t="s">
        <v>23</v>
      </c>
      <c r="M1797">
        <v>0</v>
      </c>
      <c r="N1797">
        <v>0</v>
      </c>
      <c r="O1797">
        <v>5.0308332297362403E-2</v>
      </c>
    </row>
    <row r="1798" spans="1:15" x14ac:dyDescent="0.25">
      <c r="A1798" t="s">
        <v>1827</v>
      </c>
      <c r="B1798">
        <v>301</v>
      </c>
      <c r="C1798">
        <v>301</v>
      </c>
      <c r="D1798" t="s">
        <v>16</v>
      </c>
      <c r="E1798" t="s">
        <v>17</v>
      </c>
      <c r="F1798">
        <v>0</v>
      </c>
      <c r="G1798" t="s">
        <v>18</v>
      </c>
      <c r="H1798">
        <v>2318404.409</v>
      </c>
      <c r="I1798" t="s">
        <v>19</v>
      </c>
      <c r="J1798">
        <v>210</v>
      </c>
      <c r="K1798">
        <v>11040.021000000001</v>
      </c>
      <c r="L1798" t="s">
        <v>20</v>
      </c>
      <c r="M1798">
        <v>0</v>
      </c>
      <c r="N1798">
        <v>0</v>
      </c>
      <c r="O1798">
        <v>4.7635850410662824E-2</v>
      </c>
    </row>
    <row r="1799" spans="1:15" x14ac:dyDescent="0.25">
      <c r="A1799" t="s">
        <v>1828</v>
      </c>
      <c r="B1799">
        <v>318</v>
      </c>
      <c r="C1799">
        <v>318</v>
      </c>
      <c r="D1799" t="s">
        <v>16</v>
      </c>
      <c r="E1799" t="s">
        <v>17</v>
      </c>
      <c r="F1799">
        <v>0</v>
      </c>
      <c r="G1799" t="s">
        <v>18</v>
      </c>
      <c r="H1799">
        <v>6513307.1050000004</v>
      </c>
      <c r="I1799" t="s">
        <v>32</v>
      </c>
      <c r="J1799">
        <v>808</v>
      </c>
      <c r="K1799">
        <v>8061.0236439999999</v>
      </c>
      <c r="L1799" t="s">
        <v>23</v>
      </c>
      <c r="M1799">
        <v>0</v>
      </c>
      <c r="N1799">
        <v>0</v>
      </c>
      <c r="O1799">
        <v>0.13382778333583101</v>
      </c>
    </row>
    <row r="1800" spans="1:15" x14ac:dyDescent="0.25">
      <c r="A1800" t="s">
        <v>1829</v>
      </c>
      <c r="B1800">
        <v>193</v>
      </c>
      <c r="C1800">
        <v>193</v>
      </c>
      <c r="D1800" t="s">
        <v>16</v>
      </c>
      <c r="E1800" t="s">
        <v>17</v>
      </c>
      <c r="F1800">
        <v>0</v>
      </c>
      <c r="G1800" t="s">
        <v>18</v>
      </c>
      <c r="H1800">
        <v>338988.17619999999</v>
      </c>
      <c r="I1800" t="s">
        <v>28</v>
      </c>
      <c r="J1800">
        <v>89</v>
      </c>
      <c r="K1800">
        <v>3808.855912</v>
      </c>
      <c r="L1800" t="s">
        <v>20</v>
      </c>
      <c r="M1800">
        <v>0</v>
      </c>
      <c r="N1800">
        <v>0</v>
      </c>
      <c r="O1800">
        <v>6.9651308416083212E-3</v>
      </c>
    </row>
    <row r="1801" spans="1:15" x14ac:dyDescent="0.25">
      <c r="A1801" t="s">
        <v>1830</v>
      </c>
      <c r="B1801">
        <v>282</v>
      </c>
      <c r="C1801">
        <v>282</v>
      </c>
      <c r="D1801" t="s">
        <v>16</v>
      </c>
      <c r="E1801" t="s">
        <v>17</v>
      </c>
      <c r="F1801">
        <v>0</v>
      </c>
      <c r="G1801" t="s">
        <v>18</v>
      </c>
      <c r="H1801">
        <v>10494385</v>
      </c>
      <c r="I1801" t="s">
        <v>22</v>
      </c>
      <c r="J1801">
        <v>679</v>
      </c>
      <c r="K1801">
        <v>15455.648010000001</v>
      </c>
      <c r="L1801" t="s">
        <v>35</v>
      </c>
      <c r="M1801">
        <v>0</v>
      </c>
      <c r="N1801">
        <v>0</v>
      </c>
      <c r="O1801">
        <v>0.21562629542596931</v>
      </c>
    </row>
    <row r="1802" spans="1:15" x14ac:dyDescent="0.25">
      <c r="A1802" t="s">
        <v>1831</v>
      </c>
      <c r="B1802">
        <v>188</v>
      </c>
      <c r="C1802">
        <v>188</v>
      </c>
      <c r="D1802" t="s">
        <v>16</v>
      </c>
      <c r="E1802" t="s">
        <v>17</v>
      </c>
      <c r="F1802">
        <v>0</v>
      </c>
      <c r="G1802" t="s">
        <v>18</v>
      </c>
      <c r="H1802">
        <v>273980.21460000001</v>
      </c>
      <c r="I1802" t="s">
        <v>28</v>
      </c>
      <c r="J1802">
        <v>28</v>
      </c>
      <c r="K1802">
        <v>9785.0076649999992</v>
      </c>
      <c r="L1802" t="s">
        <v>23</v>
      </c>
      <c r="M1802">
        <v>0</v>
      </c>
      <c r="N1802">
        <v>0</v>
      </c>
      <c r="O1802">
        <v>5.6294236102649251E-3</v>
      </c>
    </row>
    <row r="1803" spans="1:15" x14ac:dyDescent="0.25">
      <c r="A1803" t="s">
        <v>1832</v>
      </c>
      <c r="B1803">
        <v>18</v>
      </c>
      <c r="C1803">
        <v>18</v>
      </c>
      <c r="D1803" t="s">
        <v>42</v>
      </c>
      <c r="E1803" t="s">
        <v>43</v>
      </c>
      <c r="F1803">
        <v>1</v>
      </c>
      <c r="G1803" t="s">
        <v>26</v>
      </c>
      <c r="H1803">
        <v>1477114.422</v>
      </c>
      <c r="I1803" t="s">
        <v>19</v>
      </c>
      <c r="J1803">
        <v>238</v>
      </c>
      <c r="K1803">
        <v>6206.3631160000004</v>
      </c>
      <c r="L1803" t="s">
        <v>20</v>
      </c>
      <c r="M1803">
        <v>1</v>
      </c>
      <c r="N1803">
        <v>0.99</v>
      </c>
      <c r="O1803">
        <v>0.6243500120050991</v>
      </c>
    </row>
    <row r="1804" spans="1:15" x14ac:dyDescent="0.25">
      <c r="A1804" t="s">
        <v>1833</v>
      </c>
      <c r="B1804">
        <v>315</v>
      </c>
      <c r="C1804">
        <v>315</v>
      </c>
      <c r="D1804" t="s">
        <v>16</v>
      </c>
      <c r="E1804" t="s">
        <v>17</v>
      </c>
      <c r="F1804">
        <v>0</v>
      </c>
      <c r="G1804" t="s">
        <v>18</v>
      </c>
      <c r="H1804">
        <v>1089288.5319999999</v>
      </c>
      <c r="I1804" t="s">
        <v>28</v>
      </c>
      <c r="J1804">
        <v>336</v>
      </c>
      <c r="K1804">
        <v>3241.930155</v>
      </c>
      <c r="L1804" t="s">
        <v>23</v>
      </c>
      <c r="M1804">
        <v>0</v>
      </c>
      <c r="N1804">
        <v>0</v>
      </c>
      <c r="O1804">
        <v>2.2381421189059905E-2</v>
      </c>
    </row>
    <row r="1805" spans="1:15" x14ac:dyDescent="0.25">
      <c r="A1805" t="s">
        <v>1834</v>
      </c>
      <c r="B1805">
        <v>149</v>
      </c>
      <c r="C1805">
        <v>149</v>
      </c>
      <c r="D1805" t="s">
        <v>16</v>
      </c>
      <c r="E1805" t="s">
        <v>17</v>
      </c>
      <c r="F1805">
        <v>0</v>
      </c>
      <c r="G1805" t="s">
        <v>18</v>
      </c>
      <c r="H1805">
        <v>770310.80420000001</v>
      </c>
      <c r="I1805" t="s">
        <v>28</v>
      </c>
      <c r="J1805">
        <v>63</v>
      </c>
      <c r="K1805">
        <v>12227.15562</v>
      </c>
      <c r="L1805" t="s">
        <v>20</v>
      </c>
      <c r="M1805">
        <v>0</v>
      </c>
      <c r="N1805">
        <v>0</v>
      </c>
      <c r="O1805">
        <v>1.5827441535282458E-2</v>
      </c>
    </row>
    <row r="1806" spans="1:15" x14ac:dyDescent="0.25">
      <c r="A1806" t="s">
        <v>1835</v>
      </c>
      <c r="B1806">
        <v>46</v>
      </c>
      <c r="C1806">
        <v>46</v>
      </c>
      <c r="D1806" t="s">
        <v>16</v>
      </c>
      <c r="E1806" t="s">
        <v>25</v>
      </c>
      <c r="F1806">
        <v>1</v>
      </c>
      <c r="G1806" t="s">
        <v>26</v>
      </c>
      <c r="H1806">
        <v>12795420.9</v>
      </c>
      <c r="I1806" t="s">
        <v>22</v>
      </c>
      <c r="J1806">
        <v>960</v>
      </c>
      <c r="K1806">
        <v>13328.56344</v>
      </c>
      <c r="L1806" t="s">
        <v>35</v>
      </c>
      <c r="M1806">
        <v>1</v>
      </c>
      <c r="N1806">
        <v>0.995</v>
      </c>
      <c r="O1806">
        <v>0.85990527811615669</v>
      </c>
    </row>
    <row r="1807" spans="1:15" x14ac:dyDescent="0.25">
      <c r="A1807" t="s">
        <v>1836</v>
      </c>
      <c r="B1807">
        <v>12</v>
      </c>
      <c r="C1807">
        <v>12</v>
      </c>
      <c r="D1807" t="s">
        <v>42</v>
      </c>
      <c r="E1807" t="s">
        <v>43</v>
      </c>
      <c r="F1807">
        <v>1</v>
      </c>
      <c r="G1807" t="s">
        <v>26</v>
      </c>
      <c r="H1807">
        <v>10274155.49</v>
      </c>
      <c r="I1807" t="s">
        <v>22</v>
      </c>
      <c r="J1807">
        <v>767</v>
      </c>
      <c r="K1807">
        <v>13395.24836</v>
      </c>
      <c r="L1807" t="s">
        <v>29</v>
      </c>
      <c r="M1807">
        <v>1</v>
      </c>
      <c r="N1807">
        <v>0.995</v>
      </c>
      <c r="O1807">
        <v>0.80810127815389698</v>
      </c>
    </row>
    <row r="1808" spans="1:15" x14ac:dyDescent="0.25">
      <c r="A1808" t="s">
        <v>1837</v>
      </c>
      <c r="B1808">
        <v>230</v>
      </c>
      <c r="C1808">
        <v>230</v>
      </c>
      <c r="D1808" t="s">
        <v>16</v>
      </c>
      <c r="E1808" t="s">
        <v>17</v>
      </c>
      <c r="F1808">
        <v>0</v>
      </c>
      <c r="G1808" t="s">
        <v>18</v>
      </c>
      <c r="H1808">
        <v>4007498.2540000002</v>
      </c>
      <c r="I1808" t="s">
        <v>32</v>
      </c>
      <c r="J1808">
        <v>908</v>
      </c>
      <c r="K1808">
        <v>4413.5443320000004</v>
      </c>
      <c r="L1808" t="s">
        <v>29</v>
      </c>
      <c r="M1808">
        <v>0</v>
      </c>
      <c r="N1808">
        <v>0</v>
      </c>
      <c r="O1808">
        <v>8.2341366591378182E-2</v>
      </c>
    </row>
    <row r="1809" spans="1:15" x14ac:dyDescent="0.25">
      <c r="A1809" t="s">
        <v>1838</v>
      </c>
      <c r="B1809">
        <v>113</v>
      </c>
      <c r="C1809">
        <v>113</v>
      </c>
      <c r="D1809" t="s">
        <v>16</v>
      </c>
      <c r="E1809" t="s">
        <v>17</v>
      </c>
      <c r="F1809">
        <v>0</v>
      </c>
      <c r="G1809" t="s">
        <v>18</v>
      </c>
      <c r="H1809">
        <v>6586680.5619999999</v>
      </c>
      <c r="I1809" t="s">
        <v>32</v>
      </c>
      <c r="J1809">
        <v>553</v>
      </c>
      <c r="K1809">
        <v>11910.814759999999</v>
      </c>
      <c r="L1809" t="s">
        <v>35</v>
      </c>
      <c r="M1809">
        <v>0</v>
      </c>
      <c r="N1809">
        <v>0</v>
      </c>
      <c r="O1809">
        <v>0.13533537493986561</v>
      </c>
    </row>
    <row r="1810" spans="1:15" x14ac:dyDescent="0.25">
      <c r="A1810" t="s">
        <v>1839</v>
      </c>
      <c r="B1810">
        <v>160</v>
      </c>
      <c r="C1810">
        <v>160</v>
      </c>
      <c r="D1810" t="s">
        <v>16</v>
      </c>
      <c r="E1810" t="s">
        <v>17</v>
      </c>
      <c r="F1810">
        <v>0</v>
      </c>
      <c r="G1810" t="s">
        <v>18</v>
      </c>
      <c r="H1810">
        <v>9054537.6160000004</v>
      </c>
      <c r="I1810" t="s">
        <v>22</v>
      </c>
      <c r="J1810">
        <v>500</v>
      </c>
      <c r="K1810">
        <v>18109.075229999999</v>
      </c>
      <c r="L1810" t="s">
        <v>35</v>
      </c>
      <c r="M1810">
        <v>0</v>
      </c>
      <c r="N1810">
        <v>0</v>
      </c>
      <c r="O1810">
        <v>0.18604200274081503</v>
      </c>
    </row>
    <row r="1811" spans="1:15" x14ac:dyDescent="0.25">
      <c r="A1811" t="s">
        <v>1840</v>
      </c>
      <c r="B1811">
        <v>227</v>
      </c>
      <c r="C1811">
        <v>227</v>
      </c>
      <c r="D1811" t="s">
        <v>16</v>
      </c>
      <c r="E1811" t="s">
        <v>17</v>
      </c>
      <c r="F1811">
        <v>0</v>
      </c>
      <c r="G1811" t="s">
        <v>18</v>
      </c>
      <c r="H1811">
        <v>3824989.0950000002</v>
      </c>
      <c r="I1811" t="s">
        <v>32</v>
      </c>
      <c r="J1811">
        <v>541</v>
      </c>
      <c r="K1811">
        <v>7070.220139</v>
      </c>
      <c r="L1811" t="s">
        <v>29</v>
      </c>
      <c r="M1811">
        <v>0</v>
      </c>
      <c r="N1811">
        <v>0</v>
      </c>
      <c r="O1811">
        <v>7.8591382782276523E-2</v>
      </c>
    </row>
    <row r="1812" spans="1:15" x14ac:dyDescent="0.25">
      <c r="A1812" t="s">
        <v>1841</v>
      </c>
      <c r="B1812">
        <v>183</v>
      </c>
      <c r="C1812">
        <v>183</v>
      </c>
      <c r="D1812" t="s">
        <v>16</v>
      </c>
      <c r="E1812" t="s">
        <v>17</v>
      </c>
      <c r="F1812">
        <v>0</v>
      </c>
      <c r="G1812" t="s">
        <v>18</v>
      </c>
      <c r="H1812">
        <v>3340575.7080000001</v>
      </c>
      <c r="I1812" t="s">
        <v>19</v>
      </c>
      <c r="J1812">
        <v>791</v>
      </c>
      <c r="K1812">
        <v>4223.2309839999998</v>
      </c>
      <c r="L1812" t="s">
        <v>23</v>
      </c>
      <c r="M1812">
        <v>0</v>
      </c>
      <c r="N1812">
        <v>0</v>
      </c>
      <c r="O1812">
        <v>6.8638225537373046E-2</v>
      </c>
    </row>
    <row r="1813" spans="1:15" x14ac:dyDescent="0.25">
      <c r="A1813" t="s">
        <v>1842</v>
      </c>
      <c r="B1813">
        <v>55</v>
      </c>
      <c r="C1813">
        <v>55</v>
      </c>
      <c r="D1813" t="s">
        <v>16</v>
      </c>
      <c r="E1813" t="s">
        <v>25</v>
      </c>
      <c r="F1813">
        <v>1</v>
      </c>
      <c r="G1813" t="s">
        <v>26</v>
      </c>
      <c r="H1813">
        <v>7243831.0789999999</v>
      </c>
      <c r="I1813" t="s">
        <v>32</v>
      </c>
      <c r="J1813">
        <v>469</v>
      </c>
      <c r="K1813">
        <v>15445.268830000001</v>
      </c>
      <c r="L1813" t="s">
        <v>35</v>
      </c>
      <c r="M1813">
        <v>1</v>
      </c>
      <c r="N1813">
        <v>0.995</v>
      </c>
      <c r="O1813">
        <v>0.74583773182099489</v>
      </c>
    </row>
    <row r="1814" spans="1:15" x14ac:dyDescent="0.25">
      <c r="A1814" t="s">
        <v>1843</v>
      </c>
      <c r="B1814">
        <v>266</v>
      </c>
      <c r="C1814">
        <v>266</v>
      </c>
      <c r="D1814" t="s">
        <v>16</v>
      </c>
      <c r="E1814" t="s">
        <v>17</v>
      </c>
      <c r="F1814">
        <v>0</v>
      </c>
      <c r="G1814" t="s">
        <v>18</v>
      </c>
      <c r="H1814">
        <v>2099166.8640000001</v>
      </c>
      <c r="I1814" t="s">
        <v>19</v>
      </c>
      <c r="J1814">
        <v>592</v>
      </c>
      <c r="K1814">
        <v>3545.8899740000002</v>
      </c>
      <c r="L1814" t="s">
        <v>29</v>
      </c>
      <c r="M1814">
        <v>0</v>
      </c>
      <c r="N1814">
        <v>0</v>
      </c>
      <c r="O1814">
        <v>4.3131214870168147E-2</v>
      </c>
    </row>
    <row r="1815" spans="1:15" x14ac:dyDescent="0.25">
      <c r="A1815" t="s">
        <v>1844</v>
      </c>
      <c r="B1815">
        <v>35</v>
      </c>
      <c r="C1815">
        <v>35</v>
      </c>
      <c r="D1815" t="s">
        <v>16</v>
      </c>
      <c r="E1815" t="s">
        <v>25</v>
      </c>
      <c r="F1815">
        <v>1</v>
      </c>
      <c r="G1815" t="s">
        <v>26</v>
      </c>
      <c r="H1815">
        <v>259204.283</v>
      </c>
      <c r="I1815" t="s">
        <v>28</v>
      </c>
      <c r="J1815">
        <v>51</v>
      </c>
      <c r="K1815">
        <v>5082.4369210000004</v>
      </c>
      <c r="L1815" t="s">
        <v>29</v>
      </c>
      <c r="M1815">
        <v>1</v>
      </c>
      <c r="N1815">
        <v>1</v>
      </c>
      <c r="O1815">
        <v>0.6053258251247533</v>
      </c>
    </row>
    <row r="1816" spans="1:15" x14ac:dyDescent="0.25">
      <c r="A1816" t="s">
        <v>1845</v>
      </c>
      <c r="B1816">
        <v>80</v>
      </c>
      <c r="C1816">
        <v>80</v>
      </c>
      <c r="D1816" t="s">
        <v>16</v>
      </c>
      <c r="E1816" t="s">
        <v>25</v>
      </c>
      <c r="F1816">
        <v>1</v>
      </c>
      <c r="G1816" t="s">
        <v>26</v>
      </c>
      <c r="H1816">
        <v>226450.72150000001</v>
      </c>
      <c r="I1816" t="s">
        <v>28</v>
      </c>
      <c r="J1816">
        <v>112</v>
      </c>
      <c r="K1816">
        <v>2021.8814420000001</v>
      </c>
      <c r="L1816" t="s">
        <v>29</v>
      </c>
      <c r="M1816">
        <v>1</v>
      </c>
      <c r="N1816">
        <v>0.995</v>
      </c>
      <c r="O1816">
        <v>0.60165284341803571</v>
      </c>
    </row>
    <row r="1817" spans="1:15" x14ac:dyDescent="0.25">
      <c r="A1817" t="s">
        <v>1846</v>
      </c>
      <c r="B1817">
        <v>6</v>
      </c>
      <c r="C1817">
        <v>6</v>
      </c>
      <c r="D1817" t="s">
        <v>61</v>
      </c>
      <c r="E1817" t="s">
        <v>43</v>
      </c>
      <c r="F1817">
        <v>1</v>
      </c>
      <c r="G1817" t="s">
        <v>26</v>
      </c>
      <c r="H1817">
        <v>4683477.0159999998</v>
      </c>
      <c r="I1817" t="s">
        <v>32</v>
      </c>
      <c r="J1817">
        <v>873</v>
      </c>
      <c r="K1817">
        <v>5364.8075779999999</v>
      </c>
      <c r="L1817" t="s">
        <v>23</v>
      </c>
      <c r="M1817">
        <v>1</v>
      </c>
      <c r="N1817">
        <v>0.99</v>
      </c>
      <c r="O1817">
        <v>0.69023058413358696</v>
      </c>
    </row>
    <row r="1818" spans="1:15" x14ac:dyDescent="0.25">
      <c r="A1818" t="s">
        <v>1847</v>
      </c>
      <c r="B1818">
        <v>127</v>
      </c>
      <c r="C1818">
        <v>127</v>
      </c>
      <c r="D1818" t="s">
        <v>16</v>
      </c>
      <c r="E1818" t="s">
        <v>17</v>
      </c>
      <c r="F1818">
        <v>0</v>
      </c>
      <c r="G1818" t="s">
        <v>18</v>
      </c>
      <c r="H1818">
        <v>2471991.9900000002</v>
      </c>
      <c r="I1818" t="s">
        <v>19</v>
      </c>
      <c r="J1818">
        <v>301</v>
      </c>
      <c r="K1818">
        <v>8212.5979740000002</v>
      </c>
      <c r="L1818" t="s">
        <v>23</v>
      </c>
      <c r="M1818">
        <v>0</v>
      </c>
      <c r="N1818">
        <v>0</v>
      </c>
      <c r="O1818">
        <v>5.0791587608646896E-2</v>
      </c>
    </row>
    <row r="1819" spans="1:15" x14ac:dyDescent="0.25">
      <c r="A1819" t="s">
        <v>1848</v>
      </c>
      <c r="B1819">
        <v>68</v>
      </c>
      <c r="C1819">
        <v>68</v>
      </c>
      <c r="D1819" t="s">
        <v>16</v>
      </c>
      <c r="E1819" t="s">
        <v>25</v>
      </c>
      <c r="F1819">
        <v>1</v>
      </c>
      <c r="G1819" t="s">
        <v>26</v>
      </c>
      <c r="H1819">
        <v>116326.4094</v>
      </c>
      <c r="I1819" t="s">
        <v>28</v>
      </c>
      <c r="J1819">
        <v>90</v>
      </c>
      <c r="K1819">
        <v>1292.51566</v>
      </c>
      <c r="L1819" t="s">
        <v>35</v>
      </c>
      <c r="M1819">
        <v>1</v>
      </c>
      <c r="N1819">
        <v>0.99</v>
      </c>
      <c r="O1819">
        <v>0.59639013841393529</v>
      </c>
    </row>
    <row r="1820" spans="1:15" x14ac:dyDescent="0.25">
      <c r="A1820" t="s">
        <v>1849</v>
      </c>
      <c r="B1820">
        <v>190</v>
      </c>
      <c r="C1820">
        <v>190</v>
      </c>
      <c r="D1820" t="s">
        <v>16</v>
      </c>
      <c r="E1820" t="s">
        <v>17</v>
      </c>
      <c r="F1820">
        <v>0</v>
      </c>
      <c r="G1820" t="s">
        <v>18</v>
      </c>
      <c r="H1820">
        <v>3992720.5989999999</v>
      </c>
      <c r="I1820" t="s">
        <v>32</v>
      </c>
      <c r="J1820">
        <v>229</v>
      </c>
      <c r="K1820">
        <v>17435.46113</v>
      </c>
      <c r="L1820" t="s">
        <v>23</v>
      </c>
      <c r="M1820">
        <v>0</v>
      </c>
      <c r="N1820">
        <v>0</v>
      </c>
      <c r="O1820">
        <v>8.2037732695467824E-2</v>
      </c>
    </row>
    <row r="1821" spans="1:15" x14ac:dyDescent="0.25">
      <c r="A1821" t="s">
        <v>1850</v>
      </c>
      <c r="B1821">
        <v>244</v>
      </c>
      <c r="C1821">
        <v>244</v>
      </c>
      <c r="D1821" t="s">
        <v>16</v>
      </c>
      <c r="E1821" t="s">
        <v>17</v>
      </c>
      <c r="F1821">
        <v>0</v>
      </c>
      <c r="G1821" t="s">
        <v>18</v>
      </c>
      <c r="H1821">
        <v>1541753.8640000001</v>
      </c>
      <c r="I1821" t="s">
        <v>19</v>
      </c>
      <c r="J1821">
        <v>150</v>
      </c>
      <c r="K1821">
        <v>10278.3591</v>
      </c>
      <c r="L1821" t="s">
        <v>23</v>
      </c>
      <c r="M1821">
        <v>0</v>
      </c>
      <c r="N1821">
        <v>0</v>
      </c>
      <c r="O1821">
        <v>3.1678147328594648E-2</v>
      </c>
    </row>
    <row r="1822" spans="1:15" x14ac:dyDescent="0.25">
      <c r="A1822" t="s">
        <v>1851</v>
      </c>
      <c r="B1822">
        <v>9</v>
      </c>
      <c r="C1822">
        <v>9</v>
      </c>
      <c r="D1822" t="s">
        <v>42</v>
      </c>
      <c r="E1822" t="s">
        <v>43</v>
      </c>
      <c r="F1822">
        <v>1</v>
      </c>
      <c r="G1822" t="s">
        <v>26</v>
      </c>
      <c r="H1822">
        <v>8883474.659</v>
      </c>
      <c r="I1822" t="s">
        <v>22</v>
      </c>
      <c r="J1822">
        <v>755</v>
      </c>
      <c r="K1822">
        <v>11766.1916</v>
      </c>
      <c r="L1822" t="s">
        <v>23</v>
      </c>
      <c r="M1822">
        <v>1</v>
      </c>
      <c r="N1822">
        <v>0.995</v>
      </c>
      <c r="O1822">
        <v>0.77952720204477399</v>
      </c>
    </row>
    <row r="1823" spans="1:15" x14ac:dyDescent="0.25">
      <c r="A1823" t="s">
        <v>1852</v>
      </c>
      <c r="B1823">
        <v>157</v>
      </c>
      <c r="C1823">
        <v>157</v>
      </c>
      <c r="D1823" t="s">
        <v>16</v>
      </c>
      <c r="E1823" t="s">
        <v>17</v>
      </c>
      <c r="F1823">
        <v>0</v>
      </c>
      <c r="G1823" t="s">
        <v>18</v>
      </c>
      <c r="H1823">
        <v>1025616.313</v>
      </c>
      <c r="I1823" t="s">
        <v>28</v>
      </c>
      <c r="J1823">
        <v>138</v>
      </c>
      <c r="K1823">
        <v>7432.0022710000003</v>
      </c>
      <c r="L1823" t="s">
        <v>23</v>
      </c>
      <c r="M1823">
        <v>0</v>
      </c>
      <c r="N1823">
        <v>0</v>
      </c>
      <c r="O1823">
        <v>2.1073159227589938E-2</v>
      </c>
    </row>
    <row r="1824" spans="1:15" x14ac:dyDescent="0.25">
      <c r="A1824" t="s">
        <v>1853</v>
      </c>
      <c r="B1824">
        <v>71</v>
      </c>
      <c r="C1824">
        <v>71</v>
      </c>
      <c r="D1824" t="s">
        <v>16</v>
      </c>
      <c r="E1824" t="s">
        <v>25</v>
      </c>
      <c r="F1824">
        <v>1</v>
      </c>
      <c r="G1824" t="s">
        <v>26</v>
      </c>
      <c r="H1824">
        <v>1809000.8419999999</v>
      </c>
      <c r="I1824" t="s">
        <v>19</v>
      </c>
      <c r="J1824">
        <v>135</v>
      </c>
      <c r="K1824">
        <v>13400.006240000001</v>
      </c>
      <c r="L1824" t="s">
        <v>35</v>
      </c>
      <c r="M1824">
        <v>1</v>
      </c>
      <c r="N1824">
        <v>0.995</v>
      </c>
      <c r="O1824">
        <v>0.63416922430260747</v>
      </c>
    </row>
    <row r="1825" spans="1:15" x14ac:dyDescent="0.25">
      <c r="A1825" t="s">
        <v>1854</v>
      </c>
      <c r="B1825">
        <v>134</v>
      </c>
      <c r="C1825">
        <v>134</v>
      </c>
      <c r="D1825" t="s">
        <v>16</v>
      </c>
      <c r="E1825" t="s">
        <v>17</v>
      </c>
      <c r="F1825">
        <v>0</v>
      </c>
      <c r="G1825" t="s">
        <v>18</v>
      </c>
      <c r="H1825">
        <v>3949081.8229999999</v>
      </c>
      <c r="I1825" t="s">
        <v>32</v>
      </c>
      <c r="J1825">
        <v>457</v>
      </c>
      <c r="K1825">
        <v>8641.3168999999998</v>
      </c>
      <c r="L1825" t="s">
        <v>23</v>
      </c>
      <c r="M1825">
        <v>0</v>
      </c>
      <c r="N1825">
        <v>0</v>
      </c>
      <c r="O1825">
        <v>8.1141094387858215E-2</v>
      </c>
    </row>
    <row r="1826" spans="1:15" x14ac:dyDescent="0.25">
      <c r="A1826" t="s">
        <v>1855</v>
      </c>
      <c r="B1826">
        <v>300</v>
      </c>
      <c r="C1826">
        <v>300</v>
      </c>
      <c r="D1826" t="s">
        <v>16</v>
      </c>
      <c r="E1826" t="s">
        <v>17</v>
      </c>
      <c r="F1826">
        <v>0</v>
      </c>
      <c r="G1826" t="s">
        <v>18</v>
      </c>
      <c r="H1826">
        <v>9152426.0739999991</v>
      </c>
      <c r="I1826" t="s">
        <v>22</v>
      </c>
      <c r="J1826">
        <v>601</v>
      </c>
      <c r="K1826">
        <v>15228.662350000001</v>
      </c>
      <c r="L1826" t="s">
        <v>35</v>
      </c>
      <c r="M1826">
        <v>0</v>
      </c>
      <c r="N1826">
        <v>0</v>
      </c>
      <c r="O1826">
        <v>0.18805329978809318</v>
      </c>
    </row>
    <row r="1827" spans="1:15" x14ac:dyDescent="0.25">
      <c r="A1827" t="s">
        <v>1856</v>
      </c>
      <c r="B1827">
        <v>320</v>
      </c>
      <c r="C1827">
        <v>320</v>
      </c>
      <c r="D1827" t="s">
        <v>16</v>
      </c>
      <c r="E1827" t="s">
        <v>17</v>
      </c>
      <c r="F1827">
        <v>0</v>
      </c>
      <c r="G1827" t="s">
        <v>18</v>
      </c>
      <c r="H1827">
        <v>8116335.4510000004</v>
      </c>
      <c r="I1827" t="s">
        <v>22</v>
      </c>
      <c r="J1827">
        <v>494</v>
      </c>
      <c r="K1827">
        <v>16429.828850000002</v>
      </c>
      <c r="L1827" t="s">
        <v>35</v>
      </c>
      <c r="M1827">
        <v>0</v>
      </c>
      <c r="N1827">
        <v>0</v>
      </c>
      <c r="O1827">
        <v>0.16676492674259558</v>
      </c>
    </row>
    <row r="1828" spans="1:15" x14ac:dyDescent="0.25">
      <c r="A1828" t="s">
        <v>1857</v>
      </c>
      <c r="B1828">
        <v>249</v>
      </c>
      <c r="C1828">
        <v>249</v>
      </c>
      <c r="D1828" t="s">
        <v>16</v>
      </c>
      <c r="E1828" t="s">
        <v>17</v>
      </c>
      <c r="F1828">
        <v>0</v>
      </c>
      <c r="G1828" t="s">
        <v>18</v>
      </c>
      <c r="H1828">
        <v>7083018.9939999999</v>
      </c>
      <c r="I1828" t="s">
        <v>32</v>
      </c>
      <c r="J1828">
        <v>527</v>
      </c>
      <c r="K1828">
        <v>13440.26375</v>
      </c>
      <c r="L1828" t="s">
        <v>23</v>
      </c>
      <c r="M1828">
        <v>0</v>
      </c>
      <c r="N1828">
        <v>0</v>
      </c>
      <c r="O1828">
        <v>0.14553355400130605</v>
      </c>
    </row>
    <row r="1829" spans="1:15" x14ac:dyDescent="0.25">
      <c r="A1829" t="s">
        <v>1858</v>
      </c>
      <c r="B1829">
        <v>323</v>
      </c>
      <c r="C1829">
        <v>323</v>
      </c>
      <c r="D1829" t="s">
        <v>16</v>
      </c>
      <c r="E1829" t="s">
        <v>17</v>
      </c>
      <c r="F1829">
        <v>0</v>
      </c>
      <c r="G1829" t="s">
        <v>18</v>
      </c>
      <c r="H1829">
        <v>3273989.0759999999</v>
      </c>
      <c r="I1829" t="s">
        <v>19</v>
      </c>
      <c r="J1829">
        <v>333</v>
      </c>
      <c r="K1829">
        <v>9831.7990269999991</v>
      </c>
      <c r="L1829" t="s">
        <v>23</v>
      </c>
      <c r="M1829">
        <v>0</v>
      </c>
      <c r="N1829">
        <v>0</v>
      </c>
      <c r="O1829">
        <v>6.7270081641084473E-2</v>
      </c>
    </row>
    <row r="1830" spans="1:15" x14ac:dyDescent="0.25">
      <c r="A1830" t="s">
        <v>1859</v>
      </c>
      <c r="B1830">
        <v>44</v>
      </c>
      <c r="C1830">
        <v>44</v>
      </c>
      <c r="D1830" t="s">
        <v>16</v>
      </c>
      <c r="E1830" t="s">
        <v>25</v>
      </c>
      <c r="F1830">
        <v>1</v>
      </c>
      <c r="G1830" t="s">
        <v>26</v>
      </c>
      <c r="H1830">
        <v>5664418.2829999998</v>
      </c>
      <c r="I1830" t="s">
        <v>32</v>
      </c>
      <c r="J1830">
        <v>362</v>
      </c>
      <c r="K1830">
        <v>15647.564319999999</v>
      </c>
      <c r="L1830" t="s">
        <v>35</v>
      </c>
      <c r="M1830">
        <v>1</v>
      </c>
      <c r="N1830">
        <v>0.995</v>
      </c>
      <c r="O1830">
        <v>0.7133858129948939</v>
      </c>
    </row>
    <row r="1831" spans="1:15" x14ac:dyDescent="0.25">
      <c r="A1831" t="s">
        <v>1860</v>
      </c>
      <c r="B1831">
        <v>116</v>
      </c>
      <c r="C1831">
        <v>116</v>
      </c>
      <c r="D1831" t="s">
        <v>16</v>
      </c>
      <c r="E1831" t="s">
        <v>17</v>
      </c>
      <c r="F1831">
        <v>0</v>
      </c>
      <c r="G1831" t="s">
        <v>18</v>
      </c>
      <c r="H1831">
        <v>1720992.827</v>
      </c>
      <c r="I1831" t="s">
        <v>19</v>
      </c>
      <c r="J1831">
        <v>174</v>
      </c>
      <c r="K1831">
        <v>9890.7633750000005</v>
      </c>
      <c r="L1831" t="s">
        <v>35</v>
      </c>
      <c r="M1831">
        <v>0</v>
      </c>
      <c r="N1831">
        <v>0</v>
      </c>
      <c r="O1831">
        <v>3.5360938991725203E-2</v>
      </c>
    </row>
    <row r="1832" spans="1:15" x14ac:dyDescent="0.25">
      <c r="A1832" t="s">
        <v>1861</v>
      </c>
      <c r="B1832">
        <v>228</v>
      </c>
      <c r="C1832">
        <v>228</v>
      </c>
      <c r="D1832" t="s">
        <v>16</v>
      </c>
      <c r="E1832" t="s">
        <v>17</v>
      </c>
      <c r="F1832">
        <v>0</v>
      </c>
      <c r="G1832" t="s">
        <v>18</v>
      </c>
      <c r="H1832">
        <v>1347927.959</v>
      </c>
      <c r="I1832" t="s">
        <v>28</v>
      </c>
      <c r="J1832">
        <v>602</v>
      </c>
      <c r="K1832">
        <v>2239.0829880000001</v>
      </c>
      <c r="L1832" t="s">
        <v>35</v>
      </c>
      <c r="M1832">
        <v>0</v>
      </c>
      <c r="N1832">
        <v>0</v>
      </c>
      <c r="O1832">
        <v>2.7695640316250821E-2</v>
      </c>
    </row>
    <row r="1833" spans="1:15" x14ac:dyDescent="0.25">
      <c r="A1833" t="s">
        <v>1862</v>
      </c>
      <c r="B1833">
        <v>57</v>
      </c>
      <c r="C1833">
        <v>57</v>
      </c>
      <c r="D1833" t="s">
        <v>16</v>
      </c>
      <c r="E1833" t="s">
        <v>25</v>
      </c>
      <c r="F1833">
        <v>1</v>
      </c>
      <c r="G1833" t="s">
        <v>26</v>
      </c>
      <c r="H1833">
        <v>497491.54629999999</v>
      </c>
      <c r="I1833" t="s">
        <v>28</v>
      </c>
      <c r="J1833">
        <v>213</v>
      </c>
      <c r="K1833">
        <v>2335.641063</v>
      </c>
      <c r="L1833" t="s">
        <v>29</v>
      </c>
      <c r="M1833">
        <v>1</v>
      </c>
      <c r="N1833">
        <v>1</v>
      </c>
      <c r="O1833">
        <v>0.61022187189953536</v>
      </c>
    </row>
    <row r="1834" spans="1:15" x14ac:dyDescent="0.25">
      <c r="A1834" t="s">
        <v>1863</v>
      </c>
      <c r="B1834">
        <v>244</v>
      </c>
      <c r="C1834">
        <v>244</v>
      </c>
      <c r="D1834" t="s">
        <v>16</v>
      </c>
      <c r="E1834" t="s">
        <v>17</v>
      </c>
      <c r="F1834">
        <v>0</v>
      </c>
      <c r="G1834" t="s">
        <v>18</v>
      </c>
      <c r="H1834">
        <v>6507456.6979999999</v>
      </c>
      <c r="I1834" t="s">
        <v>32</v>
      </c>
      <c r="J1834">
        <v>343</v>
      </c>
      <c r="K1834">
        <v>18972.176960000001</v>
      </c>
      <c r="L1834" t="s">
        <v>23</v>
      </c>
      <c r="M1834">
        <v>0</v>
      </c>
      <c r="N1834">
        <v>0</v>
      </c>
      <c r="O1834">
        <v>0.1337075760451566</v>
      </c>
    </row>
    <row r="1835" spans="1:15" x14ac:dyDescent="0.25">
      <c r="A1835" t="s">
        <v>1864</v>
      </c>
      <c r="B1835">
        <v>57</v>
      </c>
      <c r="C1835">
        <v>57</v>
      </c>
      <c r="D1835" t="s">
        <v>16</v>
      </c>
      <c r="E1835" t="s">
        <v>25</v>
      </c>
      <c r="F1835">
        <v>1</v>
      </c>
      <c r="G1835" t="s">
        <v>26</v>
      </c>
      <c r="H1835">
        <v>261026.5969</v>
      </c>
      <c r="I1835" t="s">
        <v>28</v>
      </c>
      <c r="J1835">
        <v>61</v>
      </c>
      <c r="K1835">
        <v>4279.1245390000004</v>
      </c>
      <c r="L1835" t="s">
        <v>29</v>
      </c>
      <c r="M1835">
        <v>1</v>
      </c>
      <c r="N1835">
        <v>0.99</v>
      </c>
      <c r="O1835">
        <v>0.59936326789013306</v>
      </c>
    </row>
    <row r="1836" spans="1:15" x14ac:dyDescent="0.25">
      <c r="A1836" t="s">
        <v>1865</v>
      </c>
      <c r="B1836">
        <v>143</v>
      </c>
      <c r="C1836">
        <v>143</v>
      </c>
      <c r="D1836" t="s">
        <v>16</v>
      </c>
      <c r="E1836" t="s">
        <v>17</v>
      </c>
      <c r="F1836">
        <v>0</v>
      </c>
      <c r="G1836" t="s">
        <v>18</v>
      </c>
      <c r="H1836">
        <v>14296618.34</v>
      </c>
      <c r="I1836" t="s">
        <v>22</v>
      </c>
      <c r="J1836">
        <v>876</v>
      </c>
      <c r="K1836">
        <v>16320.34057</v>
      </c>
      <c r="L1836" t="s">
        <v>29</v>
      </c>
      <c r="M1836">
        <v>0</v>
      </c>
      <c r="N1836">
        <v>5.0000000000000001E-3</v>
      </c>
      <c r="O1836">
        <v>0.2967501196852575</v>
      </c>
    </row>
    <row r="1837" spans="1:15" x14ac:dyDescent="0.25">
      <c r="A1837" t="s">
        <v>1866</v>
      </c>
      <c r="B1837">
        <v>192</v>
      </c>
      <c r="C1837">
        <v>192</v>
      </c>
      <c r="D1837" t="s">
        <v>16</v>
      </c>
      <c r="E1837" t="s">
        <v>17</v>
      </c>
      <c r="F1837">
        <v>0</v>
      </c>
      <c r="G1837" t="s">
        <v>18</v>
      </c>
      <c r="H1837">
        <v>3617281.2790000001</v>
      </c>
      <c r="I1837" t="s">
        <v>19</v>
      </c>
      <c r="J1837">
        <v>732</v>
      </c>
      <c r="K1837">
        <v>4941.6410910000004</v>
      </c>
      <c r="L1837" t="s">
        <v>23</v>
      </c>
      <c r="M1837">
        <v>0</v>
      </c>
      <c r="N1837">
        <v>5.0000000000000001E-3</v>
      </c>
      <c r="O1837">
        <v>7.7323646569520954E-2</v>
      </c>
    </row>
    <row r="1838" spans="1:15" x14ac:dyDescent="0.25">
      <c r="A1838" t="s">
        <v>1867</v>
      </c>
      <c r="B1838">
        <v>7</v>
      </c>
      <c r="C1838">
        <v>7</v>
      </c>
      <c r="D1838" t="s">
        <v>61</v>
      </c>
      <c r="E1838" t="s">
        <v>43</v>
      </c>
      <c r="F1838">
        <v>1</v>
      </c>
      <c r="G1838" t="s">
        <v>26</v>
      </c>
      <c r="H1838">
        <v>525898.93859999999</v>
      </c>
      <c r="I1838" t="s">
        <v>28</v>
      </c>
      <c r="J1838">
        <v>61</v>
      </c>
      <c r="K1838">
        <v>8621.2940760000001</v>
      </c>
      <c r="L1838" t="s">
        <v>20</v>
      </c>
      <c r="M1838">
        <v>1</v>
      </c>
      <c r="N1838">
        <v>1</v>
      </c>
      <c r="O1838">
        <v>0.61080555362689348</v>
      </c>
    </row>
    <row r="1839" spans="1:15" x14ac:dyDescent="0.25">
      <c r="A1839" t="s">
        <v>1868</v>
      </c>
      <c r="B1839">
        <v>275</v>
      </c>
      <c r="C1839">
        <v>275</v>
      </c>
      <c r="D1839" t="s">
        <v>16</v>
      </c>
      <c r="E1839" t="s">
        <v>17</v>
      </c>
      <c r="F1839">
        <v>0</v>
      </c>
      <c r="G1839" t="s">
        <v>18</v>
      </c>
      <c r="H1839">
        <v>10730876.050000001</v>
      </c>
      <c r="I1839" t="s">
        <v>22</v>
      </c>
      <c r="J1839">
        <v>819</v>
      </c>
      <c r="K1839">
        <v>13102.412759999999</v>
      </c>
      <c r="L1839" t="s">
        <v>29</v>
      </c>
      <c r="M1839">
        <v>0</v>
      </c>
      <c r="N1839">
        <v>0</v>
      </c>
      <c r="O1839">
        <v>0.22048543571984053</v>
      </c>
    </row>
    <row r="1840" spans="1:15" x14ac:dyDescent="0.25">
      <c r="A1840" t="s">
        <v>1869</v>
      </c>
      <c r="B1840">
        <v>134</v>
      </c>
      <c r="C1840">
        <v>134</v>
      </c>
      <c r="D1840" t="s">
        <v>16</v>
      </c>
      <c r="E1840" t="s">
        <v>17</v>
      </c>
      <c r="F1840">
        <v>0</v>
      </c>
      <c r="G1840" t="s">
        <v>18</v>
      </c>
      <c r="H1840">
        <v>2159941.7450000001</v>
      </c>
      <c r="I1840" t="s">
        <v>19</v>
      </c>
      <c r="J1840">
        <v>678</v>
      </c>
      <c r="K1840">
        <v>3185.754786</v>
      </c>
      <c r="L1840" t="s">
        <v>23</v>
      </c>
      <c r="M1840">
        <v>0</v>
      </c>
      <c r="N1840">
        <v>0</v>
      </c>
      <c r="O1840">
        <v>4.4379945733861843E-2</v>
      </c>
    </row>
    <row r="1841" spans="1:15" x14ac:dyDescent="0.25">
      <c r="A1841" t="s">
        <v>1870</v>
      </c>
      <c r="B1841">
        <v>39</v>
      </c>
      <c r="C1841">
        <v>39</v>
      </c>
      <c r="D1841" t="s">
        <v>16</v>
      </c>
      <c r="E1841" t="s">
        <v>25</v>
      </c>
      <c r="F1841">
        <v>1</v>
      </c>
      <c r="G1841" t="s">
        <v>26</v>
      </c>
      <c r="H1841">
        <v>7727720.0259999996</v>
      </c>
      <c r="I1841" t="s">
        <v>22</v>
      </c>
      <c r="J1841">
        <v>524</v>
      </c>
      <c r="K1841">
        <v>14747.5573</v>
      </c>
      <c r="L1841" t="s">
        <v>29</v>
      </c>
      <c r="M1841">
        <v>1</v>
      </c>
      <c r="N1841">
        <v>1</v>
      </c>
      <c r="O1841">
        <v>0.75878011348882812</v>
      </c>
    </row>
    <row r="1842" spans="1:15" x14ac:dyDescent="0.25">
      <c r="A1842" t="s">
        <v>1871</v>
      </c>
      <c r="B1842">
        <v>193</v>
      </c>
      <c r="C1842">
        <v>193</v>
      </c>
      <c r="D1842" t="s">
        <v>16</v>
      </c>
      <c r="E1842" t="s">
        <v>17</v>
      </c>
      <c r="F1842">
        <v>0</v>
      </c>
      <c r="G1842" t="s">
        <v>18</v>
      </c>
      <c r="H1842">
        <v>2981093.8289999999</v>
      </c>
      <c r="I1842" t="s">
        <v>19</v>
      </c>
      <c r="J1842">
        <v>216</v>
      </c>
      <c r="K1842">
        <v>13801.36032</v>
      </c>
      <c r="L1842" t="s">
        <v>23</v>
      </c>
      <c r="M1842">
        <v>0</v>
      </c>
      <c r="N1842">
        <v>0</v>
      </c>
      <c r="O1842">
        <v>6.1252014164192382E-2</v>
      </c>
    </row>
    <row r="1843" spans="1:15" x14ac:dyDescent="0.25">
      <c r="A1843" t="s">
        <v>1872</v>
      </c>
      <c r="B1843">
        <v>327</v>
      </c>
      <c r="C1843">
        <v>327</v>
      </c>
      <c r="D1843" t="s">
        <v>16</v>
      </c>
      <c r="E1843" t="s">
        <v>17</v>
      </c>
      <c r="F1843">
        <v>0</v>
      </c>
      <c r="G1843" t="s">
        <v>18</v>
      </c>
      <c r="H1843">
        <v>6400207.6749999998</v>
      </c>
      <c r="I1843" t="s">
        <v>32</v>
      </c>
      <c r="J1843">
        <v>589</v>
      </c>
      <c r="K1843">
        <v>10866.22695</v>
      </c>
      <c r="L1843" t="s">
        <v>35</v>
      </c>
      <c r="M1843">
        <v>0</v>
      </c>
      <c r="N1843">
        <v>0</v>
      </c>
      <c r="O1843">
        <v>0.13150394910393567</v>
      </c>
    </row>
    <row r="1844" spans="1:15" x14ac:dyDescent="0.25">
      <c r="A1844" t="s">
        <v>1873</v>
      </c>
      <c r="B1844">
        <v>25</v>
      </c>
      <c r="C1844">
        <v>25</v>
      </c>
      <c r="D1844" t="s">
        <v>42</v>
      </c>
      <c r="E1844" t="s">
        <v>43</v>
      </c>
      <c r="F1844">
        <v>1</v>
      </c>
      <c r="G1844" t="s">
        <v>26</v>
      </c>
      <c r="H1844">
        <v>8423669.3499999996</v>
      </c>
      <c r="I1844" t="s">
        <v>22</v>
      </c>
      <c r="J1844">
        <v>744</v>
      </c>
      <c r="K1844">
        <v>11322.13622</v>
      </c>
      <c r="L1844" t="s">
        <v>29</v>
      </c>
      <c r="M1844">
        <v>1</v>
      </c>
      <c r="N1844">
        <v>1</v>
      </c>
      <c r="O1844">
        <v>0.7730796626799743</v>
      </c>
    </row>
    <row r="1845" spans="1:15" x14ac:dyDescent="0.25">
      <c r="A1845" t="s">
        <v>1874</v>
      </c>
      <c r="B1845">
        <v>102</v>
      </c>
      <c r="C1845">
        <v>102</v>
      </c>
      <c r="D1845" t="s">
        <v>16</v>
      </c>
      <c r="E1845" t="s">
        <v>17</v>
      </c>
      <c r="F1845">
        <v>0</v>
      </c>
      <c r="G1845" t="s">
        <v>18</v>
      </c>
      <c r="H1845">
        <v>1325611.9669999999</v>
      </c>
      <c r="I1845" t="s">
        <v>28</v>
      </c>
      <c r="J1845">
        <v>624</v>
      </c>
      <c r="K1845">
        <v>2124.3781520000002</v>
      </c>
      <c r="L1845" t="s">
        <v>29</v>
      </c>
      <c r="M1845">
        <v>0</v>
      </c>
      <c r="N1845">
        <v>0.01</v>
      </c>
      <c r="O1845">
        <v>3.323711752680527E-2</v>
      </c>
    </row>
    <row r="1846" spans="1:15" x14ac:dyDescent="0.25">
      <c r="A1846" t="s">
        <v>1875</v>
      </c>
      <c r="B1846">
        <v>151</v>
      </c>
      <c r="C1846">
        <v>151</v>
      </c>
      <c r="D1846" t="s">
        <v>16</v>
      </c>
      <c r="E1846" t="s">
        <v>17</v>
      </c>
      <c r="F1846">
        <v>0</v>
      </c>
      <c r="G1846" t="s">
        <v>18</v>
      </c>
      <c r="H1846">
        <v>5042832.3930000002</v>
      </c>
      <c r="I1846" t="s">
        <v>32</v>
      </c>
      <c r="J1846">
        <v>578</v>
      </c>
      <c r="K1846">
        <v>8724.623517</v>
      </c>
      <c r="L1846" t="s">
        <v>29</v>
      </c>
      <c r="M1846">
        <v>0</v>
      </c>
      <c r="N1846">
        <v>0</v>
      </c>
      <c r="O1846">
        <v>0.10361419629227114</v>
      </c>
    </row>
    <row r="1847" spans="1:15" x14ac:dyDescent="0.25">
      <c r="A1847" t="s">
        <v>1876</v>
      </c>
      <c r="B1847">
        <v>217</v>
      </c>
      <c r="C1847">
        <v>217</v>
      </c>
      <c r="D1847" t="s">
        <v>16</v>
      </c>
      <c r="E1847" t="s">
        <v>17</v>
      </c>
      <c r="F1847">
        <v>0</v>
      </c>
      <c r="G1847" t="s">
        <v>18</v>
      </c>
      <c r="H1847">
        <v>1207950.162</v>
      </c>
      <c r="I1847" t="s">
        <v>28</v>
      </c>
      <c r="J1847">
        <v>694</v>
      </c>
      <c r="K1847">
        <v>1740.562193</v>
      </c>
      <c r="L1847" t="s">
        <v>23</v>
      </c>
      <c r="M1847">
        <v>0</v>
      </c>
      <c r="N1847">
        <v>0</v>
      </c>
      <c r="O1847">
        <v>2.48195409727449E-2</v>
      </c>
    </row>
    <row r="1848" spans="1:15" x14ac:dyDescent="0.25">
      <c r="A1848" t="s">
        <v>1877</v>
      </c>
      <c r="B1848">
        <v>230</v>
      </c>
      <c r="C1848">
        <v>230</v>
      </c>
      <c r="D1848" t="s">
        <v>16</v>
      </c>
      <c r="E1848" t="s">
        <v>17</v>
      </c>
      <c r="F1848">
        <v>0</v>
      </c>
      <c r="G1848" t="s">
        <v>18</v>
      </c>
      <c r="H1848">
        <v>2607451.1800000002</v>
      </c>
      <c r="I1848" t="s">
        <v>19</v>
      </c>
      <c r="J1848">
        <v>423</v>
      </c>
      <c r="K1848">
        <v>6164.1871879999999</v>
      </c>
      <c r="L1848" t="s">
        <v>20</v>
      </c>
      <c r="M1848">
        <v>0</v>
      </c>
      <c r="N1848">
        <v>0</v>
      </c>
      <c r="O1848">
        <v>5.3574843923438323E-2</v>
      </c>
    </row>
    <row r="1849" spans="1:15" x14ac:dyDescent="0.25">
      <c r="A1849" t="s">
        <v>1878</v>
      </c>
      <c r="B1849">
        <v>267</v>
      </c>
      <c r="C1849">
        <v>267</v>
      </c>
      <c r="D1849" t="s">
        <v>16</v>
      </c>
      <c r="E1849" t="s">
        <v>17</v>
      </c>
      <c r="F1849">
        <v>0</v>
      </c>
      <c r="G1849" t="s">
        <v>18</v>
      </c>
      <c r="H1849">
        <v>12893183.630000001</v>
      </c>
      <c r="I1849" t="s">
        <v>22</v>
      </c>
      <c r="J1849">
        <v>716</v>
      </c>
      <c r="K1849">
        <v>18007.239699999998</v>
      </c>
      <c r="L1849" t="s">
        <v>35</v>
      </c>
      <c r="M1849">
        <v>0</v>
      </c>
      <c r="N1849">
        <v>0</v>
      </c>
      <c r="O1849">
        <v>0.26491399185218112</v>
      </c>
    </row>
    <row r="1850" spans="1:15" x14ac:dyDescent="0.25">
      <c r="A1850" t="s">
        <v>1879</v>
      </c>
      <c r="B1850">
        <v>162</v>
      </c>
      <c r="C1850">
        <v>162</v>
      </c>
      <c r="D1850" t="s">
        <v>16</v>
      </c>
      <c r="E1850" t="s">
        <v>17</v>
      </c>
      <c r="F1850">
        <v>0</v>
      </c>
      <c r="G1850" t="s">
        <v>18</v>
      </c>
      <c r="H1850">
        <v>4862352.2920000004</v>
      </c>
      <c r="I1850" t="s">
        <v>32</v>
      </c>
      <c r="J1850">
        <v>423</v>
      </c>
      <c r="K1850">
        <v>11494.92268</v>
      </c>
      <c r="L1850" t="s">
        <v>20</v>
      </c>
      <c r="M1850">
        <v>0</v>
      </c>
      <c r="N1850">
        <v>0</v>
      </c>
      <c r="O1850">
        <v>9.9905903183457739E-2</v>
      </c>
    </row>
    <row r="1851" spans="1:15" x14ac:dyDescent="0.25">
      <c r="A1851" t="s">
        <v>1880</v>
      </c>
      <c r="B1851">
        <v>287</v>
      </c>
      <c r="C1851">
        <v>287</v>
      </c>
      <c r="D1851" t="s">
        <v>16</v>
      </c>
      <c r="E1851" t="s">
        <v>17</v>
      </c>
      <c r="F1851">
        <v>0</v>
      </c>
      <c r="G1851" t="s">
        <v>18</v>
      </c>
      <c r="H1851">
        <v>5511814.0810000002</v>
      </c>
      <c r="I1851" t="s">
        <v>32</v>
      </c>
      <c r="J1851">
        <v>371</v>
      </c>
      <c r="K1851">
        <v>14856.641729999999</v>
      </c>
      <c r="L1851" t="s">
        <v>29</v>
      </c>
      <c r="M1851">
        <v>0</v>
      </c>
      <c r="N1851">
        <v>0</v>
      </c>
      <c r="O1851">
        <v>0.11325028111344529</v>
      </c>
    </row>
    <row r="1852" spans="1:15" x14ac:dyDescent="0.25">
      <c r="A1852" t="s">
        <v>1881</v>
      </c>
      <c r="B1852">
        <v>166</v>
      </c>
      <c r="C1852">
        <v>166</v>
      </c>
      <c r="D1852" t="s">
        <v>16</v>
      </c>
      <c r="E1852" t="s">
        <v>17</v>
      </c>
      <c r="F1852">
        <v>0</v>
      </c>
      <c r="G1852" t="s">
        <v>18</v>
      </c>
      <c r="H1852">
        <v>2365287.5690000001</v>
      </c>
      <c r="I1852" t="s">
        <v>19</v>
      </c>
      <c r="J1852">
        <v>206</v>
      </c>
      <c r="K1852">
        <v>11481.97849</v>
      </c>
      <c r="L1852" t="s">
        <v>23</v>
      </c>
      <c r="M1852">
        <v>0</v>
      </c>
      <c r="N1852">
        <v>0</v>
      </c>
      <c r="O1852">
        <v>4.85991505095884E-2</v>
      </c>
    </row>
    <row r="1853" spans="1:15" x14ac:dyDescent="0.25">
      <c r="A1853" t="s">
        <v>1882</v>
      </c>
      <c r="B1853">
        <v>247</v>
      </c>
      <c r="C1853">
        <v>247</v>
      </c>
      <c r="D1853" t="s">
        <v>16</v>
      </c>
      <c r="E1853" t="s">
        <v>17</v>
      </c>
      <c r="F1853">
        <v>0</v>
      </c>
      <c r="G1853" t="s">
        <v>18</v>
      </c>
      <c r="H1853">
        <v>1113338.7390000001</v>
      </c>
      <c r="I1853" t="s">
        <v>28</v>
      </c>
      <c r="J1853">
        <v>286</v>
      </c>
      <c r="K1853">
        <v>3892.7927930000001</v>
      </c>
      <c r="L1853" t="s">
        <v>29</v>
      </c>
      <c r="M1853">
        <v>0</v>
      </c>
      <c r="N1853">
        <v>0</v>
      </c>
      <c r="O1853">
        <v>2.2875576591176155E-2</v>
      </c>
    </row>
    <row r="1854" spans="1:15" x14ac:dyDescent="0.25">
      <c r="A1854" t="s">
        <v>1883</v>
      </c>
      <c r="B1854">
        <v>174</v>
      </c>
      <c r="C1854">
        <v>174</v>
      </c>
      <c r="D1854" t="s">
        <v>16</v>
      </c>
      <c r="E1854" t="s">
        <v>17</v>
      </c>
      <c r="F1854">
        <v>0</v>
      </c>
      <c r="G1854" t="s">
        <v>18</v>
      </c>
      <c r="H1854">
        <v>1249522.9140000001</v>
      </c>
      <c r="I1854" t="s">
        <v>28</v>
      </c>
      <c r="J1854">
        <v>105</v>
      </c>
      <c r="K1854">
        <v>11900.21823</v>
      </c>
      <c r="L1854" t="s">
        <v>29</v>
      </c>
      <c r="M1854">
        <v>0</v>
      </c>
      <c r="N1854">
        <v>0</v>
      </c>
      <c r="O1854">
        <v>2.567372904612153E-2</v>
      </c>
    </row>
    <row r="1855" spans="1:15" x14ac:dyDescent="0.25">
      <c r="A1855" t="s">
        <v>1884</v>
      </c>
      <c r="B1855">
        <v>9</v>
      </c>
      <c r="C1855">
        <v>9</v>
      </c>
      <c r="D1855" t="s">
        <v>42</v>
      </c>
      <c r="E1855" t="s">
        <v>43</v>
      </c>
      <c r="F1855">
        <v>1</v>
      </c>
      <c r="G1855" t="s">
        <v>26</v>
      </c>
      <c r="H1855">
        <v>11393096.58</v>
      </c>
      <c r="I1855" t="s">
        <v>22</v>
      </c>
      <c r="J1855">
        <v>754</v>
      </c>
      <c r="K1855">
        <v>15110.20767</v>
      </c>
      <c r="L1855" t="s">
        <v>20</v>
      </c>
      <c r="M1855">
        <v>1</v>
      </c>
      <c r="N1855">
        <v>0.995</v>
      </c>
      <c r="O1855">
        <v>0.83109196527244622</v>
      </c>
    </row>
    <row r="1856" spans="1:15" x14ac:dyDescent="0.25">
      <c r="A1856" t="s">
        <v>1885</v>
      </c>
      <c r="B1856">
        <v>276</v>
      </c>
      <c r="C1856">
        <v>276</v>
      </c>
      <c r="D1856" t="s">
        <v>16</v>
      </c>
      <c r="E1856" t="s">
        <v>17</v>
      </c>
      <c r="F1856">
        <v>0</v>
      </c>
      <c r="G1856" t="s">
        <v>18</v>
      </c>
      <c r="H1856">
        <v>2074206.8570000001</v>
      </c>
      <c r="I1856" t="s">
        <v>19</v>
      </c>
      <c r="J1856">
        <v>747</v>
      </c>
      <c r="K1856">
        <v>2776.716007</v>
      </c>
      <c r="L1856" t="s">
        <v>29</v>
      </c>
      <c r="M1856">
        <v>0</v>
      </c>
      <c r="N1856">
        <v>0</v>
      </c>
      <c r="O1856">
        <v>4.2618365966376623E-2</v>
      </c>
    </row>
    <row r="1857" spans="1:15" x14ac:dyDescent="0.25">
      <c r="A1857" t="s">
        <v>1886</v>
      </c>
      <c r="B1857">
        <v>59</v>
      </c>
      <c r="C1857">
        <v>59</v>
      </c>
      <c r="D1857" t="s">
        <v>16</v>
      </c>
      <c r="E1857" t="s">
        <v>25</v>
      </c>
      <c r="F1857">
        <v>1</v>
      </c>
      <c r="G1857" t="s">
        <v>26</v>
      </c>
      <c r="H1857">
        <v>11241896.01</v>
      </c>
      <c r="I1857" t="s">
        <v>22</v>
      </c>
      <c r="J1857">
        <v>688</v>
      </c>
      <c r="K1857">
        <v>16339.96513</v>
      </c>
      <c r="L1857" t="s">
        <v>23</v>
      </c>
      <c r="M1857">
        <v>1</v>
      </c>
      <c r="N1857">
        <v>1</v>
      </c>
      <c r="O1857">
        <v>0.83098527357251384</v>
      </c>
    </row>
    <row r="1858" spans="1:15" x14ac:dyDescent="0.25">
      <c r="A1858" t="s">
        <v>1887</v>
      </c>
      <c r="B1858">
        <v>85</v>
      </c>
      <c r="C1858">
        <v>85</v>
      </c>
      <c r="D1858" t="s">
        <v>16</v>
      </c>
      <c r="E1858" t="s">
        <v>25</v>
      </c>
      <c r="F1858">
        <v>1</v>
      </c>
      <c r="G1858" t="s">
        <v>26</v>
      </c>
      <c r="H1858">
        <v>8034185.4230000004</v>
      </c>
      <c r="I1858" t="s">
        <v>22</v>
      </c>
      <c r="J1858">
        <v>723</v>
      </c>
      <c r="K1858">
        <v>11112.28966</v>
      </c>
      <c r="L1858" t="s">
        <v>35</v>
      </c>
      <c r="M1858">
        <v>1</v>
      </c>
      <c r="N1858">
        <v>1</v>
      </c>
      <c r="O1858">
        <v>0.76507700446732363</v>
      </c>
    </row>
    <row r="1859" spans="1:15" x14ac:dyDescent="0.25">
      <c r="A1859" t="s">
        <v>1888</v>
      </c>
      <c r="B1859">
        <v>150</v>
      </c>
      <c r="C1859">
        <v>150</v>
      </c>
      <c r="D1859" t="s">
        <v>16</v>
      </c>
      <c r="E1859" t="s">
        <v>17</v>
      </c>
      <c r="F1859">
        <v>0</v>
      </c>
      <c r="G1859" t="s">
        <v>18</v>
      </c>
      <c r="H1859">
        <v>51835.481209999998</v>
      </c>
      <c r="I1859" t="s">
        <v>28</v>
      </c>
      <c r="J1859">
        <v>543</v>
      </c>
      <c r="K1859">
        <v>95.461291349999996</v>
      </c>
      <c r="L1859" t="s">
        <v>20</v>
      </c>
      <c r="M1859">
        <v>0</v>
      </c>
      <c r="N1859">
        <v>0</v>
      </c>
      <c r="O1859">
        <v>1.0650545777513157E-3</v>
      </c>
    </row>
    <row r="1860" spans="1:15" x14ac:dyDescent="0.25">
      <c r="A1860" t="s">
        <v>1889</v>
      </c>
      <c r="B1860">
        <v>321</v>
      </c>
      <c r="C1860">
        <v>321</v>
      </c>
      <c r="D1860" t="s">
        <v>16</v>
      </c>
      <c r="E1860" t="s">
        <v>17</v>
      </c>
      <c r="F1860">
        <v>0</v>
      </c>
      <c r="G1860" t="s">
        <v>18</v>
      </c>
      <c r="H1860">
        <v>7769077.841</v>
      </c>
      <c r="I1860" t="s">
        <v>22</v>
      </c>
      <c r="J1860">
        <v>747</v>
      </c>
      <c r="K1860">
        <v>10400.371940000001</v>
      </c>
      <c r="L1860" t="s">
        <v>23</v>
      </c>
      <c r="M1860">
        <v>0</v>
      </c>
      <c r="N1860">
        <v>5.0000000000000001E-3</v>
      </c>
      <c r="O1860">
        <v>0.16262988528921113</v>
      </c>
    </row>
    <row r="1861" spans="1:15" x14ac:dyDescent="0.25">
      <c r="A1861" t="s">
        <v>1890</v>
      </c>
      <c r="B1861">
        <v>60</v>
      </c>
      <c r="C1861">
        <v>60</v>
      </c>
      <c r="D1861" t="s">
        <v>16</v>
      </c>
      <c r="E1861" t="s">
        <v>25</v>
      </c>
      <c r="F1861">
        <v>1</v>
      </c>
      <c r="G1861" t="s">
        <v>26</v>
      </c>
      <c r="H1861">
        <v>1916512.497</v>
      </c>
      <c r="I1861" t="s">
        <v>19</v>
      </c>
      <c r="J1861">
        <v>242</v>
      </c>
      <c r="K1861">
        <v>7919.4731279999996</v>
      </c>
      <c r="L1861" t="s">
        <v>29</v>
      </c>
      <c r="M1861">
        <v>1</v>
      </c>
      <c r="N1861">
        <v>0.995</v>
      </c>
      <c r="O1861">
        <v>0.63637824749765559</v>
      </c>
    </row>
    <row r="1862" spans="1:15" x14ac:dyDescent="0.25">
      <c r="A1862" t="s">
        <v>1891</v>
      </c>
      <c r="B1862">
        <v>125</v>
      </c>
      <c r="C1862">
        <v>125</v>
      </c>
      <c r="D1862" t="s">
        <v>16</v>
      </c>
      <c r="E1862" t="s">
        <v>17</v>
      </c>
      <c r="F1862">
        <v>0</v>
      </c>
      <c r="G1862" t="s">
        <v>18</v>
      </c>
      <c r="H1862">
        <v>2914559.1880000001</v>
      </c>
      <c r="I1862" t="s">
        <v>19</v>
      </c>
      <c r="J1862">
        <v>491</v>
      </c>
      <c r="K1862">
        <v>5935.9657610000004</v>
      </c>
      <c r="L1862" t="s">
        <v>35</v>
      </c>
      <c r="M1862">
        <v>0</v>
      </c>
      <c r="N1862">
        <v>0</v>
      </c>
      <c r="O1862">
        <v>5.9884938517898979E-2</v>
      </c>
    </row>
    <row r="1863" spans="1:15" x14ac:dyDescent="0.25">
      <c r="A1863" t="s">
        <v>1892</v>
      </c>
      <c r="B1863">
        <v>41</v>
      </c>
      <c r="C1863">
        <v>41</v>
      </c>
      <c r="D1863" t="s">
        <v>16</v>
      </c>
      <c r="E1863" t="s">
        <v>25</v>
      </c>
      <c r="F1863">
        <v>1</v>
      </c>
      <c r="G1863" t="s">
        <v>26</v>
      </c>
      <c r="H1863">
        <v>10259242.16</v>
      </c>
      <c r="I1863" t="s">
        <v>22</v>
      </c>
      <c r="J1863">
        <v>665</v>
      </c>
      <c r="K1863">
        <v>15427.43183</v>
      </c>
      <c r="L1863" t="s">
        <v>35</v>
      </c>
      <c r="M1863">
        <v>1</v>
      </c>
      <c r="N1863">
        <v>1</v>
      </c>
      <c r="O1863">
        <v>0.81079485656746153</v>
      </c>
    </row>
    <row r="1864" spans="1:15" x14ac:dyDescent="0.25">
      <c r="A1864" t="s">
        <v>1893</v>
      </c>
      <c r="B1864">
        <v>337</v>
      </c>
      <c r="C1864">
        <v>337</v>
      </c>
      <c r="D1864" t="s">
        <v>16</v>
      </c>
      <c r="E1864" t="s">
        <v>17</v>
      </c>
      <c r="F1864">
        <v>0</v>
      </c>
      <c r="G1864" t="s">
        <v>18</v>
      </c>
      <c r="H1864">
        <v>12737629.890000001</v>
      </c>
      <c r="I1864" t="s">
        <v>22</v>
      </c>
      <c r="J1864">
        <v>708</v>
      </c>
      <c r="K1864">
        <v>17991.002670000002</v>
      </c>
      <c r="L1864" t="s">
        <v>35</v>
      </c>
      <c r="M1864">
        <v>0</v>
      </c>
      <c r="N1864">
        <v>5.0000000000000001E-3</v>
      </c>
      <c r="O1864">
        <v>0.26471785632867456</v>
      </c>
    </row>
    <row r="1865" spans="1:15" x14ac:dyDescent="0.25">
      <c r="A1865" t="s">
        <v>1894</v>
      </c>
      <c r="B1865">
        <v>173</v>
      </c>
      <c r="C1865">
        <v>173</v>
      </c>
      <c r="D1865" t="s">
        <v>16</v>
      </c>
      <c r="E1865" t="s">
        <v>17</v>
      </c>
      <c r="F1865">
        <v>0</v>
      </c>
      <c r="G1865" t="s">
        <v>18</v>
      </c>
      <c r="H1865">
        <v>7597206.7570000002</v>
      </c>
      <c r="I1865" t="s">
        <v>32</v>
      </c>
      <c r="J1865">
        <v>498</v>
      </c>
      <c r="K1865">
        <v>15255.43526</v>
      </c>
      <c r="L1865" t="s">
        <v>23</v>
      </c>
      <c r="M1865">
        <v>0</v>
      </c>
      <c r="N1865">
        <v>0</v>
      </c>
      <c r="O1865">
        <v>0.15609848014886554</v>
      </c>
    </row>
    <row r="1866" spans="1:15" x14ac:dyDescent="0.25">
      <c r="A1866" t="s">
        <v>1895</v>
      </c>
      <c r="B1866">
        <v>260</v>
      </c>
      <c r="C1866">
        <v>260</v>
      </c>
      <c r="D1866" t="s">
        <v>16</v>
      </c>
      <c r="E1866" t="s">
        <v>17</v>
      </c>
      <c r="F1866">
        <v>0</v>
      </c>
      <c r="G1866" t="s">
        <v>18</v>
      </c>
      <c r="H1866">
        <v>7367587.9989999998</v>
      </c>
      <c r="I1866" t="s">
        <v>32</v>
      </c>
      <c r="J1866">
        <v>435</v>
      </c>
      <c r="K1866">
        <v>16936.983909999999</v>
      </c>
      <c r="L1866" t="s">
        <v>35</v>
      </c>
      <c r="M1866">
        <v>0</v>
      </c>
      <c r="N1866">
        <v>0</v>
      </c>
      <c r="O1866">
        <v>0.15138054363825992</v>
      </c>
    </row>
    <row r="1867" spans="1:15" x14ac:dyDescent="0.25">
      <c r="A1867" t="s">
        <v>1896</v>
      </c>
      <c r="B1867">
        <v>326</v>
      </c>
      <c r="C1867">
        <v>326</v>
      </c>
      <c r="D1867" t="s">
        <v>16</v>
      </c>
      <c r="E1867" t="s">
        <v>17</v>
      </c>
      <c r="F1867">
        <v>0</v>
      </c>
      <c r="G1867" t="s">
        <v>18</v>
      </c>
      <c r="H1867">
        <v>14195870.75</v>
      </c>
      <c r="I1867" t="s">
        <v>22</v>
      </c>
      <c r="J1867">
        <v>781</v>
      </c>
      <c r="K1867">
        <v>18176.531050000001</v>
      </c>
      <c r="L1867" t="s">
        <v>23</v>
      </c>
      <c r="M1867">
        <v>0</v>
      </c>
      <c r="N1867">
        <v>0</v>
      </c>
      <c r="O1867">
        <v>0.29168007655221118</v>
      </c>
    </row>
    <row r="1868" spans="1:15" x14ac:dyDescent="0.25">
      <c r="A1868" t="s">
        <v>1897</v>
      </c>
      <c r="B1868">
        <v>173</v>
      </c>
      <c r="C1868">
        <v>173</v>
      </c>
      <c r="D1868" t="s">
        <v>16</v>
      </c>
      <c r="E1868" t="s">
        <v>17</v>
      </c>
      <c r="F1868">
        <v>0</v>
      </c>
      <c r="G1868" t="s">
        <v>18</v>
      </c>
      <c r="H1868">
        <v>8834674.6079999991</v>
      </c>
      <c r="I1868" t="s">
        <v>22</v>
      </c>
      <c r="J1868">
        <v>484</v>
      </c>
      <c r="K1868">
        <v>18253.459930000001</v>
      </c>
      <c r="L1868" t="s">
        <v>20</v>
      </c>
      <c r="M1868">
        <v>0</v>
      </c>
      <c r="N1868">
        <v>0</v>
      </c>
      <c r="O1868">
        <v>0.1815245159213158</v>
      </c>
    </row>
    <row r="1869" spans="1:15" x14ac:dyDescent="0.25">
      <c r="A1869" t="s">
        <v>1898</v>
      </c>
      <c r="B1869">
        <v>186</v>
      </c>
      <c r="C1869">
        <v>186</v>
      </c>
      <c r="D1869" t="s">
        <v>16</v>
      </c>
      <c r="E1869" t="s">
        <v>17</v>
      </c>
      <c r="F1869">
        <v>0</v>
      </c>
      <c r="G1869" t="s">
        <v>18</v>
      </c>
      <c r="H1869">
        <v>1028822.566</v>
      </c>
      <c r="I1869" t="s">
        <v>28</v>
      </c>
      <c r="J1869">
        <v>447</v>
      </c>
      <c r="K1869">
        <v>2301.6164789999998</v>
      </c>
      <c r="L1869" t="s">
        <v>23</v>
      </c>
      <c r="M1869">
        <v>0</v>
      </c>
      <c r="N1869">
        <v>5.0000000000000001E-3</v>
      </c>
      <c r="O1869">
        <v>2.413903754790965E-2</v>
      </c>
    </row>
    <row r="1870" spans="1:15" x14ac:dyDescent="0.25">
      <c r="A1870" t="s">
        <v>1899</v>
      </c>
      <c r="B1870">
        <v>241</v>
      </c>
      <c r="C1870">
        <v>241</v>
      </c>
      <c r="D1870" t="s">
        <v>16</v>
      </c>
      <c r="E1870" t="s">
        <v>17</v>
      </c>
      <c r="F1870">
        <v>0</v>
      </c>
      <c r="G1870" t="s">
        <v>18</v>
      </c>
      <c r="H1870">
        <v>3507128.034</v>
      </c>
      <c r="I1870" t="s">
        <v>19</v>
      </c>
      <c r="J1870">
        <v>384</v>
      </c>
      <c r="K1870">
        <v>9133.145923</v>
      </c>
      <c r="L1870" t="s">
        <v>29</v>
      </c>
      <c r="M1870">
        <v>0</v>
      </c>
      <c r="N1870">
        <v>0</v>
      </c>
      <c r="O1870">
        <v>7.206034708617827E-2</v>
      </c>
    </row>
    <row r="1871" spans="1:15" x14ac:dyDescent="0.25">
      <c r="A1871" t="s">
        <v>1900</v>
      </c>
      <c r="B1871">
        <v>339</v>
      </c>
      <c r="C1871">
        <v>339</v>
      </c>
      <c r="D1871" t="s">
        <v>16</v>
      </c>
      <c r="E1871" t="s">
        <v>17</v>
      </c>
      <c r="F1871">
        <v>0</v>
      </c>
      <c r="G1871" t="s">
        <v>18</v>
      </c>
      <c r="H1871">
        <v>8020.5777879999996</v>
      </c>
      <c r="I1871" t="s">
        <v>28</v>
      </c>
      <c r="J1871">
        <v>510</v>
      </c>
      <c r="K1871">
        <v>15.72662311</v>
      </c>
      <c r="L1871" t="s">
        <v>23</v>
      </c>
      <c r="M1871">
        <v>0</v>
      </c>
      <c r="N1871">
        <v>0.02</v>
      </c>
      <c r="O1871">
        <v>1.2164797410767973E-2</v>
      </c>
    </row>
    <row r="1872" spans="1:15" x14ac:dyDescent="0.25">
      <c r="A1872" t="s">
        <v>1901</v>
      </c>
      <c r="B1872">
        <v>94</v>
      </c>
      <c r="C1872">
        <v>94</v>
      </c>
      <c r="D1872" t="s">
        <v>16</v>
      </c>
      <c r="E1872" t="s">
        <v>17</v>
      </c>
      <c r="F1872">
        <v>0</v>
      </c>
      <c r="G1872" t="s">
        <v>18</v>
      </c>
      <c r="H1872">
        <v>1722811.8019999999</v>
      </c>
      <c r="I1872" t="s">
        <v>19</v>
      </c>
      <c r="J1872">
        <v>170</v>
      </c>
      <c r="K1872">
        <v>10134.18707</v>
      </c>
      <c r="L1872" t="s">
        <v>23</v>
      </c>
      <c r="M1872">
        <v>0</v>
      </c>
      <c r="N1872">
        <v>1.4999999999999999E-2</v>
      </c>
      <c r="O1872">
        <v>4.4398313153309943E-2</v>
      </c>
    </row>
    <row r="1873" spans="1:15" x14ac:dyDescent="0.25">
      <c r="A1873" t="s">
        <v>1902</v>
      </c>
      <c r="B1873">
        <v>63</v>
      </c>
      <c r="C1873">
        <v>63</v>
      </c>
      <c r="D1873" t="s">
        <v>16</v>
      </c>
      <c r="E1873" t="s">
        <v>25</v>
      </c>
      <c r="F1873">
        <v>1</v>
      </c>
      <c r="G1873" t="s">
        <v>26</v>
      </c>
      <c r="H1873">
        <v>17561354.440000001</v>
      </c>
      <c r="I1873" t="s">
        <v>22</v>
      </c>
      <c r="J1873">
        <v>950</v>
      </c>
      <c r="K1873">
        <v>18485.63625</v>
      </c>
      <c r="L1873" t="s">
        <v>29</v>
      </c>
      <c r="M1873">
        <v>1</v>
      </c>
      <c r="N1873">
        <v>1</v>
      </c>
      <c r="O1873">
        <v>0.96083008204478859</v>
      </c>
    </row>
    <row r="1874" spans="1:15" x14ac:dyDescent="0.25">
      <c r="A1874" t="s">
        <v>1903</v>
      </c>
      <c r="B1874">
        <v>221</v>
      </c>
      <c r="C1874">
        <v>221</v>
      </c>
      <c r="D1874" t="s">
        <v>16</v>
      </c>
      <c r="E1874" t="s">
        <v>17</v>
      </c>
      <c r="F1874">
        <v>0</v>
      </c>
      <c r="G1874" t="s">
        <v>18</v>
      </c>
      <c r="H1874">
        <v>3467357.608</v>
      </c>
      <c r="I1874" t="s">
        <v>19</v>
      </c>
      <c r="J1874">
        <v>869</v>
      </c>
      <c r="K1874">
        <v>3990.0547849999998</v>
      </c>
      <c r="L1874" t="s">
        <v>20</v>
      </c>
      <c r="M1874">
        <v>0</v>
      </c>
      <c r="N1874">
        <v>0</v>
      </c>
      <c r="O1874">
        <v>7.1243191090291647E-2</v>
      </c>
    </row>
    <row r="1875" spans="1:15" x14ac:dyDescent="0.25">
      <c r="A1875" t="s">
        <v>1904</v>
      </c>
      <c r="B1875">
        <v>8</v>
      </c>
      <c r="C1875">
        <v>8</v>
      </c>
      <c r="D1875" t="s">
        <v>42</v>
      </c>
      <c r="E1875" t="s">
        <v>43</v>
      </c>
      <c r="F1875">
        <v>1</v>
      </c>
      <c r="G1875" t="s">
        <v>26</v>
      </c>
      <c r="H1875">
        <v>4134185.111</v>
      </c>
      <c r="I1875" t="s">
        <v>32</v>
      </c>
      <c r="J1875">
        <v>323</v>
      </c>
      <c r="K1875">
        <v>12799.334709999999</v>
      </c>
      <c r="L1875" t="s">
        <v>23</v>
      </c>
      <c r="M1875">
        <v>1</v>
      </c>
      <c r="N1875">
        <v>1</v>
      </c>
      <c r="O1875">
        <v>0.68494437931237795</v>
      </c>
    </row>
    <row r="1876" spans="1:15" x14ac:dyDescent="0.25">
      <c r="A1876" t="s">
        <v>1905</v>
      </c>
      <c r="B1876">
        <v>213</v>
      </c>
      <c r="C1876">
        <v>213</v>
      </c>
      <c r="D1876" t="s">
        <v>16</v>
      </c>
      <c r="E1876" t="s">
        <v>17</v>
      </c>
      <c r="F1876">
        <v>0</v>
      </c>
      <c r="G1876" t="s">
        <v>18</v>
      </c>
      <c r="H1876">
        <v>10931684.289999999</v>
      </c>
      <c r="I1876" t="s">
        <v>22</v>
      </c>
      <c r="J1876">
        <v>848</v>
      </c>
      <c r="K1876">
        <v>12891.137140000001</v>
      </c>
      <c r="L1876" t="s">
        <v>29</v>
      </c>
      <c r="M1876">
        <v>0</v>
      </c>
      <c r="N1876">
        <v>0</v>
      </c>
      <c r="O1876">
        <v>0.22461140754974851</v>
      </c>
    </row>
    <row r="1877" spans="1:15" x14ac:dyDescent="0.25">
      <c r="A1877" t="s">
        <v>1906</v>
      </c>
      <c r="B1877">
        <v>209</v>
      </c>
      <c r="C1877">
        <v>209</v>
      </c>
      <c r="D1877" t="s">
        <v>16</v>
      </c>
      <c r="E1877" t="s">
        <v>17</v>
      </c>
      <c r="F1877">
        <v>0</v>
      </c>
      <c r="G1877" t="s">
        <v>18</v>
      </c>
      <c r="H1877">
        <v>1524135.6969999999</v>
      </c>
      <c r="I1877" t="s">
        <v>19</v>
      </c>
      <c r="J1877">
        <v>474</v>
      </c>
      <c r="K1877">
        <v>3215.476154</v>
      </c>
      <c r="L1877" t="s">
        <v>29</v>
      </c>
      <c r="M1877">
        <v>0</v>
      </c>
      <c r="N1877">
        <v>0</v>
      </c>
      <c r="O1877">
        <v>3.1316149928803605E-2</v>
      </c>
    </row>
    <row r="1878" spans="1:15" x14ac:dyDescent="0.25">
      <c r="A1878" t="s">
        <v>1907</v>
      </c>
      <c r="B1878">
        <v>209</v>
      </c>
      <c r="C1878">
        <v>209</v>
      </c>
      <c r="D1878" t="s">
        <v>16</v>
      </c>
      <c r="E1878" t="s">
        <v>17</v>
      </c>
      <c r="F1878">
        <v>0</v>
      </c>
      <c r="G1878" t="s">
        <v>18</v>
      </c>
      <c r="H1878">
        <v>1108533.9350000001</v>
      </c>
      <c r="I1878" t="s">
        <v>28</v>
      </c>
      <c r="J1878">
        <v>232</v>
      </c>
      <c r="K1878">
        <v>4778.1635120000001</v>
      </c>
      <c r="L1878" t="s">
        <v>20</v>
      </c>
      <c r="M1878">
        <v>0</v>
      </c>
      <c r="N1878">
        <v>0</v>
      </c>
      <c r="O1878">
        <v>2.2776853122695829E-2</v>
      </c>
    </row>
    <row r="1879" spans="1:15" x14ac:dyDescent="0.25">
      <c r="A1879" t="s">
        <v>1908</v>
      </c>
      <c r="B1879">
        <v>85</v>
      </c>
      <c r="C1879">
        <v>85</v>
      </c>
      <c r="D1879" t="s">
        <v>16</v>
      </c>
      <c r="E1879" t="s">
        <v>25</v>
      </c>
      <c r="F1879">
        <v>1</v>
      </c>
      <c r="G1879" t="s">
        <v>26</v>
      </c>
      <c r="H1879">
        <v>6435087.5609999998</v>
      </c>
      <c r="I1879" t="s">
        <v>32</v>
      </c>
      <c r="J1879">
        <v>696</v>
      </c>
      <c r="K1879">
        <v>9245.8154610000001</v>
      </c>
      <c r="L1879" t="s">
        <v>20</v>
      </c>
      <c r="M1879">
        <v>1</v>
      </c>
      <c r="N1879">
        <v>1</v>
      </c>
      <c r="O1879">
        <v>0.73222062002872645</v>
      </c>
    </row>
    <row r="1880" spans="1:15" x14ac:dyDescent="0.25">
      <c r="A1880" t="s">
        <v>1909</v>
      </c>
      <c r="B1880">
        <v>207</v>
      </c>
      <c r="C1880">
        <v>207</v>
      </c>
      <c r="D1880" t="s">
        <v>16</v>
      </c>
      <c r="E1880" t="s">
        <v>17</v>
      </c>
      <c r="F1880">
        <v>0</v>
      </c>
      <c r="G1880" t="s">
        <v>18</v>
      </c>
      <c r="H1880">
        <v>1354257.6510000001</v>
      </c>
      <c r="I1880" t="s">
        <v>28</v>
      </c>
      <c r="J1880">
        <v>359</v>
      </c>
      <c r="K1880">
        <v>3772.3054350000002</v>
      </c>
      <c r="L1880" t="s">
        <v>29</v>
      </c>
      <c r="M1880">
        <v>0</v>
      </c>
      <c r="N1880">
        <v>0</v>
      </c>
      <c r="O1880">
        <v>2.7825695392098278E-2</v>
      </c>
    </row>
    <row r="1881" spans="1:15" x14ac:dyDescent="0.25">
      <c r="A1881" t="s">
        <v>1910</v>
      </c>
      <c r="B1881">
        <v>347</v>
      </c>
      <c r="C1881">
        <v>347</v>
      </c>
      <c r="D1881" t="s">
        <v>16</v>
      </c>
      <c r="E1881" t="s">
        <v>17</v>
      </c>
      <c r="F1881">
        <v>0</v>
      </c>
      <c r="G1881" t="s">
        <v>18</v>
      </c>
      <c r="H1881">
        <v>3218608.148</v>
      </c>
      <c r="I1881" t="s">
        <v>19</v>
      </c>
      <c r="J1881">
        <v>275</v>
      </c>
      <c r="K1881">
        <v>11704.029630000001</v>
      </c>
      <c r="L1881" t="s">
        <v>20</v>
      </c>
      <c r="M1881">
        <v>0</v>
      </c>
      <c r="N1881">
        <v>0</v>
      </c>
      <c r="O1881">
        <v>6.6132179387461007E-2</v>
      </c>
    </row>
    <row r="1882" spans="1:15" x14ac:dyDescent="0.25">
      <c r="A1882" t="s">
        <v>1911</v>
      </c>
      <c r="B1882">
        <v>153</v>
      </c>
      <c r="C1882">
        <v>153</v>
      </c>
      <c r="D1882" t="s">
        <v>16</v>
      </c>
      <c r="E1882" t="s">
        <v>17</v>
      </c>
      <c r="F1882">
        <v>0</v>
      </c>
      <c r="G1882" t="s">
        <v>18</v>
      </c>
      <c r="H1882">
        <v>9133621.8289999999</v>
      </c>
      <c r="I1882" t="s">
        <v>22</v>
      </c>
      <c r="J1882">
        <v>942</v>
      </c>
      <c r="K1882">
        <v>9695.9892029999992</v>
      </c>
      <c r="L1882" t="s">
        <v>29</v>
      </c>
      <c r="M1882">
        <v>0</v>
      </c>
      <c r="N1882">
        <v>0</v>
      </c>
      <c r="O1882">
        <v>0.1876669322508214</v>
      </c>
    </row>
    <row r="1883" spans="1:15" x14ac:dyDescent="0.25">
      <c r="A1883" t="s">
        <v>1912</v>
      </c>
      <c r="B1883">
        <v>161</v>
      </c>
      <c r="C1883">
        <v>161</v>
      </c>
      <c r="D1883" t="s">
        <v>16</v>
      </c>
      <c r="E1883" t="s">
        <v>17</v>
      </c>
      <c r="F1883">
        <v>0</v>
      </c>
      <c r="G1883" t="s">
        <v>18</v>
      </c>
      <c r="H1883">
        <v>9464170.9169999994</v>
      </c>
      <c r="I1883" t="s">
        <v>22</v>
      </c>
      <c r="J1883">
        <v>911</v>
      </c>
      <c r="K1883">
        <v>10388.77159</v>
      </c>
      <c r="L1883" t="s">
        <v>20</v>
      </c>
      <c r="M1883">
        <v>0</v>
      </c>
      <c r="N1883">
        <v>0</v>
      </c>
      <c r="O1883">
        <v>0.19445866662133215</v>
      </c>
    </row>
    <row r="1884" spans="1:15" x14ac:dyDescent="0.25">
      <c r="A1884" t="s">
        <v>1913</v>
      </c>
      <c r="B1884">
        <v>116</v>
      </c>
      <c r="C1884">
        <v>116</v>
      </c>
      <c r="D1884" t="s">
        <v>16</v>
      </c>
      <c r="E1884" t="s">
        <v>17</v>
      </c>
      <c r="F1884">
        <v>0</v>
      </c>
      <c r="G1884" t="s">
        <v>18</v>
      </c>
      <c r="H1884">
        <v>86336.204190000004</v>
      </c>
      <c r="I1884" t="s">
        <v>28</v>
      </c>
      <c r="J1884">
        <v>32</v>
      </c>
      <c r="K1884">
        <v>2698.0063810000001</v>
      </c>
      <c r="L1884" t="s">
        <v>29</v>
      </c>
      <c r="M1884">
        <v>0</v>
      </c>
      <c r="N1884">
        <v>5.0000000000000001E-3</v>
      </c>
      <c r="O1884">
        <v>4.7739349062026742E-3</v>
      </c>
    </row>
    <row r="1885" spans="1:15" x14ac:dyDescent="0.25">
      <c r="A1885" t="s">
        <v>1914</v>
      </c>
      <c r="B1885">
        <v>362</v>
      </c>
      <c r="C1885">
        <v>362</v>
      </c>
      <c r="D1885" t="s">
        <v>16</v>
      </c>
      <c r="E1885" t="s">
        <v>17</v>
      </c>
      <c r="F1885">
        <v>0</v>
      </c>
      <c r="G1885" t="s">
        <v>18</v>
      </c>
      <c r="H1885">
        <v>1831925.926</v>
      </c>
      <c r="I1885" t="s">
        <v>19</v>
      </c>
      <c r="J1885">
        <v>177</v>
      </c>
      <c r="K1885">
        <v>10349.86399</v>
      </c>
      <c r="L1885" t="s">
        <v>35</v>
      </c>
      <c r="M1885">
        <v>0</v>
      </c>
      <c r="N1885">
        <v>0</v>
      </c>
      <c r="O1885">
        <v>3.7640261998980254E-2</v>
      </c>
    </row>
    <row r="1886" spans="1:15" x14ac:dyDescent="0.25">
      <c r="A1886" t="s">
        <v>1915</v>
      </c>
      <c r="B1886">
        <v>251</v>
      </c>
      <c r="C1886">
        <v>251</v>
      </c>
      <c r="D1886" t="s">
        <v>16</v>
      </c>
      <c r="E1886" t="s">
        <v>17</v>
      </c>
      <c r="F1886">
        <v>0</v>
      </c>
      <c r="G1886" t="s">
        <v>18</v>
      </c>
      <c r="H1886">
        <v>916146.30889999995</v>
      </c>
      <c r="I1886" t="s">
        <v>28</v>
      </c>
      <c r="J1886">
        <v>917</v>
      </c>
      <c r="K1886">
        <v>999.06903920000002</v>
      </c>
      <c r="L1886" t="s">
        <v>20</v>
      </c>
      <c r="M1886">
        <v>0</v>
      </c>
      <c r="N1886">
        <v>0</v>
      </c>
      <c r="O1886">
        <v>1.8823898175670394E-2</v>
      </c>
    </row>
    <row r="1887" spans="1:15" x14ac:dyDescent="0.25">
      <c r="A1887" t="s">
        <v>1916</v>
      </c>
      <c r="B1887">
        <v>183</v>
      </c>
      <c r="C1887">
        <v>183</v>
      </c>
      <c r="D1887" t="s">
        <v>16</v>
      </c>
      <c r="E1887" t="s">
        <v>17</v>
      </c>
      <c r="F1887">
        <v>0</v>
      </c>
      <c r="G1887" t="s">
        <v>18</v>
      </c>
      <c r="H1887">
        <v>1146072.889</v>
      </c>
      <c r="I1887" t="s">
        <v>28</v>
      </c>
      <c r="J1887">
        <v>65</v>
      </c>
      <c r="K1887">
        <v>17631.890609999999</v>
      </c>
      <c r="L1887" t="s">
        <v>35</v>
      </c>
      <c r="M1887">
        <v>0</v>
      </c>
      <c r="N1887">
        <v>0</v>
      </c>
      <c r="O1887">
        <v>2.3548159453194079E-2</v>
      </c>
    </row>
    <row r="1888" spans="1:15" x14ac:dyDescent="0.25">
      <c r="A1888" t="s">
        <v>1917</v>
      </c>
      <c r="B1888">
        <v>164</v>
      </c>
      <c r="C1888">
        <v>164</v>
      </c>
      <c r="D1888" t="s">
        <v>16</v>
      </c>
      <c r="E1888" t="s">
        <v>17</v>
      </c>
      <c r="F1888">
        <v>0</v>
      </c>
      <c r="G1888" t="s">
        <v>18</v>
      </c>
      <c r="H1888">
        <v>4878808.5369999995</v>
      </c>
      <c r="I1888" t="s">
        <v>32</v>
      </c>
      <c r="J1888">
        <v>710</v>
      </c>
      <c r="K1888">
        <v>6871.5613190000004</v>
      </c>
      <c r="L1888" t="s">
        <v>29</v>
      </c>
      <c r="M1888">
        <v>0</v>
      </c>
      <c r="N1888">
        <v>0</v>
      </c>
      <c r="O1888">
        <v>0.10024402677488038</v>
      </c>
    </row>
    <row r="1889" spans="1:15" x14ac:dyDescent="0.25">
      <c r="A1889" t="s">
        <v>1918</v>
      </c>
      <c r="B1889">
        <v>328</v>
      </c>
      <c r="C1889">
        <v>328</v>
      </c>
      <c r="D1889" t="s">
        <v>16</v>
      </c>
      <c r="E1889" t="s">
        <v>17</v>
      </c>
      <c r="F1889">
        <v>0</v>
      </c>
      <c r="G1889" t="s">
        <v>18</v>
      </c>
      <c r="H1889">
        <v>462460.94429999997</v>
      </c>
      <c r="I1889" t="s">
        <v>28</v>
      </c>
      <c r="J1889">
        <v>27</v>
      </c>
      <c r="K1889">
        <v>17128.183120000002</v>
      </c>
      <c r="L1889" t="s">
        <v>20</v>
      </c>
      <c r="M1889">
        <v>0</v>
      </c>
      <c r="N1889">
        <v>0</v>
      </c>
      <c r="O1889">
        <v>9.5021042394198927E-3</v>
      </c>
    </row>
    <row r="1890" spans="1:15" x14ac:dyDescent="0.25">
      <c r="A1890" t="s">
        <v>1919</v>
      </c>
      <c r="B1890">
        <v>80</v>
      </c>
      <c r="C1890">
        <v>80</v>
      </c>
      <c r="D1890" t="s">
        <v>16</v>
      </c>
      <c r="E1890" t="s">
        <v>25</v>
      </c>
      <c r="F1890">
        <v>1</v>
      </c>
      <c r="G1890" t="s">
        <v>26</v>
      </c>
      <c r="H1890">
        <v>9305941.4680000003</v>
      </c>
      <c r="I1890" t="s">
        <v>22</v>
      </c>
      <c r="J1890">
        <v>663</v>
      </c>
      <c r="K1890">
        <v>14036.11081</v>
      </c>
      <c r="L1890" t="s">
        <v>20</v>
      </c>
      <c r="M1890">
        <v>1</v>
      </c>
      <c r="N1890">
        <v>0.98499999999999999</v>
      </c>
      <c r="O1890">
        <v>0.78220755377239792</v>
      </c>
    </row>
    <row r="1891" spans="1:15" x14ac:dyDescent="0.25">
      <c r="A1891" t="s">
        <v>1920</v>
      </c>
      <c r="B1891">
        <v>7</v>
      </c>
      <c r="C1891">
        <v>7</v>
      </c>
      <c r="D1891" t="s">
        <v>61</v>
      </c>
      <c r="E1891" t="s">
        <v>43</v>
      </c>
      <c r="F1891">
        <v>1</v>
      </c>
      <c r="G1891" t="s">
        <v>26</v>
      </c>
      <c r="H1891">
        <v>12490518.9</v>
      </c>
      <c r="I1891" t="s">
        <v>22</v>
      </c>
      <c r="J1891">
        <v>815</v>
      </c>
      <c r="K1891">
        <v>15325.790059999999</v>
      </c>
      <c r="L1891" t="s">
        <v>35</v>
      </c>
      <c r="M1891">
        <v>1</v>
      </c>
      <c r="N1891">
        <v>1</v>
      </c>
      <c r="O1891">
        <v>0.85664050998272434</v>
      </c>
    </row>
    <row r="1892" spans="1:15" x14ac:dyDescent="0.25">
      <c r="A1892" t="s">
        <v>1921</v>
      </c>
      <c r="B1892">
        <v>325</v>
      </c>
      <c r="C1892">
        <v>325</v>
      </c>
      <c r="D1892" t="s">
        <v>16</v>
      </c>
      <c r="E1892" t="s">
        <v>17</v>
      </c>
      <c r="F1892">
        <v>0</v>
      </c>
      <c r="G1892" t="s">
        <v>18</v>
      </c>
      <c r="H1892">
        <v>3016619.59</v>
      </c>
      <c r="I1892" t="s">
        <v>19</v>
      </c>
      <c r="J1892">
        <v>479</v>
      </c>
      <c r="K1892">
        <v>6297.7444459999997</v>
      </c>
      <c r="L1892" t="s">
        <v>35</v>
      </c>
      <c r="M1892">
        <v>0</v>
      </c>
      <c r="N1892">
        <v>0</v>
      </c>
      <c r="O1892">
        <v>6.1981955769786073E-2</v>
      </c>
    </row>
    <row r="1893" spans="1:15" x14ac:dyDescent="0.25">
      <c r="A1893" t="s">
        <v>1922</v>
      </c>
      <c r="B1893">
        <v>87</v>
      </c>
      <c r="C1893">
        <v>87</v>
      </c>
      <c r="D1893" t="s">
        <v>16</v>
      </c>
      <c r="E1893" t="s">
        <v>25</v>
      </c>
      <c r="F1893">
        <v>1</v>
      </c>
      <c r="G1893" t="s">
        <v>26</v>
      </c>
      <c r="H1893">
        <v>1222777.1640000001</v>
      </c>
      <c r="I1893" t="s">
        <v>28</v>
      </c>
      <c r="J1893">
        <v>268</v>
      </c>
      <c r="K1893">
        <v>4562.6013569999996</v>
      </c>
      <c r="L1893" t="s">
        <v>23</v>
      </c>
      <c r="M1893">
        <v>1</v>
      </c>
      <c r="N1893">
        <v>1</v>
      </c>
      <c r="O1893">
        <v>0.62512418879284426</v>
      </c>
    </row>
    <row r="1894" spans="1:15" x14ac:dyDescent="0.25">
      <c r="A1894" t="s">
        <v>1923</v>
      </c>
      <c r="B1894">
        <v>8</v>
      </c>
      <c r="C1894">
        <v>8</v>
      </c>
      <c r="D1894" t="s">
        <v>42</v>
      </c>
      <c r="E1894" t="s">
        <v>43</v>
      </c>
      <c r="F1894">
        <v>1</v>
      </c>
      <c r="G1894" t="s">
        <v>26</v>
      </c>
      <c r="H1894">
        <v>4860023.9720000001</v>
      </c>
      <c r="I1894" t="s">
        <v>32</v>
      </c>
      <c r="J1894">
        <v>597</v>
      </c>
      <c r="K1894">
        <v>8140.7436710000002</v>
      </c>
      <c r="L1894" t="s">
        <v>35</v>
      </c>
      <c r="M1894">
        <v>1</v>
      </c>
      <c r="N1894">
        <v>0.995</v>
      </c>
      <c r="O1894">
        <v>0.69685806359913083</v>
      </c>
    </row>
    <row r="1895" spans="1:15" x14ac:dyDescent="0.25">
      <c r="A1895" t="s">
        <v>1924</v>
      </c>
      <c r="B1895">
        <v>36</v>
      </c>
      <c r="C1895">
        <v>36</v>
      </c>
      <c r="D1895" t="s">
        <v>16</v>
      </c>
      <c r="E1895" t="s">
        <v>25</v>
      </c>
      <c r="F1895">
        <v>1</v>
      </c>
      <c r="G1895" t="s">
        <v>26</v>
      </c>
      <c r="H1895">
        <v>32622.14932</v>
      </c>
      <c r="I1895" t="s">
        <v>28</v>
      </c>
      <c r="J1895">
        <v>66</v>
      </c>
      <c r="K1895">
        <v>494.27498960000003</v>
      </c>
      <c r="L1895" t="s">
        <v>29</v>
      </c>
      <c r="M1895">
        <v>1</v>
      </c>
      <c r="N1895">
        <v>0.99</v>
      </c>
      <c r="O1895">
        <v>0.59467028160361035</v>
      </c>
    </row>
    <row r="1896" spans="1:15" x14ac:dyDescent="0.25">
      <c r="A1896" t="s">
        <v>1925</v>
      </c>
      <c r="B1896">
        <v>251</v>
      </c>
      <c r="C1896">
        <v>251</v>
      </c>
      <c r="D1896" t="s">
        <v>16</v>
      </c>
      <c r="E1896" t="s">
        <v>17</v>
      </c>
      <c r="F1896">
        <v>0</v>
      </c>
      <c r="G1896" t="s">
        <v>18</v>
      </c>
      <c r="H1896">
        <v>2443998.1549999998</v>
      </c>
      <c r="I1896" t="s">
        <v>19</v>
      </c>
      <c r="J1896">
        <v>133</v>
      </c>
      <c r="K1896">
        <v>18375.92598</v>
      </c>
      <c r="L1896" t="s">
        <v>29</v>
      </c>
      <c r="M1896">
        <v>0</v>
      </c>
      <c r="N1896">
        <v>0.01</v>
      </c>
      <c r="O1896">
        <v>5.6216403170891278E-2</v>
      </c>
    </row>
    <row r="1897" spans="1:15" x14ac:dyDescent="0.25">
      <c r="A1897" t="s">
        <v>1926</v>
      </c>
      <c r="B1897">
        <v>100</v>
      </c>
      <c r="C1897">
        <v>100</v>
      </c>
      <c r="D1897" t="s">
        <v>16</v>
      </c>
      <c r="E1897" t="s">
        <v>17</v>
      </c>
      <c r="F1897">
        <v>0</v>
      </c>
      <c r="G1897" t="s">
        <v>18</v>
      </c>
      <c r="H1897">
        <v>7010505.7350000003</v>
      </c>
      <c r="I1897" t="s">
        <v>32</v>
      </c>
      <c r="J1897">
        <v>905</v>
      </c>
      <c r="K1897">
        <v>7746.4151769999999</v>
      </c>
      <c r="L1897" t="s">
        <v>35</v>
      </c>
      <c r="M1897">
        <v>0</v>
      </c>
      <c r="N1897">
        <v>0</v>
      </c>
      <c r="O1897">
        <v>0.14404363673531725</v>
      </c>
    </row>
    <row r="1898" spans="1:15" x14ac:dyDescent="0.25">
      <c r="A1898" t="s">
        <v>1927</v>
      </c>
      <c r="B1898">
        <v>79</v>
      </c>
      <c r="C1898">
        <v>79</v>
      </c>
      <c r="D1898" t="s">
        <v>16</v>
      </c>
      <c r="E1898" t="s">
        <v>25</v>
      </c>
      <c r="F1898">
        <v>1</v>
      </c>
      <c r="G1898" t="s">
        <v>26</v>
      </c>
      <c r="H1898">
        <v>18110461.82</v>
      </c>
      <c r="I1898" t="s">
        <v>22</v>
      </c>
      <c r="J1898">
        <v>916</v>
      </c>
      <c r="K1898">
        <v>19771.24653</v>
      </c>
      <c r="L1898" t="s">
        <v>35</v>
      </c>
      <c r="M1898">
        <v>1</v>
      </c>
      <c r="N1898">
        <v>0.98</v>
      </c>
      <c r="O1898">
        <v>0.96011249546305555</v>
      </c>
    </row>
    <row r="1899" spans="1:15" x14ac:dyDescent="0.25">
      <c r="A1899" t="s">
        <v>1928</v>
      </c>
      <c r="B1899">
        <v>286</v>
      </c>
      <c r="C1899">
        <v>286</v>
      </c>
      <c r="D1899" t="s">
        <v>16</v>
      </c>
      <c r="E1899" t="s">
        <v>17</v>
      </c>
      <c r="F1899">
        <v>0</v>
      </c>
      <c r="G1899" t="s">
        <v>18</v>
      </c>
      <c r="H1899">
        <v>5574682.8550000004</v>
      </c>
      <c r="I1899" t="s">
        <v>32</v>
      </c>
      <c r="J1899">
        <v>366</v>
      </c>
      <c r="K1899">
        <v>15231.37392</v>
      </c>
      <c r="L1899" t="s">
        <v>29</v>
      </c>
      <c r="M1899">
        <v>0</v>
      </c>
      <c r="N1899">
        <v>0</v>
      </c>
      <c r="O1899">
        <v>0.1145420348308468</v>
      </c>
    </row>
    <row r="1900" spans="1:15" x14ac:dyDescent="0.25">
      <c r="A1900" t="s">
        <v>1929</v>
      </c>
      <c r="B1900">
        <v>271</v>
      </c>
      <c r="C1900">
        <v>271</v>
      </c>
      <c r="D1900" t="s">
        <v>16</v>
      </c>
      <c r="E1900" t="s">
        <v>17</v>
      </c>
      <c r="F1900">
        <v>0</v>
      </c>
      <c r="G1900" t="s">
        <v>18</v>
      </c>
      <c r="H1900">
        <v>132798.5938</v>
      </c>
      <c r="I1900" t="s">
        <v>28</v>
      </c>
      <c r="J1900">
        <v>82</v>
      </c>
      <c r="K1900">
        <v>1619.495046</v>
      </c>
      <c r="L1900" t="s">
        <v>23</v>
      </c>
      <c r="M1900">
        <v>0</v>
      </c>
      <c r="N1900">
        <v>5.0000000000000001E-3</v>
      </c>
      <c r="O1900">
        <v>5.7285895094254784E-3</v>
      </c>
    </row>
    <row r="1901" spans="1:15" x14ac:dyDescent="0.25">
      <c r="A1901" t="s">
        <v>1930</v>
      </c>
      <c r="B1901">
        <v>221</v>
      </c>
      <c r="C1901">
        <v>221</v>
      </c>
      <c r="D1901" t="s">
        <v>16</v>
      </c>
      <c r="E1901" t="s">
        <v>17</v>
      </c>
      <c r="F1901">
        <v>0</v>
      </c>
      <c r="G1901" t="s">
        <v>18</v>
      </c>
      <c r="H1901">
        <v>11793997.16</v>
      </c>
      <c r="I1901" t="s">
        <v>22</v>
      </c>
      <c r="J1901">
        <v>893</v>
      </c>
      <c r="K1901">
        <v>13207.16367</v>
      </c>
      <c r="L1901" t="s">
        <v>23</v>
      </c>
      <c r="M1901">
        <v>0</v>
      </c>
      <c r="N1901">
        <v>0</v>
      </c>
      <c r="O1901">
        <v>0.2423291994600163</v>
      </c>
    </row>
    <row r="1902" spans="1:15" x14ac:dyDescent="0.25">
      <c r="A1902" t="s">
        <v>1931</v>
      </c>
      <c r="B1902">
        <v>196</v>
      </c>
      <c r="C1902">
        <v>196</v>
      </c>
      <c r="D1902" t="s">
        <v>16</v>
      </c>
      <c r="E1902" t="s">
        <v>17</v>
      </c>
      <c r="F1902">
        <v>0</v>
      </c>
      <c r="G1902" t="s">
        <v>18</v>
      </c>
      <c r="H1902">
        <v>4507406.2460000003</v>
      </c>
      <c r="I1902" t="s">
        <v>32</v>
      </c>
      <c r="J1902">
        <v>831</v>
      </c>
      <c r="K1902">
        <v>5424.0749050000004</v>
      </c>
      <c r="L1902" t="s">
        <v>20</v>
      </c>
      <c r="M1902">
        <v>0</v>
      </c>
      <c r="N1902">
        <v>5.0000000000000001E-3</v>
      </c>
      <c r="O1902">
        <v>9.5612888778604507E-2</v>
      </c>
    </row>
    <row r="1903" spans="1:15" x14ac:dyDescent="0.25">
      <c r="A1903" t="s">
        <v>1932</v>
      </c>
      <c r="B1903">
        <v>226</v>
      </c>
      <c r="C1903">
        <v>226</v>
      </c>
      <c r="D1903" t="s">
        <v>16</v>
      </c>
      <c r="E1903" t="s">
        <v>17</v>
      </c>
      <c r="F1903">
        <v>0</v>
      </c>
      <c r="G1903" t="s">
        <v>18</v>
      </c>
      <c r="H1903">
        <v>4794060.8820000002</v>
      </c>
      <c r="I1903" t="s">
        <v>32</v>
      </c>
      <c r="J1903">
        <v>982</v>
      </c>
      <c r="K1903">
        <v>4881.9357250000003</v>
      </c>
      <c r="L1903" t="s">
        <v>29</v>
      </c>
      <c r="M1903">
        <v>0</v>
      </c>
      <c r="N1903">
        <v>0.01</v>
      </c>
      <c r="O1903">
        <v>0.10450273151139539</v>
      </c>
    </row>
    <row r="1904" spans="1:15" x14ac:dyDescent="0.25">
      <c r="A1904" t="s">
        <v>1933</v>
      </c>
      <c r="B1904">
        <v>87</v>
      </c>
      <c r="C1904">
        <v>87</v>
      </c>
      <c r="D1904" t="s">
        <v>16</v>
      </c>
      <c r="E1904" t="s">
        <v>25</v>
      </c>
      <c r="F1904">
        <v>1</v>
      </c>
      <c r="G1904" t="s">
        <v>26</v>
      </c>
      <c r="H1904">
        <v>1685489.5889999999</v>
      </c>
      <c r="I1904" t="s">
        <v>19</v>
      </c>
      <c r="J1904">
        <v>328</v>
      </c>
      <c r="K1904">
        <v>5138.6877709999999</v>
      </c>
      <c r="L1904" t="s">
        <v>20</v>
      </c>
      <c r="M1904">
        <v>1</v>
      </c>
      <c r="N1904">
        <v>0.995</v>
      </c>
      <c r="O1904">
        <v>0.63163146016227811</v>
      </c>
    </row>
    <row r="1905" spans="1:15" x14ac:dyDescent="0.25">
      <c r="A1905" t="s">
        <v>1934</v>
      </c>
      <c r="B1905">
        <v>58</v>
      </c>
      <c r="C1905">
        <v>58</v>
      </c>
      <c r="D1905" t="s">
        <v>16</v>
      </c>
      <c r="E1905" t="s">
        <v>25</v>
      </c>
      <c r="F1905">
        <v>1</v>
      </c>
      <c r="G1905" t="s">
        <v>26</v>
      </c>
      <c r="H1905">
        <v>1795589.3419999999</v>
      </c>
      <c r="I1905" t="s">
        <v>19</v>
      </c>
      <c r="J1905">
        <v>98</v>
      </c>
      <c r="K1905">
        <v>18322.340219999998</v>
      </c>
      <c r="L1905" t="s">
        <v>23</v>
      </c>
      <c r="M1905">
        <v>1</v>
      </c>
      <c r="N1905">
        <v>0.98499999999999999</v>
      </c>
      <c r="O1905">
        <v>0.62789366055484086</v>
      </c>
    </row>
    <row r="1906" spans="1:15" x14ac:dyDescent="0.25">
      <c r="A1906" t="s">
        <v>1935</v>
      </c>
      <c r="B1906">
        <v>170</v>
      </c>
      <c r="C1906">
        <v>170</v>
      </c>
      <c r="D1906" t="s">
        <v>16</v>
      </c>
      <c r="E1906" t="s">
        <v>17</v>
      </c>
      <c r="F1906">
        <v>0</v>
      </c>
      <c r="G1906" t="s">
        <v>18</v>
      </c>
      <c r="H1906">
        <v>5852693.176</v>
      </c>
      <c r="I1906" t="s">
        <v>32</v>
      </c>
      <c r="J1906">
        <v>585</v>
      </c>
      <c r="K1906">
        <v>10004.603719999999</v>
      </c>
      <c r="L1906" t="s">
        <v>35</v>
      </c>
      <c r="M1906">
        <v>0</v>
      </c>
      <c r="N1906">
        <v>0</v>
      </c>
      <c r="O1906">
        <v>0.12025426433332974</v>
      </c>
    </row>
    <row r="1907" spans="1:15" x14ac:dyDescent="0.25">
      <c r="A1907" t="s">
        <v>1936</v>
      </c>
      <c r="B1907">
        <v>97</v>
      </c>
      <c r="C1907">
        <v>97</v>
      </c>
      <c r="D1907" t="s">
        <v>16</v>
      </c>
      <c r="E1907" t="s">
        <v>17</v>
      </c>
      <c r="F1907">
        <v>0</v>
      </c>
      <c r="G1907" t="s">
        <v>18</v>
      </c>
      <c r="H1907">
        <v>4379420.5080000004</v>
      </c>
      <c r="I1907" t="s">
        <v>32</v>
      </c>
      <c r="J1907">
        <v>327</v>
      </c>
      <c r="K1907">
        <v>13392.72327</v>
      </c>
      <c r="L1907" t="s">
        <v>23</v>
      </c>
      <c r="M1907">
        <v>0</v>
      </c>
      <c r="N1907">
        <v>0</v>
      </c>
      <c r="O1907">
        <v>8.9983188176587459E-2</v>
      </c>
    </row>
    <row r="1908" spans="1:15" x14ac:dyDescent="0.25">
      <c r="A1908" t="s">
        <v>1937</v>
      </c>
      <c r="B1908">
        <v>146</v>
      </c>
      <c r="C1908">
        <v>146</v>
      </c>
      <c r="D1908" t="s">
        <v>16</v>
      </c>
      <c r="E1908" t="s">
        <v>17</v>
      </c>
      <c r="F1908">
        <v>0</v>
      </c>
      <c r="G1908" t="s">
        <v>18</v>
      </c>
      <c r="H1908">
        <v>3049371.6940000001</v>
      </c>
      <c r="I1908" t="s">
        <v>19</v>
      </c>
      <c r="J1908">
        <v>542</v>
      </c>
      <c r="K1908">
        <v>5626.1470380000001</v>
      </c>
      <c r="L1908" t="s">
        <v>23</v>
      </c>
      <c r="M1908">
        <v>0</v>
      </c>
      <c r="N1908">
        <v>0</v>
      </c>
      <c r="O1908">
        <v>6.2654907529505782E-2</v>
      </c>
    </row>
    <row r="1909" spans="1:15" x14ac:dyDescent="0.25">
      <c r="A1909" t="s">
        <v>1938</v>
      </c>
      <c r="B1909">
        <v>358</v>
      </c>
      <c r="C1909">
        <v>358</v>
      </c>
      <c r="D1909" t="s">
        <v>16</v>
      </c>
      <c r="E1909" t="s">
        <v>17</v>
      </c>
      <c r="F1909">
        <v>0</v>
      </c>
      <c r="G1909" t="s">
        <v>18</v>
      </c>
      <c r="H1909">
        <v>1307982.4450000001</v>
      </c>
      <c r="I1909" t="s">
        <v>28</v>
      </c>
      <c r="J1909">
        <v>125</v>
      </c>
      <c r="K1909">
        <v>10463.859560000001</v>
      </c>
      <c r="L1909" t="s">
        <v>23</v>
      </c>
      <c r="M1909">
        <v>0</v>
      </c>
      <c r="N1909">
        <v>0</v>
      </c>
      <c r="O1909">
        <v>2.6874886817812735E-2</v>
      </c>
    </row>
    <row r="1910" spans="1:15" x14ac:dyDescent="0.25">
      <c r="A1910" t="s">
        <v>1939</v>
      </c>
      <c r="B1910">
        <v>18</v>
      </c>
      <c r="C1910">
        <v>18</v>
      </c>
      <c r="D1910" t="s">
        <v>42</v>
      </c>
      <c r="E1910" t="s">
        <v>43</v>
      </c>
      <c r="F1910">
        <v>1</v>
      </c>
      <c r="G1910" t="s">
        <v>26</v>
      </c>
      <c r="H1910">
        <v>1471785.37</v>
      </c>
      <c r="I1910" t="s">
        <v>19</v>
      </c>
      <c r="J1910">
        <v>210</v>
      </c>
      <c r="K1910">
        <v>7008.5017630000002</v>
      </c>
      <c r="L1910" t="s">
        <v>23</v>
      </c>
      <c r="M1910">
        <v>1</v>
      </c>
      <c r="N1910">
        <v>1</v>
      </c>
      <c r="O1910">
        <v>0.63024051690453886</v>
      </c>
    </row>
    <row r="1911" spans="1:15" x14ac:dyDescent="0.25">
      <c r="A1911" t="s">
        <v>1940</v>
      </c>
      <c r="B1911">
        <v>184</v>
      </c>
      <c r="C1911">
        <v>184</v>
      </c>
      <c r="D1911" t="s">
        <v>16</v>
      </c>
      <c r="E1911" t="s">
        <v>17</v>
      </c>
      <c r="F1911">
        <v>0</v>
      </c>
      <c r="G1911" t="s">
        <v>18</v>
      </c>
      <c r="H1911">
        <v>6345985.0149999997</v>
      </c>
      <c r="I1911" t="s">
        <v>32</v>
      </c>
      <c r="J1911">
        <v>987</v>
      </c>
      <c r="K1911">
        <v>6429.569418</v>
      </c>
      <c r="L1911" t="s">
        <v>29</v>
      </c>
      <c r="M1911">
        <v>0</v>
      </c>
      <c r="N1911">
        <v>5.0000000000000001E-3</v>
      </c>
      <c r="O1911">
        <v>0.13338984558058087</v>
      </c>
    </row>
    <row r="1912" spans="1:15" x14ac:dyDescent="0.25">
      <c r="A1912" t="s">
        <v>1941</v>
      </c>
      <c r="B1912">
        <v>143</v>
      </c>
      <c r="C1912">
        <v>143</v>
      </c>
      <c r="D1912" t="s">
        <v>16</v>
      </c>
      <c r="E1912" t="s">
        <v>17</v>
      </c>
      <c r="F1912">
        <v>0</v>
      </c>
      <c r="G1912" t="s">
        <v>18</v>
      </c>
      <c r="H1912">
        <v>3878375.3</v>
      </c>
      <c r="I1912" t="s">
        <v>32</v>
      </c>
      <c r="J1912">
        <v>784</v>
      </c>
      <c r="K1912">
        <v>4946.907271</v>
      </c>
      <c r="L1912" t="s">
        <v>29</v>
      </c>
      <c r="M1912">
        <v>0</v>
      </c>
      <c r="N1912">
        <v>0</v>
      </c>
      <c r="O1912">
        <v>7.9688299810859078E-2</v>
      </c>
    </row>
    <row r="1913" spans="1:15" x14ac:dyDescent="0.25">
      <c r="A1913" t="s">
        <v>1942</v>
      </c>
      <c r="B1913">
        <v>334</v>
      </c>
      <c r="C1913">
        <v>334</v>
      </c>
      <c r="D1913" t="s">
        <v>16</v>
      </c>
      <c r="E1913" t="s">
        <v>17</v>
      </c>
      <c r="F1913">
        <v>0</v>
      </c>
      <c r="G1913" t="s">
        <v>18</v>
      </c>
      <c r="H1913">
        <v>5934884.7280000001</v>
      </c>
      <c r="I1913" t="s">
        <v>32</v>
      </c>
      <c r="J1913">
        <v>725</v>
      </c>
      <c r="K1913">
        <v>8186.0479009999999</v>
      </c>
      <c r="L1913" t="s">
        <v>29</v>
      </c>
      <c r="M1913">
        <v>0</v>
      </c>
      <c r="N1913">
        <v>0</v>
      </c>
      <c r="O1913">
        <v>0.12194303979497623</v>
      </c>
    </row>
    <row r="1914" spans="1:15" x14ac:dyDescent="0.25">
      <c r="A1914" t="s">
        <v>1943</v>
      </c>
      <c r="B1914">
        <v>62</v>
      </c>
      <c r="C1914">
        <v>62</v>
      </c>
      <c r="D1914" t="s">
        <v>16</v>
      </c>
      <c r="E1914" t="s">
        <v>25</v>
      </c>
      <c r="F1914">
        <v>1</v>
      </c>
      <c r="G1914" t="s">
        <v>26</v>
      </c>
      <c r="H1914">
        <v>1756132.254</v>
      </c>
      <c r="I1914" t="s">
        <v>19</v>
      </c>
      <c r="J1914">
        <v>133</v>
      </c>
      <c r="K1914">
        <v>13204.001910000001</v>
      </c>
      <c r="L1914" t="s">
        <v>23</v>
      </c>
      <c r="M1914">
        <v>1</v>
      </c>
      <c r="N1914">
        <v>1</v>
      </c>
      <c r="O1914">
        <v>0.63608294266010601</v>
      </c>
    </row>
    <row r="1915" spans="1:15" x14ac:dyDescent="0.25">
      <c r="A1915" t="s">
        <v>1944</v>
      </c>
      <c r="B1915">
        <v>163</v>
      </c>
      <c r="C1915">
        <v>163</v>
      </c>
      <c r="D1915" t="s">
        <v>16</v>
      </c>
      <c r="E1915" t="s">
        <v>17</v>
      </c>
      <c r="F1915">
        <v>0</v>
      </c>
      <c r="G1915" t="s">
        <v>18</v>
      </c>
      <c r="H1915">
        <v>2237673.5070000002</v>
      </c>
      <c r="I1915" t="s">
        <v>19</v>
      </c>
      <c r="J1915">
        <v>503</v>
      </c>
      <c r="K1915">
        <v>4448.655084</v>
      </c>
      <c r="L1915" t="s">
        <v>20</v>
      </c>
      <c r="M1915">
        <v>0</v>
      </c>
      <c r="N1915">
        <v>0</v>
      </c>
      <c r="O1915">
        <v>4.5977086669418632E-2</v>
      </c>
    </row>
    <row r="1916" spans="1:15" x14ac:dyDescent="0.25">
      <c r="A1916" t="s">
        <v>1945</v>
      </c>
      <c r="B1916">
        <v>40</v>
      </c>
      <c r="C1916">
        <v>40</v>
      </c>
      <c r="D1916" t="s">
        <v>16</v>
      </c>
      <c r="E1916" t="s">
        <v>25</v>
      </c>
      <c r="F1916">
        <v>1</v>
      </c>
      <c r="G1916" t="s">
        <v>26</v>
      </c>
      <c r="H1916">
        <v>3031548.372</v>
      </c>
      <c r="I1916" t="s">
        <v>19</v>
      </c>
      <c r="J1916">
        <v>157</v>
      </c>
      <c r="K1916">
        <v>19309.225299999998</v>
      </c>
      <c r="L1916" t="s">
        <v>35</v>
      </c>
      <c r="M1916">
        <v>1</v>
      </c>
      <c r="N1916">
        <v>1</v>
      </c>
      <c r="O1916">
        <v>0.66228869484576636</v>
      </c>
    </row>
    <row r="1917" spans="1:15" x14ac:dyDescent="0.25">
      <c r="A1917" t="s">
        <v>1946</v>
      </c>
      <c r="B1917">
        <v>179</v>
      </c>
      <c r="C1917">
        <v>179</v>
      </c>
      <c r="D1917" t="s">
        <v>16</v>
      </c>
      <c r="E1917" t="s">
        <v>17</v>
      </c>
      <c r="F1917">
        <v>0</v>
      </c>
      <c r="G1917" t="s">
        <v>18</v>
      </c>
      <c r="H1917">
        <v>1398051.9639999999</v>
      </c>
      <c r="I1917" t="s">
        <v>19</v>
      </c>
      <c r="J1917">
        <v>559</v>
      </c>
      <c r="K1917">
        <v>2500.9874129999998</v>
      </c>
      <c r="L1917" t="s">
        <v>20</v>
      </c>
      <c r="M1917">
        <v>0</v>
      </c>
      <c r="N1917">
        <v>0</v>
      </c>
      <c r="O1917">
        <v>2.8725529491277536E-2</v>
      </c>
    </row>
    <row r="1918" spans="1:15" x14ac:dyDescent="0.25">
      <c r="A1918" t="s">
        <v>1947</v>
      </c>
      <c r="B1918">
        <v>235</v>
      </c>
      <c r="C1918">
        <v>235</v>
      </c>
      <c r="D1918" t="s">
        <v>16</v>
      </c>
      <c r="E1918" t="s">
        <v>17</v>
      </c>
      <c r="F1918">
        <v>0</v>
      </c>
      <c r="G1918" t="s">
        <v>18</v>
      </c>
      <c r="H1918">
        <v>8350518.2699999996</v>
      </c>
      <c r="I1918" t="s">
        <v>22</v>
      </c>
      <c r="J1918">
        <v>869</v>
      </c>
      <c r="K1918">
        <v>9609.3420819999992</v>
      </c>
      <c r="L1918" t="s">
        <v>29</v>
      </c>
      <c r="M1918">
        <v>0</v>
      </c>
      <c r="N1918">
        <v>0</v>
      </c>
      <c r="O1918">
        <v>0.17157664021731375</v>
      </c>
    </row>
    <row r="1919" spans="1:15" x14ac:dyDescent="0.25">
      <c r="A1919" t="s">
        <v>1948</v>
      </c>
      <c r="B1919">
        <v>60</v>
      </c>
      <c r="C1919">
        <v>60</v>
      </c>
      <c r="D1919" t="s">
        <v>16</v>
      </c>
      <c r="E1919" t="s">
        <v>25</v>
      </c>
      <c r="F1919">
        <v>1</v>
      </c>
      <c r="G1919" t="s">
        <v>26</v>
      </c>
      <c r="H1919">
        <v>1495999.7890000001</v>
      </c>
      <c r="I1919" t="s">
        <v>19</v>
      </c>
      <c r="J1919">
        <v>875</v>
      </c>
      <c r="K1919">
        <v>1709.7140449999999</v>
      </c>
      <c r="L1919" t="s">
        <v>29</v>
      </c>
      <c r="M1919">
        <v>1</v>
      </c>
      <c r="N1919">
        <v>1</v>
      </c>
      <c r="O1919">
        <v>0.63073804634193442</v>
      </c>
    </row>
    <row r="1920" spans="1:15" x14ac:dyDescent="0.25">
      <c r="A1920" t="s">
        <v>1949</v>
      </c>
      <c r="B1920">
        <v>228</v>
      </c>
      <c r="C1920">
        <v>228</v>
      </c>
      <c r="D1920" t="s">
        <v>16</v>
      </c>
      <c r="E1920" t="s">
        <v>17</v>
      </c>
      <c r="F1920">
        <v>0</v>
      </c>
      <c r="G1920" t="s">
        <v>18</v>
      </c>
      <c r="H1920">
        <v>176896.47140000001</v>
      </c>
      <c r="I1920" t="s">
        <v>28</v>
      </c>
      <c r="J1920">
        <v>382</v>
      </c>
      <c r="K1920">
        <v>463.07976819999999</v>
      </c>
      <c r="L1920" t="s">
        <v>29</v>
      </c>
      <c r="M1920">
        <v>0</v>
      </c>
      <c r="N1920">
        <v>0</v>
      </c>
      <c r="O1920">
        <v>3.6346608974139917E-3</v>
      </c>
    </row>
    <row r="1921" spans="1:15" x14ac:dyDescent="0.25">
      <c r="A1921" t="s">
        <v>1950</v>
      </c>
      <c r="B1921">
        <v>239</v>
      </c>
      <c r="C1921">
        <v>239</v>
      </c>
      <c r="D1921" t="s">
        <v>16</v>
      </c>
      <c r="E1921" t="s">
        <v>17</v>
      </c>
      <c r="F1921">
        <v>0</v>
      </c>
      <c r="G1921" t="s">
        <v>18</v>
      </c>
      <c r="H1921">
        <v>405995.03169999999</v>
      </c>
      <c r="I1921" t="s">
        <v>28</v>
      </c>
      <c r="J1921">
        <v>22</v>
      </c>
      <c r="K1921">
        <v>18454.319619999998</v>
      </c>
      <c r="L1921" t="s">
        <v>20</v>
      </c>
      <c r="M1921">
        <v>0</v>
      </c>
      <c r="N1921">
        <v>0</v>
      </c>
      <c r="O1921">
        <v>8.3419089967463524E-3</v>
      </c>
    </row>
    <row r="1922" spans="1:15" x14ac:dyDescent="0.25">
      <c r="A1922" t="s">
        <v>1951</v>
      </c>
      <c r="B1922">
        <v>56</v>
      </c>
      <c r="C1922">
        <v>56</v>
      </c>
      <c r="D1922" t="s">
        <v>16</v>
      </c>
      <c r="E1922" t="s">
        <v>25</v>
      </c>
      <c r="F1922">
        <v>1</v>
      </c>
      <c r="G1922" t="s">
        <v>26</v>
      </c>
      <c r="H1922">
        <v>15788142.640000001</v>
      </c>
      <c r="I1922" t="s">
        <v>22</v>
      </c>
      <c r="J1922">
        <v>974</v>
      </c>
      <c r="K1922">
        <v>16209.59203</v>
      </c>
      <c r="L1922" t="s">
        <v>29</v>
      </c>
      <c r="M1922">
        <v>1</v>
      </c>
      <c r="N1922">
        <v>0.97499999999999998</v>
      </c>
      <c r="O1922">
        <v>0.90939620893649153</v>
      </c>
    </row>
    <row r="1923" spans="1:15" x14ac:dyDescent="0.25">
      <c r="A1923" t="s">
        <v>1952</v>
      </c>
      <c r="B1923">
        <v>234</v>
      </c>
      <c r="C1923">
        <v>234</v>
      </c>
      <c r="D1923" t="s">
        <v>16</v>
      </c>
      <c r="E1923" t="s">
        <v>17</v>
      </c>
      <c r="F1923">
        <v>0</v>
      </c>
      <c r="G1923" t="s">
        <v>18</v>
      </c>
      <c r="H1923">
        <v>13233516.109999999</v>
      </c>
      <c r="I1923" t="s">
        <v>22</v>
      </c>
      <c r="J1923">
        <v>953</v>
      </c>
      <c r="K1923">
        <v>13886.16591</v>
      </c>
      <c r="L1923" t="s">
        <v>29</v>
      </c>
      <c r="M1923">
        <v>0</v>
      </c>
      <c r="N1923">
        <v>0</v>
      </c>
      <c r="O1923">
        <v>0.27190674386914376</v>
      </c>
    </row>
    <row r="1924" spans="1:15" x14ac:dyDescent="0.25">
      <c r="A1924" t="s">
        <v>1953</v>
      </c>
      <c r="B1924">
        <v>84</v>
      </c>
      <c r="C1924">
        <v>84</v>
      </c>
      <c r="D1924" t="s">
        <v>16</v>
      </c>
      <c r="E1924" t="s">
        <v>25</v>
      </c>
      <c r="F1924">
        <v>1</v>
      </c>
      <c r="G1924" t="s">
        <v>26</v>
      </c>
      <c r="H1924">
        <v>10296572.789999999</v>
      </c>
      <c r="I1924" t="s">
        <v>22</v>
      </c>
      <c r="J1924">
        <v>595</v>
      </c>
      <c r="K1924">
        <v>17305.164349999999</v>
      </c>
      <c r="L1924" t="s">
        <v>23</v>
      </c>
      <c r="M1924">
        <v>1</v>
      </c>
      <c r="N1924">
        <v>0.98499999999999999</v>
      </c>
      <c r="O1924">
        <v>0.80256188250112193</v>
      </c>
    </row>
    <row r="1925" spans="1:15" x14ac:dyDescent="0.25">
      <c r="A1925" t="s">
        <v>1954</v>
      </c>
      <c r="B1925">
        <v>203</v>
      </c>
      <c r="C1925">
        <v>203</v>
      </c>
      <c r="D1925" t="s">
        <v>16</v>
      </c>
      <c r="E1925" t="s">
        <v>17</v>
      </c>
      <c r="F1925">
        <v>0</v>
      </c>
      <c r="G1925" t="s">
        <v>18</v>
      </c>
      <c r="H1925">
        <v>6728695.8499999996</v>
      </c>
      <c r="I1925" t="s">
        <v>32</v>
      </c>
      <c r="J1925">
        <v>419</v>
      </c>
      <c r="K1925">
        <v>16058.939979999999</v>
      </c>
      <c r="L1925" t="s">
        <v>29</v>
      </c>
      <c r="M1925">
        <v>0</v>
      </c>
      <c r="N1925">
        <v>0</v>
      </c>
      <c r="O1925">
        <v>0.13825333825503769</v>
      </c>
    </row>
    <row r="1926" spans="1:15" x14ac:dyDescent="0.25">
      <c r="A1926" t="s">
        <v>1955</v>
      </c>
      <c r="B1926">
        <v>41</v>
      </c>
      <c r="C1926">
        <v>41</v>
      </c>
      <c r="D1926" t="s">
        <v>16</v>
      </c>
      <c r="E1926" t="s">
        <v>25</v>
      </c>
      <c r="F1926">
        <v>1</v>
      </c>
      <c r="G1926" t="s">
        <v>26</v>
      </c>
      <c r="H1926">
        <v>6111589.1239999998</v>
      </c>
      <c r="I1926" t="s">
        <v>32</v>
      </c>
      <c r="J1926">
        <v>472</v>
      </c>
      <c r="K1926">
        <v>12948.28204</v>
      </c>
      <c r="L1926" t="s">
        <v>29</v>
      </c>
      <c r="M1926">
        <v>1</v>
      </c>
      <c r="N1926">
        <v>0.995</v>
      </c>
      <c r="O1926">
        <v>0.72257375415269831</v>
      </c>
    </row>
    <row r="1927" spans="1:15" x14ac:dyDescent="0.25">
      <c r="A1927" t="s">
        <v>1956</v>
      </c>
      <c r="B1927">
        <v>17</v>
      </c>
      <c r="C1927">
        <v>17</v>
      </c>
      <c r="D1927" t="s">
        <v>42</v>
      </c>
      <c r="E1927" t="s">
        <v>43</v>
      </c>
      <c r="F1927">
        <v>1</v>
      </c>
      <c r="G1927" t="s">
        <v>26</v>
      </c>
      <c r="H1927">
        <v>3965919.304</v>
      </c>
      <c r="I1927" t="s">
        <v>32</v>
      </c>
      <c r="J1927">
        <v>234</v>
      </c>
      <c r="K1927">
        <v>16948.373090000001</v>
      </c>
      <c r="L1927" t="s">
        <v>20</v>
      </c>
      <c r="M1927">
        <v>1</v>
      </c>
      <c r="N1927">
        <v>1</v>
      </c>
      <c r="O1927">
        <v>0.68148705116877817</v>
      </c>
    </row>
    <row r="1928" spans="1:15" x14ac:dyDescent="0.25">
      <c r="A1928" t="s">
        <v>1957</v>
      </c>
      <c r="B1928">
        <v>105</v>
      </c>
      <c r="C1928">
        <v>105</v>
      </c>
      <c r="D1928" t="s">
        <v>16</v>
      </c>
      <c r="E1928" t="s">
        <v>17</v>
      </c>
      <c r="F1928">
        <v>0</v>
      </c>
      <c r="G1928" t="s">
        <v>18</v>
      </c>
      <c r="H1928">
        <v>4474242.9519999996</v>
      </c>
      <c r="I1928" t="s">
        <v>32</v>
      </c>
      <c r="J1928">
        <v>572</v>
      </c>
      <c r="K1928">
        <v>7822.1030639999999</v>
      </c>
      <c r="L1928" t="s">
        <v>35</v>
      </c>
      <c r="M1928">
        <v>0</v>
      </c>
      <c r="N1928">
        <v>5.0000000000000001E-3</v>
      </c>
      <c r="O1928">
        <v>9.4931488369781838E-2</v>
      </c>
    </row>
    <row r="1929" spans="1:15" x14ac:dyDescent="0.25">
      <c r="A1929" t="s">
        <v>1958</v>
      </c>
      <c r="B1929">
        <v>25</v>
      </c>
      <c r="C1929">
        <v>25</v>
      </c>
      <c r="D1929" t="s">
        <v>42</v>
      </c>
      <c r="E1929" t="s">
        <v>43</v>
      </c>
      <c r="F1929">
        <v>1</v>
      </c>
      <c r="G1929" t="s">
        <v>26</v>
      </c>
      <c r="H1929">
        <v>5021017.1519999998</v>
      </c>
      <c r="I1929" t="s">
        <v>32</v>
      </c>
      <c r="J1929">
        <v>454</v>
      </c>
      <c r="K1929">
        <v>11059.50915</v>
      </c>
      <c r="L1929" t="s">
        <v>29</v>
      </c>
      <c r="M1929">
        <v>1</v>
      </c>
      <c r="N1929">
        <v>1</v>
      </c>
      <c r="O1929">
        <v>0.70316596234615092</v>
      </c>
    </row>
    <row r="1930" spans="1:15" x14ac:dyDescent="0.25">
      <c r="A1930" t="s">
        <v>1959</v>
      </c>
      <c r="B1930">
        <v>93</v>
      </c>
      <c r="C1930">
        <v>93</v>
      </c>
      <c r="D1930" t="s">
        <v>16</v>
      </c>
      <c r="E1930" t="s">
        <v>17</v>
      </c>
      <c r="F1930">
        <v>0</v>
      </c>
      <c r="G1930" t="s">
        <v>18</v>
      </c>
      <c r="H1930">
        <v>10869914.970000001</v>
      </c>
      <c r="I1930" t="s">
        <v>22</v>
      </c>
      <c r="J1930">
        <v>700</v>
      </c>
      <c r="K1930">
        <v>15528.44995</v>
      </c>
      <c r="L1930" t="s">
        <v>35</v>
      </c>
      <c r="M1930">
        <v>0</v>
      </c>
      <c r="N1930">
        <v>5.0000000000000001E-3</v>
      </c>
      <c r="O1930">
        <v>0.2263422441216314</v>
      </c>
    </row>
    <row r="1931" spans="1:15" x14ac:dyDescent="0.25">
      <c r="A1931" t="s">
        <v>1960</v>
      </c>
      <c r="B1931">
        <v>215</v>
      </c>
      <c r="C1931">
        <v>215</v>
      </c>
      <c r="D1931" t="s">
        <v>16</v>
      </c>
      <c r="E1931" t="s">
        <v>17</v>
      </c>
      <c r="F1931">
        <v>0</v>
      </c>
      <c r="G1931" t="s">
        <v>18</v>
      </c>
      <c r="H1931">
        <v>971914.03650000005</v>
      </c>
      <c r="I1931" t="s">
        <v>28</v>
      </c>
      <c r="J1931">
        <v>570</v>
      </c>
      <c r="K1931">
        <v>1705.112345</v>
      </c>
      <c r="L1931" t="s">
        <v>35</v>
      </c>
      <c r="M1931">
        <v>0</v>
      </c>
      <c r="N1931">
        <v>0</v>
      </c>
      <c r="O1931">
        <v>1.9969747933108545E-2</v>
      </c>
    </row>
    <row r="1932" spans="1:15" x14ac:dyDescent="0.25">
      <c r="A1932" t="s">
        <v>1961</v>
      </c>
      <c r="B1932">
        <v>184</v>
      </c>
      <c r="C1932">
        <v>184</v>
      </c>
      <c r="D1932" t="s">
        <v>16</v>
      </c>
      <c r="E1932" t="s">
        <v>17</v>
      </c>
      <c r="F1932">
        <v>0</v>
      </c>
      <c r="G1932" t="s">
        <v>18</v>
      </c>
      <c r="H1932">
        <v>13241402.949999999</v>
      </c>
      <c r="I1932" t="s">
        <v>22</v>
      </c>
      <c r="J1932">
        <v>771</v>
      </c>
      <c r="K1932">
        <v>17174.322889999999</v>
      </c>
      <c r="L1932" t="s">
        <v>29</v>
      </c>
      <c r="M1932">
        <v>0</v>
      </c>
      <c r="N1932">
        <v>0</v>
      </c>
      <c r="O1932">
        <v>0.2720687933929431</v>
      </c>
    </row>
    <row r="1933" spans="1:15" x14ac:dyDescent="0.25">
      <c r="A1933" t="s">
        <v>1962</v>
      </c>
      <c r="B1933">
        <v>217</v>
      </c>
      <c r="C1933">
        <v>217</v>
      </c>
      <c r="D1933" t="s">
        <v>16</v>
      </c>
      <c r="E1933" t="s">
        <v>17</v>
      </c>
      <c r="F1933">
        <v>0</v>
      </c>
      <c r="G1933" t="s">
        <v>18</v>
      </c>
      <c r="H1933">
        <v>509496.61109999998</v>
      </c>
      <c r="I1933" t="s">
        <v>28</v>
      </c>
      <c r="J1933">
        <v>162</v>
      </c>
      <c r="K1933">
        <v>3145.0408090000001</v>
      </c>
      <c r="L1933" t="s">
        <v>23</v>
      </c>
      <c r="M1933">
        <v>0</v>
      </c>
      <c r="N1933">
        <v>0</v>
      </c>
      <c r="O1933">
        <v>1.0468537868925029E-2</v>
      </c>
    </row>
    <row r="1934" spans="1:15" x14ac:dyDescent="0.25">
      <c r="A1934" t="s">
        <v>1963</v>
      </c>
      <c r="B1934">
        <v>151</v>
      </c>
      <c r="C1934">
        <v>151</v>
      </c>
      <c r="D1934" t="s">
        <v>16</v>
      </c>
      <c r="E1934" t="s">
        <v>17</v>
      </c>
      <c r="F1934">
        <v>0</v>
      </c>
      <c r="G1934" t="s">
        <v>18</v>
      </c>
      <c r="H1934">
        <v>5204946.0729999999</v>
      </c>
      <c r="I1934" t="s">
        <v>32</v>
      </c>
      <c r="J1934">
        <v>301</v>
      </c>
      <c r="K1934">
        <v>17292.179649999998</v>
      </c>
      <c r="L1934" t="s">
        <v>29</v>
      </c>
      <c r="M1934">
        <v>0</v>
      </c>
      <c r="N1934">
        <v>0</v>
      </c>
      <c r="O1934">
        <v>0.10694511775706123</v>
      </c>
    </row>
    <row r="1935" spans="1:15" x14ac:dyDescent="0.25">
      <c r="A1935" t="s">
        <v>1964</v>
      </c>
      <c r="B1935">
        <v>258</v>
      </c>
      <c r="C1935">
        <v>258</v>
      </c>
      <c r="D1935" t="s">
        <v>16</v>
      </c>
      <c r="E1935" t="s">
        <v>17</v>
      </c>
      <c r="F1935">
        <v>0</v>
      </c>
      <c r="G1935" t="s">
        <v>18</v>
      </c>
      <c r="H1935">
        <v>1907464.496</v>
      </c>
      <c r="I1935" t="s">
        <v>19</v>
      </c>
      <c r="J1935">
        <v>306</v>
      </c>
      <c r="K1935">
        <v>6233.5441039999996</v>
      </c>
      <c r="L1935" t="s">
        <v>20</v>
      </c>
      <c r="M1935">
        <v>0</v>
      </c>
      <c r="N1935">
        <v>0</v>
      </c>
      <c r="O1935">
        <v>3.9192339801621887E-2</v>
      </c>
    </row>
    <row r="1936" spans="1:15" x14ac:dyDescent="0.25">
      <c r="A1936" t="s">
        <v>1965</v>
      </c>
      <c r="B1936">
        <v>301</v>
      </c>
      <c r="C1936">
        <v>301</v>
      </c>
      <c r="D1936" t="s">
        <v>16</v>
      </c>
      <c r="E1936" t="s">
        <v>17</v>
      </c>
      <c r="F1936">
        <v>0</v>
      </c>
      <c r="G1936" t="s">
        <v>18</v>
      </c>
      <c r="H1936">
        <v>13084.778179999999</v>
      </c>
      <c r="I1936" t="s">
        <v>28</v>
      </c>
      <c r="J1936">
        <v>2</v>
      </c>
      <c r="K1936">
        <v>6542.389091</v>
      </c>
      <c r="L1936" t="s">
        <v>29</v>
      </c>
      <c r="M1936">
        <v>0</v>
      </c>
      <c r="N1936">
        <v>2.5000000000000001E-2</v>
      </c>
      <c r="O1936">
        <v>1.5268850651603114E-2</v>
      </c>
    </row>
    <row r="1937" spans="1:15" x14ac:dyDescent="0.25">
      <c r="A1937" t="s">
        <v>1966</v>
      </c>
      <c r="B1937">
        <v>119</v>
      </c>
      <c r="C1937">
        <v>119</v>
      </c>
      <c r="D1937" t="s">
        <v>16</v>
      </c>
      <c r="E1937" t="s">
        <v>17</v>
      </c>
      <c r="F1937">
        <v>0</v>
      </c>
      <c r="G1937" t="s">
        <v>18</v>
      </c>
      <c r="H1937">
        <v>403311.49810000003</v>
      </c>
      <c r="I1937" t="s">
        <v>28</v>
      </c>
      <c r="J1937">
        <v>271</v>
      </c>
      <c r="K1937">
        <v>1488.2343100000001</v>
      </c>
      <c r="L1937" t="s">
        <v>23</v>
      </c>
      <c r="M1937">
        <v>0</v>
      </c>
      <c r="N1937">
        <v>0.01</v>
      </c>
      <c r="O1937">
        <v>1.4286770900629325E-2</v>
      </c>
    </row>
    <row r="1938" spans="1:15" x14ac:dyDescent="0.25">
      <c r="A1938" t="s">
        <v>1967</v>
      </c>
      <c r="B1938">
        <v>134</v>
      </c>
      <c r="C1938">
        <v>134</v>
      </c>
      <c r="D1938" t="s">
        <v>16</v>
      </c>
      <c r="E1938" t="s">
        <v>17</v>
      </c>
      <c r="F1938">
        <v>0</v>
      </c>
      <c r="G1938" t="s">
        <v>18</v>
      </c>
      <c r="H1938">
        <v>7459755.1960000005</v>
      </c>
      <c r="I1938" t="s">
        <v>32</v>
      </c>
      <c r="J1938">
        <v>421</v>
      </c>
      <c r="K1938">
        <v>17719.13348</v>
      </c>
      <c r="L1938" t="s">
        <v>29</v>
      </c>
      <c r="M1938">
        <v>0</v>
      </c>
      <c r="N1938">
        <v>0</v>
      </c>
      <c r="O1938">
        <v>0.15327428693516634</v>
      </c>
    </row>
    <row r="1939" spans="1:15" x14ac:dyDescent="0.25">
      <c r="A1939" t="s">
        <v>1968</v>
      </c>
      <c r="B1939">
        <v>207</v>
      </c>
      <c r="C1939">
        <v>207</v>
      </c>
      <c r="D1939" t="s">
        <v>16</v>
      </c>
      <c r="E1939" t="s">
        <v>17</v>
      </c>
      <c r="F1939">
        <v>0</v>
      </c>
      <c r="G1939" t="s">
        <v>18</v>
      </c>
      <c r="H1939">
        <v>500280.201</v>
      </c>
      <c r="I1939" t="s">
        <v>28</v>
      </c>
      <c r="J1939">
        <v>143</v>
      </c>
      <c r="K1939">
        <v>3498.4629439999999</v>
      </c>
      <c r="L1939" t="s">
        <v>20</v>
      </c>
      <c r="M1939">
        <v>0</v>
      </c>
      <c r="N1939">
        <v>0</v>
      </c>
      <c r="O1939">
        <v>1.0279169900531505E-2</v>
      </c>
    </row>
    <row r="1940" spans="1:15" x14ac:dyDescent="0.25">
      <c r="A1940" t="s">
        <v>1969</v>
      </c>
      <c r="B1940">
        <v>263</v>
      </c>
      <c r="C1940">
        <v>263</v>
      </c>
      <c r="D1940" t="s">
        <v>16</v>
      </c>
      <c r="E1940" t="s">
        <v>17</v>
      </c>
      <c r="F1940">
        <v>0</v>
      </c>
      <c r="G1940" t="s">
        <v>18</v>
      </c>
      <c r="H1940">
        <v>8823288.2789999992</v>
      </c>
      <c r="I1940" t="s">
        <v>22</v>
      </c>
      <c r="J1940">
        <v>700</v>
      </c>
      <c r="K1940">
        <v>12604.697539999999</v>
      </c>
      <c r="L1940" t="s">
        <v>20</v>
      </c>
      <c r="M1940">
        <v>0</v>
      </c>
      <c r="N1940">
        <v>0</v>
      </c>
      <c r="O1940">
        <v>0.18129056300832744</v>
      </c>
    </row>
    <row r="1941" spans="1:15" x14ac:dyDescent="0.25">
      <c r="A1941" t="s">
        <v>1970</v>
      </c>
      <c r="B1941">
        <v>322</v>
      </c>
      <c r="C1941">
        <v>322</v>
      </c>
      <c r="D1941" t="s">
        <v>16</v>
      </c>
      <c r="E1941" t="s">
        <v>17</v>
      </c>
      <c r="F1941">
        <v>0</v>
      </c>
      <c r="G1941" t="s">
        <v>18</v>
      </c>
      <c r="H1941">
        <v>11130836.24</v>
      </c>
      <c r="I1941" t="s">
        <v>22</v>
      </c>
      <c r="J1941">
        <v>864</v>
      </c>
      <c r="K1941">
        <v>12882.91231</v>
      </c>
      <c r="L1941" t="s">
        <v>35</v>
      </c>
      <c r="M1941">
        <v>0</v>
      </c>
      <c r="N1941">
        <v>0</v>
      </c>
      <c r="O1941">
        <v>0.22870334787834881</v>
      </c>
    </row>
    <row r="1942" spans="1:15" x14ac:dyDescent="0.25">
      <c r="A1942" t="s">
        <v>1971</v>
      </c>
      <c r="B1942">
        <v>190</v>
      </c>
      <c r="C1942">
        <v>190</v>
      </c>
      <c r="D1942" t="s">
        <v>16</v>
      </c>
      <c r="E1942" t="s">
        <v>17</v>
      </c>
      <c r="F1942">
        <v>0</v>
      </c>
      <c r="G1942" t="s">
        <v>18</v>
      </c>
      <c r="H1942">
        <v>4802576.426</v>
      </c>
      <c r="I1942" t="s">
        <v>32</v>
      </c>
      <c r="J1942">
        <v>853</v>
      </c>
      <c r="K1942">
        <v>5630.2185529999997</v>
      </c>
      <c r="L1942" t="s">
        <v>20</v>
      </c>
      <c r="M1942">
        <v>0</v>
      </c>
      <c r="N1942">
        <v>5.0000000000000001E-3</v>
      </c>
      <c r="O1942">
        <v>0.10167769890646017</v>
      </c>
    </row>
    <row r="1943" spans="1:15" x14ac:dyDescent="0.25">
      <c r="A1943" t="s">
        <v>1972</v>
      </c>
      <c r="B1943">
        <v>158</v>
      </c>
      <c r="C1943">
        <v>158</v>
      </c>
      <c r="D1943" t="s">
        <v>16</v>
      </c>
      <c r="E1943" t="s">
        <v>17</v>
      </c>
      <c r="F1943">
        <v>0</v>
      </c>
      <c r="G1943" t="s">
        <v>18</v>
      </c>
      <c r="H1943">
        <v>18924828.039999999</v>
      </c>
      <c r="I1943" t="s">
        <v>22</v>
      </c>
      <c r="J1943">
        <v>960</v>
      </c>
      <c r="K1943">
        <v>19713.362539999998</v>
      </c>
      <c r="L1943" t="s">
        <v>35</v>
      </c>
      <c r="M1943">
        <v>0</v>
      </c>
      <c r="N1943">
        <v>5.0000000000000001E-3</v>
      </c>
      <c r="O1943">
        <v>0.39184513593113912</v>
      </c>
    </row>
    <row r="1944" spans="1:15" x14ac:dyDescent="0.25">
      <c r="A1944" t="s">
        <v>1973</v>
      </c>
      <c r="B1944">
        <v>76</v>
      </c>
      <c r="C1944">
        <v>76</v>
      </c>
      <c r="D1944" t="s">
        <v>16</v>
      </c>
      <c r="E1944" t="s">
        <v>25</v>
      </c>
      <c r="F1944">
        <v>1</v>
      </c>
      <c r="G1944" t="s">
        <v>26</v>
      </c>
      <c r="H1944">
        <v>1262950.9979999999</v>
      </c>
      <c r="I1944" t="s">
        <v>28</v>
      </c>
      <c r="J1944">
        <v>977</v>
      </c>
      <c r="K1944">
        <v>1292.6827000000001</v>
      </c>
      <c r="L1944" t="s">
        <v>23</v>
      </c>
      <c r="M1944">
        <v>1</v>
      </c>
      <c r="N1944">
        <v>0.995</v>
      </c>
      <c r="O1944">
        <v>0.62294963354243915</v>
      </c>
    </row>
    <row r="1945" spans="1:15" x14ac:dyDescent="0.25">
      <c r="A1945" t="s">
        <v>1974</v>
      </c>
      <c r="B1945">
        <v>52</v>
      </c>
      <c r="C1945">
        <v>52</v>
      </c>
      <c r="D1945" t="s">
        <v>16</v>
      </c>
      <c r="E1945" t="s">
        <v>25</v>
      </c>
      <c r="F1945">
        <v>1</v>
      </c>
      <c r="G1945" t="s">
        <v>26</v>
      </c>
      <c r="H1945">
        <v>12088393.33</v>
      </c>
      <c r="I1945" t="s">
        <v>22</v>
      </c>
      <c r="J1945">
        <v>994</v>
      </c>
      <c r="K1945">
        <v>12161.361500000001</v>
      </c>
      <c r="L1945" t="s">
        <v>20</v>
      </c>
      <c r="M1945">
        <v>1</v>
      </c>
      <c r="N1945">
        <v>0.97499999999999998</v>
      </c>
      <c r="O1945">
        <v>0.83337810613960672</v>
      </c>
    </row>
    <row r="1946" spans="1:15" x14ac:dyDescent="0.25">
      <c r="A1946" t="s">
        <v>1975</v>
      </c>
      <c r="B1946">
        <v>226</v>
      </c>
      <c r="C1946">
        <v>226</v>
      </c>
      <c r="D1946" t="s">
        <v>16</v>
      </c>
      <c r="E1946" t="s">
        <v>17</v>
      </c>
      <c r="F1946">
        <v>0</v>
      </c>
      <c r="G1946" t="s">
        <v>18</v>
      </c>
      <c r="H1946">
        <v>7062717.1689999998</v>
      </c>
      <c r="I1946" t="s">
        <v>32</v>
      </c>
      <c r="J1946">
        <v>736</v>
      </c>
      <c r="K1946">
        <v>9596.0831099999996</v>
      </c>
      <c r="L1946" t="s">
        <v>20</v>
      </c>
      <c r="M1946">
        <v>0</v>
      </c>
      <c r="N1946">
        <v>0</v>
      </c>
      <c r="O1946">
        <v>0.14511641594937288</v>
      </c>
    </row>
    <row r="1947" spans="1:15" x14ac:dyDescent="0.25">
      <c r="A1947" t="s">
        <v>1976</v>
      </c>
      <c r="B1947">
        <v>94</v>
      </c>
      <c r="C1947">
        <v>94</v>
      </c>
      <c r="D1947" t="s">
        <v>16</v>
      </c>
      <c r="E1947" t="s">
        <v>17</v>
      </c>
      <c r="F1947">
        <v>0</v>
      </c>
      <c r="G1947" t="s">
        <v>18</v>
      </c>
      <c r="H1947">
        <v>4322242.7980000004</v>
      </c>
      <c r="I1947" t="s">
        <v>32</v>
      </c>
      <c r="J1947">
        <v>879</v>
      </c>
      <c r="K1947">
        <v>4917.2273020000002</v>
      </c>
      <c r="L1947" t="s">
        <v>35</v>
      </c>
      <c r="M1947">
        <v>0</v>
      </c>
      <c r="N1947">
        <v>0</v>
      </c>
      <c r="O1947">
        <v>8.8808367757073556E-2</v>
      </c>
    </row>
    <row r="1948" spans="1:15" x14ac:dyDescent="0.25">
      <c r="A1948" t="s">
        <v>1977</v>
      </c>
      <c r="B1948">
        <v>292</v>
      </c>
      <c r="C1948">
        <v>292</v>
      </c>
      <c r="D1948" t="s">
        <v>16</v>
      </c>
      <c r="E1948" t="s">
        <v>17</v>
      </c>
      <c r="F1948">
        <v>0</v>
      </c>
      <c r="G1948" t="s">
        <v>18</v>
      </c>
      <c r="H1948">
        <v>2269343.9070000001</v>
      </c>
      <c r="I1948" t="s">
        <v>19</v>
      </c>
      <c r="J1948">
        <v>692</v>
      </c>
      <c r="K1948">
        <v>3279.3987090000001</v>
      </c>
      <c r="L1948" t="s">
        <v>20</v>
      </c>
      <c r="M1948">
        <v>0</v>
      </c>
      <c r="N1948">
        <v>0</v>
      </c>
      <c r="O1948">
        <v>4.6627812846003404E-2</v>
      </c>
    </row>
    <row r="1949" spans="1:15" x14ac:dyDescent="0.25">
      <c r="A1949" t="s">
        <v>1978</v>
      </c>
      <c r="B1949">
        <v>291</v>
      </c>
      <c r="C1949">
        <v>291</v>
      </c>
      <c r="D1949" t="s">
        <v>16</v>
      </c>
      <c r="E1949" t="s">
        <v>17</v>
      </c>
      <c r="F1949">
        <v>0</v>
      </c>
      <c r="G1949" t="s">
        <v>18</v>
      </c>
      <c r="H1949">
        <v>7888209.2309999997</v>
      </c>
      <c r="I1949" t="s">
        <v>22</v>
      </c>
      <c r="J1949">
        <v>535</v>
      </c>
      <c r="K1949">
        <v>14744.31632</v>
      </c>
      <c r="L1949" t="s">
        <v>29</v>
      </c>
      <c r="M1949">
        <v>0</v>
      </c>
      <c r="N1949">
        <v>0</v>
      </c>
      <c r="O1949">
        <v>0.16207765714955802</v>
      </c>
    </row>
    <row r="1950" spans="1:15" x14ac:dyDescent="0.25">
      <c r="A1950" t="s">
        <v>1979</v>
      </c>
      <c r="B1950">
        <v>322</v>
      </c>
      <c r="C1950">
        <v>322</v>
      </c>
      <c r="D1950" t="s">
        <v>16</v>
      </c>
      <c r="E1950" t="s">
        <v>17</v>
      </c>
      <c r="F1950">
        <v>0</v>
      </c>
      <c r="G1950" t="s">
        <v>18</v>
      </c>
      <c r="H1950">
        <v>15889625.470000001</v>
      </c>
      <c r="I1950" t="s">
        <v>22</v>
      </c>
      <c r="J1950">
        <v>867</v>
      </c>
      <c r="K1950">
        <v>18327.134340000001</v>
      </c>
      <c r="L1950" t="s">
        <v>35</v>
      </c>
      <c r="M1950">
        <v>0</v>
      </c>
      <c r="N1950">
        <v>0</v>
      </c>
      <c r="O1950">
        <v>0.3264813589173855</v>
      </c>
    </row>
    <row r="1951" spans="1:15" x14ac:dyDescent="0.25">
      <c r="A1951" t="s">
        <v>1980</v>
      </c>
      <c r="B1951">
        <v>178</v>
      </c>
      <c r="C1951">
        <v>178</v>
      </c>
      <c r="D1951" t="s">
        <v>16</v>
      </c>
      <c r="E1951" t="s">
        <v>17</v>
      </c>
      <c r="F1951">
        <v>0</v>
      </c>
      <c r="G1951" t="s">
        <v>18</v>
      </c>
      <c r="H1951">
        <v>79914.441730000006</v>
      </c>
      <c r="I1951" t="s">
        <v>28</v>
      </c>
      <c r="J1951">
        <v>37</v>
      </c>
      <c r="K1951">
        <v>2159.849776</v>
      </c>
      <c r="L1951" t="s">
        <v>23</v>
      </c>
      <c r="M1951">
        <v>0</v>
      </c>
      <c r="N1951">
        <v>0</v>
      </c>
      <c r="O1951">
        <v>1.6419880746965537E-3</v>
      </c>
    </row>
    <row r="1952" spans="1:15" x14ac:dyDescent="0.25">
      <c r="A1952" t="s">
        <v>1981</v>
      </c>
      <c r="B1952">
        <v>106</v>
      </c>
      <c r="C1952">
        <v>106</v>
      </c>
      <c r="D1952" t="s">
        <v>16</v>
      </c>
      <c r="E1952" t="s">
        <v>17</v>
      </c>
      <c r="F1952">
        <v>0</v>
      </c>
      <c r="G1952" t="s">
        <v>18</v>
      </c>
      <c r="H1952">
        <v>415980.09509999998</v>
      </c>
      <c r="I1952" t="s">
        <v>28</v>
      </c>
      <c r="J1952">
        <v>107</v>
      </c>
      <c r="K1952">
        <v>3887.66444</v>
      </c>
      <c r="L1952" t="s">
        <v>20</v>
      </c>
      <c r="M1952">
        <v>0</v>
      </c>
      <c r="N1952">
        <v>5.0000000000000001E-3</v>
      </c>
      <c r="O1952">
        <v>1.1547070350225896E-2</v>
      </c>
    </row>
    <row r="1953" spans="1:15" x14ac:dyDescent="0.25">
      <c r="A1953" t="s">
        <v>1982</v>
      </c>
      <c r="B1953">
        <v>76</v>
      </c>
      <c r="C1953">
        <v>76</v>
      </c>
      <c r="D1953" t="s">
        <v>16</v>
      </c>
      <c r="E1953" t="s">
        <v>25</v>
      </c>
      <c r="F1953">
        <v>1</v>
      </c>
      <c r="G1953" t="s">
        <v>26</v>
      </c>
      <c r="H1953">
        <v>5858483.0779999997</v>
      </c>
      <c r="I1953" t="s">
        <v>32</v>
      </c>
      <c r="J1953">
        <v>297</v>
      </c>
      <c r="K1953">
        <v>19725.53225</v>
      </c>
      <c r="L1953" t="s">
        <v>23</v>
      </c>
      <c r="M1953">
        <v>1</v>
      </c>
      <c r="N1953">
        <v>0.995</v>
      </c>
      <c r="O1953">
        <v>0.71737322843833817</v>
      </c>
    </row>
    <row r="1954" spans="1:15" x14ac:dyDescent="0.25">
      <c r="A1954" t="s">
        <v>1983</v>
      </c>
      <c r="B1954">
        <v>4</v>
      </c>
      <c r="C1954">
        <v>4</v>
      </c>
      <c r="D1954" t="s">
        <v>61</v>
      </c>
      <c r="E1954" t="s">
        <v>43</v>
      </c>
      <c r="F1954">
        <v>1</v>
      </c>
      <c r="G1954" t="s">
        <v>26</v>
      </c>
      <c r="H1954">
        <v>229934.71419999999</v>
      </c>
      <c r="I1954" t="s">
        <v>28</v>
      </c>
      <c r="J1954">
        <v>741</v>
      </c>
      <c r="K1954">
        <v>310.30325800000003</v>
      </c>
      <c r="L1954" t="s">
        <v>23</v>
      </c>
      <c r="M1954">
        <v>1</v>
      </c>
      <c r="N1954">
        <v>0.995</v>
      </c>
      <c r="O1954">
        <v>0.60172442840745544</v>
      </c>
    </row>
    <row r="1955" spans="1:15" x14ac:dyDescent="0.25">
      <c r="A1955" t="s">
        <v>1984</v>
      </c>
      <c r="B1955">
        <v>311</v>
      </c>
      <c r="C1955">
        <v>311</v>
      </c>
      <c r="D1955" t="s">
        <v>16</v>
      </c>
      <c r="E1955" t="s">
        <v>17</v>
      </c>
      <c r="F1955">
        <v>0</v>
      </c>
      <c r="G1955" t="s">
        <v>18</v>
      </c>
      <c r="H1955">
        <v>8390214.4210000001</v>
      </c>
      <c r="I1955" t="s">
        <v>22</v>
      </c>
      <c r="J1955">
        <v>825</v>
      </c>
      <c r="K1955">
        <v>10169.95687</v>
      </c>
      <c r="L1955" t="s">
        <v>29</v>
      </c>
      <c r="M1955">
        <v>0</v>
      </c>
      <c r="N1955">
        <v>0</v>
      </c>
      <c r="O1955">
        <v>0.17239227009774982</v>
      </c>
    </row>
    <row r="1956" spans="1:15" x14ac:dyDescent="0.25">
      <c r="A1956" t="s">
        <v>1985</v>
      </c>
      <c r="B1956">
        <v>187</v>
      </c>
      <c r="C1956">
        <v>187</v>
      </c>
      <c r="D1956" t="s">
        <v>16</v>
      </c>
      <c r="E1956" t="s">
        <v>17</v>
      </c>
      <c r="F1956">
        <v>0</v>
      </c>
      <c r="G1956" t="s">
        <v>18</v>
      </c>
      <c r="H1956">
        <v>1001728.3</v>
      </c>
      <c r="I1956" t="s">
        <v>28</v>
      </c>
      <c r="J1956">
        <v>97</v>
      </c>
      <c r="K1956">
        <v>10327.095869999999</v>
      </c>
      <c r="L1956" t="s">
        <v>35</v>
      </c>
      <c r="M1956">
        <v>0</v>
      </c>
      <c r="N1956">
        <v>0</v>
      </c>
      <c r="O1956">
        <v>2.0582336397259489E-2</v>
      </c>
    </row>
    <row r="1957" spans="1:15" x14ac:dyDescent="0.25">
      <c r="A1957" t="s">
        <v>1986</v>
      </c>
      <c r="B1957">
        <v>20</v>
      </c>
      <c r="C1957">
        <v>20</v>
      </c>
      <c r="D1957" t="s">
        <v>42</v>
      </c>
      <c r="E1957" t="s">
        <v>43</v>
      </c>
      <c r="F1957">
        <v>1</v>
      </c>
      <c r="G1957" t="s">
        <v>26</v>
      </c>
      <c r="H1957">
        <v>1481038.287</v>
      </c>
      <c r="I1957" t="s">
        <v>19</v>
      </c>
      <c r="J1957">
        <v>281</v>
      </c>
      <c r="K1957">
        <v>5270.5988880000004</v>
      </c>
      <c r="L1957" t="s">
        <v>35</v>
      </c>
      <c r="M1957">
        <v>1</v>
      </c>
      <c r="N1957">
        <v>1</v>
      </c>
      <c r="O1957">
        <v>0.63043063497382967</v>
      </c>
    </row>
    <row r="1958" spans="1:15" x14ac:dyDescent="0.25">
      <c r="A1958" t="s">
        <v>1987</v>
      </c>
      <c r="B1958">
        <v>275</v>
      </c>
      <c r="C1958">
        <v>275</v>
      </c>
      <c r="D1958" t="s">
        <v>16</v>
      </c>
      <c r="E1958" t="s">
        <v>17</v>
      </c>
      <c r="F1958">
        <v>0</v>
      </c>
      <c r="G1958" t="s">
        <v>18</v>
      </c>
      <c r="H1958">
        <v>1459034.2050000001</v>
      </c>
      <c r="I1958" t="s">
        <v>19</v>
      </c>
      <c r="J1958">
        <v>110</v>
      </c>
      <c r="K1958">
        <v>13263.947319999999</v>
      </c>
      <c r="L1958" t="s">
        <v>20</v>
      </c>
      <c r="M1958">
        <v>0</v>
      </c>
      <c r="N1958">
        <v>0</v>
      </c>
      <c r="O1958">
        <v>2.9978520944669393E-2</v>
      </c>
    </row>
    <row r="1959" spans="1:15" x14ac:dyDescent="0.25">
      <c r="A1959" t="s">
        <v>1988</v>
      </c>
      <c r="B1959">
        <v>136</v>
      </c>
      <c r="C1959">
        <v>136</v>
      </c>
      <c r="D1959" t="s">
        <v>16</v>
      </c>
      <c r="E1959" t="s">
        <v>17</v>
      </c>
      <c r="F1959">
        <v>0</v>
      </c>
      <c r="G1959" t="s">
        <v>18</v>
      </c>
      <c r="H1959">
        <v>10375753.43</v>
      </c>
      <c r="I1959" t="s">
        <v>22</v>
      </c>
      <c r="J1959">
        <v>549</v>
      </c>
      <c r="K1959">
        <v>18899.368719999999</v>
      </c>
      <c r="L1959" t="s">
        <v>23</v>
      </c>
      <c r="M1959">
        <v>0</v>
      </c>
      <c r="N1959">
        <v>0</v>
      </c>
      <c r="O1959">
        <v>0.21318879327985341</v>
      </c>
    </row>
    <row r="1960" spans="1:15" x14ac:dyDescent="0.25">
      <c r="A1960" t="s">
        <v>1989</v>
      </c>
      <c r="B1960">
        <v>27</v>
      </c>
      <c r="C1960">
        <v>27</v>
      </c>
      <c r="D1960" t="s">
        <v>42</v>
      </c>
      <c r="E1960" t="s">
        <v>43</v>
      </c>
      <c r="F1960">
        <v>1</v>
      </c>
      <c r="G1960" t="s">
        <v>26</v>
      </c>
      <c r="H1960">
        <v>4973396.6169999996</v>
      </c>
      <c r="I1960" t="s">
        <v>32</v>
      </c>
      <c r="J1960">
        <v>552</v>
      </c>
      <c r="K1960">
        <v>9009.7764800000004</v>
      </c>
      <c r="L1960" t="s">
        <v>35</v>
      </c>
      <c r="M1960">
        <v>1</v>
      </c>
      <c r="N1960">
        <v>1</v>
      </c>
      <c r="O1960">
        <v>0.70218751153190573</v>
      </c>
    </row>
    <row r="1961" spans="1:15" x14ac:dyDescent="0.25">
      <c r="A1961" t="s">
        <v>1990</v>
      </c>
      <c r="B1961">
        <v>136</v>
      </c>
      <c r="C1961">
        <v>136</v>
      </c>
      <c r="D1961" t="s">
        <v>16</v>
      </c>
      <c r="E1961" t="s">
        <v>17</v>
      </c>
      <c r="F1961">
        <v>0</v>
      </c>
      <c r="G1961" t="s">
        <v>18</v>
      </c>
      <c r="H1961">
        <v>8949564.8599999994</v>
      </c>
      <c r="I1961" t="s">
        <v>22</v>
      </c>
      <c r="J1961">
        <v>597</v>
      </c>
      <c r="K1961">
        <v>14990.895909999999</v>
      </c>
      <c r="L1961" t="s">
        <v>20</v>
      </c>
      <c r="M1961">
        <v>0</v>
      </c>
      <c r="N1961">
        <v>0.01</v>
      </c>
      <c r="O1961">
        <v>0.18988514586002264</v>
      </c>
    </row>
    <row r="1962" spans="1:15" x14ac:dyDescent="0.25">
      <c r="A1962" t="s">
        <v>1991</v>
      </c>
      <c r="B1962">
        <v>18</v>
      </c>
      <c r="C1962">
        <v>18</v>
      </c>
      <c r="D1962" t="s">
        <v>42</v>
      </c>
      <c r="E1962" t="s">
        <v>43</v>
      </c>
      <c r="F1962">
        <v>1</v>
      </c>
      <c r="G1962" t="s">
        <v>26</v>
      </c>
      <c r="H1962">
        <v>10520904.810000001</v>
      </c>
      <c r="I1962" t="s">
        <v>22</v>
      </c>
      <c r="J1962">
        <v>814</v>
      </c>
      <c r="K1962">
        <v>12924.94448</v>
      </c>
      <c r="L1962" t="s">
        <v>29</v>
      </c>
      <c r="M1962">
        <v>1</v>
      </c>
      <c r="N1962">
        <v>0.995</v>
      </c>
      <c r="O1962">
        <v>0.81317119332953403</v>
      </c>
    </row>
    <row r="1963" spans="1:15" x14ac:dyDescent="0.25">
      <c r="A1963" t="s">
        <v>1992</v>
      </c>
      <c r="B1963">
        <v>285</v>
      </c>
      <c r="C1963">
        <v>285</v>
      </c>
      <c r="D1963" t="s">
        <v>16</v>
      </c>
      <c r="E1963" t="s">
        <v>17</v>
      </c>
      <c r="F1963">
        <v>0</v>
      </c>
      <c r="G1963" t="s">
        <v>18</v>
      </c>
      <c r="H1963">
        <v>1779252.2760000001</v>
      </c>
      <c r="I1963" t="s">
        <v>19</v>
      </c>
      <c r="J1963">
        <v>188</v>
      </c>
      <c r="K1963">
        <v>9464.1078519999992</v>
      </c>
      <c r="L1963" t="s">
        <v>23</v>
      </c>
      <c r="M1963">
        <v>0</v>
      </c>
      <c r="N1963">
        <v>0</v>
      </c>
      <c r="O1963">
        <v>3.6557985713512924E-2</v>
      </c>
    </row>
    <row r="1964" spans="1:15" x14ac:dyDescent="0.25">
      <c r="A1964" t="s">
        <v>1993</v>
      </c>
      <c r="B1964">
        <v>302</v>
      </c>
      <c r="C1964">
        <v>302</v>
      </c>
      <c r="D1964" t="s">
        <v>16</v>
      </c>
      <c r="E1964" t="s">
        <v>17</v>
      </c>
      <c r="F1964">
        <v>0</v>
      </c>
      <c r="G1964" t="s">
        <v>18</v>
      </c>
      <c r="H1964">
        <v>756322.40049999999</v>
      </c>
      <c r="I1964" t="s">
        <v>28</v>
      </c>
      <c r="J1964">
        <v>752</v>
      </c>
      <c r="K1964">
        <v>1005.747873</v>
      </c>
      <c r="L1964" t="s">
        <v>29</v>
      </c>
      <c r="M1964">
        <v>0</v>
      </c>
      <c r="N1964">
        <v>0</v>
      </c>
      <c r="O1964">
        <v>1.5540024247966059E-2</v>
      </c>
    </row>
    <row r="1965" spans="1:15" x14ac:dyDescent="0.25">
      <c r="A1965" t="s">
        <v>1994</v>
      </c>
      <c r="B1965">
        <v>138</v>
      </c>
      <c r="C1965">
        <v>138</v>
      </c>
      <c r="D1965" t="s">
        <v>16</v>
      </c>
      <c r="E1965" t="s">
        <v>17</v>
      </c>
      <c r="F1965">
        <v>0</v>
      </c>
      <c r="G1965" t="s">
        <v>18</v>
      </c>
      <c r="H1965">
        <v>12908693.380000001</v>
      </c>
      <c r="I1965" t="s">
        <v>22</v>
      </c>
      <c r="J1965">
        <v>870</v>
      </c>
      <c r="K1965">
        <v>14837.578600000001</v>
      </c>
      <c r="L1965" t="s">
        <v>20</v>
      </c>
      <c r="M1965">
        <v>0</v>
      </c>
      <c r="N1965">
        <v>5.0000000000000001E-3</v>
      </c>
      <c r="O1965">
        <v>0.2682326679761734</v>
      </c>
    </row>
    <row r="1966" spans="1:15" x14ac:dyDescent="0.25">
      <c r="A1966" t="s">
        <v>1995</v>
      </c>
      <c r="B1966">
        <v>232</v>
      </c>
      <c r="C1966">
        <v>232</v>
      </c>
      <c r="D1966" t="s">
        <v>16</v>
      </c>
      <c r="E1966" t="s">
        <v>17</v>
      </c>
      <c r="F1966">
        <v>0</v>
      </c>
      <c r="G1966" t="s">
        <v>18</v>
      </c>
      <c r="H1966">
        <v>3548441.4569999999</v>
      </c>
      <c r="I1966" t="s">
        <v>19</v>
      </c>
      <c r="J1966">
        <v>488</v>
      </c>
      <c r="K1966">
        <v>7271.396428</v>
      </c>
      <c r="L1966" t="s">
        <v>23</v>
      </c>
      <c r="M1966">
        <v>0</v>
      </c>
      <c r="N1966">
        <v>0</v>
      </c>
      <c r="O1966">
        <v>7.2909206771891721E-2</v>
      </c>
    </row>
    <row r="1967" spans="1:15" x14ac:dyDescent="0.25">
      <c r="A1967" t="s">
        <v>1996</v>
      </c>
      <c r="B1967">
        <v>340</v>
      </c>
      <c r="C1967">
        <v>340</v>
      </c>
      <c r="D1967" t="s">
        <v>16</v>
      </c>
      <c r="E1967" t="s">
        <v>17</v>
      </c>
      <c r="F1967">
        <v>0</v>
      </c>
      <c r="G1967" t="s">
        <v>18</v>
      </c>
      <c r="H1967">
        <v>1592167.683</v>
      </c>
      <c r="I1967" t="s">
        <v>19</v>
      </c>
      <c r="J1967">
        <v>354</v>
      </c>
      <c r="K1967">
        <v>4497.6488209999998</v>
      </c>
      <c r="L1967" t="s">
        <v>29</v>
      </c>
      <c r="M1967">
        <v>0</v>
      </c>
      <c r="N1967">
        <v>0</v>
      </c>
      <c r="O1967">
        <v>3.2713991261254377E-2</v>
      </c>
    </row>
    <row r="1968" spans="1:15" x14ac:dyDescent="0.25">
      <c r="A1968" t="s">
        <v>1997</v>
      </c>
      <c r="B1968">
        <v>257</v>
      </c>
      <c r="C1968">
        <v>257</v>
      </c>
      <c r="D1968" t="s">
        <v>16</v>
      </c>
      <c r="E1968" t="s">
        <v>17</v>
      </c>
      <c r="F1968">
        <v>0</v>
      </c>
      <c r="G1968" t="s">
        <v>18</v>
      </c>
      <c r="H1968">
        <v>360351.91590000002</v>
      </c>
      <c r="I1968" t="s">
        <v>28</v>
      </c>
      <c r="J1968">
        <v>19</v>
      </c>
      <c r="K1968">
        <v>18965.890309999999</v>
      </c>
      <c r="L1968" t="s">
        <v>23</v>
      </c>
      <c r="M1968">
        <v>0</v>
      </c>
      <c r="N1968">
        <v>2.5000000000000001E-2</v>
      </c>
      <c r="O1968">
        <v>2.2404087869386101E-2</v>
      </c>
    </row>
    <row r="1969" spans="1:15" x14ac:dyDescent="0.25">
      <c r="A1969" t="s">
        <v>1998</v>
      </c>
      <c r="B1969">
        <v>219</v>
      </c>
      <c r="C1969">
        <v>219</v>
      </c>
      <c r="D1969" t="s">
        <v>16</v>
      </c>
      <c r="E1969" t="s">
        <v>17</v>
      </c>
      <c r="F1969">
        <v>0</v>
      </c>
      <c r="G1969" t="s">
        <v>18</v>
      </c>
      <c r="H1969">
        <v>13290723.189999999</v>
      </c>
      <c r="I1969" t="s">
        <v>22</v>
      </c>
      <c r="J1969">
        <v>859</v>
      </c>
      <c r="K1969">
        <v>15472.32036</v>
      </c>
      <c r="L1969" t="s">
        <v>20</v>
      </c>
      <c r="M1969">
        <v>0</v>
      </c>
      <c r="N1969">
        <v>0</v>
      </c>
      <c r="O1969">
        <v>0.27308216774891725</v>
      </c>
    </row>
    <row r="1970" spans="1:15" x14ac:dyDescent="0.25">
      <c r="A1970" t="s">
        <v>1999</v>
      </c>
      <c r="B1970">
        <v>132</v>
      </c>
      <c r="C1970">
        <v>132</v>
      </c>
      <c r="D1970" t="s">
        <v>16</v>
      </c>
      <c r="E1970" t="s">
        <v>17</v>
      </c>
      <c r="F1970">
        <v>0</v>
      </c>
      <c r="G1970" t="s">
        <v>18</v>
      </c>
      <c r="H1970">
        <v>7563580.1220000004</v>
      </c>
      <c r="I1970" t="s">
        <v>32</v>
      </c>
      <c r="J1970">
        <v>393</v>
      </c>
      <c r="K1970">
        <v>19245.750950000001</v>
      </c>
      <c r="L1970" t="s">
        <v>23</v>
      </c>
      <c r="M1970">
        <v>0</v>
      </c>
      <c r="N1970">
        <v>5.0000000000000001E-3</v>
      </c>
      <c r="O1970">
        <v>0.15840755955345276</v>
      </c>
    </row>
    <row r="1971" spans="1:15" x14ac:dyDescent="0.25">
      <c r="A1971" t="s">
        <v>2000</v>
      </c>
      <c r="B1971">
        <v>357</v>
      </c>
      <c r="C1971">
        <v>357</v>
      </c>
      <c r="D1971" t="s">
        <v>16</v>
      </c>
      <c r="E1971" t="s">
        <v>17</v>
      </c>
      <c r="F1971">
        <v>0</v>
      </c>
      <c r="G1971" t="s">
        <v>18</v>
      </c>
      <c r="H1971">
        <v>4295296.909</v>
      </c>
      <c r="I1971" t="s">
        <v>32</v>
      </c>
      <c r="J1971">
        <v>837</v>
      </c>
      <c r="K1971">
        <v>5131.7764740000002</v>
      </c>
      <c r="L1971" t="s">
        <v>29</v>
      </c>
      <c r="M1971">
        <v>0</v>
      </c>
      <c r="N1971">
        <v>0</v>
      </c>
      <c r="O1971">
        <v>8.8254715282723745E-2</v>
      </c>
    </row>
    <row r="1972" spans="1:15" x14ac:dyDescent="0.25">
      <c r="A1972" t="s">
        <v>2001</v>
      </c>
      <c r="B1972">
        <v>256</v>
      </c>
      <c r="C1972">
        <v>256</v>
      </c>
      <c r="D1972" t="s">
        <v>16</v>
      </c>
      <c r="E1972" t="s">
        <v>17</v>
      </c>
      <c r="F1972">
        <v>0</v>
      </c>
      <c r="G1972" t="s">
        <v>18</v>
      </c>
      <c r="H1972">
        <v>4363269.7489999998</v>
      </c>
      <c r="I1972" t="s">
        <v>32</v>
      </c>
      <c r="J1972">
        <v>261</v>
      </c>
      <c r="K1972">
        <v>16717.508620000001</v>
      </c>
      <c r="L1972" t="s">
        <v>35</v>
      </c>
      <c r="M1972">
        <v>0</v>
      </c>
      <c r="N1972">
        <v>0</v>
      </c>
      <c r="O1972">
        <v>8.9651341352644187E-2</v>
      </c>
    </row>
    <row r="1973" spans="1:15" x14ac:dyDescent="0.25">
      <c r="A1973" t="s">
        <v>2002</v>
      </c>
      <c r="B1973">
        <v>96</v>
      </c>
      <c r="C1973">
        <v>96</v>
      </c>
      <c r="D1973" t="s">
        <v>16</v>
      </c>
      <c r="E1973" t="s">
        <v>17</v>
      </c>
      <c r="F1973">
        <v>0</v>
      </c>
      <c r="G1973" t="s">
        <v>18</v>
      </c>
      <c r="H1973">
        <v>11975975.609999999</v>
      </c>
      <c r="I1973" t="s">
        <v>22</v>
      </c>
      <c r="J1973">
        <v>985</v>
      </c>
      <c r="K1973">
        <v>12158.35087</v>
      </c>
      <c r="L1973" t="s">
        <v>20</v>
      </c>
      <c r="M1973">
        <v>0</v>
      </c>
      <c r="N1973">
        <v>0.01</v>
      </c>
      <c r="O1973">
        <v>0.25206827888399969</v>
      </c>
    </row>
    <row r="1974" spans="1:15" x14ac:dyDescent="0.25">
      <c r="A1974" t="s">
        <v>2003</v>
      </c>
      <c r="B1974">
        <v>274</v>
      </c>
      <c r="C1974">
        <v>274</v>
      </c>
      <c r="D1974" t="s">
        <v>16</v>
      </c>
      <c r="E1974" t="s">
        <v>17</v>
      </c>
      <c r="F1974">
        <v>0</v>
      </c>
      <c r="G1974" t="s">
        <v>18</v>
      </c>
      <c r="H1974">
        <v>8048406.0870000003</v>
      </c>
      <c r="I1974" t="s">
        <v>22</v>
      </c>
      <c r="J1974">
        <v>410</v>
      </c>
      <c r="K1974">
        <v>19630.258750000001</v>
      </c>
      <c r="L1974" t="s">
        <v>23</v>
      </c>
      <c r="M1974">
        <v>0</v>
      </c>
      <c r="N1974">
        <v>0</v>
      </c>
      <c r="O1974">
        <v>0.16536919396645269</v>
      </c>
    </row>
    <row r="1975" spans="1:15" x14ac:dyDescent="0.25">
      <c r="A1975" t="s">
        <v>2004</v>
      </c>
      <c r="B1975">
        <v>334</v>
      </c>
      <c r="C1975">
        <v>334</v>
      </c>
      <c r="D1975" t="s">
        <v>16</v>
      </c>
      <c r="E1975" t="s">
        <v>17</v>
      </c>
      <c r="F1975">
        <v>0</v>
      </c>
      <c r="G1975" t="s">
        <v>18</v>
      </c>
      <c r="H1975">
        <v>7627530.9239999996</v>
      </c>
      <c r="I1975" t="s">
        <v>32</v>
      </c>
      <c r="J1975">
        <v>403</v>
      </c>
      <c r="K1975">
        <v>18926.875739999999</v>
      </c>
      <c r="L1975" t="s">
        <v>23</v>
      </c>
      <c r="M1975">
        <v>0</v>
      </c>
      <c r="N1975">
        <v>0</v>
      </c>
      <c r="O1975">
        <v>0.15672154551116058</v>
      </c>
    </row>
    <row r="1976" spans="1:15" x14ac:dyDescent="0.25">
      <c r="A1976" t="s">
        <v>2005</v>
      </c>
      <c r="B1976">
        <v>301</v>
      </c>
      <c r="C1976">
        <v>301</v>
      </c>
      <c r="D1976" t="s">
        <v>16</v>
      </c>
      <c r="E1976" t="s">
        <v>17</v>
      </c>
      <c r="F1976">
        <v>0</v>
      </c>
      <c r="G1976" t="s">
        <v>18</v>
      </c>
      <c r="H1976">
        <v>13037952.92</v>
      </c>
      <c r="I1976" t="s">
        <v>22</v>
      </c>
      <c r="J1976">
        <v>670</v>
      </c>
      <c r="K1976">
        <v>19459.631219999999</v>
      </c>
      <c r="L1976" t="s">
        <v>23</v>
      </c>
      <c r="M1976">
        <v>0</v>
      </c>
      <c r="N1976">
        <v>0</v>
      </c>
      <c r="O1976">
        <v>0.26788854116537547</v>
      </c>
    </row>
    <row r="1977" spans="1:15" x14ac:dyDescent="0.25">
      <c r="A1977" t="s">
        <v>2006</v>
      </c>
      <c r="B1977">
        <v>15</v>
      </c>
      <c r="C1977">
        <v>15</v>
      </c>
      <c r="D1977" t="s">
        <v>42</v>
      </c>
      <c r="E1977" t="s">
        <v>43</v>
      </c>
      <c r="F1977">
        <v>1</v>
      </c>
      <c r="G1977" t="s">
        <v>26</v>
      </c>
      <c r="H1977">
        <v>9213343.9900000002</v>
      </c>
      <c r="I1977" t="s">
        <v>22</v>
      </c>
      <c r="J1977">
        <v>484</v>
      </c>
      <c r="K1977">
        <v>19035.83469</v>
      </c>
      <c r="L1977" t="s">
        <v>23</v>
      </c>
      <c r="M1977">
        <v>1</v>
      </c>
      <c r="N1977">
        <v>0.98499999999999999</v>
      </c>
      <c r="O1977">
        <v>0.78030496956694639</v>
      </c>
    </row>
    <row r="1978" spans="1:15" x14ac:dyDescent="0.25">
      <c r="A1978" t="s">
        <v>2007</v>
      </c>
      <c r="B1978">
        <v>179</v>
      </c>
      <c r="C1978">
        <v>179</v>
      </c>
      <c r="D1978" t="s">
        <v>16</v>
      </c>
      <c r="E1978" t="s">
        <v>17</v>
      </c>
      <c r="F1978">
        <v>0</v>
      </c>
      <c r="G1978" t="s">
        <v>18</v>
      </c>
      <c r="H1978">
        <v>49594.781660000001</v>
      </c>
      <c r="I1978" t="s">
        <v>28</v>
      </c>
      <c r="J1978">
        <v>304</v>
      </c>
      <c r="K1978">
        <v>163.14072909999999</v>
      </c>
      <c r="L1978" t="s">
        <v>23</v>
      </c>
      <c r="M1978">
        <v>0</v>
      </c>
      <c r="N1978">
        <v>1.4999999999999999E-2</v>
      </c>
      <c r="O1978">
        <v>1.0019015315504967E-2</v>
      </c>
    </row>
    <row r="1979" spans="1:15" x14ac:dyDescent="0.25">
      <c r="A1979" t="s">
        <v>2008</v>
      </c>
      <c r="B1979">
        <v>260</v>
      </c>
      <c r="C1979">
        <v>260</v>
      </c>
      <c r="D1979" t="s">
        <v>16</v>
      </c>
      <c r="E1979" t="s">
        <v>17</v>
      </c>
      <c r="F1979">
        <v>0</v>
      </c>
      <c r="G1979" t="s">
        <v>18</v>
      </c>
      <c r="H1979">
        <v>9250361.5460000001</v>
      </c>
      <c r="I1979" t="s">
        <v>22</v>
      </c>
      <c r="J1979">
        <v>624</v>
      </c>
      <c r="K1979">
        <v>14824.297350000001</v>
      </c>
      <c r="L1979" t="s">
        <v>29</v>
      </c>
      <c r="M1979">
        <v>0</v>
      </c>
      <c r="N1979">
        <v>0</v>
      </c>
      <c r="O1979">
        <v>0.19006556282381695</v>
      </c>
    </row>
    <row r="1980" spans="1:15" x14ac:dyDescent="0.25">
      <c r="A1980" t="s">
        <v>2009</v>
      </c>
      <c r="B1980">
        <v>88</v>
      </c>
      <c r="C1980">
        <v>88</v>
      </c>
      <c r="D1980" t="s">
        <v>16</v>
      </c>
      <c r="E1980" t="s">
        <v>25</v>
      </c>
      <c r="F1980">
        <v>1</v>
      </c>
      <c r="G1980" t="s">
        <v>26</v>
      </c>
      <c r="H1980">
        <v>3572557.5520000001</v>
      </c>
      <c r="I1980" t="s">
        <v>19</v>
      </c>
      <c r="J1980">
        <v>656</v>
      </c>
      <c r="K1980">
        <v>5445.9718789999997</v>
      </c>
      <c r="L1980" t="s">
        <v>29</v>
      </c>
      <c r="M1980">
        <v>1</v>
      </c>
      <c r="N1980">
        <v>0.99</v>
      </c>
      <c r="O1980">
        <v>0.66740471596323458</v>
      </c>
    </row>
    <row r="1981" spans="1:15" x14ac:dyDescent="0.25">
      <c r="A1981" t="s">
        <v>2010</v>
      </c>
      <c r="B1981">
        <v>94</v>
      </c>
      <c r="C1981">
        <v>94</v>
      </c>
      <c r="D1981" t="s">
        <v>16</v>
      </c>
      <c r="E1981" t="s">
        <v>17</v>
      </c>
      <c r="F1981">
        <v>0</v>
      </c>
      <c r="G1981" t="s">
        <v>18</v>
      </c>
      <c r="H1981">
        <v>10831481.58</v>
      </c>
      <c r="I1981" t="s">
        <v>22</v>
      </c>
      <c r="J1981">
        <v>768</v>
      </c>
      <c r="K1981">
        <v>14103.49164</v>
      </c>
      <c r="L1981" t="s">
        <v>20</v>
      </c>
      <c r="M1981">
        <v>0</v>
      </c>
      <c r="N1981">
        <v>1.4999999999999999E-2</v>
      </c>
      <c r="O1981">
        <v>0.23155255997088203</v>
      </c>
    </row>
    <row r="1982" spans="1:15" x14ac:dyDescent="0.25">
      <c r="A1982" t="s">
        <v>2011</v>
      </c>
      <c r="B1982">
        <v>333</v>
      </c>
      <c r="C1982">
        <v>333</v>
      </c>
      <c r="D1982" t="s">
        <v>16</v>
      </c>
      <c r="E1982" t="s">
        <v>17</v>
      </c>
      <c r="F1982">
        <v>0</v>
      </c>
      <c r="G1982" t="s">
        <v>18</v>
      </c>
      <c r="H1982">
        <v>18965208.120000001</v>
      </c>
      <c r="I1982" t="s">
        <v>22</v>
      </c>
      <c r="J1982">
        <v>967</v>
      </c>
      <c r="K1982">
        <v>19612.41791</v>
      </c>
      <c r="L1982" t="s">
        <v>20</v>
      </c>
      <c r="M1982">
        <v>0</v>
      </c>
      <c r="N1982">
        <v>5.0000000000000001E-3</v>
      </c>
      <c r="O1982">
        <v>0.39267481838126889</v>
      </c>
    </row>
    <row r="1983" spans="1:15" x14ac:dyDescent="0.25">
      <c r="A1983" t="s">
        <v>2012</v>
      </c>
      <c r="B1983">
        <v>28</v>
      </c>
      <c r="C1983">
        <v>28</v>
      </c>
      <c r="D1983" t="s">
        <v>42</v>
      </c>
      <c r="E1983" t="s">
        <v>43</v>
      </c>
      <c r="F1983">
        <v>1</v>
      </c>
      <c r="G1983" t="s">
        <v>26</v>
      </c>
      <c r="H1983">
        <v>14342.295959999999</v>
      </c>
      <c r="I1983" t="s">
        <v>28</v>
      </c>
      <c r="J1983">
        <v>18</v>
      </c>
      <c r="K1983">
        <v>796.79422009999996</v>
      </c>
      <c r="L1983" t="s">
        <v>29</v>
      </c>
      <c r="M1983">
        <v>1</v>
      </c>
      <c r="N1983">
        <v>0.98499999999999999</v>
      </c>
      <c r="O1983">
        <v>0.59129468864976431</v>
      </c>
    </row>
    <row r="1984" spans="1:15" x14ac:dyDescent="0.25">
      <c r="A1984" t="s">
        <v>2013</v>
      </c>
      <c r="B1984">
        <v>185</v>
      </c>
      <c r="C1984">
        <v>185</v>
      </c>
      <c r="D1984" t="s">
        <v>16</v>
      </c>
      <c r="E1984" t="s">
        <v>17</v>
      </c>
      <c r="F1984">
        <v>0</v>
      </c>
      <c r="G1984" t="s">
        <v>18</v>
      </c>
      <c r="H1984">
        <v>2087311.966</v>
      </c>
      <c r="I1984" t="s">
        <v>19</v>
      </c>
      <c r="J1984">
        <v>184</v>
      </c>
      <c r="K1984">
        <v>11344.08677</v>
      </c>
      <c r="L1984" t="s">
        <v>35</v>
      </c>
      <c r="M1984">
        <v>0</v>
      </c>
      <c r="N1984">
        <v>0</v>
      </c>
      <c r="O1984">
        <v>4.2887634351786864E-2</v>
      </c>
    </row>
    <row r="1985" spans="1:15" x14ac:dyDescent="0.25">
      <c r="A1985" t="s">
        <v>2014</v>
      </c>
      <c r="B1985">
        <v>75</v>
      </c>
      <c r="C1985">
        <v>75</v>
      </c>
      <c r="D1985" t="s">
        <v>16</v>
      </c>
      <c r="E1985" t="s">
        <v>25</v>
      </c>
      <c r="F1985">
        <v>1</v>
      </c>
      <c r="G1985" t="s">
        <v>26</v>
      </c>
      <c r="H1985">
        <v>5954194.0199999996</v>
      </c>
      <c r="I1985" t="s">
        <v>32</v>
      </c>
      <c r="J1985">
        <v>405</v>
      </c>
      <c r="K1985">
        <v>14701.71363</v>
      </c>
      <c r="L1985" t="s">
        <v>29</v>
      </c>
      <c r="M1985">
        <v>1</v>
      </c>
      <c r="N1985">
        <v>1</v>
      </c>
      <c r="O1985">
        <v>0.7223397844447349</v>
      </c>
    </row>
    <row r="1986" spans="1:15" x14ac:dyDescent="0.25">
      <c r="A1986" t="s">
        <v>2015</v>
      </c>
      <c r="B1986">
        <v>54</v>
      </c>
      <c r="C1986">
        <v>54</v>
      </c>
      <c r="D1986" t="s">
        <v>16</v>
      </c>
      <c r="E1986" t="s">
        <v>25</v>
      </c>
      <c r="F1986">
        <v>1</v>
      </c>
      <c r="G1986" t="s">
        <v>26</v>
      </c>
      <c r="H1986">
        <v>4054639.003</v>
      </c>
      <c r="I1986" t="s">
        <v>32</v>
      </c>
      <c r="J1986">
        <v>799</v>
      </c>
      <c r="K1986">
        <v>5074.6420559999997</v>
      </c>
      <c r="L1986" t="s">
        <v>35</v>
      </c>
      <c r="M1986">
        <v>1</v>
      </c>
      <c r="N1986">
        <v>1</v>
      </c>
      <c r="O1986">
        <v>0.68330995932649086</v>
      </c>
    </row>
    <row r="1987" spans="1:15" x14ac:dyDescent="0.25">
      <c r="A1987" t="s">
        <v>2016</v>
      </c>
      <c r="B1987">
        <v>321</v>
      </c>
      <c r="C1987">
        <v>321</v>
      </c>
      <c r="D1987" t="s">
        <v>16</v>
      </c>
      <c r="E1987" t="s">
        <v>17</v>
      </c>
      <c r="F1987">
        <v>0</v>
      </c>
      <c r="G1987" t="s">
        <v>18</v>
      </c>
      <c r="H1987">
        <v>4045638.2069999999</v>
      </c>
      <c r="I1987" t="s">
        <v>32</v>
      </c>
      <c r="J1987">
        <v>897</v>
      </c>
      <c r="K1987">
        <v>4510.1875220000002</v>
      </c>
      <c r="L1987" t="s">
        <v>29</v>
      </c>
      <c r="M1987">
        <v>0</v>
      </c>
      <c r="N1987">
        <v>0</v>
      </c>
      <c r="O1987">
        <v>8.3125021543346347E-2</v>
      </c>
    </row>
    <row r="1988" spans="1:15" x14ac:dyDescent="0.25">
      <c r="A1988" t="s">
        <v>2017</v>
      </c>
      <c r="B1988">
        <v>47</v>
      </c>
      <c r="C1988">
        <v>47</v>
      </c>
      <c r="D1988" t="s">
        <v>16</v>
      </c>
      <c r="E1988" t="s">
        <v>25</v>
      </c>
      <c r="F1988">
        <v>1</v>
      </c>
      <c r="G1988" t="s">
        <v>26</v>
      </c>
      <c r="H1988">
        <v>159336.1715</v>
      </c>
      <c r="I1988" t="s">
        <v>28</v>
      </c>
      <c r="J1988">
        <v>131</v>
      </c>
      <c r="K1988">
        <v>1216.3066530000001</v>
      </c>
      <c r="L1988" t="s">
        <v>20</v>
      </c>
      <c r="M1988">
        <v>1</v>
      </c>
      <c r="N1988">
        <v>1</v>
      </c>
      <c r="O1988">
        <v>0.6032738524828184</v>
      </c>
    </row>
    <row r="1989" spans="1:15" x14ac:dyDescent="0.25">
      <c r="A1989" t="s">
        <v>2018</v>
      </c>
      <c r="B1989">
        <v>248</v>
      </c>
      <c r="C1989">
        <v>248</v>
      </c>
      <c r="D1989" t="s">
        <v>16</v>
      </c>
      <c r="E1989" t="s">
        <v>17</v>
      </c>
      <c r="F1989">
        <v>0</v>
      </c>
      <c r="G1989" t="s">
        <v>18</v>
      </c>
      <c r="H1989">
        <v>904092.35560000001</v>
      </c>
      <c r="I1989" t="s">
        <v>28</v>
      </c>
      <c r="J1989">
        <v>479</v>
      </c>
      <c r="K1989">
        <v>1887.4579450000001</v>
      </c>
      <c r="L1989" t="s">
        <v>20</v>
      </c>
      <c r="M1989">
        <v>0</v>
      </c>
      <c r="N1989">
        <v>0</v>
      </c>
      <c r="O1989">
        <v>1.8576227702811181E-2</v>
      </c>
    </row>
    <row r="1990" spans="1:15" x14ac:dyDescent="0.25">
      <c r="A1990" t="s">
        <v>2019</v>
      </c>
      <c r="B1990">
        <v>234</v>
      </c>
      <c r="C1990">
        <v>234</v>
      </c>
      <c r="D1990" t="s">
        <v>16</v>
      </c>
      <c r="E1990" t="s">
        <v>17</v>
      </c>
      <c r="F1990">
        <v>0</v>
      </c>
      <c r="G1990" t="s">
        <v>18</v>
      </c>
      <c r="H1990">
        <v>10418775.560000001</v>
      </c>
      <c r="I1990" t="s">
        <v>22</v>
      </c>
      <c r="J1990">
        <v>793</v>
      </c>
      <c r="K1990">
        <v>13138.43072</v>
      </c>
      <c r="L1990" t="s">
        <v>23</v>
      </c>
      <c r="M1990">
        <v>0</v>
      </c>
      <c r="N1990">
        <v>0</v>
      </c>
      <c r="O1990">
        <v>0.21407276146981735</v>
      </c>
    </row>
    <row r="1991" spans="1:15" x14ac:dyDescent="0.25">
      <c r="A1991" t="s">
        <v>2020</v>
      </c>
      <c r="B1991">
        <v>118</v>
      </c>
      <c r="C1991">
        <v>118</v>
      </c>
      <c r="D1991" t="s">
        <v>16</v>
      </c>
      <c r="E1991" t="s">
        <v>17</v>
      </c>
      <c r="F1991">
        <v>0</v>
      </c>
      <c r="G1991" t="s">
        <v>18</v>
      </c>
      <c r="H1991">
        <v>7652634.3279999997</v>
      </c>
      <c r="I1991" t="s">
        <v>22</v>
      </c>
      <c r="J1991">
        <v>757</v>
      </c>
      <c r="K1991">
        <v>10109.16027</v>
      </c>
      <c r="L1991" t="s">
        <v>35</v>
      </c>
      <c r="M1991">
        <v>0</v>
      </c>
      <c r="N1991">
        <v>0</v>
      </c>
      <c r="O1991">
        <v>0.15723734076806237</v>
      </c>
    </row>
    <row r="1992" spans="1:15" x14ac:dyDescent="0.25">
      <c r="A1992" t="s">
        <v>2021</v>
      </c>
      <c r="B1992">
        <v>260</v>
      </c>
      <c r="C1992">
        <v>260</v>
      </c>
      <c r="D1992" t="s">
        <v>16</v>
      </c>
      <c r="E1992" t="s">
        <v>17</v>
      </c>
      <c r="F1992">
        <v>0</v>
      </c>
      <c r="G1992" t="s">
        <v>18</v>
      </c>
      <c r="H1992">
        <v>4889.150619</v>
      </c>
      <c r="I1992" t="s">
        <v>28</v>
      </c>
      <c r="J1992">
        <v>8</v>
      </c>
      <c r="K1992">
        <v>611.14382739999996</v>
      </c>
      <c r="L1992" t="s">
        <v>35</v>
      </c>
      <c r="M1992">
        <v>0</v>
      </c>
      <c r="N1992">
        <v>1.4999999999999999E-2</v>
      </c>
      <c r="O1992">
        <v>9.1004565237271691E-3</v>
      </c>
    </row>
    <row r="1993" spans="1:15" x14ac:dyDescent="0.25">
      <c r="A1993" t="s">
        <v>2022</v>
      </c>
      <c r="B1993">
        <v>230</v>
      </c>
      <c r="C1993">
        <v>230</v>
      </c>
      <c r="D1993" t="s">
        <v>16</v>
      </c>
      <c r="E1993" t="s">
        <v>17</v>
      </c>
      <c r="F1993">
        <v>0</v>
      </c>
      <c r="G1993" t="s">
        <v>18</v>
      </c>
      <c r="H1993">
        <v>13672444.68</v>
      </c>
      <c r="I1993" t="s">
        <v>22</v>
      </c>
      <c r="J1993">
        <v>705</v>
      </c>
      <c r="K1993">
        <v>19393.538560000001</v>
      </c>
      <c r="L1993" t="s">
        <v>35</v>
      </c>
      <c r="M1993">
        <v>0</v>
      </c>
      <c r="N1993">
        <v>0</v>
      </c>
      <c r="O1993">
        <v>0.28092533252447882</v>
      </c>
    </row>
    <row r="1994" spans="1:15" x14ac:dyDescent="0.25">
      <c r="A1994" t="s">
        <v>2023</v>
      </c>
      <c r="B1994">
        <v>290</v>
      </c>
      <c r="C1994">
        <v>290</v>
      </c>
      <c r="D1994" t="s">
        <v>16</v>
      </c>
      <c r="E1994" t="s">
        <v>17</v>
      </c>
      <c r="F1994">
        <v>0</v>
      </c>
      <c r="G1994" t="s">
        <v>18</v>
      </c>
      <c r="H1994">
        <v>4173545.5040000002</v>
      </c>
      <c r="I1994" t="s">
        <v>32</v>
      </c>
      <c r="J1994">
        <v>318</v>
      </c>
      <c r="K1994">
        <v>13124.35693</v>
      </c>
      <c r="L1994" t="s">
        <v>23</v>
      </c>
      <c r="M1994">
        <v>0</v>
      </c>
      <c r="N1994">
        <v>0</v>
      </c>
      <c r="O1994">
        <v>8.5753110431838558E-2</v>
      </c>
    </row>
    <row r="1995" spans="1:15" x14ac:dyDescent="0.25">
      <c r="A1995" t="s">
        <v>2024</v>
      </c>
      <c r="B1995">
        <v>241</v>
      </c>
      <c r="C1995">
        <v>241</v>
      </c>
      <c r="D1995" t="s">
        <v>16</v>
      </c>
      <c r="E1995" t="s">
        <v>17</v>
      </c>
      <c r="F1995">
        <v>0</v>
      </c>
      <c r="G1995" t="s">
        <v>18</v>
      </c>
      <c r="H1995">
        <v>4032858.7280000001</v>
      </c>
      <c r="I1995" t="s">
        <v>32</v>
      </c>
      <c r="J1995">
        <v>391</v>
      </c>
      <c r="K1995">
        <v>10314.216689999999</v>
      </c>
      <c r="L1995" t="s">
        <v>35</v>
      </c>
      <c r="M1995">
        <v>0</v>
      </c>
      <c r="N1995">
        <v>0</v>
      </c>
      <c r="O1995">
        <v>8.2862443820664752E-2</v>
      </c>
    </row>
    <row r="1996" spans="1:15" x14ac:dyDescent="0.25">
      <c r="A1996" t="s">
        <v>2025</v>
      </c>
      <c r="B1996">
        <v>332</v>
      </c>
      <c r="C1996">
        <v>332</v>
      </c>
      <c r="D1996" t="s">
        <v>16</v>
      </c>
      <c r="E1996" t="s">
        <v>17</v>
      </c>
      <c r="F1996">
        <v>0</v>
      </c>
      <c r="G1996" t="s">
        <v>18</v>
      </c>
      <c r="H1996">
        <v>2834652.1370000001</v>
      </c>
      <c r="I1996" t="s">
        <v>19</v>
      </c>
      <c r="J1996">
        <v>519</v>
      </c>
      <c r="K1996">
        <v>5461.75749</v>
      </c>
      <c r="L1996" t="s">
        <v>23</v>
      </c>
      <c r="M1996">
        <v>0</v>
      </c>
      <c r="N1996">
        <v>0</v>
      </c>
      <c r="O1996">
        <v>5.8243102299240714E-2</v>
      </c>
    </row>
    <row r="1997" spans="1:15" x14ac:dyDescent="0.25">
      <c r="A1997" t="s">
        <v>2026</v>
      </c>
      <c r="B1997">
        <v>182</v>
      </c>
      <c r="C1997">
        <v>182</v>
      </c>
      <c r="D1997" t="s">
        <v>16</v>
      </c>
      <c r="E1997" t="s">
        <v>17</v>
      </c>
      <c r="F1997">
        <v>0</v>
      </c>
      <c r="G1997" t="s">
        <v>18</v>
      </c>
      <c r="H1997">
        <v>1790493.952</v>
      </c>
      <c r="I1997" t="s">
        <v>19</v>
      </c>
      <c r="J1997">
        <v>136</v>
      </c>
      <c r="K1997">
        <v>13165.396710000001</v>
      </c>
      <c r="L1997" t="s">
        <v>23</v>
      </c>
      <c r="M1997">
        <v>0</v>
      </c>
      <c r="N1997">
        <v>0</v>
      </c>
      <c r="O1997">
        <v>3.6788966466578393E-2</v>
      </c>
    </row>
    <row r="1998" spans="1:15" x14ac:dyDescent="0.25">
      <c r="A1998" t="s">
        <v>2027</v>
      </c>
      <c r="B1998">
        <v>317</v>
      </c>
      <c r="C1998">
        <v>317</v>
      </c>
      <c r="D1998" t="s">
        <v>16</v>
      </c>
      <c r="E1998" t="s">
        <v>17</v>
      </c>
      <c r="F1998">
        <v>0</v>
      </c>
      <c r="G1998" t="s">
        <v>18</v>
      </c>
      <c r="H1998">
        <v>3870838.9720000001</v>
      </c>
      <c r="I1998" t="s">
        <v>32</v>
      </c>
      <c r="J1998">
        <v>531</v>
      </c>
      <c r="K1998">
        <v>7289.7155789999997</v>
      </c>
      <c r="L1998" t="s">
        <v>23</v>
      </c>
      <c r="M1998">
        <v>0</v>
      </c>
      <c r="N1998">
        <v>0</v>
      </c>
      <c r="O1998">
        <v>7.9533452195895943E-2</v>
      </c>
    </row>
    <row r="1999" spans="1:15" x14ac:dyDescent="0.25">
      <c r="A1999" t="s">
        <v>2028</v>
      </c>
      <c r="B1999">
        <v>101</v>
      </c>
      <c r="C1999">
        <v>101</v>
      </c>
      <c r="D1999" t="s">
        <v>16</v>
      </c>
      <c r="E1999" t="s">
        <v>17</v>
      </c>
      <c r="F1999">
        <v>0</v>
      </c>
      <c r="G1999" t="s">
        <v>18</v>
      </c>
      <c r="H1999">
        <v>12830259.640000001</v>
      </c>
      <c r="I1999" t="s">
        <v>22</v>
      </c>
      <c r="J1999">
        <v>913</v>
      </c>
      <c r="K1999">
        <v>14052.85831</v>
      </c>
      <c r="L1999" t="s">
        <v>23</v>
      </c>
      <c r="M1999">
        <v>0</v>
      </c>
      <c r="N1999">
        <v>0</v>
      </c>
      <c r="O1999">
        <v>0.26362110362127278</v>
      </c>
    </row>
    <row r="2000" spans="1:15" x14ac:dyDescent="0.25">
      <c r="A2000" t="s">
        <v>2029</v>
      </c>
      <c r="B2000">
        <v>248</v>
      </c>
      <c r="C2000">
        <v>248</v>
      </c>
      <c r="D2000" t="s">
        <v>16</v>
      </c>
      <c r="E2000" t="s">
        <v>17</v>
      </c>
      <c r="F2000">
        <v>0</v>
      </c>
      <c r="G2000" t="s">
        <v>18</v>
      </c>
      <c r="H2000">
        <v>8889152.8589999992</v>
      </c>
      <c r="I2000" t="s">
        <v>22</v>
      </c>
      <c r="J2000">
        <v>651</v>
      </c>
      <c r="K2000">
        <v>13654.61269</v>
      </c>
      <c r="L2000" t="s">
        <v>29</v>
      </c>
      <c r="M2000">
        <v>0</v>
      </c>
      <c r="N2000">
        <v>0</v>
      </c>
      <c r="O2000">
        <v>0.18264387102830071</v>
      </c>
    </row>
    <row r="2001" spans="1:15" x14ac:dyDescent="0.25">
      <c r="A2001" t="s">
        <v>2030</v>
      </c>
      <c r="B2001">
        <v>349</v>
      </c>
      <c r="C2001">
        <v>349</v>
      </c>
      <c r="D2001" t="s">
        <v>16</v>
      </c>
      <c r="E2001" t="s">
        <v>17</v>
      </c>
      <c r="F2001">
        <v>0</v>
      </c>
      <c r="G2001" t="s">
        <v>18</v>
      </c>
      <c r="H2001">
        <v>684069.08649999998</v>
      </c>
      <c r="I2001" t="s">
        <v>28</v>
      </c>
      <c r="J2001">
        <v>367</v>
      </c>
      <c r="K2001">
        <v>1863.9484649999999</v>
      </c>
      <c r="L2001" t="s">
        <v>20</v>
      </c>
      <c r="M2001">
        <v>0</v>
      </c>
      <c r="N2001">
        <v>0</v>
      </c>
      <c r="O2001">
        <v>1.4055448026484825E-2</v>
      </c>
    </row>
    <row r="2002" spans="1:15" x14ac:dyDescent="0.25">
      <c r="A2002" t="s">
        <v>2031</v>
      </c>
      <c r="B2002">
        <v>358</v>
      </c>
      <c r="C2002">
        <v>358</v>
      </c>
      <c r="D2002" t="s">
        <v>16</v>
      </c>
      <c r="E2002" t="s">
        <v>17</v>
      </c>
      <c r="F2002">
        <v>0</v>
      </c>
      <c r="G2002" t="s">
        <v>18</v>
      </c>
      <c r="H2002">
        <v>8893013.4419999998</v>
      </c>
      <c r="I2002" t="s">
        <v>22</v>
      </c>
      <c r="J2002">
        <v>489</v>
      </c>
      <c r="K2002">
        <v>18186.12156</v>
      </c>
      <c r="L2002" t="s">
        <v>35</v>
      </c>
      <c r="M2002">
        <v>0</v>
      </c>
      <c r="N2002">
        <v>0</v>
      </c>
      <c r="O2002">
        <v>0.18272319375283147</v>
      </c>
    </row>
    <row r="2003" spans="1:15" x14ac:dyDescent="0.25">
      <c r="A2003" t="s">
        <v>2032</v>
      </c>
      <c r="B2003">
        <v>113</v>
      </c>
      <c r="C2003">
        <v>113</v>
      </c>
      <c r="D2003" t="s">
        <v>16</v>
      </c>
      <c r="E2003" t="s">
        <v>17</v>
      </c>
      <c r="F2003">
        <v>0</v>
      </c>
      <c r="G2003" t="s">
        <v>18</v>
      </c>
      <c r="H2003">
        <v>6714039.9340000004</v>
      </c>
      <c r="I2003" t="s">
        <v>32</v>
      </c>
      <c r="J2003">
        <v>689</v>
      </c>
      <c r="K2003">
        <v>9744.6152899999997</v>
      </c>
      <c r="L2003" t="s">
        <v>20</v>
      </c>
      <c r="M2003">
        <v>0</v>
      </c>
      <c r="N2003">
        <v>0</v>
      </c>
      <c r="O2003">
        <v>0.13795220570909489</v>
      </c>
    </row>
    <row r="2004" spans="1:15" x14ac:dyDescent="0.25">
      <c r="A2004" t="s">
        <v>2033</v>
      </c>
      <c r="B2004">
        <v>221</v>
      </c>
      <c r="C2004">
        <v>221</v>
      </c>
      <c r="D2004" t="s">
        <v>16</v>
      </c>
      <c r="E2004" t="s">
        <v>17</v>
      </c>
      <c r="F2004">
        <v>0</v>
      </c>
      <c r="G2004" t="s">
        <v>18</v>
      </c>
      <c r="H2004">
        <v>86514.662630000006</v>
      </c>
      <c r="I2004" t="s">
        <v>28</v>
      </c>
      <c r="J2004">
        <v>11</v>
      </c>
      <c r="K2004">
        <v>7864.9693299999999</v>
      </c>
      <c r="L2004" t="s">
        <v>35</v>
      </c>
      <c r="M2004">
        <v>0</v>
      </c>
      <c r="N2004">
        <v>0</v>
      </c>
      <c r="O2004">
        <v>1.7776016605960663E-3</v>
      </c>
    </row>
    <row r="2005" spans="1:15" x14ac:dyDescent="0.25">
      <c r="A2005" t="s">
        <v>2034</v>
      </c>
      <c r="B2005">
        <v>339</v>
      </c>
      <c r="C2005">
        <v>339</v>
      </c>
      <c r="D2005" t="s">
        <v>16</v>
      </c>
      <c r="E2005" t="s">
        <v>17</v>
      </c>
      <c r="F2005">
        <v>0</v>
      </c>
      <c r="G2005" t="s">
        <v>18</v>
      </c>
      <c r="H2005">
        <v>19071468.870000001</v>
      </c>
      <c r="I2005" t="s">
        <v>22</v>
      </c>
      <c r="J2005">
        <v>998</v>
      </c>
      <c r="K2005">
        <v>19109.688249999999</v>
      </c>
      <c r="L2005" t="s">
        <v>20</v>
      </c>
      <c r="M2005">
        <v>0</v>
      </c>
      <c r="N2005">
        <v>0.01</v>
      </c>
      <c r="O2005">
        <v>0.39785813944979126</v>
      </c>
    </row>
    <row r="2006" spans="1:15" x14ac:dyDescent="0.25">
      <c r="A2006" t="s">
        <v>2035</v>
      </c>
      <c r="B2006">
        <v>148</v>
      </c>
      <c r="C2006">
        <v>148</v>
      </c>
      <c r="D2006" t="s">
        <v>16</v>
      </c>
      <c r="E2006" t="s">
        <v>17</v>
      </c>
      <c r="F2006">
        <v>0</v>
      </c>
      <c r="G2006" t="s">
        <v>18</v>
      </c>
      <c r="H2006">
        <v>4849701.352</v>
      </c>
      <c r="I2006" t="s">
        <v>32</v>
      </c>
      <c r="J2006">
        <v>553</v>
      </c>
      <c r="K2006">
        <v>8769.8035290000007</v>
      </c>
      <c r="L2006" t="s">
        <v>23</v>
      </c>
      <c r="M2006">
        <v>0</v>
      </c>
      <c r="N2006">
        <v>0</v>
      </c>
      <c r="O2006">
        <v>9.9645966529155805E-2</v>
      </c>
    </row>
    <row r="2007" spans="1:15" x14ac:dyDescent="0.25">
      <c r="A2007" t="s">
        <v>2036</v>
      </c>
      <c r="B2007">
        <v>296</v>
      </c>
      <c r="C2007">
        <v>296</v>
      </c>
      <c r="D2007" t="s">
        <v>16</v>
      </c>
      <c r="E2007" t="s">
        <v>17</v>
      </c>
      <c r="F2007">
        <v>0</v>
      </c>
      <c r="G2007" t="s">
        <v>18</v>
      </c>
      <c r="H2007">
        <v>6434533.9330000002</v>
      </c>
      <c r="I2007" t="s">
        <v>32</v>
      </c>
      <c r="J2007">
        <v>446</v>
      </c>
      <c r="K2007">
        <v>14427.20613</v>
      </c>
      <c r="L2007" t="s">
        <v>20</v>
      </c>
      <c r="M2007">
        <v>0</v>
      </c>
      <c r="N2007">
        <v>0</v>
      </c>
      <c r="O2007">
        <v>0.13220924473091872</v>
      </c>
    </row>
    <row r="2008" spans="1:15" x14ac:dyDescent="0.25">
      <c r="A2008" t="s">
        <v>2037</v>
      </c>
      <c r="B2008">
        <v>197</v>
      </c>
      <c r="C2008">
        <v>197</v>
      </c>
      <c r="D2008" t="s">
        <v>16</v>
      </c>
      <c r="E2008" t="s">
        <v>17</v>
      </c>
      <c r="F2008">
        <v>0</v>
      </c>
      <c r="G2008" t="s">
        <v>18</v>
      </c>
      <c r="H2008">
        <v>1494104.3130000001</v>
      </c>
      <c r="I2008" t="s">
        <v>19</v>
      </c>
      <c r="J2008">
        <v>114</v>
      </c>
      <c r="K2008">
        <v>13106.178180000001</v>
      </c>
      <c r="L2008" t="s">
        <v>23</v>
      </c>
      <c r="M2008">
        <v>0</v>
      </c>
      <c r="N2008">
        <v>5.0000000000000001E-3</v>
      </c>
      <c r="O2008">
        <v>3.369910032766598E-2</v>
      </c>
    </row>
    <row r="2009" spans="1:15" x14ac:dyDescent="0.25">
      <c r="A2009" t="s">
        <v>2038</v>
      </c>
      <c r="B2009">
        <v>69</v>
      </c>
      <c r="C2009">
        <v>69</v>
      </c>
      <c r="D2009" t="s">
        <v>16</v>
      </c>
      <c r="E2009" t="s">
        <v>25</v>
      </c>
      <c r="F2009">
        <v>1</v>
      </c>
      <c r="G2009" t="s">
        <v>26</v>
      </c>
      <c r="H2009">
        <v>2291316.1880000001</v>
      </c>
      <c r="I2009" t="s">
        <v>19</v>
      </c>
      <c r="J2009">
        <v>692</v>
      </c>
      <c r="K2009">
        <v>3311.1505609999999</v>
      </c>
      <c r="L2009" t="s">
        <v>20</v>
      </c>
      <c r="M2009">
        <v>1</v>
      </c>
      <c r="N2009">
        <v>1</v>
      </c>
      <c r="O2009">
        <v>0.6470792734655717</v>
      </c>
    </row>
    <row r="2010" spans="1:15" x14ac:dyDescent="0.25">
      <c r="A2010" t="s">
        <v>2039</v>
      </c>
      <c r="B2010">
        <v>288</v>
      </c>
      <c r="C2010">
        <v>288</v>
      </c>
      <c r="D2010" t="s">
        <v>16</v>
      </c>
      <c r="E2010" t="s">
        <v>17</v>
      </c>
      <c r="F2010">
        <v>0</v>
      </c>
      <c r="G2010" t="s">
        <v>18</v>
      </c>
      <c r="H2010">
        <v>13994998.5</v>
      </c>
      <c r="I2010" t="s">
        <v>22</v>
      </c>
      <c r="J2010">
        <v>706</v>
      </c>
      <c r="K2010">
        <v>19822.944049999998</v>
      </c>
      <c r="L2010" t="s">
        <v>23</v>
      </c>
      <c r="M2010">
        <v>0</v>
      </c>
      <c r="N2010">
        <v>0</v>
      </c>
      <c r="O2010">
        <v>0.28755278952001451</v>
      </c>
    </row>
    <row r="2011" spans="1:15" x14ac:dyDescent="0.25">
      <c r="A2011" t="s">
        <v>2040</v>
      </c>
      <c r="B2011">
        <v>24</v>
      </c>
      <c r="C2011">
        <v>24</v>
      </c>
      <c r="D2011" t="s">
        <v>42</v>
      </c>
      <c r="E2011" t="s">
        <v>43</v>
      </c>
      <c r="F2011">
        <v>1</v>
      </c>
      <c r="G2011" t="s">
        <v>26</v>
      </c>
      <c r="H2011">
        <v>1818380.2790000001</v>
      </c>
      <c r="I2011" t="s">
        <v>19</v>
      </c>
      <c r="J2011">
        <v>196</v>
      </c>
      <c r="K2011">
        <v>9277.4504030000007</v>
      </c>
      <c r="L2011" t="s">
        <v>20</v>
      </c>
      <c r="M2011">
        <v>1</v>
      </c>
      <c r="N2011">
        <v>0.995</v>
      </c>
      <c r="O2011">
        <v>0.63436194195623763</v>
      </c>
    </row>
    <row r="2012" spans="1:15" x14ac:dyDescent="0.25">
      <c r="A2012" t="s">
        <v>2041</v>
      </c>
      <c r="B2012">
        <v>186</v>
      </c>
      <c r="C2012">
        <v>186</v>
      </c>
      <c r="D2012" t="s">
        <v>16</v>
      </c>
      <c r="E2012" t="s">
        <v>17</v>
      </c>
      <c r="F2012">
        <v>0</v>
      </c>
      <c r="G2012" t="s">
        <v>18</v>
      </c>
      <c r="H2012">
        <v>6795465.1150000002</v>
      </c>
      <c r="I2012" t="s">
        <v>32</v>
      </c>
      <c r="J2012">
        <v>860</v>
      </c>
      <c r="K2012">
        <v>7901.7036230000003</v>
      </c>
      <c r="L2012" t="s">
        <v>23</v>
      </c>
      <c r="M2012">
        <v>0</v>
      </c>
      <c r="N2012">
        <v>0</v>
      </c>
      <c r="O2012">
        <v>0.13962523467967478</v>
      </c>
    </row>
    <row r="2013" spans="1:15" x14ac:dyDescent="0.25">
      <c r="A2013" t="s">
        <v>2042</v>
      </c>
      <c r="B2013">
        <v>170</v>
      </c>
      <c r="C2013">
        <v>170</v>
      </c>
      <c r="D2013" t="s">
        <v>16</v>
      </c>
      <c r="E2013" t="s">
        <v>17</v>
      </c>
      <c r="F2013">
        <v>0</v>
      </c>
      <c r="G2013" t="s">
        <v>18</v>
      </c>
      <c r="H2013">
        <v>13555695.33</v>
      </c>
      <c r="I2013" t="s">
        <v>22</v>
      </c>
      <c r="J2013">
        <v>737</v>
      </c>
      <c r="K2013">
        <v>18393.07372</v>
      </c>
      <c r="L2013" t="s">
        <v>35</v>
      </c>
      <c r="M2013">
        <v>0</v>
      </c>
      <c r="N2013">
        <v>1.4999999999999999E-2</v>
      </c>
      <c r="O2013">
        <v>0.28752650402391494</v>
      </c>
    </row>
    <row r="2014" spans="1:15" x14ac:dyDescent="0.25">
      <c r="A2014" t="s">
        <v>2043</v>
      </c>
      <c r="B2014">
        <v>291</v>
      </c>
      <c r="C2014">
        <v>291</v>
      </c>
      <c r="D2014" t="s">
        <v>16</v>
      </c>
      <c r="E2014" t="s">
        <v>17</v>
      </c>
      <c r="F2014">
        <v>0</v>
      </c>
      <c r="G2014" t="s">
        <v>18</v>
      </c>
      <c r="H2014">
        <v>8926926.8760000002</v>
      </c>
      <c r="I2014" t="s">
        <v>22</v>
      </c>
      <c r="J2014">
        <v>843</v>
      </c>
      <c r="K2014">
        <v>10589.47435</v>
      </c>
      <c r="L2014" t="s">
        <v>29</v>
      </c>
      <c r="M2014">
        <v>0</v>
      </c>
      <c r="N2014">
        <v>0</v>
      </c>
      <c r="O2014">
        <v>0.18342000715719897</v>
      </c>
    </row>
    <row r="2015" spans="1:15" x14ac:dyDescent="0.25">
      <c r="A2015" t="s">
        <v>2044</v>
      </c>
      <c r="B2015">
        <v>32</v>
      </c>
      <c r="C2015">
        <v>32</v>
      </c>
      <c r="D2015" t="s">
        <v>16</v>
      </c>
      <c r="E2015" t="s">
        <v>25</v>
      </c>
      <c r="F2015">
        <v>1</v>
      </c>
      <c r="G2015" t="s">
        <v>26</v>
      </c>
      <c r="H2015">
        <v>4555749.7750000004</v>
      </c>
      <c r="I2015" t="s">
        <v>32</v>
      </c>
      <c r="J2015">
        <v>323</v>
      </c>
      <c r="K2015">
        <v>14104.48847</v>
      </c>
      <c r="L2015" t="s">
        <v>23</v>
      </c>
      <c r="M2015">
        <v>1</v>
      </c>
      <c r="N2015">
        <v>1</v>
      </c>
      <c r="O2015">
        <v>0.69360619482427444</v>
      </c>
    </row>
    <row r="2016" spans="1:15" x14ac:dyDescent="0.25">
      <c r="A2016" t="s">
        <v>2045</v>
      </c>
      <c r="B2016">
        <v>301</v>
      </c>
      <c r="C2016">
        <v>301</v>
      </c>
      <c r="D2016" t="s">
        <v>16</v>
      </c>
      <c r="E2016" t="s">
        <v>17</v>
      </c>
      <c r="F2016">
        <v>0</v>
      </c>
      <c r="G2016" t="s">
        <v>18</v>
      </c>
      <c r="H2016">
        <v>15843165.140000001</v>
      </c>
      <c r="I2016" t="s">
        <v>22</v>
      </c>
      <c r="J2016">
        <v>936</v>
      </c>
      <c r="K2016">
        <v>16926.458480000001</v>
      </c>
      <c r="L2016" t="s">
        <v>20</v>
      </c>
      <c r="M2016">
        <v>0</v>
      </c>
      <c r="N2016">
        <v>0</v>
      </c>
      <c r="O2016">
        <v>0.32552674663260961</v>
      </c>
    </row>
    <row r="2017" spans="1:15" x14ac:dyDescent="0.25">
      <c r="A2017" t="s">
        <v>2046</v>
      </c>
      <c r="B2017">
        <v>176</v>
      </c>
      <c r="C2017">
        <v>176</v>
      </c>
      <c r="D2017" t="s">
        <v>16</v>
      </c>
      <c r="E2017" t="s">
        <v>17</v>
      </c>
      <c r="F2017">
        <v>0</v>
      </c>
      <c r="G2017" t="s">
        <v>18</v>
      </c>
      <c r="H2017">
        <v>3646652.986</v>
      </c>
      <c r="I2017" t="s">
        <v>19</v>
      </c>
      <c r="J2017">
        <v>773</v>
      </c>
      <c r="K2017">
        <v>4717.5329709999996</v>
      </c>
      <c r="L2017" t="s">
        <v>35</v>
      </c>
      <c r="M2017">
        <v>0</v>
      </c>
      <c r="N2017">
        <v>0</v>
      </c>
      <c r="O2017">
        <v>7.4927141902572589E-2</v>
      </c>
    </row>
    <row r="2018" spans="1:15" x14ac:dyDescent="0.25">
      <c r="A2018" t="s">
        <v>2047</v>
      </c>
      <c r="B2018">
        <v>364</v>
      </c>
      <c r="C2018">
        <v>364</v>
      </c>
      <c r="D2018" t="s">
        <v>16</v>
      </c>
      <c r="E2018" t="s">
        <v>17</v>
      </c>
      <c r="F2018">
        <v>0</v>
      </c>
      <c r="G2018" t="s">
        <v>18</v>
      </c>
      <c r="H2018">
        <v>1739590.1629999999</v>
      </c>
      <c r="I2018" t="s">
        <v>19</v>
      </c>
      <c r="J2018">
        <v>512</v>
      </c>
      <c r="K2018">
        <v>3397.6370379999998</v>
      </c>
      <c r="L2018" t="s">
        <v>23</v>
      </c>
      <c r="M2018">
        <v>0</v>
      </c>
      <c r="N2018">
        <v>0</v>
      </c>
      <c r="O2018">
        <v>3.5743055205917078E-2</v>
      </c>
    </row>
    <row r="2019" spans="1:15" x14ac:dyDescent="0.25">
      <c r="A2019" t="s">
        <v>2048</v>
      </c>
      <c r="B2019">
        <v>342</v>
      </c>
      <c r="C2019">
        <v>342</v>
      </c>
      <c r="D2019" t="s">
        <v>16</v>
      </c>
      <c r="E2019" t="s">
        <v>17</v>
      </c>
      <c r="F2019">
        <v>0</v>
      </c>
      <c r="G2019" t="s">
        <v>18</v>
      </c>
      <c r="H2019">
        <v>866295.25549999997</v>
      </c>
      <c r="I2019" t="s">
        <v>28</v>
      </c>
      <c r="J2019">
        <v>628</v>
      </c>
      <c r="K2019">
        <v>1379.4510439999999</v>
      </c>
      <c r="L2019" t="s">
        <v>20</v>
      </c>
      <c r="M2019">
        <v>0</v>
      </c>
      <c r="N2019">
        <v>0</v>
      </c>
      <c r="O2019">
        <v>1.7799617289489433E-2</v>
      </c>
    </row>
    <row r="2020" spans="1:15" x14ac:dyDescent="0.25">
      <c r="A2020" t="s">
        <v>2049</v>
      </c>
      <c r="B2020">
        <v>177</v>
      </c>
      <c r="C2020">
        <v>177</v>
      </c>
      <c r="D2020" t="s">
        <v>16</v>
      </c>
      <c r="E2020" t="s">
        <v>17</v>
      </c>
      <c r="F2020">
        <v>0</v>
      </c>
      <c r="G2020" t="s">
        <v>18</v>
      </c>
      <c r="H2020">
        <v>17602764.449999999</v>
      </c>
      <c r="I2020" t="s">
        <v>22</v>
      </c>
      <c r="J2020">
        <v>981</v>
      </c>
      <c r="K2020">
        <v>17943.694650000001</v>
      </c>
      <c r="L2020" t="s">
        <v>29</v>
      </c>
      <c r="M2020">
        <v>0</v>
      </c>
      <c r="N2020">
        <v>4.4999999999999998E-2</v>
      </c>
      <c r="O2020">
        <v>0.38868092628671908</v>
      </c>
    </row>
    <row r="2021" spans="1:15" x14ac:dyDescent="0.25">
      <c r="A2021" t="s">
        <v>2050</v>
      </c>
      <c r="B2021">
        <v>290</v>
      </c>
      <c r="C2021">
        <v>290</v>
      </c>
      <c r="D2021" t="s">
        <v>16</v>
      </c>
      <c r="E2021" t="s">
        <v>17</v>
      </c>
      <c r="F2021">
        <v>0</v>
      </c>
      <c r="G2021" t="s">
        <v>18</v>
      </c>
      <c r="H2021">
        <v>2658153.9040000001</v>
      </c>
      <c r="I2021" t="s">
        <v>19</v>
      </c>
      <c r="J2021">
        <v>662</v>
      </c>
      <c r="K2021">
        <v>4015.3382240000001</v>
      </c>
      <c r="L2021" t="s">
        <v>29</v>
      </c>
      <c r="M2021">
        <v>0</v>
      </c>
      <c r="N2021">
        <v>0</v>
      </c>
      <c r="O2021">
        <v>5.4616623936666865E-2</v>
      </c>
    </row>
    <row r="2022" spans="1:15" x14ac:dyDescent="0.25">
      <c r="A2022" t="s">
        <v>2051</v>
      </c>
      <c r="B2022">
        <v>144</v>
      </c>
      <c r="C2022">
        <v>144</v>
      </c>
      <c r="D2022" t="s">
        <v>16</v>
      </c>
      <c r="E2022" t="s">
        <v>17</v>
      </c>
      <c r="F2022">
        <v>0</v>
      </c>
      <c r="G2022" t="s">
        <v>18</v>
      </c>
      <c r="H2022">
        <v>3882062.105</v>
      </c>
      <c r="I2022" t="s">
        <v>32</v>
      </c>
      <c r="J2022">
        <v>630</v>
      </c>
      <c r="K2022">
        <v>6162.0033409999996</v>
      </c>
      <c r="L2022" t="s">
        <v>20</v>
      </c>
      <c r="M2022">
        <v>0</v>
      </c>
      <c r="N2022">
        <v>0</v>
      </c>
      <c r="O2022">
        <v>7.9764051949179515E-2</v>
      </c>
    </row>
    <row r="2023" spans="1:15" x14ac:dyDescent="0.25">
      <c r="A2023" t="s">
        <v>2052</v>
      </c>
      <c r="B2023">
        <v>11</v>
      </c>
      <c r="C2023">
        <v>11</v>
      </c>
      <c r="D2023" t="s">
        <v>42</v>
      </c>
      <c r="E2023" t="s">
        <v>43</v>
      </c>
      <c r="F2023">
        <v>1</v>
      </c>
      <c r="G2023" t="s">
        <v>26</v>
      </c>
      <c r="H2023">
        <v>944341.2746</v>
      </c>
      <c r="I2023" t="s">
        <v>28</v>
      </c>
      <c r="J2023">
        <v>165</v>
      </c>
      <c r="K2023">
        <v>5723.280452</v>
      </c>
      <c r="L2023" t="s">
        <v>23</v>
      </c>
      <c r="M2023">
        <v>1</v>
      </c>
      <c r="N2023">
        <v>1</v>
      </c>
      <c r="O2023">
        <v>0.61940321521078512</v>
      </c>
    </row>
    <row r="2024" spans="1:15" x14ac:dyDescent="0.25">
      <c r="A2024" t="s">
        <v>2053</v>
      </c>
      <c r="B2024">
        <v>147</v>
      </c>
      <c r="C2024">
        <v>147</v>
      </c>
      <c r="D2024" t="s">
        <v>16</v>
      </c>
      <c r="E2024" t="s">
        <v>17</v>
      </c>
      <c r="F2024">
        <v>0</v>
      </c>
      <c r="G2024" t="s">
        <v>18</v>
      </c>
      <c r="H2024">
        <v>1536875.895</v>
      </c>
      <c r="I2024" t="s">
        <v>19</v>
      </c>
      <c r="J2024">
        <v>252</v>
      </c>
      <c r="K2024">
        <v>6098.7138709999999</v>
      </c>
      <c r="L2024" t="s">
        <v>35</v>
      </c>
      <c r="M2024">
        <v>0</v>
      </c>
      <c r="N2024">
        <v>0</v>
      </c>
      <c r="O2024">
        <v>3.1577920551639854E-2</v>
      </c>
    </row>
    <row r="2025" spans="1:15" x14ac:dyDescent="0.25">
      <c r="A2025" t="s">
        <v>2054</v>
      </c>
      <c r="B2025">
        <v>348</v>
      </c>
      <c r="C2025">
        <v>348</v>
      </c>
      <c r="D2025" t="s">
        <v>16</v>
      </c>
      <c r="E2025" t="s">
        <v>17</v>
      </c>
      <c r="F2025">
        <v>0</v>
      </c>
      <c r="G2025" t="s">
        <v>18</v>
      </c>
      <c r="H2025">
        <v>10410978.16</v>
      </c>
      <c r="I2025" t="s">
        <v>22</v>
      </c>
      <c r="J2025">
        <v>779</v>
      </c>
      <c r="K2025">
        <v>13364.541929999999</v>
      </c>
      <c r="L2025" t="s">
        <v>20</v>
      </c>
      <c r="M2025">
        <v>0</v>
      </c>
      <c r="N2025">
        <v>0</v>
      </c>
      <c r="O2025">
        <v>0.2139125496540745</v>
      </c>
    </row>
    <row r="2026" spans="1:15" x14ac:dyDescent="0.25">
      <c r="A2026" t="s">
        <v>2055</v>
      </c>
      <c r="B2026">
        <v>310</v>
      </c>
      <c r="C2026">
        <v>310</v>
      </c>
      <c r="D2026" t="s">
        <v>16</v>
      </c>
      <c r="E2026" t="s">
        <v>17</v>
      </c>
      <c r="F2026">
        <v>0</v>
      </c>
      <c r="G2026" t="s">
        <v>18</v>
      </c>
      <c r="H2026">
        <v>839640.12170000002</v>
      </c>
      <c r="I2026" t="s">
        <v>28</v>
      </c>
      <c r="J2026">
        <v>44</v>
      </c>
      <c r="K2026">
        <v>19082.730039999999</v>
      </c>
      <c r="L2026" t="s">
        <v>29</v>
      </c>
      <c r="M2026">
        <v>0</v>
      </c>
      <c r="N2026">
        <v>0</v>
      </c>
      <c r="O2026">
        <v>1.7251938911444647E-2</v>
      </c>
    </row>
    <row r="2027" spans="1:15" x14ac:dyDescent="0.25">
      <c r="A2027" t="s">
        <v>2056</v>
      </c>
      <c r="B2027">
        <v>195</v>
      </c>
      <c r="C2027">
        <v>195</v>
      </c>
      <c r="D2027" t="s">
        <v>16</v>
      </c>
      <c r="E2027" t="s">
        <v>17</v>
      </c>
      <c r="F2027">
        <v>0</v>
      </c>
      <c r="G2027" t="s">
        <v>18</v>
      </c>
      <c r="H2027">
        <v>3100013.8670000001</v>
      </c>
      <c r="I2027" t="s">
        <v>19</v>
      </c>
      <c r="J2027">
        <v>470</v>
      </c>
      <c r="K2027">
        <v>6595.7741850000002</v>
      </c>
      <c r="L2027" t="s">
        <v>20</v>
      </c>
      <c r="M2027">
        <v>0</v>
      </c>
      <c r="N2027">
        <v>0</v>
      </c>
      <c r="O2027">
        <v>6.3695443411914424E-2</v>
      </c>
    </row>
    <row r="2028" spans="1:15" x14ac:dyDescent="0.25">
      <c r="A2028" t="s">
        <v>2057</v>
      </c>
      <c r="B2028">
        <v>76</v>
      </c>
      <c r="C2028">
        <v>76</v>
      </c>
      <c r="D2028" t="s">
        <v>16</v>
      </c>
      <c r="E2028" t="s">
        <v>25</v>
      </c>
      <c r="F2028">
        <v>1</v>
      </c>
      <c r="G2028" t="s">
        <v>26</v>
      </c>
      <c r="H2028">
        <v>3989685.7779999999</v>
      </c>
      <c r="I2028" t="s">
        <v>32</v>
      </c>
      <c r="J2028">
        <v>489</v>
      </c>
      <c r="K2028">
        <v>8158.8666219999996</v>
      </c>
      <c r="L2028" t="s">
        <v>20</v>
      </c>
      <c r="M2028">
        <v>1</v>
      </c>
      <c r="N2028">
        <v>0.995</v>
      </c>
      <c r="O2028">
        <v>0.67897537675850617</v>
      </c>
    </row>
    <row r="2029" spans="1:15" x14ac:dyDescent="0.25">
      <c r="A2029" t="s">
        <v>2058</v>
      </c>
      <c r="B2029">
        <v>160</v>
      </c>
      <c r="C2029">
        <v>160</v>
      </c>
      <c r="D2029" t="s">
        <v>16</v>
      </c>
      <c r="E2029" t="s">
        <v>17</v>
      </c>
      <c r="F2029">
        <v>0</v>
      </c>
      <c r="G2029" t="s">
        <v>18</v>
      </c>
      <c r="H2029">
        <v>2791966.3059999999</v>
      </c>
      <c r="I2029" t="s">
        <v>19</v>
      </c>
      <c r="J2029">
        <v>181</v>
      </c>
      <c r="K2029">
        <v>15425.228209999999</v>
      </c>
      <c r="L2029" t="s">
        <v>35</v>
      </c>
      <c r="M2029">
        <v>0</v>
      </c>
      <c r="N2029">
        <v>0</v>
      </c>
      <c r="O2029">
        <v>5.7366043986084775E-2</v>
      </c>
    </row>
    <row r="2030" spans="1:15" x14ac:dyDescent="0.25">
      <c r="A2030" t="s">
        <v>2059</v>
      </c>
      <c r="B2030">
        <v>100</v>
      </c>
      <c r="C2030">
        <v>100</v>
      </c>
      <c r="D2030" t="s">
        <v>16</v>
      </c>
      <c r="E2030" t="s">
        <v>17</v>
      </c>
      <c r="F2030">
        <v>0</v>
      </c>
      <c r="G2030" t="s">
        <v>18</v>
      </c>
      <c r="H2030">
        <v>666237.53379999998</v>
      </c>
      <c r="I2030" t="s">
        <v>28</v>
      </c>
      <c r="J2030">
        <v>77</v>
      </c>
      <c r="K2030">
        <v>8652.4355039999991</v>
      </c>
      <c r="L2030" t="s">
        <v>35</v>
      </c>
      <c r="M2030">
        <v>0</v>
      </c>
      <c r="N2030">
        <v>0</v>
      </c>
      <c r="O2030">
        <v>1.3689066227990302E-2</v>
      </c>
    </row>
    <row r="2031" spans="1:15" x14ac:dyDescent="0.25">
      <c r="A2031" t="s">
        <v>2060</v>
      </c>
      <c r="B2031">
        <v>116</v>
      </c>
      <c r="C2031">
        <v>116</v>
      </c>
      <c r="D2031" t="s">
        <v>16</v>
      </c>
      <c r="E2031" t="s">
        <v>17</v>
      </c>
      <c r="F2031">
        <v>0</v>
      </c>
      <c r="G2031" t="s">
        <v>18</v>
      </c>
      <c r="H2031">
        <v>6927076.5039999997</v>
      </c>
      <c r="I2031" t="s">
        <v>32</v>
      </c>
      <c r="J2031">
        <v>374</v>
      </c>
      <c r="K2031">
        <v>18521.594929999999</v>
      </c>
      <c r="L2031" t="s">
        <v>20</v>
      </c>
      <c r="M2031">
        <v>0</v>
      </c>
      <c r="N2031">
        <v>0.01</v>
      </c>
      <c r="O2031">
        <v>0.14832943089945669</v>
      </c>
    </row>
    <row r="2032" spans="1:15" x14ac:dyDescent="0.25">
      <c r="A2032" t="s">
        <v>2061</v>
      </c>
      <c r="B2032">
        <v>83</v>
      </c>
      <c r="C2032">
        <v>83</v>
      </c>
      <c r="D2032" t="s">
        <v>16</v>
      </c>
      <c r="E2032" t="s">
        <v>25</v>
      </c>
      <c r="F2032">
        <v>1</v>
      </c>
      <c r="G2032" t="s">
        <v>26</v>
      </c>
      <c r="H2032">
        <v>6323538.5080000004</v>
      </c>
      <c r="I2032" t="s">
        <v>32</v>
      </c>
      <c r="J2032">
        <v>628</v>
      </c>
      <c r="K2032">
        <v>10069.32883</v>
      </c>
      <c r="L2032" t="s">
        <v>20</v>
      </c>
      <c r="M2032">
        <v>1</v>
      </c>
      <c r="N2032">
        <v>1</v>
      </c>
      <c r="O2032">
        <v>0.72992864112222877</v>
      </c>
    </row>
    <row r="2033" spans="1:15" x14ac:dyDescent="0.25">
      <c r="A2033" t="s">
        <v>2062</v>
      </c>
      <c r="B2033">
        <v>312</v>
      </c>
      <c r="C2033">
        <v>312</v>
      </c>
      <c r="D2033" t="s">
        <v>16</v>
      </c>
      <c r="E2033" t="s">
        <v>17</v>
      </c>
      <c r="F2033">
        <v>0</v>
      </c>
      <c r="G2033" t="s">
        <v>18</v>
      </c>
      <c r="H2033">
        <v>6661887.3169999998</v>
      </c>
      <c r="I2033" t="s">
        <v>32</v>
      </c>
      <c r="J2033">
        <v>957</v>
      </c>
      <c r="K2033">
        <v>6961.2197669999996</v>
      </c>
      <c r="L2033" t="s">
        <v>35</v>
      </c>
      <c r="M2033">
        <v>0</v>
      </c>
      <c r="N2033">
        <v>0</v>
      </c>
      <c r="O2033">
        <v>0.13688063499766398</v>
      </c>
    </row>
    <row r="2034" spans="1:15" x14ac:dyDescent="0.25">
      <c r="A2034" t="s">
        <v>2063</v>
      </c>
      <c r="B2034">
        <v>63</v>
      </c>
      <c r="C2034">
        <v>63</v>
      </c>
      <c r="D2034" t="s">
        <v>16</v>
      </c>
      <c r="E2034" t="s">
        <v>25</v>
      </c>
      <c r="F2034">
        <v>1</v>
      </c>
      <c r="G2034" t="s">
        <v>26</v>
      </c>
      <c r="H2034">
        <v>1301926.175</v>
      </c>
      <c r="I2034" t="s">
        <v>28</v>
      </c>
      <c r="J2034">
        <v>67</v>
      </c>
      <c r="K2034">
        <v>19431.733950000002</v>
      </c>
      <c r="L2034" t="s">
        <v>35</v>
      </c>
      <c r="M2034">
        <v>1</v>
      </c>
      <c r="N2034">
        <v>0.96499999999999997</v>
      </c>
      <c r="O2034">
        <v>0.60575044969603764</v>
      </c>
    </row>
    <row r="2035" spans="1:15" x14ac:dyDescent="0.25">
      <c r="A2035" t="s">
        <v>2064</v>
      </c>
      <c r="B2035">
        <v>132</v>
      </c>
      <c r="C2035">
        <v>132</v>
      </c>
      <c r="D2035" t="s">
        <v>16</v>
      </c>
      <c r="E2035" t="s">
        <v>17</v>
      </c>
      <c r="F2035">
        <v>0</v>
      </c>
      <c r="G2035" t="s">
        <v>18</v>
      </c>
      <c r="H2035">
        <v>4473724.3439999996</v>
      </c>
      <c r="I2035" t="s">
        <v>32</v>
      </c>
      <c r="J2035">
        <v>525</v>
      </c>
      <c r="K2035">
        <v>8521.3797030000005</v>
      </c>
      <c r="L2035" t="s">
        <v>23</v>
      </c>
      <c r="M2035">
        <v>0</v>
      </c>
      <c r="N2035">
        <v>0</v>
      </c>
      <c r="O2035">
        <v>9.1920832621796775E-2</v>
      </c>
    </row>
    <row r="2036" spans="1:15" x14ac:dyDescent="0.25">
      <c r="A2036" t="s">
        <v>2065</v>
      </c>
      <c r="B2036">
        <v>248</v>
      </c>
      <c r="C2036">
        <v>248</v>
      </c>
      <c r="D2036" t="s">
        <v>16</v>
      </c>
      <c r="E2036" t="s">
        <v>17</v>
      </c>
      <c r="F2036">
        <v>0</v>
      </c>
      <c r="G2036" t="s">
        <v>18</v>
      </c>
      <c r="H2036">
        <v>426069.0821</v>
      </c>
      <c r="I2036" t="s">
        <v>28</v>
      </c>
      <c r="J2036">
        <v>92</v>
      </c>
      <c r="K2036">
        <v>4631.1856749999997</v>
      </c>
      <c r="L2036" t="s">
        <v>23</v>
      </c>
      <c r="M2036">
        <v>0</v>
      </c>
      <c r="N2036">
        <v>0</v>
      </c>
      <c r="O2036">
        <v>8.7543670037611709E-3</v>
      </c>
    </row>
    <row r="2037" spans="1:15" x14ac:dyDescent="0.25">
      <c r="A2037" t="s">
        <v>2066</v>
      </c>
      <c r="B2037">
        <v>131</v>
      </c>
      <c r="C2037">
        <v>131</v>
      </c>
      <c r="D2037" t="s">
        <v>16</v>
      </c>
      <c r="E2037" t="s">
        <v>17</v>
      </c>
      <c r="F2037">
        <v>0</v>
      </c>
      <c r="G2037" t="s">
        <v>18</v>
      </c>
      <c r="H2037">
        <v>2700177.38</v>
      </c>
      <c r="I2037" t="s">
        <v>19</v>
      </c>
      <c r="J2037">
        <v>758</v>
      </c>
      <c r="K2037">
        <v>3562.2392880000002</v>
      </c>
      <c r="L2037" t="s">
        <v>23</v>
      </c>
      <c r="M2037">
        <v>0</v>
      </c>
      <c r="N2037">
        <v>0</v>
      </c>
      <c r="O2037">
        <v>5.5480072957338589E-2</v>
      </c>
    </row>
    <row r="2038" spans="1:15" x14ac:dyDescent="0.25">
      <c r="A2038" t="s">
        <v>2067</v>
      </c>
      <c r="B2038">
        <v>158</v>
      </c>
      <c r="C2038">
        <v>158</v>
      </c>
      <c r="D2038" t="s">
        <v>16</v>
      </c>
      <c r="E2038" t="s">
        <v>17</v>
      </c>
      <c r="F2038">
        <v>0</v>
      </c>
      <c r="G2038" t="s">
        <v>18</v>
      </c>
      <c r="H2038">
        <v>15504962.59</v>
      </c>
      <c r="I2038" t="s">
        <v>22</v>
      </c>
      <c r="J2038">
        <v>779</v>
      </c>
      <c r="K2038">
        <v>19903.6747</v>
      </c>
      <c r="L2038" t="s">
        <v>23</v>
      </c>
      <c r="M2038">
        <v>0</v>
      </c>
      <c r="N2038">
        <v>0.01</v>
      </c>
      <c r="O2038">
        <v>0.32457775791529875</v>
      </c>
    </row>
    <row r="2039" spans="1:15" x14ac:dyDescent="0.25">
      <c r="A2039" t="s">
        <v>2068</v>
      </c>
      <c r="B2039">
        <v>216</v>
      </c>
      <c r="C2039">
        <v>216</v>
      </c>
      <c r="D2039" t="s">
        <v>16</v>
      </c>
      <c r="E2039" t="s">
        <v>17</v>
      </c>
      <c r="F2039">
        <v>0</v>
      </c>
      <c r="G2039" t="s">
        <v>18</v>
      </c>
      <c r="H2039">
        <v>9805507.8149999995</v>
      </c>
      <c r="I2039" t="s">
        <v>22</v>
      </c>
      <c r="J2039">
        <v>651</v>
      </c>
      <c r="K2039">
        <v>15062.22399</v>
      </c>
      <c r="L2039" t="s">
        <v>20</v>
      </c>
      <c r="M2039">
        <v>0</v>
      </c>
      <c r="N2039">
        <v>0.01</v>
      </c>
      <c r="O2039">
        <v>0.20747205623948817</v>
      </c>
    </row>
    <row r="2040" spans="1:15" x14ac:dyDescent="0.25">
      <c r="A2040" t="s">
        <v>2069</v>
      </c>
      <c r="B2040">
        <v>326</v>
      </c>
      <c r="C2040">
        <v>326</v>
      </c>
      <c r="D2040" t="s">
        <v>16</v>
      </c>
      <c r="E2040" t="s">
        <v>17</v>
      </c>
      <c r="F2040">
        <v>0</v>
      </c>
      <c r="G2040" t="s">
        <v>18</v>
      </c>
      <c r="H2040">
        <v>6976780.2769999998</v>
      </c>
      <c r="I2040" t="s">
        <v>32</v>
      </c>
      <c r="J2040">
        <v>853</v>
      </c>
      <c r="K2040">
        <v>8179.1093510000001</v>
      </c>
      <c r="L2040" t="s">
        <v>20</v>
      </c>
      <c r="M2040">
        <v>0</v>
      </c>
      <c r="N2040">
        <v>0</v>
      </c>
      <c r="O2040">
        <v>0.14335068564098594</v>
      </c>
    </row>
    <row r="2041" spans="1:15" x14ac:dyDescent="0.25">
      <c r="A2041" t="s">
        <v>2070</v>
      </c>
      <c r="B2041">
        <v>34</v>
      </c>
      <c r="C2041">
        <v>34</v>
      </c>
      <c r="D2041" t="s">
        <v>16</v>
      </c>
      <c r="E2041" t="s">
        <v>25</v>
      </c>
      <c r="F2041">
        <v>1</v>
      </c>
      <c r="G2041" t="s">
        <v>26</v>
      </c>
      <c r="H2041">
        <v>4033076.787</v>
      </c>
      <c r="I2041" t="s">
        <v>32</v>
      </c>
      <c r="J2041">
        <v>244</v>
      </c>
      <c r="K2041">
        <v>16529.003219999999</v>
      </c>
      <c r="L2041" t="s">
        <v>23</v>
      </c>
      <c r="M2041">
        <v>1</v>
      </c>
      <c r="N2041">
        <v>1</v>
      </c>
      <c r="O2041">
        <v>0.68286692424084694</v>
      </c>
    </row>
    <row r="2042" spans="1:15" x14ac:dyDescent="0.25">
      <c r="A2042" t="s">
        <v>2071</v>
      </c>
      <c r="B2042">
        <v>332</v>
      </c>
      <c r="C2042">
        <v>332</v>
      </c>
      <c r="D2042" t="s">
        <v>16</v>
      </c>
      <c r="E2042" t="s">
        <v>17</v>
      </c>
      <c r="F2042">
        <v>0</v>
      </c>
      <c r="G2042" t="s">
        <v>18</v>
      </c>
      <c r="H2042">
        <v>3730763.1940000001</v>
      </c>
      <c r="I2042" t="s">
        <v>19</v>
      </c>
      <c r="J2042">
        <v>341</v>
      </c>
      <c r="K2042">
        <v>10940.65453</v>
      </c>
      <c r="L2042" t="s">
        <v>20</v>
      </c>
      <c r="M2042">
        <v>0</v>
      </c>
      <c r="N2042">
        <v>0</v>
      </c>
      <c r="O2042">
        <v>7.6655339653898424E-2</v>
      </c>
    </row>
    <row r="2043" spans="1:15" x14ac:dyDescent="0.25">
      <c r="A2043" t="s">
        <v>2072</v>
      </c>
      <c r="B2043">
        <v>298</v>
      </c>
      <c r="C2043">
        <v>298</v>
      </c>
      <c r="D2043" t="s">
        <v>16</v>
      </c>
      <c r="E2043" t="s">
        <v>17</v>
      </c>
      <c r="F2043">
        <v>0</v>
      </c>
      <c r="G2043" t="s">
        <v>18</v>
      </c>
      <c r="H2043">
        <v>5738219.6720000003</v>
      </c>
      <c r="I2043" t="s">
        <v>32</v>
      </c>
      <c r="J2043">
        <v>903</v>
      </c>
      <c r="K2043">
        <v>6354.617577</v>
      </c>
      <c r="L2043" t="s">
        <v>35</v>
      </c>
      <c r="M2043">
        <v>0</v>
      </c>
      <c r="N2043">
        <v>0</v>
      </c>
      <c r="O2043">
        <v>0.11790219724298097</v>
      </c>
    </row>
    <row r="2044" spans="1:15" x14ac:dyDescent="0.25">
      <c r="A2044" t="s">
        <v>2073</v>
      </c>
      <c r="B2044">
        <v>279</v>
      </c>
      <c r="C2044">
        <v>279</v>
      </c>
      <c r="D2044" t="s">
        <v>16</v>
      </c>
      <c r="E2044" t="s">
        <v>17</v>
      </c>
      <c r="F2044">
        <v>0</v>
      </c>
      <c r="G2044" t="s">
        <v>18</v>
      </c>
      <c r="H2044">
        <v>11673171.619999999</v>
      </c>
      <c r="I2044" t="s">
        <v>22</v>
      </c>
      <c r="J2044">
        <v>785</v>
      </c>
      <c r="K2044">
        <v>14870.28232</v>
      </c>
      <c r="L2044" t="s">
        <v>35</v>
      </c>
      <c r="M2044">
        <v>0</v>
      </c>
      <c r="N2044">
        <v>0</v>
      </c>
      <c r="O2044">
        <v>0.23984661819555511</v>
      </c>
    </row>
    <row r="2045" spans="1:15" x14ac:dyDescent="0.25">
      <c r="A2045" t="s">
        <v>2074</v>
      </c>
      <c r="B2045">
        <v>296</v>
      </c>
      <c r="C2045">
        <v>296</v>
      </c>
      <c r="D2045" t="s">
        <v>16</v>
      </c>
      <c r="E2045" t="s">
        <v>17</v>
      </c>
      <c r="F2045">
        <v>0</v>
      </c>
      <c r="G2045" t="s">
        <v>18</v>
      </c>
      <c r="H2045">
        <v>4535812.4919999996</v>
      </c>
      <c r="I2045" t="s">
        <v>32</v>
      </c>
      <c r="J2045">
        <v>304</v>
      </c>
      <c r="K2045">
        <v>14920.43583</v>
      </c>
      <c r="L2045" t="s">
        <v>23</v>
      </c>
      <c r="M2045">
        <v>0</v>
      </c>
      <c r="N2045">
        <v>0</v>
      </c>
      <c r="O2045">
        <v>9.3196546953136755E-2</v>
      </c>
    </row>
    <row r="2046" spans="1:15" x14ac:dyDescent="0.25">
      <c r="A2046" t="s">
        <v>2075</v>
      </c>
      <c r="B2046">
        <v>15</v>
      </c>
      <c r="C2046">
        <v>15</v>
      </c>
      <c r="D2046" t="s">
        <v>42</v>
      </c>
      <c r="E2046" t="s">
        <v>43</v>
      </c>
      <c r="F2046">
        <v>1</v>
      </c>
      <c r="G2046" t="s">
        <v>26</v>
      </c>
      <c r="H2046">
        <v>3983336.3909999998</v>
      </c>
      <c r="I2046" t="s">
        <v>32</v>
      </c>
      <c r="J2046">
        <v>398</v>
      </c>
      <c r="K2046">
        <v>10008.382890000001</v>
      </c>
      <c r="L2046" t="s">
        <v>20</v>
      </c>
      <c r="M2046">
        <v>1</v>
      </c>
      <c r="N2046">
        <v>1</v>
      </c>
      <c r="O2046">
        <v>0.68184491701293404</v>
      </c>
    </row>
    <row r="2047" spans="1:15" x14ac:dyDescent="0.25">
      <c r="A2047" t="s">
        <v>2076</v>
      </c>
      <c r="B2047">
        <v>115</v>
      </c>
      <c r="C2047">
        <v>115</v>
      </c>
      <c r="D2047" t="s">
        <v>16</v>
      </c>
      <c r="E2047" t="s">
        <v>17</v>
      </c>
      <c r="F2047">
        <v>0</v>
      </c>
      <c r="G2047" t="s">
        <v>18</v>
      </c>
      <c r="H2047">
        <v>641638.80229999998</v>
      </c>
      <c r="I2047" t="s">
        <v>28</v>
      </c>
      <c r="J2047">
        <v>703</v>
      </c>
      <c r="K2047">
        <v>912.71522370000002</v>
      </c>
      <c r="L2047" t="s">
        <v>35</v>
      </c>
      <c r="M2047">
        <v>0</v>
      </c>
      <c r="N2047">
        <v>0</v>
      </c>
      <c r="O2047">
        <v>1.3183640388789331E-2</v>
      </c>
    </row>
    <row r="2048" spans="1:15" x14ac:dyDescent="0.25">
      <c r="A2048" t="s">
        <v>2077</v>
      </c>
      <c r="B2048">
        <v>57</v>
      </c>
      <c r="C2048">
        <v>57</v>
      </c>
      <c r="D2048" t="s">
        <v>16</v>
      </c>
      <c r="E2048" t="s">
        <v>25</v>
      </c>
      <c r="F2048">
        <v>1</v>
      </c>
      <c r="G2048" t="s">
        <v>26</v>
      </c>
      <c r="H2048">
        <v>694256.41899999999</v>
      </c>
      <c r="I2048" t="s">
        <v>28</v>
      </c>
      <c r="J2048">
        <v>448</v>
      </c>
      <c r="K2048">
        <v>1549.6795070000001</v>
      </c>
      <c r="L2048" t="s">
        <v>20</v>
      </c>
      <c r="M2048">
        <v>1</v>
      </c>
      <c r="N2048">
        <v>1</v>
      </c>
      <c r="O2048">
        <v>0.61426476536782948</v>
      </c>
    </row>
    <row r="2049" spans="1:15" x14ac:dyDescent="0.25">
      <c r="A2049" t="s">
        <v>2078</v>
      </c>
      <c r="B2049">
        <v>142</v>
      </c>
      <c r="C2049">
        <v>142</v>
      </c>
      <c r="D2049" t="s">
        <v>16</v>
      </c>
      <c r="E2049" t="s">
        <v>17</v>
      </c>
      <c r="F2049">
        <v>0</v>
      </c>
      <c r="G2049" t="s">
        <v>18</v>
      </c>
      <c r="H2049">
        <v>1530378.902</v>
      </c>
      <c r="I2049" t="s">
        <v>19</v>
      </c>
      <c r="J2049">
        <v>97</v>
      </c>
      <c r="K2049">
        <v>15777.10209</v>
      </c>
      <c r="L2049" t="s">
        <v>35</v>
      </c>
      <c r="M2049">
        <v>0</v>
      </c>
      <c r="N2049">
        <v>5.0000000000000001E-3</v>
      </c>
      <c r="O2049">
        <v>3.44444279713697E-2</v>
      </c>
    </row>
    <row r="2050" spans="1:15" x14ac:dyDescent="0.25">
      <c r="A2050" t="s">
        <v>2079</v>
      </c>
      <c r="B2050">
        <v>207</v>
      </c>
      <c r="C2050">
        <v>207</v>
      </c>
      <c r="D2050" t="s">
        <v>16</v>
      </c>
      <c r="E2050" t="s">
        <v>17</v>
      </c>
      <c r="F2050">
        <v>0</v>
      </c>
      <c r="G2050" t="s">
        <v>18</v>
      </c>
      <c r="H2050">
        <v>5451997.9019999998</v>
      </c>
      <c r="I2050" t="s">
        <v>32</v>
      </c>
      <c r="J2050">
        <v>331</v>
      </c>
      <c r="K2050">
        <v>16471.29276</v>
      </c>
      <c r="L2050" t="s">
        <v>20</v>
      </c>
      <c r="M2050">
        <v>0</v>
      </c>
      <c r="N2050">
        <v>0</v>
      </c>
      <c r="O2050">
        <v>0.11202124853227863</v>
      </c>
    </row>
    <row r="2051" spans="1:15" x14ac:dyDescent="0.25">
      <c r="A2051" t="s">
        <v>2080</v>
      </c>
      <c r="B2051">
        <v>140</v>
      </c>
      <c r="C2051">
        <v>140</v>
      </c>
      <c r="D2051" t="s">
        <v>16</v>
      </c>
      <c r="E2051" t="s">
        <v>17</v>
      </c>
      <c r="F2051">
        <v>0</v>
      </c>
      <c r="G2051" t="s">
        <v>18</v>
      </c>
      <c r="H2051">
        <v>2781647.4750000001</v>
      </c>
      <c r="I2051" t="s">
        <v>19</v>
      </c>
      <c r="J2051">
        <v>205</v>
      </c>
      <c r="K2051">
        <v>13569.012070000001</v>
      </c>
      <c r="L2051" t="s">
        <v>35</v>
      </c>
      <c r="M2051">
        <v>0</v>
      </c>
      <c r="N2051">
        <v>0</v>
      </c>
      <c r="O2051">
        <v>5.7154024768030866E-2</v>
      </c>
    </row>
    <row r="2052" spans="1:15" x14ac:dyDescent="0.25">
      <c r="A2052" t="s">
        <v>2081</v>
      </c>
      <c r="B2052">
        <v>107</v>
      </c>
      <c r="C2052">
        <v>107</v>
      </c>
      <c r="D2052" t="s">
        <v>16</v>
      </c>
      <c r="E2052" t="s">
        <v>17</v>
      </c>
      <c r="F2052">
        <v>0</v>
      </c>
      <c r="G2052" t="s">
        <v>18</v>
      </c>
      <c r="H2052">
        <v>7535558.3890000004</v>
      </c>
      <c r="I2052" t="s">
        <v>32</v>
      </c>
      <c r="J2052">
        <v>449</v>
      </c>
      <c r="K2052">
        <v>16782.980820000001</v>
      </c>
      <c r="L2052" t="s">
        <v>35</v>
      </c>
      <c r="M2052">
        <v>0</v>
      </c>
      <c r="N2052">
        <v>0</v>
      </c>
      <c r="O2052">
        <v>0.15483180190036439</v>
      </c>
    </row>
    <row r="2053" spans="1:15" x14ac:dyDescent="0.25">
      <c r="A2053" t="s">
        <v>2082</v>
      </c>
      <c r="B2053">
        <v>291</v>
      </c>
      <c r="C2053">
        <v>291</v>
      </c>
      <c r="D2053" t="s">
        <v>16</v>
      </c>
      <c r="E2053" t="s">
        <v>17</v>
      </c>
      <c r="F2053">
        <v>0</v>
      </c>
      <c r="G2053" t="s">
        <v>18</v>
      </c>
      <c r="H2053">
        <v>6016087.7949999999</v>
      </c>
      <c r="I2053" t="s">
        <v>32</v>
      </c>
      <c r="J2053">
        <v>418</v>
      </c>
      <c r="K2053">
        <v>14392.554529999999</v>
      </c>
      <c r="L2053" t="s">
        <v>35</v>
      </c>
      <c r="M2053">
        <v>0</v>
      </c>
      <c r="N2053">
        <v>0</v>
      </c>
      <c r="O2053">
        <v>0.12361150502799718</v>
      </c>
    </row>
    <row r="2054" spans="1:15" x14ac:dyDescent="0.25">
      <c r="A2054" t="s">
        <v>2083</v>
      </c>
      <c r="B2054">
        <v>78</v>
      </c>
      <c r="C2054">
        <v>78</v>
      </c>
      <c r="D2054" t="s">
        <v>16</v>
      </c>
      <c r="E2054" t="s">
        <v>25</v>
      </c>
      <c r="F2054">
        <v>1</v>
      </c>
      <c r="G2054" t="s">
        <v>26</v>
      </c>
      <c r="H2054">
        <v>11642880.27</v>
      </c>
      <c r="I2054" t="s">
        <v>22</v>
      </c>
      <c r="J2054">
        <v>649</v>
      </c>
      <c r="K2054">
        <v>17939.72306</v>
      </c>
      <c r="L2054" t="s">
        <v>23</v>
      </c>
      <c r="M2054">
        <v>1</v>
      </c>
      <c r="N2054">
        <v>0.99</v>
      </c>
      <c r="O2054">
        <v>0.83322422711842659</v>
      </c>
    </row>
    <row r="2055" spans="1:15" x14ac:dyDescent="0.25">
      <c r="A2055" t="s">
        <v>2084</v>
      </c>
      <c r="B2055">
        <v>2</v>
      </c>
      <c r="C2055">
        <v>2</v>
      </c>
      <c r="D2055" t="s">
        <v>61</v>
      </c>
      <c r="E2055" t="s">
        <v>43</v>
      </c>
      <c r="F2055">
        <v>1</v>
      </c>
      <c r="G2055" t="s">
        <v>26</v>
      </c>
      <c r="H2055">
        <v>232267.53320000001</v>
      </c>
      <c r="I2055" t="s">
        <v>28</v>
      </c>
      <c r="J2055">
        <v>77</v>
      </c>
      <c r="K2055">
        <v>3016.4614700000002</v>
      </c>
      <c r="L2055" t="s">
        <v>20</v>
      </c>
      <c r="M2055">
        <v>1</v>
      </c>
      <c r="N2055">
        <v>0.995</v>
      </c>
      <c r="O2055">
        <v>0.60177236043194948</v>
      </c>
    </row>
    <row r="2056" spans="1:15" x14ac:dyDescent="0.25">
      <c r="A2056" t="s">
        <v>2085</v>
      </c>
      <c r="B2056">
        <v>274</v>
      </c>
      <c r="C2056">
        <v>274</v>
      </c>
      <c r="D2056" t="s">
        <v>16</v>
      </c>
      <c r="E2056" t="s">
        <v>17</v>
      </c>
      <c r="F2056">
        <v>0</v>
      </c>
      <c r="G2056" t="s">
        <v>18</v>
      </c>
      <c r="H2056">
        <v>6953814.0240000002</v>
      </c>
      <c r="I2056" t="s">
        <v>32</v>
      </c>
      <c r="J2056">
        <v>896</v>
      </c>
      <c r="K2056">
        <v>7760.9531509999997</v>
      </c>
      <c r="L2056" t="s">
        <v>23</v>
      </c>
      <c r="M2056">
        <v>0</v>
      </c>
      <c r="N2056">
        <v>0</v>
      </c>
      <c r="O2056">
        <v>0.14287880205236156</v>
      </c>
    </row>
    <row r="2057" spans="1:15" x14ac:dyDescent="0.25">
      <c r="A2057" t="s">
        <v>2086</v>
      </c>
      <c r="B2057">
        <v>35</v>
      </c>
      <c r="C2057">
        <v>35</v>
      </c>
      <c r="D2057" t="s">
        <v>16</v>
      </c>
      <c r="E2057" t="s">
        <v>25</v>
      </c>
      <c r="F2057">
        <v>1</v>
      </c>
      <c r="G2057" t="s">
        <v>26</v>
      </c>
      <c r="H2057">
        <v>5098878.5489999996</v>
      </c>
      <c r="I2057" t="s">
        <v>32</v>
      </c>
      <c r="J2057">
        <v>549</v>
      </c>
      <c r="K2057">
        <v>9287.5747699999993</v>
      </c>
      <c r="L2057" t="s">
        <v>20</v>
      </c>
      <c r="M2057">
        <v>1</v>
      </c>
      <c r="N2057">
        <v>0.995</v>
      </c>
      <c r="O2057">
        <v>0.70176576686940795</v>
      </c>
    </row>
    <row r="2058" spans="1:15" x14ac:dyDescent="0.25">
      <c r="A2058" t="s">
        <v>2087</v>
      </c>
      <c r="B2058">
        <v>265</v>
      </c>
      <c r="C2058">
        <v>265</v>
      </c>
      <c r="D2058" t="s">
        <v>16</v>
      </c>
      <c r="E2058" t="s">
        <v>17</v>
      </c>
      <c r="F2058">
        <v>0</v>
      </c>
      <c r="G2058" t="s">
        <v>18</v>
      </c>
      <c r="H2058">
        <v>4756318.807</v>
      </c>
      <c r="I2058" t="s">
        <v>32</v>
      </c>
      <c r="J2058">
        <v>798</v>
      </c>
      <c r="K2058">
        <v>5960.2992569999997</v>
      </c>
      <c r="L2058" t="s">
        <v>35</v>
      </c>
      <c r="M2058">
        <v>0</v>
      </c>
      <c r="N2058">
        <v>0</v>
      </c>
      <c r="O2058">
        <v>9.7727251689191497E-2</v>
      </c>
    </row>
    <row r="2059" spans="1:15" x14ac:dyDescent="0.25">
      <c r="A2059" t="s">
        <v>2088</v>
      </c>
      <c r="B2059">
        <v>218</v>
      </c>
      <c r="C2059">
        <v>218</v>
      </c>
      <c r="D2059" t="s">
        <v>16</v>
      </c>
      <c r="E2059" t="s">
        <v>17</v>
      </c>
      <c r="F2059">
        <v>0</v>
      </c>
      <c r="G2059" t="s">
        <v>18</v>
      </c>
      <c r="H2059">
        <v>6166782.0020000003</v>
      </c>
      <c r="I2059" t="s">
        <v>32</v>
      </c>
      <c r="J2059">
        <v>425</v>
      </c>
      <c r="K2059">
        <v>14510.0753</v>
      </c>
      <c r="L2059" t="s">
        <v>29</v>
      </c>
      <c r="M2059">
        <v>0</v>
      </c>
      <c r="N2059">
        <v>0</v>
      </c>
      <c r="O2059">
        <v>0.12670779257582054</v>
      </c>
    </row>
    <row r="2060" spans="1:15" x14ac:dyDescent="0.25">
      <c r="A2060" t="s">
        <v>2089</v>
      </c>
      <c r="B2060">
        <v>67</v>
      </c>
      <c r="C2060">
        <v>67</v>
      </c>
      <c r="D2060" t="s">
        <v>16</v>
      </c>
      <c r="E2060" t="s">
        <v>25</v>
      </c>
      <c r="F2060">
        <v>1</v>
      </c>
      <c r="G2060" t="s">
        <v>26</v>
      </c>
      <c r="H2060">
        <v>7829100.6500000004</v>
      </c>
      <c r="I2060" t="s">
        <v>22</v>
      </c>
      <c r="J2060">
        <v>429</v>
      </c>
      <c r="K2060">
        <v>18249.651870000002</v>
      </c>
      <c r="L2060" t="s">
        <v>23</v>
      </c>
      <c r="M2060">
        <v>1</v>
      </c>
      <c r="N2060">
        <v>0.98</v>
      </c>
      <c r="O2060">
        <v>0.74886316346089343</v>
      </c>
    </row>
    <row r="2061" spans="1:15" x14ac:dyDescent="0.25">
      <c r="A2061" t="s">
        <v>2090</v>
      </c>
      <c r="B2061">
        <v>69</v>
      </c>
      <c r="C2061">
        <v>69</v>
      </c>
      <c r="D2061" t="s">
        <v>16</v>
      </c>
      <c r="E2061" t="s">
        <v>25</v>
      </c>
      <c r="F2061">
        <v>1</v>
      </c>
      <c r="G2061" t="s">
        <v>26</v>
      </c>
      <c r="H2061">
        <v>4003926.7940000002</v>
      </c>
      <c r="I2061" t="s">
        <v>32</v>
      </c>
      <c r="J2061">
        <v>485</v>
      </c>
      <c r="K2061">
        <v>8255.5191630000008</v>
      </c>
      <c r="L2061" t="s">
        <v>35</v>
      </c>
      <c r="M2061">
        <v>1</v>
      </c>
      <c r="N2061">
        <v>1</v>
      </c>
      <c r="O2061">
        <v>0.68226798442662417</v>
      </c>
    </row>
    <row r="2062" spans="1:15" x14ac:dyDescent="0.25">
      <c r="A2062" t="s">
        <v>2091</v>
      </c>
      <c r="B2062">
        <v>224</v>
      </c>
      <c r="C2062">
        <v>224</v>
      </c>
      <c r="D2062" t="s">
        <v>16</v>
      </c>
      <c r="E2062" t="s">
        <v>17</v>
      </c>
      <c r="F2062">
        <v>0</v>
      </c>
      <c r="G2062" t="s">
        <v>18</v>
      </c>
      <c r="H2062">
        <v>15347610.460000001</v>
      </c>
      <c r="I2062" t="s">
        <v>22</v>
      </c>
      <c r="J2062">
        <v>815</v>
      </c>
      <c r="K2062">
        <v>18831.423869999999</v>
      </c>
      <c r="L2062" t="s">
        <v>23</v>
      </c>
      <c r="M2062">
        <v>0</v>
      </c>
      <c r="N2062">
        <v>0</v>
      </c>
      <c r="O2062">
        <v>0.31534467118660664</v>
      </c>
    </row>
    <row r="2063" spans="1:15" x14ac:dyDescent="0.25">
      <c r="A2063" t="s">
        <v>2092</v>
      </c>
      <c r="B2063">
        <v>361</v>
      </c>
      <c r="C2063">
        <v>361</v>
      </c>
      <c r="D2063" t="s">
        <v>16</v>
      </c>
      <c r="E2063" t="s">
        <v>17</v>
      </c>
      <c r="F2063">
        <v>0</v>
      </c>
      <c r="G2063" t="s">
        <v>18</v>
      </c>
      <c r="H2063">
        <v>1395928.4110000001</v>
      </c>
      <c r="I2063" t="s">
        <v>19</v>
      </c>
      <c r="J2063">
        <v>135</v>
      </c>
      <c r="K2063">
        <v>10340.21045</v>
      </c>
      <c r="L2063" t="s">
        <v>29</v>
      </c>
      <c r="M2063">
        <v>0</v>
      </c>
      <c r="N2063">
        <v>0</v>
      </c>
      <c r="O2063">
        <v>2.8681897218730774E-2</v>
      </c>
    </row>
    <row r="2064" spans="1:15" x14ac:dyDescent="0.25">
      <c r="A2064" t="s">
        <v>2093</v>
      </c>
      <c r="B2064">
        <v>294</v>
      </c>
      <c r="C2064">
        <v>294</v>
      </c>
      <c r="D2064" t="s">
        <v>16</v>
      </c>
      <c r="E2064" t="s">
        <v>17</v>
      </c>
      <c r="F2064">
        <v>0</v>
      </c>
      <c r="G2064" t="s">
        <v>18</v>
      </c>
      <c r="H2064">
        <v>6837627.1469999999</v>
      </c>
      <c r="I2064" t="s">
        <v>32</v>
      </c>
      <c r="J2064">
        <v>654</v>
      </c>
      <c r="K2064">
        <v>10455.087380000001</v>
      </c>
      <c r="L2064" t="s">
        <v>20</v>
      </c>
      <c r="M2064">
        <v>0</v>
      </c>
      <c r="N2064">
        <v>0</v>
      </c>
      <c r="O2064">
        <v>0.14049153058627539</v>
      </c>
    </row>
    <row r="2065" spans="1:15" x14ac:dyDescent="0.25">
      <c r="A2065" t="s">
        <v>2094</v>
      </c>
      <c r="B2065">
        <v>326</v>
      </c>
      <c r="C2065">
        <v>326</v>
      </c>
      <c r="D2065" t="s">
        <v>16</v>
      </c>
      <c r="E2065" t="s">
        <v>17</v>
      </c>
      <c r="F2065">
        <v>0</v>
      </c>
      <c r="G2065" t="s">
        <v>18</v>
      </c>
      <c r="H2065">
        <v>3050130.7089999998</v>
      </c>
      <c r="I2065" t="s">
        <v>19</v>
      </c>
      <c r="J2065">
        <v>254</v>
      </c>
      <c r="K2065">
        <v>12008.38862</v>
      </c>
      <c r="L2065" t="s">
        <v>20</v>
      </c>
      <c r="M2065">
        <v>0</v>
      </c>
      <c r="N2065">
        <v>0</v>
      </c>
      <c r="O2065">
        <v>6.2670502878125325E-2</v>
      </c>
    </row>
    <row r="2066" spans="1:15" x14ac:dyDescent="0.25">
      <c r="A2066" t="s">
        <v>2095</v>
      </c>
      <c r="B2066">
        <v>203</v>
      </c>
      <c r="C2066">
        <v>203</v>
      </c>
      <c r="D2066" t="s">
        <v>16</v>
      </c>
      <c r="E2066" t="s">
        <v>17</v>
      </c>
      <c r="F2066">
        <v>0</v>
      </c>
      <c r="G2066" t="s">
        <v>18</v>
      </c>
      <c r="H2066">
        <v>3009405.2749999999</v>
      </c>
      <c r="I2066" t="s">
        <v>19</v>
      </c>
      <c r="J2066">
        <v>560</v>
      </c>
      <c r="K2066">
        <v>5373.9379920000001</v>
      </c>
      <c r="L2066" t="s">
        <v>29</v>
      </c>
      <c r="M2066">
        <v>0</v>
      </c>
      <c r="N2066">
        <v>0</v>
      </c>
      <c r="O2066">
        <v>6.1833724499684398E-2</v>
      </c>
    </row>
    <row r="2067" spans="1:15" x14ac:dyDescent="0.25">
      <c r="A2067" t="s">
        <v>2096</v>
      </c>
      <c r="B2067">
        <v>81</v>
      </c>
      <c r="C2067">
        <v>81</v>
      </c>
      <c r="D2067" t="s">
        <v>16</v>
      </c>
      <c r="E2067" t="s">
        <v>25</v>
      </c>
      <c r="F2067">
        <v>1</v>
      </c>
      <c r="G2067" t="s">
        <v>26</v>
      </c>
      <c r="H2067">
        <v>1956711.078</v>
      </c>
      <c r="I2067" t="s">
        <v>19</v>
      </c>
      <c r="J2067">
        <v>255</v>
      </c>
      <c r="K2067">
        <v>7673.3767779999998</v>
      </c>
      <c r="L2067" t="s">
        <v>29</v>
      </c>
      <c r="M2067">
        <v>1</v>
      </c>
      <c r="N2067">
        <v>1</v>
      </c>
      <c r="O2067">
        <v>0.64020420071953665</v>
      </c>
    </row>
    <row r="2068" spans="1:15" x14ac:dyDescent="0.25">
      <c r="A2068" t="s">
        <v>2097</v>
      </c>
      <c r="B2068">
        <v>66</v>
      </c>
      <c r="C2068">
        <v>66</v>
      </c>
      <c r="D2068" t="s">
        <v>16</v>
      </c>
      <c r="E2068" t="s">
        <v>25</v>
      </c>
      <c r="F2068">
        <v>1</v>
      </c>
      <c r="G2068" t="s">
        <v>26</v>
      </c>
      <c r="H2068">
        <v>7150713.977</v>
      </c>
      <c r="I2068" t="s">
        <v>32</v>
      </c>
      <c r="J2068">
        <v>646</v>
      </c>
      <c r="K2068">
        <v>11069.21668</v>
      </c>
      <c r="L2068" t="s">
        <v>20</v>
      </c>
      <c r="M2068">
        <v>1</v>
      </c>
      <c r="N2068">
        <v>0.995</v>
      </c>
      <c r="O2068">
        <v>0.74392447099198378</v>
      </c>
    </row>
    <row r="2069" spans="1:15" x14ac:dyDescent="0.25">
      <c r="A2069" t="s">
        <v>2098</v>
      </c>
      <c r="B2069">
        <v>297</v>
      </c>
      <c r="C2069">
        <v>297</v>
      </c>
      <c r="D2069" t="s">
        <v>16</v>
      </c>
      <c r="E2069" t="s">
        <v>17</v>
      </c>
      <c r="F2069">
        <v>0</v>
      </c>
      <c r="G2069" t="s">
        <v>18</v>
      </c>
      <c r="H2069">
        <v>15109870.779999999</v>
      </c>
      <c r="I2069" t="s">
        <v>22</v>
      </c>
      <c r="J2069">
        <v>802</v>
      </c>
      <c r="K2069">
        <v>18840.237880000001</v>
      </c>
      <c r="L2069" t="s">
        <v>29</v>
      </c>
      <c r="M2069">
        <v>0</v>
      </c>
      <c r="N2069">
        <v>0</v>
      </c>
      <c r="O2069">
        <v>0.31045987551023724</v>
      </c>
    </row>
    <row r="2070" spans="1:15" x14ac:dyDescent="0.25">
      <c r="A2070" t="s">
        <v>2099</v>
      </c>
      <c r="B2070">
        <v>280</v>
      </c>
      <c r="C2070">
        <v>280</v>
      </c>
      <c r="D2070" t="s">
        <v>16</v>
      </c>
      <c r="E2070" t="s">
        <v>17</v>
      </c>
      <c r="F2070">
        <v>0</v>
      </c>
      <c r="G2070" t="s">
        <v>18</v>
      </c>
      <c r="H2070">
        <v>9257345.7430000007</v>
      </c>
      <c r="I2070" t="s">
        <v>22</v>
      </c>
      <c r="J2070">
        <v>720</v>
      </c>
      <c r="K2070">
        <v>12857.424639999999</v>
      </c>
      <c r="L2070" t="s">
        <v>35</v>
      </c>
      <c r="M2070">
        <v>0</v>
      </c>
      <c r="N2070">
        <v>0</v>
      </c>
      <c r="O2070">
        <v>0.19020906589956987</v>
      </c>
    </row>
    <row r="2071" spans="1:15" x14ac:dyDescent="0.25">
      <c r="A2071" t="s">
        <v>2100</v>
      </c>
      <c r="B2071">
        <v>261</v>
      </c>
      <c r="C2071">
        <v>261</v>
      </c>
      <c r="D2071" t="s">
        <v>16</v>
      </c>
      <c r="E2071" t="s">
        <v>17</v>
      </c>
      <c r="F2071">
        <v>0</v>
      </c>
      <c r="G2071" t="s">
        <v>18</v>
      </c>
      <c r="H2071">
        <v>3327830.9959999998</v>
      </c>
      <c r="I2071" t="s">
        <v>19</v>
      </c>
      <c r="J2071">
        <v>499</v>
      </c>
      <c r="K2071">
        <v>6668.999992</v>
      </c>
      <c r="L2071" t="s">
        <v>23</v>
      </c>
      <c r="M2071">
        <v>0</v>
      </c>
      <c r="N2071">
        <v>0</v>
      </c>
      <c r="O2071">
        <v>6.8376362166167312E-2</v>
      </c>
    </row>
    <row r="2072" spans="1:15" x14ac:dyDescent="0.25">
      <c r="A2072" t="s">
        <v>2101</v>
      </c>
      <c r="B2072">
        <v>277</v>
      </c>
      <c r="C2072">
        <v>277</v>
      </c>
      <c r="D2072" t="s">
        <v>16</v>
      </c>
      <c r="E2072" t="s">
        <v>17</v>
      </c>
      <c r="F2072">
        <v>0</v>
      </c>
      <c r="G2072" t="s">
        <v>18</v>
      </c>
      <c r="H2072">
        <v>134410.53649999999</v>
      </c>
      <c r="I2072" t="s">
        <v>28</v>
      </c>
      <c r="J2072">
        <v>613</v>
      </c>
      <c r="K2072">
        <v>219.2667806</v>
      </c>
      <c r="L2072" t="s">
        <v>23</v>
      </c>
      <c r="M2072">
        <v>0</v>
      </c>
      <c r="N2072">
        <v>5.0000000000000001E-3</v>
      </c>
      <c r="O2072">
        <v>5.7617098145067132E-3</v>
      </c>
    </row>
    <row r="2073" spans="1:15" x14ac:dyDescent="0.25">
      <c r="A2073" t="s">
        <v>2102</v>
      </c>
      <c r="B2073">
        <v>6</v>
      </c>
      <c r="C2073">
        <v>6</v>
      </c>
      <c r="D2073" t="s">
        <v>61</v>
      </c>
      <c r="E2073" t="s">
        <v>43</v>
      </c>
      <c r="F2073">
        <v>1</v>
      </c>
      <c r="G2073" t="s">
        <v>26</v>
      </c>
      <c r="H2073">
        <v>9502612.2300000004</v>
      </c>
      <c r="I2073" t="s">
        <v>22</v>
      </c>
      <c r="J2073">
        <v>484</v>
      </c>
      <c r="K2073">
        <v>19633.496340000002</v>
      </c>
      <c r="L2073" t="s">
        <v>23</v>
      </c>
      <c r="M2073">
        <v>1</v>
      </c>
      <c r="N2073">
        <v>1</v>
      </c>
      <c r="O2073">
        <v>0.79524851356457849</v>
      </c>
    </row>
    <row r="2074" spans="1:15" x14ac:dyDescent="0.25">
      <c r="A2074" t="s">
        <v>2103</v>
      </c>
      <c r="B2074">
        <v>132</v>
      </c>
      <c r="C2074">
        <v>132</v>
      </c>
      <c r="D2074" t="s">
        <v>16</v>
      </c>
      <c r="E2074" t="s">
        <v>17</v>
      </c>
      <c r="F2074">
        <v>0</v>
      </c>
      <c r="G2074" t="s">
        <v>18</v>
      </c>
      <c r="H2074">
        <v>453779.02029999997</v>
      </c>
      <c r="I2074" t="s">
        <v>28</v>
      </c>
      <c r="J2074">
        <v>46</v>
      </c>
      <c r="K2074">
        <v>9864.7613110000002</v>
      </c>
      <c r="L2074" t="s">
        <v>23</v>
      </c>
      <c r="M2074">
        <v>0</v>
      </c>
      <c r="N2074">
        <v>0</v>
      </c>
      <c r="O2074">
        <v>9.3237182635585343E-3</v>
      </c>
    </row>
    <row r="2075" spans="1:15" x14ac:dyDescent="0.25">
      <c r="A2075" t="s">
        <v>2104</v>
      </c>
      <c r="B2075">
        <v>265</v>
      </c>
      <c r="C2075">
        <v>265</v>
      </c>
      <c r="D2075" t="s">
        <v>16</v>
      </c>
      <c r="E2075" t="s">
        <v>17</v>
      </c>
      <c r="F2075">
        <v>0</v>
      </c>
      <c r="G2075" t="s">
        <v>18</v>
      </c>
      <c r="H2075">
        <v>8315339.5690000001</v>
      </c>
      <c r="I2075" t="s">
        <v>22</v>
      </c>
      <c r="J2075">
        <v>443</v>
      </c>
      <c r="K2075">
        <v>18770.518220000002</v>
      </c>
      <c r="L2075" t="s">
        <v>23</v>
      </c>
      <c r="M2075">
        <v>0</v>
      </c>
      <c r="N2075">
        <v>0</v>
      </c>
      <c r="O2075">
        <v>0.17085382959291529</v>
      </c>
    </row>
    <row r="2076" spans="1:15" x14ac:dyDescent="0.25">
      <c r="A2076" t="s">
        <v>2105</v>
      </c>
      <c r="B2076">
        <v>325</v>
      </c>
      <c r="C2076">
        <v>325</v>
      </c>
      <c r="D2076" t="s">
        <v>16</v>
      </c>
      <c r="E2076" t="s">
        <v>17</v>
      </c>
      <c r="F2076">
        <v>0</v>
      </c>
      <c r="G2076" t="s">
        <v>18</v>
      </c>
      <c r="H2076">
        <v>6397001.3329999996</v>
      </c>
      <c r="I2076" t="s">
        <v>32</v>
      </c>
      <c r="J2076">
        <v>582</v>
      </c>
      <c r="K2076">
        <v>10991.41122</v>
      </c>
      <c r="L2076" t="s">
        <v>23</v>
      </c>
      <c r="M2076">
        <v>0</v>
      </c>
      <c r="N2076">
        <v>5.0000000000000001E-3</v>
      </c>
      <c r="O2076">
        <v>0.13443806895494853</v>
      </c>
    </row>
    <row r="2077" spans="1:15" x14ac:dyDescent="0.25">
      <c r="A2077" t="s">
        <v>2106</v>
      </c>
      <c r="B2077">
        <v>68</v>
      </c>
      <c r="C2077">
        <v>68</v>
      </c>
      <c r="D2077" t="s">
        <v>16</v>
      </c>
      <c r="E2077" t="s">
        <v>25</v>
      </c>
      <c r="F2077">
        <v>1</v>
      </c>
      <c r="G2077" t="s">
        <v>26</v>
      </c>
      <c r="H2077">
        <v>7849381.176</v>
      </c>
      <c r="I2077" t="s">
        <v>22</v>
      </c>
      <c r="J2077">
        <v>648</v>
      </c>
      <c r="K2077">
        <v>12113.242560000001</v>
      </c>
      <c r="L2077" t="s">
        <v>20</v>
      </c>
      <c r="M2077">
        <v>1</v>
      </c>
      <c r="N2077">
        <v>1</v>
      </c>
      <c r="O2077">
        <v>0.76127986388599411</v>
      </c>
    </row>
    <row r="2078" spans="1:15" x14ac:dyDescent="0.25">
      <c r="A2078" t="s">
        <v>2107</v>
      </c>
      <c r="B2078">
        <v>126</v>
      </c>
      <c r="C2078">
        <v>126</v>
      </c>
      <c r="D2078" t="s">
        <v>16</v>
      </c>
      <c r="E2078" t="s">
        <v>17</v>
      </c>
      <c r="F2078">
        <v>0</v>
      </c>
      <c r="G2078" t="s">
        <v>18</v>
      </c>
      <c r="H2078">
        <v>11278971.789999999</v>
      </c>
      <c r="I2078" t="s">
        <v>22</v>
      </c>
      <c r="J2078">
        <v>792</v>
      </c>
      <c r="K2078">
        <v>14241.126</v>
      </c>
      <c r="L2078" t="s">
        <v>20</v>
      </c>
      <c r="M2078">
        <v>0</v>
      </c>
      <c r="N2078">
        <v>0</v>
      </c>
      <c r="O2078">
        <v>0.23174706314774174</v>
      </c>
    </row>
    <row r="2079" spans="1:15" x14ac:dyDescent="0.25">
      <c r="A2079" t="s">
        <v>2108</v>
      </c>
      <c r="B2079">
        <v>315</v>
      </c>
      <c r="C2079">
        <v>315</v>
      </c>
      <c r="D2079" t="s">
        <v>16</v>
      </c>
      <c r="E2079" t="s">
        <v>17</v>
      </c>
      <c r="F2079">
        <v>0</v>
      </c>
      <c r="G2079" t="s">
        <v>18</v>
      </c>
      <c r="H2079">
        <v>3720830.5460000001</v>
      </c>
      <c r="I2079" t="s">
        <v>19</v>
      </c>
      <c r="J2079">
        <v>579</v>
      </c>
      <c r="K2079">
        <v>6426.304916</v>
      </c>
      <c r="L2079" t="s">
        <v>23</v>
      </c>
      <c r="M2079">
        <v>0</v>
      </c>
      <c r="N2079">
        <v>0</v>
      </c>
      <c r="O2079">
        <v>7.6451255270486726E-2</v>
      </c>
    </row>
    <row r="2080" spans="1:15" x14ac:dyDescent="0.25">
      <c r="A2080" t="s">
        <v>2109</v>
      </c>
      <c r="B2080">
        <v>171</v>
      </c>
      <c r="C2080">
        <v>171</v>
      </c>
      <c r="D2080" t="s">
        <v>16</v>
      </c>
      <c r="E2080" t="s">
        <v>17</v>
      </c>
      <c r="F2080">
        <v>0</v>
      </c>
      <c r="G2080" t="s">
        <v>18</v>
      </c>
      <c r="H2080">
        <v>55930.7575</v>
      </c>
      <c r="I2080" t="s">
        <v>28</v>
      </c>
      <c r="J2080">
        <v>4</v>
      </c>
      <c r="K2080">
        <v>13982.68937</v>
      </c>
      <c r="L2080" t="s">
        <v>23</v>
      </c>
      <c r="M2080">
        <v>0</v>
      </c>
      <c r="N2080">
        <v>0.02</v>
      </c>
      <c r="O2080">
        <v>1.3149199504315236E-2</v>
      </c>
    </row>
    <row r="2081" spans="1:15" x14ac:dyDescent="0.25">
      <c r="A2081" t="s">
        <v>2110</v>
      </c>
      <c r="B2081">
        <v>336</v>
      </c>
      <c r="C2081">
        <v>336</v>
      </c>
      <c r="D2081" t="s">
        <v>16</v>
      </c>
      <c r="E2081" t="s">
        <v>17</v>
      </c>
      <c r="F2081">
        <v>0</v>
      </c>
      <c r="G2081" t="s">
        <v>18</v>
      </c>
      <c r="H2081">
        <v>7757859.7249999996</v>
      </c>
      <c r="I2081" t="s">
        <v>22</v>
      </c>
      <c r="J2081">
        <v>736</v>
      </c>
      <c r="K2081">
        <v>10540.57028</v>
      </c>
      <c r="L2081" t="s">
        <v>29</v>
      </c>
      <c r="M2081">
        <v>0</v>
      </c>
      <c r="N2081">
        <v>0</v>
      </c>
      <c r="O2081">
        <v>0.15939938861935016</v>
      </c>
    </row>
    <row r="2082" spans="1:15" x14ac:dyDescent="0.25">
      <c r="A2082" t="s">
        <v>2111</v>
      </c>
      <c r="B2082">
        <v>29</v>
      </c>
      <c r="C2082">
        <v>29</v>
      </c>
      <c r="D2082" t="s">
        <v>42</v>
      </c>
      <c r="E2082" t="s">
        <v>43</v>
      </c>
      <c r="F2082">
        <v>1</v>
      </c>
      <c r="G2082" t="s">
        <v>26</v>
      </c>
      <c r="H2082">
        <v>13452.87419</v>
      </c>
      <c r="I2082" t="s">
        <v>28</v>
      </c>
      <c r="J2082">
        <v>1</v>
      </c>
      <c r="K2082">
        <v>13452.87419</v>
      </c>
      <c r="L2082" t="s">
        <v>29</v>
      </c>
      <c r="M2082">
        <v>1</v>
      </c>
      <c r="N2082">
        <v>0.995</v>
      </c>
      <c r="O2082">
        <v>0.59727641385602115</v>
      </c>
    </row>
    <row r="2083" spans="1:15" x14ac:dyDescent="0.25">
      <c r="A2083" t="s">
        <v>2112</v>
      </c>
      <c r="B2083">
        <v>176</v>
      </c>
      <c r="C2083">
        <v>176</v>
      </c>
      <c r="D2083" t="s">
        <v>16</v>
      </c>
      <c r="E2083" t="s">
        <v>17</v>
      </c>
      <c r="F2083">
        <v>0</v>
      </c>
      <c r="G2083" t="s">
        <v>18</v>
      </c>
      <c r="H2083">
        <v>4848308.9970000004</v>
      </c>
      <c r="I2083" t="s">
        <v>32</v>
      </c>
      <c r="J2083">
        <v>290</v>
      </c>
      <c r="K2083">
        <v>16718.30689</v>
      </c>
      <c r="L2083" t="s">
        <v>29</v>
      </c>
      <c r="M2083">
        <v>0</v>
      </c>
      <c r="N2083">
        <v>0</v>
      </c>
      <c r="O2083">
        <v>9.9617358054188698E-2</v>
      </c>
    </row>
    <row r="2084" spans="1:15" x14ac:dyDescent="0.25">
      <c r="A2084" t="s">
        <v>2113</v>
      </c>
      <c r="B2084">
        <v>307</v>
      </c>
      <c r="C2084">
        <v>307</v>
      </c>
      <c r="D2084" t="s">
        <v>16</v>
      </c>
      <c r="E2084" t="s">
        <v>17</v>
      </c>
      <c r="F2084">
        <v>0</v>
      </c>
      <c r="G2084" t="s">
        <v>18</v>
      </c>
      <c r="H2084">
        <v>402508.69420000003</v>
      </c>
      <c r="I2084" t="s">
        <v>28</v>
      </c>
      <c r="J2084">
        <v>109</v>
      </c>
      <c r="K2084">
        <v>3692.7403140000001</v>
      </c>
      <c r="L2084" t="s">
        <v>23</v>
      </c>
      <c r="M2084">
        <v>0</v>
      </c>
      <c r="N2084">
        <v>0.01</v>
      </c>
      <c r="O2084">
        <v>1.4270275829130563E-2</v>
      </c>
    </row>
    <row r="2085" spans="1:15" x14ac:dyDescent="0.25">
      <c r="A2085" t="s">
        <v>2114</v>
      </c>
      <c r="B2085">
        <v>292</v>
      </c>
      <c r="C2085">
        <v>292</v>
      </c>
      <c r="D2085" t="s">
        <v>16</v>
      </c>
      <c r="E2085" t="s">
        <v>17</v>
      </c>
      <c r="F2085">
        <v>0</v>
      </c>
      <c r="G2085" t="s">
        <v>18</v>
      </c>
      <c r="H2085">
        <v>9537583.8560000006</v>
      </c>
      <c r="I2085" t="s">
        <v>22</v>
      </c>
      <c r="J2085">
        <v>777</v>
      </c>
      <c r="K2085">
        <v>12274.8827</v>
      </c>
      <c r="L2085" t="s">
        <v>29</v>
      </c>
      <c r="M2085">
        <v>0</v>
      </c>
      <c r="N2085">
        <v>0</v>
      </c>
      <c r="O2085">
        <v>0.19596706945512402</v>
      </c>
    </row>
    <row r="2086" spans="1:15" x14ac:dyDescent="0.25">
      <c r="A2086" t="s">
        <v>2115</v>
      </c>
      <c r="B2086">
        <v>332</v>
      </c>
      <c r="C2086">
        <v>332</v>
      </c>
      <c r="D2086" t="s">
        <v>16</v>
      </c>
      <c r="E2086" t="s">
        <v>17</v>
      </c>
      <c r="F2086">
        <v>0</v>
      </c>
      <c r="G2086" t="s">
        <v>18</v>
      </c>
      <c r="H2086">
        <v>604730.63890000002</v>
      </c>
      <c r="I2086" t="s">
        <v>28</v>
      </c>
      <c r="J2086">
        <v>575</v>
      </c>
      <c r="K2086">
        <v>1051.705459</v>
      </c>
      <c r="L2086" t="s">
        <v>23</v>
      </c>
      <c r="M2086">
        <v>0</v>
      </c>
      <c r="N2086">
        <v>0</v>
      </c>
      <c r="O2086">
        <v>1.2425294802562187E-2</v>
      </c>
    </row>
    <row r="2087" spans="1:15" x14ac:dyDescent="0.25">
      <c r="A2087" t="s">
        <v>2116</v>
      </c>
      <c r="B2087">
        <v>105</v>
      </c>
      <c r="C2087">
        <v>105</v>
      </c>
      <c r="D2087" t="s">
        <v>16</v>
      </c>
      <c r="E2087" t="s">
        <v>17</v>
      </c>
      <c r="F2087">
        <v>0</v>
      </c>
      <c r="G2087" t="s">
        <v>18</v>
      </c>
      <c r="H2087">
        <v>943589.08889999997</v>
      </c>
      <c r="I2087" t="s">
        <v>28</v>
      </c>
      <c r="J2087">
        <v>460</v>
      </c>
      <c r="K2087">
        <v>2051.280628</v>
      </c>
      <c r="L2087" t="s">
        <v>20</v>
      </c>
      <c r="M2087">
        <v>0</v>
      </c>
      <c r="N2087">
        <v>0</v>
      </c>
      <c r="O2087">
        <v>1.93877601825998E-2</v>
      </c>
    </row>
    <row r="2088" spans="1:15" x14ac:dyDescent="0.25">
      <c r="A2088" t="s">
        <v>2117</v>
      </c>
      <c r="B2088">
        <v>45</v>
      </c>
      <c r="C2088">
        <v>45</v>
      </c>
      <c r="D2088" t="s">
        <v>16</v>
      </c>
      <c r="E2088" t="s">
        <v>25</v>
      </c>
      <c r="F2088">
        <v>1</v>
      </c>
      <c r="G2088" t="s">
        <v>26</v>
      </c>
      <c r="H2088">
        <v>3589706.9130000002</v>
      </c>
      <c r="I2088" t="s">
        <v>19</v>
      </c>
      <c r="J2088">
        <v>266</v>
      </c>
      <c r="K2088">
        <v>13495.13877</v>
      </c>
      <c r="L2088" t="s">
        <v>35</v>
      </c>
      <c r="M2088">
        <v>1</v>
      </c>
      <c r="N2088">
        <v>1</v>
      </c>
      <c r="O2088">
        <v>0.6737570808880351</v>
      </c>
    </row>
    <row r="2089" spans="1:15" x14ac:dyDescent="0.25">
      <c r="A2089" t="s">
        <v>2118</v>
      </c>
      <c r="B2089">
        <v>101</v>
      </c>
      <c r="C2089">
        <v>101</v>
      </c>
      <c r="D2089" t="s">
        <v>16</v>
      </c>
      <c r="E2089" t="s">
        <v>17</v>
      </c>
      <c r="F2089">
        <v>0</v>
      </c>
      <c r="G2089" t="s">
        <v>18</v>
      </c>
      <c r="H2089">
        <v>197070.02499999999</v>
      </c>
      <c r="I2089" t="s">
        <v>28</v>
      </c>
      <c r="J2089">
        <v>138</v>
      </c>
      <c r="K2089">
        <v>1428.04366</v>
      </c>
      <c r="L2089" t="s">
        <v>20</v>
      </c>
      <c r="M2089">
        <v>0</v>
      </c>
      <c r="N2089">
        <v>0.01</v>
      </c>
      <c r="O2089">
        <v>1.0049163379297897E-2</v>
      </c>
    </row>
    <row r="2090" spans="1:15" x14ac:dyDescent="0.25">
      <c r="A2090" t="s">
        <v>2119</v>
      </c>
      <c r="B2090">
        <v>226</v>
      </c>
      <c r="C2090">
        <v>226</v>
      </c>
      <c r="D2090" t="s">
        <v>16</v>
      </c>
      <c r="E2090" t="s">
        <v>17</v>
      </c>
      <c r="F2090">
        <v>0</v>
      </c>
      <c r="G2090" t="s">
        <v>18</v>
      </c>
      <c r="H2090">
        <v>5169461.676</v>
      </c>
      <c r="I2090" t="s">
        <v>32</v>
      </c>
      <c r="J2090">
        <v>434</v>
      </c>
      <c r="K2090">
        <v>11911.202020000001</v>
      </c>
      <c r="L2090" t="s">
        <v>23</v>
      </c>
      <c r="M2090">
        <v>0</v>
      </c>
      <c r="N2090">
        <v>0</v>
      </c>
      <c r="O2090">
        <v>0.10621602605035002</v>
      </c>
    </row>
    <row r="2091" spans="1:15" x14ac:dyDescent="0.25">
      <c r="A2091" t="s">
        <v>2120</v>
      </c>
      <c r="B2091">
        <v>104</v>
      </c>
      <c r="C2091">
        <v>104</v>
      </c>
      <c r="D2091" t="s">
        <v>16</v>
      </c>
      <c r="E2091" t="s">
        <v>17</v>
      </c>
      <c r="F2091">
        <v>0</v>
      </c>
      <c r="G2091" t="s">
        <v>18</v>
      </c>
      <c r="H2091">
        <v>193954.2813</v>
      </c>
      <c r="I2091" t="s">
        <v>28</v>
      </c>
      <c r="J2091">
        <v>44</v>
      </c>
      <c r="K2091">
        <v>4408.0518469999997</v>
      </c>
      <c r="L2091" t="s">
        <v>23</v>
      </c>
      <c r="M2091">
        <v>0</v>
      </c>
      <c r="N2091">
        <v>0.01</v>
      </c>
      <c r="O2091">
        <v>9.985144737755032E-3</v>
      </c>
    </row>
    <row r="2092" spans="1:15" x14ac:dyDescent="0.25">
      <c r="A2092" t="s">
        <v>2121</v>
      </c>
      <c r="B2092">
        <v>262</v>
      </c>
      <c r="C2092">
        <v>262</v>
      </c>
      <c r="D2092" t="s">
        <v>16</v>
      </c>
      <c r="E2092" t="s">
        <v>17</v>
      </c>
      <c r="F2092">
        <v>0</v>
      </c>
      <c r="G2092" t="s">
        <v>18</v>
      </c>
      <c r="H2092">
        <v>5394548.9699999997</v>
      </c>
      <c r="I2092" t="s">
        <v>32</v>
      </c>
      <c r="J2092">
        <v>886</v>
      </c>
      <c r="K2092">
        <v>6088.6557220000004</v>
      </c>
      <c r="L2092" t="s">
        <v>20</v>
      </c>
      <c r="M2092">
        <v>0</v>
      </c>
      <c r="N2092">
        <v>0</v>
      </c>
      <c r="O2092">
        <v>0.11084085536170805</v>
      </c>
    </row>
    <row r="2093" spans="1:15" x14ac:dyDescent="0.25">
      <c r="A2093" t="s">
        <v>2122</v>
      </c>
      <c r="B2093">
        <v>253</v>
      </c>
      <c r="C2093">
        <v>253</v>
      </c>
      <c r="D2093" t="s">
        <v>16</v>
      </c>
      <c r="E2093" t="s">
        <v>17</v>
      </c>
      <c r="F2093">
        <v>0</v>
      </c>
      <c r="G2093" t="s">
        <v>18</v>
      </c>
      <c r="H2093">
        <v>1326731.176</v>
      </c>
      <c r="I2093" t="s">
        <v>28</v>
      </c>
      <c r="J2093">
        <v>510</v>
      </c>
      <c r="K2093">
        <v>2601.4336779999999</v>
      </c>
      <c r="L2093" t="s">
        <v>20</v>
      </c>
      <c r="M2093">
        <v>0</v>
      </c>
      <c r="N2093">
        <v>0</v>
      </c>
      <c r="O2093">
        <v>2.7260113718623788E-2</v>
      </c>
    </row>
    <row r="2094" spans="1:15" x14ac:dyDescent="0.25">
      <c r="A2094" t="s">
        <v>2123</v>
      </c>
      <c r="B2094">
        <v>165</v>
      </c>
      <c r="C2094">
        <v>165</v>
      </c>
      <c r="D2094" t="s">
        <v>16</v>
      </c>
      <c r="E2094" t="s">
        <v>17</v>
      </c>
      <c r="F2094">
        <v>0</v>
      </c>
      <c r="G2094" t="s">
        <v>18</v>
      </c>
      <c r="H2094">
        <v>4701934.7180000003</v>
      </c>
      <c r="I2094" t="s">
        <v>32</v>
      </c>
      <c r="J2094">
        <v>944</v>
      </c>
      <c r="K2094">
        <v>4980.8630489999996</v>
      </c>
      <c r="L2094" t="s">
        <v>29</v>
      </c>
      <c r="M2094">
        <v>0</v>
      </c>
      <c r="N2094">
        <v>5.0000000000000001E-3</v>
      </c>
      <c r="O2094">
        <v>9.9609831312372277E-2</v>
      </c>
    </row>
    <row r="2095" spans="1:15" x14ac:dyDescent="0.25">
      <c r="A2095" t="s">
        <v>2124</v>
      </c>
      <c r="B2095">
        <v>292</v>
      </c>
      <c r="C2095">
        <v>292</v>
      </c>
      <c r="D2095" t="s">
        <v>16</v>
      </c>
      <c r="E2095" t="s">
        <v>17</v>
      </c>
      <c r="F2095">
        <v>0</v>
      </c>
      <c r="G2095" t="s">
        <v>18</v>
      </c>
      <c r="H2095">
        <v>16148353.189999999</v>
      </c>
      <c r="I2095" t="s">
        <v>22</v>
      </c>
      <c r="J2095">
        <v>983</v>
      </c>
      <c r="K2095">
        <v>16427.622780000002</v>
      </c>
      <c r="L2095" t="s">
        <v>29</v>
      </c>
      <c r="M2095">
        <v>0</v>
      </c>
      <c r="N2095">
        <v>0</v>
      </c>
      <c r="O2095">
        <v>0.33179739218542426</v>
      </c>
    </row>
    <row r="2096" spans="1:15" x14ac:dyDescent="0.25">
      <c r="A2096" t="s">
        <v>2125</v>
      </c>
      <c r="B2096">
        <v>212</v>
      </c>
      <c r="C2096">
        <v>212</v>
      </c>
      <c r="D2096" t="s">
        <v>16</v>
      </c>
      <c r="E2096" t="s">
        <v>17</v>
      </c>
      <c r="F2096">
        <v>0</v>
      </c>
      <c r="G2096" t="s">
        <v>18</v>
      </c>
      <c r="H2096">
        <v>3348668.9840000002</v>
      </c>
      <c r="I2096" t="s">
        <v>19</v>
      </c>
      <c r="J2096">
        <v>262</v>
      </c>
      <c r="K2096">
        <v>12781.179330000001</v>
      </c>
      <c r="L2096" t="s">
        <v>35</v>
      </c>
      <c r="M2096">
        <v>0</v>
      </c>
      <c r="N2096">
        <v>0</v>
      </c>
      <c r="O2096">
        <v>6.8804516665603985E-2</v>
      </c>
    </row>
    <row r="2097" spans="1:15" x14ac:dyDescent="0.25">
      <c r="A2097" t="s">
        <v>2126</v>
      </c>
      <c r="B2097">
        <v>144</v>
      </c>
      <c r="C2097">
        <v>144</v>
      </c>
      <c r="D2097" t="s">
        <v>16</v>
      </c>
      <c r="E2097" t="s">
        <v>17</v>
      </c>
      <c r="F2097">
        <v>0</v>
      </c>
      <c r="G2097" t="s">
        <v>18</v>
      </c>
      <c r="H2097">
        <v>13828868.359999999</v>
      </c>
      <c r="I2097" t="s">
        <v>22</v>
      </c>
      <c r="J2097">
        <v>728</v>
      </c>
      <c r="K2097">
        <v>18995.6983</v>
      </c>
      <c r="L2097" t="s">
        <v>29</v>
      </c>
      <c r="M2097">
        <v>0</v>
      </c>
      <c r="N2097">
        <v>0</v>
      </c>
      <c r="O2097">
        <v>0.28413934255320344</v>
      </c>
    </row>
    <row r="2098" spans="1:15" x14ac:dyDescent="0.25">
      <c r="A2098" t="s">
        <v>2127</v>
      </c>
      <c r="B2098">
        <v>236</v>
      </c>
      <c r="C2098">
        <v>236</v>
      </c>
      <c r="D2098" t="s">
        <v>16</v>
      </c>
      <c r="E2098" t="s">
        <v>17</v>
      </c>
      <c r="F2098">
        <v>0</v>
      </c>
      <c r="G2098" t="s">
        <v>18</v>
      </c>
      <c r="H2098">
        <v>623131.3138</v>
      </c>
      <c r="I2098" t="s">
        <v>28</v>
      </c>
      <c r="J2098">
        <v>633</v>
      </c>
      <c r="K2098">
        <v>984.40965849999998</v>
      </c>
      <c r="L2098" t="s">
        <v>29</v>
      </c>
      <c r="M2098">
        <v>0</v>
      </c>
      <c r="N2098">
        <v>0</v>
      </c>
      <c r="O2098">
        <v>1.2803370255485308E-2</v>
      </c>
    </row>
    <row r="2099" spans="1:15" x14ac:dyDescent="0.25">
      <c r="A2099" t="s">
        <v>2128</v>
      </c>
      <c r="B2099">
        <v>22</v>
      </c>
      <c r="C2099">
        <v>22</v>
      </c>
      <c r="D2099" t="s">
        <v>42</v>
      </c>
      <c r="E2099" t="s">
        <v>43</v>
      </c>
      <c r="F2099">
        <v>1</v>
      </c>
      <c r="G2099" t="s">
        <v>26</v>
      </c>
      <c r="H2099">
        <v>2409248.0049999999</v>
      </c>
      <c r="I2099" t="s">
        <v>19</v>
      </c>
      <c r="J2099">
        <v>152</v>
      </c>
      <c r="K2099">
        <v>15850.31582</v>
      </c>
      <c r="L2099" t="s">
        <v>29</v>
      </c>
      <c r="M2099">
        <v>1</v>
      </c>
      <c r="N2099">
        <v>1</v>
      </c>
      <c r="O2099">
        <v>0.64950239790903008</v>
      </c>
    </row>
    <row r="2100" spans="1:15" x14ac:dyDescent="0.25">
      <c r="A2100" t="s">
        <v>2129</v>
      </c>
      <c r="B2100">
        <v>69</v>
      </c>
      <c r="C2100">
        <v>69</v>
      </c>
      <c r="D2100" t="s">
        <v>16</v>
      </c>
      <c r="E2100" t="s">
        <v>25</v>
      </c>
      <c r="F2100">
        <v>1</v>
      </c>
      <c r="G2100" t="s">
        <v>26</v>
      </c>
      <c r="H2100">
        <v>2978709.7659999998</v>
      </c>
      <c r="I2100" t="s">
        <v>19</v>
      </c>
      <c r="J2100">
        <v>213</v>
      </c>
      <c r="K2100">
        <v>13984.552890000001</v>
      </c>
      <c r="L2100" t="s">
        <v>35</v>
      </c>
      <c r="M2100">
        <v>1</v>
      </c>
      <c r="N2100">
        <v>1</v>
      </c>
      <c r="O2100">
        <v>0.66120302923818175</v>
      </c>
    </row>
    <row r="2101" spans="1:15" x14ac:dyDescent="0.25">
      <c r="A2101" t="s">
        <v>2130</v>
      </c>
      <c r="B2101">
        <v>69</v>
      </c>
      <c r="C2101">
        <v>69</v>
      </c>
      <c r="D2101" t="s">
        <v>16</v>
      </c>
      <c r="E2101" t="s">
        <v>25</v>
      </c>
      <c r="F2101">
        <v>1</v>
      </c>
      <c r="G2101" t="s">
        <v>26</v>
      </c>
      <c r="H2101">
        <v>1222705.5</v>
      </c>
      <c r="I2101" t="s">
        <v>28</v>
      </c>
      <c r="J2101">
        <v>234</v>
      </c>
      <c r="K2101">
        <v>5225.2371810000004</v>
      </c>
      <c r="L2101" t="s">
        <v>29</v>
      </c>
      <c r="M2101">
        <v>1</v>
      </c>
      <c r="N2101">
        <v>1</v>
      </c>
      <c r="O2101">
        <v>0.62512271632515459</v>
      </c>
    </row>
    <row r="2102" spans="1:15" x14ac:dyDescent="0.25">
      <c r="A2102" t="s">
        <v>2131</v>
      </c>
      <c r="B2102">
        <v>246</v>
      </c>
      <c r="C2102">
        <v>246</v>
      </c>
      <c r="D2102" t="s">
        <v>16</v>
      </c>
      <c r="E2102" t="s">
        <v>17</v>
      </c>
      <c r="F2102">
        <v>0</v>
      </c>
      <c r="G2102" t="s">
        <v>18</v>
      </c>
      <c r="H2102">
        <v>12587754.58</v>
      </c>
      <c r="I2102" t="s">
        <v>22</v>
      </c>
      <c r="J2102">
        <v>863</v>
      </c>
      <c r="K2102">
        <v>14586.042390000001</v>
      </c>
      <c r="L2102" t="s">
        <v>29</v>
      </c>
      <c r="M2102">
        <v>0</v>
      </c>
      <c r="N2102">
        <v>5.0000000000000001E-3</v>
      </c>
      <c r="O2102">
        <v>0.26163839451446452</v>
      </c>
    </row>
    <row r="2103" spans="1:15" x14ac:dyDescent="0.25">
      <c r="A2103" t="s">
        <v>2132</v>
      </c>
      <c r="B2103">
        <v>63</v>
      </c>
      <c r="C2103">
        <v>63</v>
      </c>
      <c r="D2103" t="s">
        <v>16</v>
      </c>
      <c r="E2103" t="s">
        <v>25</v>
      </c>
      <c r="F2103">
        <v>1</v>
      </c>
      <c r="G2103" t="s">
        <v>26</v>
      </c>
      <c r="H2103">
        <v>8929960.8340000007</v>
      </c>
      <c r="I2103" t="s">
        <v>22</v>
      </c>
      <c r="J2103">
        <v>623</v>
      </c>
      <c r="K2103">
        <v>14333.80551</v>
      </c>
      <c r="L2103" t="s">
        <v>20</v>
      </c>
      <c r="M2103">
        <v>1</v>
      </c>
      <c r="N2103">
        <v>0.98499999999999999</v>
      </c>
      <c r="O2103">
        <v>0.77448234536225025</v>
      </c>
    </row>
    <row r="2104" spans="1:15" x14ac:dyDescent="0.25">
      <c r="A2104" t="s">
        <v>2133</v>
      </c>
      <c r="B2104">
        <v>237</v>
      </c>
      <c r="C2104">
        <v>237</v>
      </c>
      <c r="D2104" t="s">
        <v>16</v>
      </c>
      <c r="E2104" t="s">
        <v>17</v>
      </c>
      <c r="F2104">
        <v>0</v>
      </c>
      <c r="G2104" t="s">
        <v>18</v>
      </c>
      <c r="H2104">
        <v>8769464.3210000005</v>
      </c>
      <c r="I2104" t="s">
        <v>22</v>
      </c>
      <c r="J2104">
        <v>954</v>
      </c>
      <c r="K2104">
        <v>9192.3106090000001</v>
      </c>
      <c r="L2104" t="s">
        <v>20</v>
      </c>
      <c r="M2104">
        <v>0</v>
      </c>
      <c r="N2104">
        <v>5.0000000000000001E-3</v>
      </c>
      <c r="O2104">
        <v>0.18318465154532101</v>
      </c>
    </row>
    <row r="2105" spans="1:15" x14ac:dyDescent="0.25">
      <c r="A2105" t="s">
        <v>2134</v>
      </c>
      <c r="B2105">
        <v>331</v>
      </c>
      <c r="C2105">
        <v>331</v>
      </c>
      <c r="D2105" t="s">
        <v>16</v>
      </c>
      <c r="E2105" t="s">
        <v>17</v>
      </c>
      <c r="F2105">
        <v>0</v>
      </c>
      <c r="G2105" t="s">
        <v>18</v>
      </c>
      <c r="H2105">
        <v>4973102.0590000004</v>
      </c>
      <c r="I2105" t="s">
        <v>32</v>
      </c>
      <c r="J2105">
        <v>361</v>
      </c>
      <c r="K2105">
        <v>13775.90598</v>
      </c>
      <c r="L2105" t="s">
        <v>29</v>
      </c>
      <c r="M2105">
        <v>0</v>
      </c>
      <c r="N2105">
        <v>0</v>
      </c>
      <c r="O2105">
        <v>0.10218145930013339</v>
      </c>
    </row>
    <row r="2106" spans="1:15" x14ac:dyDescent="0.25">
      <c r="A2106" t="s">
        <v>2135</v>
      </c>
      <c r="B2106">
        <v>363</v>
      </c>
      <c r="C2106">
        <v>363</v>
      </c>
      <c r="D2106" t="s">
        <v>16</v>
      </c>
      <c r="E2106" t="s">
        <v>17</v>
      </c>
      <c r="F2106">
        <v>0</v>
      </c>
      <c r="G2106" t="s">
        <v>18</v>
      </c>
      <c r="H2106">
        <v>2847095.12</v>
      </c>
      <c r="I2106" t="s">
        <v>19</v>
      </c>
      <c r="J2106">
        <v>320</v>
      </c>
      <c r="K2106">
        <v>8897.172251</v>
      </c>
      <c r="L2106" t="s">
        <v>20</v>
      </c>
      <c r="M2106">
        <v>0</v>
      </c>
      <c r="N2106">
        <v>0</v>
      </c>
      <c r="O2106">
        <v>5.8498766097389757E-2</v>
      </c>
    </row>
    <row r="2107" spans="1:15" x14ac:dyDescent="0.25">
      <c r="A2107" t="s">
        <v>2136</v>
      </c>
      <c r="B2107">
        <v>19</v>
      </c>
      <c r="C2107">
        <v>19</v>
      </c>
      <c r="D2107" t="s">
        <v>42</v>
      </c>
      <c r="E2107" t="s">
        <v>43</v>
      </c>
      <c r="F2107">
        <v>1</v>
      </c>
      <c r="G2107" t="s">
        <v>26</v>
      </c>
      <c r="H2107">
        <v>1491297.5349999999</v>
      </c>
      <c r="I2107" t="s">
        <v>19</v>
      </c>
      <c r="J2107">
        <v>222</v>
      </c>
      <c r="K2107">
        <v>6717.5564649999997</v>
      </c>
      <c r="L2107" t="s">
        <v>23</v>
      </c>
      <c r="M2107">
        <v>1</v>
      </c>
      <c r="N2107">
        <v>0.99</v>
      </c>
      <c r="O2107">
        <v>0.62464142995039051</v>
      </c>
    </row>
    <row r="2108" spans="1:15" x14ac:dyDescent="0.25">
      <c r="A2108" t="s">
        <v>2137</v>
      </c>
      <c r="B2108">
        <v>231</v>
      </c>
      <c r="C2108">
        <v>231</v>
      </c>
      <c r="D2108" t="s">
        <v>16</v>
      </c>
      <c r="E2108" t="s">
        <v>17</v>
      </c>
      <c r="F2108">
        <v>0</v>
      </c>
      <c r="G2108" t="s">
        <v>18</v>
      </c>
      <c r="H2108">
        <v>8887066.8910000008</v>
      </c>
      <c r="I2108" t="s">
        <v>22</v>
      </c>
      <c r="J2108">
        <v>952</v>
      </c>
      <c r="K2108">
        <v>9335.1542969999991</v>
      </c>
      <c r="L2108" t="s">
        <v>20</v>
      </c>
      <c r="M2108">
        <v>0</v>
      </c>
      <c r="N2108">
        <v>0</v>
      </c>
      <c r="O2108">
        <v>0.1826010110081836</v>
      </c>
    </row>
    <row r="2109" spans="1:15" x14ac:dyDescent="0.25">
      <c r="A2109" t="s">
        <v>2138</v>
      </c>
      <c r="B2109">
        <v>229</v>
      </c>
      <c r="C2109">
        <v>229</v>
      </c>
      <c r="D2109" t="s">
        <v>16</v>
      </c>
      <c r="E2109" t="s">
        <v>17</v>
      </c>
      <c r="F2109">
        <v>0</v>
      </c>
      <c r="G2109" t="s">
        <v>18</v>
      </c>
      <c r="H2109">
        <v>13212885.09</v>
      </c>
      <c r="I2109" t="s">
        <v>22</v>
      </c>
      <c r="J2109">
        <v>738</v>
      </c>
      <c r="K2109">
        <v>17903.638340000001</v>
      </c>
      <c r="L2109" t="s">
        <v>35</v>
      </c>
      <c r="M2109">
        <v>0</v>
      </c>
      <c r="N2109">
        <v>5.0000000000000001E-3</v>
      </c>
      <c r="O2109">
        <v>0.27448284190504973</v>
      </c>
    </row>
    <row r="2110" spans="1:15" x14ac:dyDescent="0.25">
      <c r="A2110" t="s">
        <v>2139</v>
      </c>
      <c r="B2110">
        <v>358</v>
      </c>
      <c r="C2110">
        <v>358</v>
      </c>
      <c r="D2110" t="s">
        <v>16</v>
      </c>
      <c r="E2110" t="s">
        <v>17</v>
      </c>
      <c r="F2110">
        <v>0</v>
      </c>
      <c r="G2110" t="s">
        <v>18</v>
      </c>
      <c r="H2110">
        <v>1616544.304</v>
      </c>
      <c r="I2110" t="s">
        <v>19</v>
      </c>
      <c r="J2110">
        <v>210</v>
      </c>
      <c r="K2110">
        <v>7697.830019</v>
      </c>
      <c r="L2110" t="s">
        <v>29</v>
      </c>
      <c r="M2110">
        <v>0</v>
      </c>
      <c r="N2110">
        <v>0</v>
      </c>
      <c r="O2110">
        <v>3.3214853434810322E-2</v>
      </c>
    </row>
    <row r="2111" spans="1:15" x14ac:dyDescent="0.25">
      <c r="A2111" t="s">
        <v>2140</v>
      </c>
      <c r="B2111">
        <v>127</v>
      </c>
      <c r="C2111">
        <v>127</v>
      </c>
      <c r="D2111" t="s">
        <v>16</v>
      </c>
      <c r="E2111" t="s">
        <v>17</v>
      </c>
      <c r="F2111">
        <v>0</v>
      </c>
      <c r="G2111" t="s">
        <v>18</v>
      </c>
      <c r="H2111">
        <v>3199571.76</v>
      </c>
      <c r="I2111" t="s">
        <v>19</v>
      </c>
      <c r="J2111">
        <v>396</v>
      </c>
      <c r="K2111">
        <v>8079.7266669999999</v>
      </c>
      <c r="L2111" t="s">
        <v>23</v>
      </c>
      <c r="M2111">
        <v>0</v>
      </c>
      <c r="N2111">
        <v>0</v>
      </c>
      <c r="O2111">
        <v>6.5741042048519147E-2</v>
      </c>
    </row>
    <row r="2112" spans="1:15" x14ac:dyDescent="0.25">
      <c r="A2112" t="s">
        <v>2141</v>
      </c>
      <c r="B2112">
        <v>146</v>
      </c>
      <c r="C2112">
        <v>146</v>
      </c>
      <c r="D2112" t="s">
        <v>16</v>
      </c>
      <c r="E2112" t="s">
        <v>17</v>
      </c>
      <c r="F2112">
        <v>0</v>
      </c>
      <c r="G2112" t="s">
        <v>18</v>
      </c>
      <c r="H2112">
        <v>11332113.859999999</v>
      </c>
      <c r="I2112" t="s">
        <v>22</v>
      </c>
      <c r="J2112">
        <v>931</v>
      </c>
      <c r="K2112">
        <v>12171.980519999999</v>
      </c>
      <c r="L2112" t="s">
        <v>20</v>
      </c>
      <c r="M2112">
        <v>0</v>
      </c>
      <c r="N2112">
        <v>0</v>
      </c>
      <c r="O2112">
        <v>0.23283896397712503</v>
      </c>
    </row>
    <row r="2113" spans="1:15" x14ac:dyDescent="0.25">
      <c r="A2113" t="s">
        <v>2142</v>
      </c>
      <c r="B2113">
        <v>329</v>
      </c>
      <c r="C2113">
        <v>329</v>
      </c>
      <c r="D2113" t="s">
        <v>16</v>
      </c>
      <c r="E2113" t="s">
        <v>17</v>
      </c>
      <c r="F2113">
        <v>0</v>
      </c>
      <c r="G2113" t="s">
        <v>18</v>
      </c>
      <c r="H2113">
        <v>8781413.8969999999</v>
      </c>
      <c r="I2113" t="s">
        <v>22</v>
      </c>
      <c r="J2113">
        <v>583</v>
      </c>
      <c r="K2113">
        <v>15062.459510000001</v>
      </c>
      <c r="L2113" t="s">
        <v>23</v>
      </c>
      <c r="M2113">
        <v>0</v>
      </c>
      <c r="N2113">
        <v>0</v>
      </c>
      <c r="O2113">
        <v>0.18043017739602984</v>
      </c>
    </row>
    <row r="2114" spans="1:15" x14ac:dyDescent="0.25">
      <c r="A2114" t="s">
        <v>2143</v>
      </c>
      <c r="B2114">
        <v>114</v>
      </c>
      <c r="C2114">
        <v>114</v>
      </c>
      <c r="D2114" t="s">
        <v>16</v>
      </c>
      <c r="E2114" t="s">
        <v>17</v>
      </c>
      <c r="F2114">
        <v>0</v>
      </c>
      <c r="G2114" t="s">
        <v>18</v>
      </c>
      <c r="H2114">
        <v>7185889.7180000003</v>
      </c>
      <c r="I2114" t="s">
        <v>32</v>
      </c>
      <c r="J2114">
        <v>489</v>
      </c>
      <c r="K2114">
        <v>14695.071</v>
      </c>
      <c r="L2114" t="s">
        <v>23</v>
      </c>
      <c r="M2114">
        <v>0</v>
      </c>
      <c r="N2114">
        <v>0</v>
      </c>
      <c r="O2114">
        <v>0.14764722079777934</v>
      </c>
    </row>
    <row r="2115" spans="1:15" x14ac:dyDescent="0.25">
      <c r="A2115" t="s">
        <v>2144</v>
      </c>
      <c r="B2115">
        <v>243</v>
      </c>
      <c r="C2115">
        <v>243</v>
      </c>
      <c r="D2115" t="s">
        <v>16</v>
      </c>
      <c r="E2115" t="s">
        <v>17</v>
      </c>
      <c r="F2115">
        <v>0</v>
      </c>
      <c r="G2115" t="s">
        <v>18</v>
      </c>
      <c r="H2115">
        <v>353837.2083</v>
      </c>
      <c r="I2115" t="s">
        <v>28</v>
      </c>
      <c r="J2115">
        <v>872</v>
      </c>
      <c r="K2115">
        <v>405.77661510000001</v>
      </c>
      <c r="L2115" t="s">
        <v>29</v>
      </c>
      <c r="M2115">
        <v>0</v>
      </c>
      <c r="N2115">
        <v>0</v>
      </c>
      <c r="O2115">
        <v>7.2702313103241434E-3</v>
      </c>
    </row>
    <row r="2116" spans="1:15" x14ac:dyDescent="0.25">
      <c r="A2116" t="s">
        <v>2145</v>
      </c>
      <c r="B2116">
        <v>145</v>
      </c>
      <c r="C2116">
        <v>145</v>
      </c>
      <c r="D2116" t="s">
        <v>16</v>
      </c>
      <c r="E2116" t="s">
        <v>17</v>
      </c>
      <c r="F2116">
        <v>0</v>
      </c>
      <c r="G2116" t="s">
        <v>18</v>
      </c>
      <c r="H2116">
        <v>8264610.9369999999</v>
      </c>
      <c r="I2116" t="s">
        <v>22</v>
      </c>
      <c r="J2116">
        <v>601</v>
      </c>
      <c r="K2116">
        <v>13751.432510000001</v>
      </c>
      <c r="L2116" t="s">
        <v>23</v>
      </c>
      <c r="M2116">
        <v>0</v>
      </c>
      <c r="N2116">
        <v>0</v>
      </c>
      <c r="O2116">
        <v>0.1698115172525364</v>
      </c>
    </row>
    <row r="2117" spans="1:15" x14ac:dyDescent="0.25">
      <c r="A2117" t="s">
        <v>2146</v>
      </c>
      <c r="B2117">
        <v>41</v>
      </c>
      <c r="C2117">
        <v>41</v>
      </c>
      <c r="D2117" t="s">
        <v>16</v>
      </c>
      <c r="E2117" t="s">
        <v>25</v>
      </c>
      <c r="F2117">
        <v>1</v>
      </c>
      <c r="G2117" t="s">
        <v>26</v>
      </c>
      <c r="H2117">
        <v>6978829.3760000002</v>
      </c>
      <c r="I2117" t="s">
        <v>32</v>
      </c>
      <c r="J2117">
        <v>774</v>
      </c>
      <c r="K2117">
        <v>9016.5754209999996</v>
      </c>
      <c r="L2117" t="s">
        <v>35</v>
      </c>
      <c r="M2117">
        <v>1</v>
      </c>
      <c r="N2117">
        <v>1</v>
      </c>
      <c r="O2117">
        <v>0.74339278812020038</v>
      </c>
    </row>
    <row r="2118" spans="1:15" x14ac:dyDescent="0.25">
      <c r="A2118" t="s">
        <v>2147</v>
      </c>
      <c r="B2118">
        <v>161</v>
      </c>
      <c r="C2118">
        <v>161</v>
      </c>
      <c r="D2118" t="s">
        <v>16</v>
      </c>
      <c r="E2118" t="s">
        <v>17</v>
      </c>
      <c r="F2118">
        <v>0</v>
      </c>
      <c r="G2118" t="s">
        <v>18</v>
      </c>
      <c r="H2118">
        <v>10077582.67</v>
      </c>
      <c r="I2118" t="s">
        <v>22</v>
      </c>
      <c r="J2118">
        <v>961</v>
      </c>
      <c r="K2118">
        <v>10486.55845</v>
      </c>
      <c r="L2118" t="s">
        <v>23</v>
      </c>
      <c r="M2118">
        <v>0</v>
      </c>
      <c r="N2118">
        <v>5.0000000000000001E-3</v>
      </c>
      <c r="O2118">
        <v>0.21006233075888189</v>
      </c>
    </row>
    <row r="2119" spans="1:15" x14ac:dyDescent="0.25">
      <c r="A2119" t="s">
        <v>2148</v>
      </c>
      <c r="B2119">
        <v>338</v>
      </c>
      <c r="C2119">
        <v>338</v>
      </c>
      <c r="D2119" t="s">
        <v>16</v>
      </c>
      <c r="E2119" t="s">
        <v>17</v>
      </c>
      <c r="F2119">
        <v>0</v>
      </c>
      <c r="G2119" t="s">
        <v>18</v>
      </c>
      <c r="H2119">
        <v>9866656.7929999996</v>
      </c>
      <c r="I2119" t="s">
        <v>22</v>
      </c>
      <c r="J2119">
        <v>878</v>
      </c>
      <c r="K2119">
        <v>11237.65011</v>
      </c>
      <c r="L2119" t="s">
        <v>29</v>
      </c>
      <c r="M2119">
        <v>0</v>
      </c>
      <c r="N2119">
        <v>0</v>
      </c>
      <c r="O2119">
        <v>0.20272847360889323</v>
      </c>
    </row>
    <row r="2120" spans="1:15" x14ac:dyDescent="0.25">
      <c r="A2120" t="s">
        <v>2149</v>
      </c>
      <c r="B2120">
        <v>77</v>
      </c>
      <c r="C2120">
        <v>77</v>
      </c>
      <c r="D2120" t="s">
        <v>16</v>
      </c>
      <c r="E2120" t="s">
        <v>25</v>
      </c>
      <c r="F2120">
        <v>1</v>
      </c>
      <c r="G2120" t="s">
        <v>26</v>
      </c>
      <c r="H2120">
        <v>6791602.8679999998</v>
      </c>
      <c r="I2120" t="s">
        <v>32</v>
      </c>
      <c r="J2120">
        <v>464</v>
      </c>
      <c r="K2120">
        <v>14637.075150000001</v>
      </c>
      <c r="L2120" t="s">
        <v>35</v>
      </c>
      <c r="M2120">
        <v>1</v>
      </c>
      <c r="N2120">
        <v>1</v>
      </c>
      <c r="O2120">
        <v>0.73954587776522662</v>
      </c>
    </row>
    <row r="2121" spans="1:15" x14ac:dyDescent="0.25">
      <c r="A2121" t="s">
        <v>2150</v>
      </c>
      <c r="B2121">
        <v>168</v>
      </c>
      <c r="C2121">
        <v>168</v>
      </c>
      <c r="D2121" t="s">
        <v>16</v>
      </c>
      <c r="E2121" t="s">
        <v>17</v>
      </c>
      <c r="F2121">
        <v>0</v>
      </c>
      <c r="G2121" t="s">
        <v>18</v>
      </c>
      <c r="H2121">
        <v>11639842.439999999</v>
      </c>
      <c r="I2121" t="s">
        <v>22</v>
      </c>
      <c r="J2121">
        <v>700</v>
      </c>
      <c r="K2121">
        <v>16628.34634</v>
      </c>
      <c r="L2121" t="s">
        <v>35</v>
      </c>
      <c r="M2121">
        <v>0</v>
      </c>
      <c r="N2121">
        <v>5.0000000000000001E-3</v>
      </c>
      <c r="O2121">
        <v>0.2421618093560676</v>
      </c>
    </row>
    <row r="2122" spans="1:15" x14ac:dyDescent="0.25">
      <c r="A2122" t="s">
        <v>2151</v>
      </c>
      <c r="B2122">
        <v>284</v>
      </c>
      <c r="C2122">
        <v>284</v>
      </c>
      <c r="D2122" t="s">
        <v>16</v>
      </c>
      <c r="E2122" t="s">
        <v>17</v>
      </c>
      <c r="F2122">
        <v>0</v>
      </c>
      <c r="G2122" t="s">
        <v>18</v>
      </c>
      <c r="H2122">
        <v>8067543.9210000001</v>
      </c>
      <c r="I2122" t="s">
        <v>22</v>
      </c>
      <c r="J2122">
        <v>624</v>
      </c>
      <c r="K2122">
        <v>12928.75628</v>
      </c>
      <c r="L2122" t="s">
        <v>35</v>
      </c>
      <c r="M2122">
        <v>0</v>
      </c>
      <c r="N2122">
        <v>0</v>
      </c>
      <c r="O2122">
        <v>0.1657624156986359</v>
      </c>
    </row>
    <row r="2123" spans="1:15" x14ac:dyDescent="0.25">
      <c r="A2123" t="s">
        <v>2152</v>
      </c>
      <c r="B2123">
        <v>110</v>
      </c>
      <c r="C2123">
        <v>110</v>
      </c>
      <c r="D2123" t="s">
        <v>16</v>
      </c>
      <c r="E2123" t="s">
        <v>17</v>
      </c>
      <c r="F2123">
        <v>0</v>
      </c>
      <c r="G2123" t="s">
        <v>18</v>
      </c>
      <c r="H2123">
        <v>5099692.415</v>
      </c>
      <c r="I2123" t="s">
        <v>32</v>
      </c>
      <c r="J2123">
        <v>452</v>
      </c>
      <c r="K2123">
        <v>11282.50534</v>
      </c>
      <c r="L2123" t="s">
        <v>35</v>
      </c>
      <c r="M2123">
        <v>0</v>
      </c>
      <c r="N2123">
        <v>0</v>
      </c>
      <c r="O2123">
        <v>0.10478248923194307</v>
      </c>
    </row>
    <row r="2124" spans="1:15" x14ac:dyDescent="0.25">
      <c r="A2124" t="s">
        <v>2153</v>
      </c>
      <c r="B2124">
        <v>195</v>
      </c>
      <c r="C2124">
        <v>195</v>
      </c>
      <c r="D2124" t="s">
        <v>16</v>
      </c>
      <c r="E2124" t="s">
        <v>17</v>
      </c>
      <c r="F2124">
        <v>0</v>
      </c>
      <c r="G2124" t="s">
        <v>18</v>
      </c>
      <c r="H2124">
        <v>3089920.378</v>
      </c>
      <c r="I2124" t="s">
        <v>19</v>
      </c>
      <c r="J2124">
        <v>413</v>
      </c>
      <c r="K2124">
        <v>7481.6474040000003</v>
      </c>
      <c r="L2124" t="s">
        <v>23</v>
      </c>
      <c r="M2124">
        <v>0</v>
      </c>
      <c r="N2124">
        <v>0</v>
      </c>
      <c r="O2124">
        <v>6.3488054256571558E-2</v>
      </c>
    </row>
    <row r="2125" spans="1:15" x14ac:dyDescent="0.25">
      <c r="A2125" t="s">
        <v>2154</v>
      </c>
      <c r="B2125">
        <v>228</v>
      </c>
      <c r="C2125">
        <v>228</v>
      </c>
      <c r="D2125" t="s">
        <v>16</v>
      </c>
      <c r="E2125" t="s">
        <v>17</v>
      </c>
      <c r="F2125">
        <v>0</v>
      </c>
      <c r="G2125" t="s">
        <v>18</v>
      </c>
      <c r="H2125">
        <v>2583617.3530000001</v>
      </c>
      <c r="I2125" t="s">
        <v>19</v>
      </c>
      <c r="J2125">
        <v>934</v>
      </c>
      <c r="K2125">
        <v>2766.185602</v>
      </c>
      <c r="L2125" t="s">
        <v>20</v>
      </c>
      <c r="M2125">
        <v>0</v>
      </c>
      <c r="N2125">
        <v>0</v>
      </c>
      <c r="O2125">
        <v>5.308513444338462E-2</v>
      </c>
    </row>
    <row r="2126" spans="1:15" x14ac:dyDescent="0.25">
      <c r="A2126" t="s">
        <v>2155</v>
      </c>
      <c r="B2126">
        <v>167</v>
      </c>
      <c r="C2126">
        <v>167</v>
      </c>
      <c r="D2126" t="s">
        <v>16</v>
      </c>
      <c r="E2126" t="s">
        <v>17</v>
      </c>
      <c r="F2126">
        <v>0</v>
      </c>
      <c r="G2126" t="s">
        <v>18</v>
      </c>
      <c r="H2126">
        <v>14398147.859999999</v>
      </c>
      <c r="I2126" t="s">
        <v>22</v>
      </c>
      <c r="J2126">
        <v>751</v>
      </c>
      <c r="K2126">
        <v>19171.967860000001</v>
      </c>
      <c r="L2126" t="s">
        <v>20</v>
      </c>
      <c r="M2126">
        <v>0</v>
      </c>
      <c r="N2126">
        <v>5.0000000000000001E-3</v>
      </c>
      <c r="O2126">
        <v>0.29883622899742557</v>
      </c>
    </row>
    <row r="2127" spans="1:15" x14ac:dyDescent="0.25">
      <c r="A2127" t="s">
        <v>2156</v>
      </c>
      <c r="B2127">
        <v>21</v>
      </c>
      <c r="C2127">
        <v>21</v>
      </c>
      <c r="D2127" t="s">
        <v>42</v>
      </c>
      <c r="E2127" t="s">
        <v>43</v>
      </c>
      <c r="F2127">
        <v>1</v>
      </c>
      <c r="G2127" t="s">
        <v>26</v>
      </c>
      <c r="H2127">
        <v>4399300.2539999997</v>
      </c>
      <c r="I2127" t="s">
        <v>32</v>
      </c>
      <c r="J2127">
        <v>476</v>
      </c>
      <c r="K2127">
        <v>9242.2274240000006</v>
      </c>
      <c r="L2127" t="s">
        <v>20</v>
      </c>
      <c r="M2127">
        <v>1</v>
      </c>
      <c r="N2127">
        <v>1</v>
      </c>
      <c r="O2127">
        <v>0.69039165384503676</v>
      </c>
    </row>
    <row r="2128" spans="1:15" x14ac:dyDescent="0.25">
      <c r="A2128" t="s">
        <v>2157</v>
      </c>
      <c r="B2128">
        <v>165</v>
      </c>
      <c r="C2128">
        <v>165</v>
      </c>
      <c r="D2128" t="s">
        <v>16</v>
      </c>
      <c r="E2128" t="s">
        <v>17</v>
      </c>
      <c r="F2128">
        <v>0</v>
      </c>
      <c r="G2128" t="s">
        <v>18</v>
      </c>
      <c r="H2128">
        <v>2900117.1880000001</v>
      </c>
      <c r="I2128" t="s">
        <v>19</v>
      </c>
      <c r="J2128">
        <v>256</v>
      </c>
      <c r="K2128">
        <v>11328.582770000001</v>
      </c>
      <c r="L2128" t="s">
        <v>20</v>
      </c>
      <c r="M2128">
        <v>0</v>
      </c>
      <c r="N2128">
        <v>0</v>
      </c>
      <c r="O2128">
        <v>5.9588201266641105E-2</v>
      </c>
    </row>
    <row r="2129" spans="1:15" x14ac:dyDescent="0.25">
      <c r="A2129" t="s">
        <v>2158</v>
      </c>
      <c r="B2129">
        <v>130</v>
      </c>
      <c r="C2129">
        <v>130</v>
      </c>
      <c r="D2129" t="s">
        <v>16</v>
      </c>
      <c r="E2129" t="s">
        <v>17</v>
      </c>
      <c r="F2129">
        <v>0</v>
      </c>
      <c r="G2129" t="s">
        <v>18</v>
      </c>
      <c r="H2129">
        <v>2253592.8089999999</v>
      </c>
      <c r="I2129" t="s">
        <v>19</v>
      </c>
      <c r="J2129">
        <v>150</v>
      </c>
      <c r="K2129">
        <v>15023.95206</v>
      </c>
      <c r="L2129" t="s">
        <v>20</v>
      </c>
      <c r="M2129">
        <v>0</v>
      </c>
      <c r="N2129">
        <v>0</v>
      </c>
      <c r="O2129">
        <v>4.6304177786813998E-2</v>
      </c>
    </row>
    <row r="2130" spans="1:15" x14ac:dyDescent="0.25">
      <c r="A2130" t="s">
        <v>2159</v>
      </c>
      <c r="B2130">
        <v>262</v>
      </c>
      <c r="C2130">
        <v>262</v>
      </c>
      <c r="D2130" t="s">
        <v>16</v>
      </c>
      <c r="E2130" t="s">
        <v>17</v>
      </c>
      <c r="F2130">
        <v>0</v>
      </c>
      <c r="G2130" t="s">
        <v>18</v>
      </c>
      <c r="H2130">
        <v>174945.75049999999</v>
      </c>
      <c r="I2130" t="s">
        <v>28</v>
      </c>
      <c r="J2130">
        <v>127</v>
      </c>
      <c r="K2130">
        <v>1377.5255950000001</v>
      </c>
      <c r="L2130" t="s">
        <v>29</v>
      </c>
      <c r="M2130">
        <v>0</v>
      </c>
      <c r="N2130">
        <v>0</v>
      </c>
      <c r="O2130">
        <v>3.5945797758354507E-3</v>
      </c>
    </row>
    <row r="2131" spans="1:15" x14ac:dyDescent="0.25">
      <c r="A2131" t="s">
        <v>2160</v>
      </c>
      <c r="B2131">
        <v>52</v>
      </c>
      <c r="C2131">
        <v>52</v>
      </c>
      <c r="D2131" t="s">
        <v>16</v>
      </c>
      <c r="E2131" t="s">
        <v>25</v>
      </c>
      <c r="F2131">
        <v>1</v>
      </c>
      <c r="G2131" t="s">
        <v>26</v>
      </c>
      <c r="H2131">
        <v>6703854.6670000004</v>
      </c>
      <c r="I2131" t="s">
        <v>32</v>
      </c>
      <c r="J2131">
        <v>392</v>
      </c>
      <c r="K2131">
        <v>17101.67007</v>
      </c>
      <c r="L2131" t="s">
        <v>20</v>
      </c>
      <c r="M2131">
        <v>1</v>
      </c>
      <c r="N2131">
        <v>1</v>
      </c>
      <c r="O2131">
        <v>0.73774293080721787</v>
      </c>
    </row>
    <row r="2132" spans="1:15" x14ac:dyDescent="0.25">
      <c r="A2132" t="s">
        <v>2161</v>
      </c>
      <c r="B2132">
        <v>261</v>
      </c>
      <c r="C2132">
        <v>261</v>
      </c>
      <c r="D2132" t="s">
        <v>16</v>
      </c>
      <c r="E2132" t="s">
        <v>17</v>
      </c>
      <c r="F2132">
        <v>0</v>
      </c>
      <c r="G2132" t="s">
        <v>18</v>
      </c>
      <c r="H2132">
        <v>13248254.57</v>
      </c>
      <c r="I2132" t="s">
        <v>22</v>
      </c>
      <c r="J2132">
        <v>831</v>
      </c>
      <c r="K2132">
        <v>15942.544610000001</v>
      </c>
      <c r="L2132" t="s">
        <v>29</v>
      </c>
      <c r="M2132">
        <v>0</v>
      </c>
      <c r="N2132">
        <v>0</v>
      </c>
      <c r="O2132">
        <v>0.2722095724322357</v>
      </c>
    </row>
    <row r="2133" spans="1:15" x14ac:dyDescent="0.25">
      <c r="A2133" t="s">
        <v>2162</v>
      </c>
      <c r="B2133">
        <v>175</v>
      </c>
      <c r="C2133">
        <v>175</v>
      </c>
      <c r="D2133" t="s">
        <v>16</v>
      </c>
      <c r="E2133" t="s">
        <v>17</v>
      </c>
      <c r="F2133">
        <v>0</v>
      </c>
      <c r="G2133" t="s">
        <v>18</v>
      </c>
      <c r="H2133">
        <v>7435597.1289999997</v>
      </c>
      <c r="I2133" t="s">
        <v>32</v>
      </c>
      <c r="J2133">
        <v>480</v>
      </c>
      <c r="K2133">
        <v>15490.82735</v>
      </c>
      <c r="L2133" t="s">
        <v>20</v>
      </c>
      <c r="M2133">
        <v>0</v>
      </c>
      <c r="N2133">
        <v>0</v>
      </c>
      <c r="O2133">
        <v>0.15277791535247118</v>
      </c>
    </row>
    <row r="2134" spans="1:15" x14ac:dyDescent="0.25">
      <c r="A2134" t="s">
        <v>2163</v>
      </c>
      <c r="B2134">
        <v>299</v>
      </c>
      <c r="C2134">
        <v>299</v>
      </c>
      <c r="D2134" t="s">
        <v>16</v>
      </c>
      <c r="E2134" t="s">
        <v>17</v>
      </c>
      <c r="F2134">
        <v>0</v>
      </c>
      <c r="G2134" t="s">
        <v>18</v>
      </c>
      <c r="H2134">
        <v>446288.26750000002</v>
      </c>
      <c r="I2134" t="s">
        <v>28</v>
      </c>
      <c r="J2134">
        <v>993</v>
      </c>
      <c r="K2134">
        <v>449.43430760000001</v>
      </c>
      <c r="L2134" t="s">
        <v>20</v>
      </c>
      <c r="M2134">
        <v>0</v>
      </c>
      <c r="N2134">
        <v>1.4999999999999999E-2</v>
      </c>
      <c r="O2134">
        <v>1.8169807074268671E-2</v>
      </c>
    </row>
    <row r="2135" spans="1:15" x14ac:dyDescent="0.25">
      <c r="A2135" t="s">
        <v>2164</v>
      </c>
      <c r="B2135">
        <v>96</v>
      </c>
      <c r="C2135">
        <v>96</v>
      </c>
      <c r="D2135" t="s">
        <v>16</v>
      </c>
      <c r="E2135" t="s">
        <v>17</v>
      </c>
      <c r="F2135">
        <v>0</v>
      </c>
      <c r="G2135" t="s">
        <v>18</v>
      </c>
      <c r="H2135">
        <v>4182439.4</v>
      </c>
      <c r="I2135" t="s">
        <v>32</v>
      </c>
      <c r="J2135">
        <v>397</v>
      </c>
      <c r="K2135">
        <v>10535.11184</v>
      </c>
      <c r="L2135" t="s">
        <v>35</v>
      </c>
      <c r="M2135">
        <v>0</v>
      </c>
      <c r="N2135">
        <v>5.0000000000000001E-3</v>
      </c>
      <c r="O2135">
        <v>8.8935851759356449E-2</v>
      </c>
    </row>
    <row r="2136" spans="1:15" x14ac:dyDescent="0.25">
      <c r="A2136" t="s">
        <v>2165</v>
      </c>
      <c r="B2136">
        <v>357</v>
      </c>
      <c r="C2136">
        <v>357</v>
      </c>
      <c r="D2136" t="s">
        <v>16</v>
      </c>
      <c r="E2136" t="s">
        <v>17</v>
      </c>
      <c r="F2136">
        <v>0</v>
      </c>
      <c r="G2136" t="s">
        <v>18</v>
      </c>
      <c r="H2136">
        <v>1010523.227</v>
      </c>
      <c r="I2136" t="s">
        <v>28</v>
      </c>
      <c r="J2136">
        <v>923</v>
      </c>
      <c r="K2136">
        <v>1094.8247309999999</v>
      </c>
      <c r="L2136" t="s">
        <v>23</v>
      </c>
      <c r="M2136">
        <v>0</v>
      </c>
      <c r="N2136">
        <v>0</v>
      </c>
      <c r="O2136">
        <v>2.0763044226022376E-2</v>
      </c>
    </row>
    <row r="2137" spans="1:15" x14ac:dyDescent="0.25">
      <c r="A2137" t="s">
        <v>2166</v>
      </c>
      <c r="B2137">
        <v>40</v>
      </c>
      <c r="C2137">
        <v>40</v>
      </c>
      <c r="D2137" t="s">
        <v>16</v>
      </c>
      <c r="E2137" t="s">
        <v>25</v>
      </c>
      <c r="F2137">
        <v>1</v>
      </c>
      <c r="G2137" t="s">
        <v>26</v>
      </c>
      <c r="H2137">
        <v>4430821.0259999996</v>
      </c>
      <c r="I2137" t="s">
        <v>32</v>
      </c>
      <c r="J2137">
        <v>402</v>
      </c>
      <c r="K2137">
        <v>11021.942849999999</v>
      </c>
      <c r="L2137" t="s">
        <v>35</v>
      </c>
      <c r="M2137">
        <v>1</v>
      </c>
      <c r="N2137">
        <v>1</v>
      </c>
      <c r="O2137">
        <v>0.69103930564124261</v>
      </c>
    </row>
    <row r="2138" spans="1:15" x14ac:dyDescent="0.25">
      <c r="A2138" t="s">
        <v>2167</v>
      </c>
      <c r="B2138">
        <v>209</v>
      </c>
      <c r="C2138">
        <v>209</v>
      </c>
      <c r="D2138" t="s">
        <v>16</v>
      </c>
      <c r="E2138" t="s">
        <v>17</v>
      </c>
      <c r="F2138">
        <v>0</v>
      </c>
      <c r="G2138" t="s">
        <v>18</v>
      </c>
      <c r="H2138">
        <v>3937868.2790000001</v>
      </c>
      <c r="I2138" t="s">
        <v>32</v>
      </c>
      <c r="J2138">
        <v>274</v>
      </c>
      <c r="K2138">
        <v>14371.78204</v>
      </c>
      <c r="L2138" t="s">
        <v>20</v>
      </c>
      <c r="M2138">
        <v>0</v>
      </c>
      <c r="N2138">
        <v>0</v>
      </c>
      <c r="O2138">
        <v>8.0910691658082623E-2</v>
      </c>
    </row>
    <row r="2139" spans="1:15" x14ac:dyDescent="0.25">
      <c r="A2139" t="s">
        <v>2168</v>
      </c>
      <c r="B2139">
        <v>142</v>
      </c>
      <c r="C2139">
        <v>142</v>
      </c>
      <c r="D2139" t="s">
        <v>16</v>
      </c>
      <c r="E2139" t="s">
        <v>17</v>
      </c>
      <c r="F2139">
        <v>0</v>
      </c>
      <c r="G2139" t="s">
        <v>18</v>
      </c>
      <c r="H2139">
        <v>2066689.595</v>
      </c>
      <c r="I2139" t="s">
        <v>19</v>
      </c>
      <c r="J2139">
        <v>845</v>
      </c>
      <c r="K2139">
        <v>2445.7865029999998</v>
      </c>
      <c r="L2139" t="s">
        <v>29</v>
      </c>
      <c r="M2139">
        <v>0</v>
      </c>
      <c r="N2139">
        <v>0</v>
      </c>
      <c r="O2139">
        <v>4.2463910097185004E-2</v>
      </c>
    </row>
    <row r="2140" spans="1:15" x14ac:dyDescent="0.25">
      <c r="A2140" t="s">
        <v>2169</v>
      </c>
      <c r="B2140">
        <v>258</v>
      </c>
      <c r="C2140">
        <v>258</v>
      </c>
      <c r="D2140" t="s">
        <v>16</v>
      </c>
      <c r="E2140" t="s">
        <v>17</v>
      </c>
      <c r="F2140">
        <v>0</v>
      </c>
      <c r="G2140" t="s">
        <v>18</v>
      </c>
      <c r="H2140">
        <v>13650500.439999999</v>
      </c>
      <c r="I2140" t="s">
        <v>22</v>
      </c>
      <c r="J2140">
        <v>982</v>
      </c>
      <c r="K2140">
        <v>13900.71328</v>
      </c>
      <c r="L2140" t="s">
        <v>20</v>
      </c>
      <c r="M2140">
        <v>0</v>
      </c>
      <c r="N2140">
        <v>0.01</v>
      </c>
      <c r="O2140">
        <v>0.2864744480584393</v>
      </c>
    </row>
    <row r="2141" spans="1:15" x14ac:dyDescent="0.25">
      <c r="A2141" t="s">
        <v>2170</v>
      </c>
      <c r="B2141">
        <v>167</v>
      </c>
      <c r="C2141">
        <v>167</v>
      </c>
      <c r="D2141" t="s">
        <v>16</v>
      </c>
      <c r="E2141" t="s">
        <v>17</v>
      </c>
      <c r="F2141">
        <v>0</v>
      </c>
      <c r="G2141" t="s">
        <v>18</v>
      </c>
      <c r="H2141">
        <v>8618322.8039999995</v>
      </c>
      <c r="I2141" t="s">
        <v>22</v>
      </c>
      <c r="J2141">
        <v>958</v>
      </c>
      <c r="K2141">
        <v>8996.161591</v>
      </c>
      <c r="L2141" t="s">
        <v>20</v>
      </c>
      <c r="M2141">
        <v>0</v>
      </c>
      <c r="N2141">
        <v>0</v>
      </c>
      <c r="O2141">
        <v>0.17707917319706415</v>
      </c>
    </row>
    <row r="2142" spans="1:15" x14ac:dyDescent="0.25">
      <c r="A2142" t="s">
        <v>2171</v>
      </c>
      <c r="B2142">
        <v>191</v>
      </c>
      <c r="C2142">
        <v>191</v>
      </c>
      <c r="D2142" t="s">
        <v>16</v>
      </c>
      <c r="E2142" t="s">
        <v>17</v>
      </c>
      <c r="F2142">
        <v>0</v>
      </c>
      <c r="G2142" t="s">
        <v>18</v>
      </c>
      <c r="H2142">
        <v>14771978.210000001</v>
      </c>
      <c r="I2142" t="s">
        <v>22</v>
      </c>
      <c r="J2142">
        <v>910</v>
      </c>
      <c r="K2142">
        <v>16232.943079999999</v>
      </c>
      <c r="L2142" t="s">
        <v>23</v>
      </c>
      <c r="M2142">
        <v>0</v>
      </c>
      <c r="N2142">
        <v>5.0000000000000001E-3</v>
      </c>
      <c r="O2142">
        <v>0.30651725589783885</v>
      </c>
    </row>
    <row r="2143" spans="1:15" x14ac:dyDescent="0.25">
      <c r="A2143" t="s">
        <v>2172</v>
      </c>
      <c r="B2143">
        <v>319</v>
      </c>
      <c r="C2143">
        <v>319</v>
      </c>
      <c r="D2143" t="s">
        <v>16</v>
      </c>
      <c r="E2143" t="s">
        <v>17</v>
      </c>
      <c r="F2143">
        <v>0</v>
      </c>
      <c r="G2143" t="s">
        <v>18</v>
      </c>
      <c r="H2143">
        <v>1484025.5630000001</v>
      </c>
      <c r="I2143" t="s">
        <v>19</v>
      </c>
      <c r="J2143">
        <v>139</v>
      </c>
      <c r="K2143">
        <v>10676.4429</v>
      </c>
      <c r="L2143" t="s">
        <v>35</v>
      </c>
      <c r="M2143">
        <v>0</v>
      </c>
      <c r="N2143">
        <v>0</v>
      </c>
      <c r="O2143">
        <v>3.04920140119815E-2</v>
      </c>
    </row>
    <row r="2144" spans="1:15" x14ac:dyDescent="0.25">
      <c r="A2144" t="s">
        <v>2173</v>
      </c>
      <c r="B2144">
        <v>119</v>
      </c>
      <c r="C2144">
        <v>119</v>
      </c>
      <c r="D2144" t="s">
        <v>16</v>
      </c>
      <c r="E2144" t="s">
        <v>17</v>
      </c>
      <c r="F2144">
        <v>0</v>
      </c>
      <c r="G2144" t="s">
        <v>18</v>
      </c>
      <c r="H2144">
        <v>693094.15859999997</v>
      </c>
      <c r="I2144" t="s">
        <v>28</v>
      </c>
      <c r="J2144">
        <v>103</v>
      </c>
      <c r="K2144">
        <v>6729.0695009999999</v>
      </c>
      <c r="L2144" t="s">
        <v>23</v>
      </c>
      <c r="M2144">
        <v>0</v>
      </c>
      <c r="N2144">
        <v>0</v>
      </c>
      <c r="O2144">
        <v>1.4240884606415453E-2</v>
      </c>
    </row>
    <row r="2145" spans="1:15" x14ac:dyDescent="0.25">
      <c r="A2145" t="s">
        <v>2174</v>
      </c>
      <c r="B2145">
        <v>146</v>
      </c>
      <c r="C2145">
        <v>146</v>
      </c>
      <c r="D2145" t="s">
        <v>16</v>
      </c>
      <c r="E2145" t="s">
        <v>17</v>
      </c>
      <c r="F2145">
        <v>0</v>
      </c>
      <c r="G2145" t="s">
        <v>18</v>
      </c>
      <c r="H2145">
        <v>1608455.747</v>
      </c>
      <c r="I2145" t="s">
        <v>19</v>
      </c>
      <c r="J2145">
        <v>242</v>
      </c>
      <c r="K2145">
        <v>6646.5113529999999</v>
      </c>
      <c r="L2145" t="s">
        <v>35</v>
      </c>
      <c r="M2145">
        <v>0</v>
      </c>
      <c r="N2145">
        <v>0</v>
      </c>
      <c r="O2145">
        <v>3.3048659267048058E-2</v>
      </c>
    </row>
    <row r="2146" spans="1:15" x14ac:dyDescent="0.25">
      <c r="A2146" t="s">
        <v>2175</v>
      </c>
      <c r="B2146">
        <v>350</v>
      </c>
      <c r="C2146">
        <v>350</v>
      </c>
      <c r="D2146" t="s">
        <v>16</v>
      </c>
      <c r="E2146" t="s">
        <v>17</v>
      </c>
      <c r="F2146">
        <v>0</v>
      </c>
      <c r="G2146" t="s">
        <v>18</v>
      </c>
      <c r="H2146">
        <v>2100238.398</v>
      </c>
      <c r="I2146" t="s">
        <v>19</v>
      </c>
      <c r="J2146">
        <v>117</v>
      </c>
      <c r="K2146">
        <v>17950.755529999999</v>
      </c>
      <c r="L2146" t="s">
        <v>35</v>
      </c>
      <c r="M2146">
        <v>0</v>
      </c>
      <c r="N2146">
        <v>0</v>
      </c>
      <c r="O2146">
        <v>4.3153231492089585E-2</v>
      </c>
    </row>
    <row r="2147" spans="1:15" x14ac:dyDescent="0.25">
      <c r="A2147" t="s">
        <v>2176</v>
      </c>
      <c r="B2147">
        <v>335</v>
      </c>
      <c r="C2147">
        <v>335</v>
      </c>
      <c r="D2147" t="s">
        <v>16</v>
      </c>
      <c r="E2147" t="s">
        <v>17</v>
      </c>
      <c r="F2147">
        <v>0</v>
      </c>
      <c r="G2147" t="s">
        <v>18</v>
      </c>
      <c r="H2147">
        <v>1939461.237</v>
      </c>
      <c r="I2147" t="s">
        <v>19</v>
      </c>
      <c r="J2147">
        <v>214</v>
      </c>
      <c r="K2147">
        <v>9062.9029759999994</v>
      </c>
      <c r="L2147" t="s">
        <v>20</v>
      </c>
      <c r="M2147">
        <v>0</v>
      </c>
      <c r="N2147">
        <v>0</v>
      </c>
      <c r="O2147">
        <v>3.9849771249728105E-2</v>
      </c>
    </row>
    <row r="2148" spans="1:15" x14ac:dyDescent="0.25">
      <c r="A2148" t="s">
        <v>2177</v>
      </c>
      <c r="B2148">
        <v>129</v>
      </c>
      <c r="C2148">
        <v>129</v>
      </c>
      <c r="D2148" t="s">
        <v>16</v>
      </c>
      <c r="E2148" t="s">
        <v>17</v>
      </c>
      <c r="F2148">
        <v>0</v>
      </c>
      <c r="G2148" t="s">
        <v>18</v>
      </c>
      <c r="H2148">
        <v>3930573.8760000002</v>
      </c>
      <c r="I2148" t="s">
        <v>32</v>
      </c>
      <c r="J2148">
        <v>484</v>
      </c>
      <c r="K2148">
        <v>8121.0204050000002</v>
      </c>
      <c r="L2148" t="s">
        <v>35</v>
      </c>
      <c r="M2148">
        <v>0</v>
      </c>
      <c r="N2148">
        <v>0</v>
      </c>
      <c r="O2148">
        <v>8.0760814833834793E-2</v>
      </c>
    </row>
    <row r="2149" spans="1:15" x14ac:dyDescent="0.25">
      <c r="A2149" t="s">
        <v>2178</v>
      </c>
      <c r="B2149">
        <v>145</v>
      </c>
      <c r="C2149">
        <v>145</v>
      </c>
      <c r="D2149" t="s">
        <v>16</v>
      </c>
      <c r="E2149" t="s">
        <v>17</v>
      </c>
      <c r="F2149">
        <v>0</v>
      </c>
      <c r="G2149" t="s">
        <v>18</v>
      </c>
      <c r="H2149">
        <v>426941.99239999999</v>
      </c>
      <c r="I2149" t="s">
        <v>28</v>
      </c>
      <c r="J2149">
        <v>529</v>
      </c>
      <c r="K2149">
        <v>807.07370969999999</v>
      </c>
      <c r="L2149" t="s">
        <v>35</v>
      </c>
      <c r="M2149">
        <v>0</v>
      </c>
      <c r="N2149">
        <v>0</v>
      </c>
      <c r="O2149">
        <v>8.7723025392144795E-3</v>
      </c>
    </row>
    <row r="2150" spans="1:15" x14ac:dyDescent="0.25">
      <c r="A2150" t="s">
        <v>2179</v>
      </c>
      <c r="B2150">
        <v>54</v>
      </c>
      <c r="C2150">
        <v>54</v>
      </c>
      <c r="D2150" t="s">
        <v>16</v>
      </c>
      <c r="E2150" t="s">
        <v>25</v>
      </c>
      <c r="F2150">
        <v>1</v>
      </c>
      <c r="G2150" t="s">
        <v>26</v>
      </c>
      <c r="H2150">
        <v>5039358.5599999996</v>
      </c>
      <c r="I2150" t="s">
        <v>32</v>
      </c>
      <c r="J2150">
        <v>691</v>
      </c>
      <c r="K2150">
        <v>7292.8488559999996</v>
      </c>
      <c r="L2150" t="s">
        <v>23</v>
      </c>
      <c r="M2150">
        <v>1</v>
      </c>
      <c r="N2150">
        <v>0.99</v>
      </c>
      <c r="O2150">
        <v>0.69754282005243251</v>
      </c>
    </row>
    <row r="2151" spans="1:15" x14ac:dyDescent="0.25">
      <c r="A2151" t="s">
        <v>2180</v>
      </c>
      <c r="B2151">
        <v>122</v>
      </c>
      <c r="C2151">
        <v>122</v>
      </c>
      <c r="D2151" t="s">
        <v>16</v>
      </c>
      <c r="E2151" t="s">
        <v>17</v>
      </c>
      <c r="F2151">
        <v>0</v>
      </c>
      <c r="G2151" t="s">
        <v>18</v>
      </c>
      <c r="H2151">
        <v>3806666.0419999999</v>
      </c>
      <c r="I2151" t="s">
        <v>32</v>
      </c>
      <c r="J2151">
        <v>224</v>
      </c>
      <c r="K2151">
        <v>16994.044829999999</v>
      </c>
      <c r="L2151" t="s">
        <v>35</v>
      </c>
      <c r="M2151">
        <v>0</v>
      </c>
      <c r="N2151">
        <v>0</v>
      </c>
      <c r="O2151">
        <v>7.8214902212973628E-2</v>
      </c>
    </row>
    <row r="2152" spans="1:15" x14ac:dyDescent="0.25">
      <c r="A2152" t="s">
        <v>2181</v>
      </c>
      <c r="B2152">
        <v>124</v>
      </c>
      <c r="C2152">
        <v>124</v>
      </c>
      <c r="D2152" t="s">
        <v>16</v>
      </c>
      <c r="E2152" t="s">
        <v>17</v>
      </c>
      <c r="F2152">
        <v>0</v>
      </c>
      <c r="G2152" t="s">
        <v>18</v>
      </c>
      <c r="H2152">
        <v>4109978.679</v>
      </c>
      <c r="I2152" t="s">
        <v>32</v>
      </c>
      <c r="J2152">
        <v>270</v>
      </c>
      <c r="K2152">
        <v>15222.143249999999</v>
      </c>
      <c r="L2152" t="s">
        <v>23</v>
      </c>
      <c r="M2152">
        <v>0</v>
      </c>
      <c r="N2152">
        <v>0</v>
      </c>
      <c r="O2152">
        <v>8.4447013982476268E-2</v>
      </c>
    </row>
    <row r="2153" spans="1:15" x14ac:dyDescent="0.25">
      <c r="A2153" t="s">
        <v>2182</v>
      </c>
      <c r="B2153">
        <v>167</v>
      </c>
      <c r="C2153">
        <v>167</v>
      </c>
      <c r="D2153" t="s">
        <v>16</v>
      </c>
      <c r="E2153" t="s">
        <v>17</v>
      </c>
      <c r="F2153">
        <v>0</v>
      </c>
      <c r="G2153" t="s">
        <v>18</v>
      </c>
      <c r="H2153">
        <v>3651495.3119999999</v>
      </c>
      <c r="I2153" t="s">
        <v>19</v>
      </c>
      <c r="J2153">
        <v>825</v>
      </c>
      <c r="K2153">
        <v>4426.054924</v>
      </c>
      <c r="L2153" t="s">
        <v>35</v>
      </c>
      <c r="M2153">
        <v>0</v>
      </c>
      <c r="N2153">
        <v>0</v>
      </c>
      <c r="O2153">
        <v>7.5026636329032531E-2</v>
      </c>
    </row>
    <row r="2154" spans="1:15" x14ac:dyDescent="0.25">
      <c r="A2154" t="s">
        <v>2183</v>
      </c>
      <c r="B2154">
        <v>322</v>
      </c>
      <c r="C2154">
        <v>322</v>
      </c>
      <c r="D2154" t="s">
        <v>16</v>
      </c>
      <c r="E2154" t="s">
        <v>17</v>
      </c>
      <c r="F2154">
        <v>0</v>
      </c>
      <c r="G2154" t="s">
        <v>18</v>
      </c>
      <c r="H2154">
        <v>7117888.6339999996</v>
      </c>
      <c r="I2154" t="s">
        <v>32</v>
      </c>
      <c r="J2154">
        <v>861</v>
      </c>
      <c r="K2154">
        <v>8267.0018980000004</v>
      </c>
      <c r="L2154" t="s">
        <v>23</v>
      </c>
      <c r="M2154">
        <v>0</v>
      </c>
      <c r="N2154">
        <v>0</v>
      </c>
      <c r="O2154">
        <v>0.14625001440332455</v>
      </c>
    </row>
    <row r="2155" spans="1:15" x14ac:dyDescent="0.25">
      <c r="A2155" t="s">
        <v>2184</v>
      </c>
      <c r="B2155">
        <v>143</v>
      </c>
      <c r="C2155">
        <v>143</v>
      </c>
      <c r="D2155" t="s">
        <v>16</v>
      </c>
      <c r="E2155" t="s">
        <v>17</v>
      </c>
      <c r="F2155">
        <v>0</v>
      </c>
      <c r="G2155" t="s">
        <v>18</v>
      </c>
      <c r="H2155">
        <v>527910.11510000005</v>
      </c>
      <c r="I2155" t="s">
        <v>28</v>
      </c>
      <c r="J2155">
        <v>134</v>
      </c>
      <c r="K2155">
        <v>3939.6277249999998</v>
      </c>
      <c r="L2155" t="s">
        <v>20</v>
      </c>
      <c r="M2155">
        <v>0</v>
      </c>
      <c r="N2155">
        <v>0</v>
      </c>
      <c r="O2155">
        <v>1.0846876919124854E-2</v>
      </c>
    </row>
    <row r="2156" spans="1:15" x14ac:dyDescent="0.25">
      <c r="A2156" t="s">
        <v>2185</v>
      </c>
      <c r="B2156">
        <v>22</v>
      </c>
      <c r="C2156">
        <v>22</v>
      </c>
      <c r="D2156" t="s">
        <v>42</v>
      </c>
      <c r="E2156" t="s">
        <v>43</v>
      </c>
      <c r="F2156">
        <v>1</v>
      </c>
      <c r="G2156" t="s">
        <v>26</v>
      </c>
      <c r="H2156">
        <v>2175666.5350000001</v>
      </c>
      <c r="I2156" t="s">
        <v>19</v>
      </c>
      <c r="J2156">
        <v>114</v>
      </c>
      <c r="K2156">
        <v>19084.794170000001</v>
      </c>
      <c r="L2156" t="s">
        <v>35</v>
      </c>
      <c r="M2156">
        <v>1</v>
      </c>
      <c r="N2156">
        <v>0.995</v>
      </c>
      <c r="O2156">
        <v>0.64170304024717073</v>
      </c>
    </row>
    <row r="2157" spans="1:15" x14ac:dyDescent="0.25">
      <c r="A2157" t="s">
        <v>2186</v>
      </c>
      <c r="B2157">
        <v>276</v>
      </c>
      <c r="C2157">
        <v>276</v>
      </c>
      <c r="D2157" t="s">
        <v>16</v>
      </c>
      <c r="E2157" t="s">
        <v>17</v>
      </c>
      <c r="F2157">
        <v>0</v>
      </c>
      <c r="G2157" t="s">
        <v>18</v>
      </c>
      <c r="H2157">
        <v>5277171.9890000001</v>
      </c>
      <c r="I2157" t="s">
        <v>32</v>
      </c>
      <c r="J2157">
        <v>441</v>
      </c>
      <c r="K2157">
        <v>11966.376389999999</v>
      </c>
      <c r="L2157" t="s">
        <v>23</v>
      </c>
      <c r="M2157">
        <v>0</v>
      </c>
      <c r="N2157">
        <v>0</v>
      </c>
      <c r="O2157">
        <v>0.10842913103662236</v>
      </c>
    </row>
    <row r="2158" spans="1:15" x14ac:dyDescent="0.25">
      <c r="A2158" t="s">
        <v>2187</v>
      </c>
      <c r="B2158">
        <v>349</v>
      </c>
      <c r="C2158">
        <v>349</v>
      </c>
      <c r="D2158" t="s">
        <v>16</v>
      </c>
      <c r="E2158" t="s">
        <v>17</v>
      </c>
      <c r="F2158">
        <v>0</v>
      </c>
      <c r="G2158" t="s">
        <v>18</v>
      </c>
      <c r="H2158">
        <v>9717671.6830000002</v>
      </c>
      <c r="I2158" t="s">
        <v>22</v>
      </c>
      <c r="J2158">
        <v>644</v>
      </c>
      <c r="K2158">
        <v>15089.552299999999</v>
      </c>
      <c r="L2158" t="s">
        <v>23</v>
      </c>
      <c r="M2158">
        <v>0</v>
      </c>
      <c r="N2158">
        <v>5.0000000000000001E-3</v>
      </c>
      <c r="O2158">
        <v>0.20266730257858223</v>
      </c>
    </row>
    <row r="2159" spans="1:15" x14ac:dyDescent="0.25">
      <c r="A2159" t="s">
        <v>2188</v>
      </c>
      <c r="B2159">
        <v>299</v>
      </c>
      <c r="C2159">
        <v>299</v>
      </c>
      <c r="D2159" t="s">
        <v>16</v>
      </c>
      <c r="E2159" t="s">
        <v>17</v>
      </c>
      <c r="F2159">
        <v>0</v>
      </c>
      <c r="G2159" t="s">
        <v>18</v>
      </c>
      <c r="H2159">
        <v>9295651.7239999995</v>
      </c>
      <c r="I2159" t="s">
        <v>22</v>
      </c>
      <c r="J2159">
        <v>651</v>
      </c>
      <c r="K2159">
        <v>14279.03491</v>
      </c>
      <c r="L2159" t="s">
        <v>20</v>
      </c>
      <c r="M2159">
        <v>0</v>
      </c>
      <c r="N2159">
        <v>5.0000000000000001E-3</v>
      </c>
      <c r="O2159">
        <v>0.19399613219985212</v>
      </c>
    </row>
    <row r="2160" spans="1:15" x14ac:dyDescent="0.25">
      <c r="A2160" t="s">
        <v>2189</v>
      </c>
      <c r="B2160">
        <v>277</v>
      </c>
      <c r="C2160">
        <v>277</v>
      </c>
      <c r="D2160" t="s">
        <v>16</v>
      </c>
      <c r="E2160" t="s">
        <v>17</v>
      </c>
      <c r="F2160">
        <v>0</v>
      </c>
      <c r="G2160" t="s">
        <v>18</v>
      </c>
      <c r="H2160">
        <v>6378393.3870000001</v>
      </c>
      <c r="I2160" t="s">
        <v>32</v>
      </c>
      <c r="J2160">
        <v>365</v>
      </c>
      <c r="K2160">
        <v>17475.050370000001</v>
      </c>
      <c r="L2160" t="s">
        <v>20</v>
      </c>
      <c r="M2160">
        <v>0</v>
      </c>
      <c r="N2160">
        <v>0.01</v>
      </c>
      <c r="O2160">
        <v>0.13705573473894003</v>
      </c>
    </row>
    <row r="2161" spans="1:15" x14ac:dyDescent="0.25">
      <c r="A2161" t="s">
        <v>2190</v>
      </c>
      <c r="B2161">
        <v>304</v>
      </c>
      <c r="C2161">
        <v>304</v>
      </c>
      <c r="D2161" t="s">
        <v>16</v>
      </c>
      <c r="E2161" t="s">
        <v>17</v>
      </c>
      <c r="F2161">
        <v>0</v>
      </c>
      <c r="G2161" t="s">
        <v>18</v>
      </c>
      <c r="H2161">
        <v>4404998.4519999996</v>
      </c>
      <c r="I2161" t="s">
        <v>32</v>
      </c>
      <c r="J2161">
        <v>232</v>
      </c>
      <c r="K2161">
        <v>18987.062290000002</v>
      </c>
      <c r="L2161" t="s">
        <v>23</v>
      </c>
      <c r="M2161">
        <v>0</v>
      </c>
      <c r="N2161">
        <v>5.0000000000000001E-3</v>
      </c>
      <c r="O2161">
        <v>9.3508733723976153E-2</v>
      </c>
    </row>
    <row r="2162" spans="1:15" x14ac:dyDescent="0.25">
      <c r="A2162" t="s">
        <v>2191</v>
      </c>
      <c r="B2162">
        <v>322</v>
      </c>
      <c r="C2162">
        <v>322</v>
      </c>
      <c r="D2162" t="s">
        <v>16</v>
      </c>
      <c r="E2162" t="s">
        <v>17</v>
      </c>
      <c r="F2162">
        <v>0</v>
      </c>
      <c r="G2162" t="s">
        <v>18</v>
      </c>
      <c r="H2162">
        <v>301638.34830000001</v>
      </c>
      <c r="I2162" t="s">
        <v>28</v>
      </c>
      <c r="J2162">
        <v>458</v>
      </c>
      <c r="K2162">
        <v>658.59901379999997</v>
      </c>
      <c r="L2162" t="s">
        <v>23</v>
      </c>
      <c r="M2162">
        <v>0</v>
      </c>
      <c r="N2162">
        <v>0</v>
      </c>
      <c r="O2162">
        <v>6.1977104520500471E-3</v>
      </c>
    </row>
    <row r="2163" spans="1:15" x14ac:dyDescent="0.25">
      <c r="A2163" t="s">
        <v>2192</v>
      </c>
      <c r="B2163">
        <v>115</v>
      </c>
      <c r="C2163">
        <v>115</v>
      </c>
      <c r="D2163" t="s">
        <v>16</v>
      </c>
      <c r="E2163" t="s">
        <v>17</v>
      </c>
      <c r="F2163">
        <v>0</v>
      </c>
      <c r="G2163" t="s">
        <v>18</v>
      </c>
      <c r="H2163">
        <v>7314851.4699999997</v>
      </c>
      <c r="I2163" t="s">
        <v>32</v>
      </c>
      <c r="J2163">
        <v>375</v>
      </c>
      <c r="K2163">
        <v>19506.27059</v>
      </c>
      <c r="L2163" t="s">
        <v>23</v>
      </c>
      <c r="M2163">
        <v>0</v>
      </c>
      <c r="N2163">
        <v>0</v>
      </c>
      <c r="O2163">
        <v>0.15029697538896333</v>
      </c>
    </row>
    <row r="2164" spans="1:15" x14ac:dyDescent="0.25">
      <c r="A2164" t="s">
        <v>2193</v>
      </c>
      <c r="B2164">
        <v>272</v>
      </c>
      <c r="C2164">
        <v>272</v>
      </c>
      <c r="D2164" t="s">
        <v>16</v>
      </c>
      <c r="E2164" t="s">
        <v>17</v>
      </c>
      <c r="F2164">
        <v>0</v>
      </c>
      <c r="G2164" t="s">
        <v>18</v>
      </c>
      <c r="H2164">
        <v>10516934.880000001</v>
      </c>
      <c r="I2164" t="s">
        <v>22</v>
      </c>
      <c r="J2164">
        <v>604</v>
      </c>
      <c r="K2164">
        <v>17412.143840000001</v>
      </c>
      <c r="L2164" t="s">
        <v>35</v>
      </c>
      <c r="M2164">
        <v>0</v>
      </c>
      <c r="N2164">
        <v>0</v>
      </c>
      <c r="O2164">
        <v>0.2160896238712951</v>
      </c>
    </row>
    <row r="2165" spans="1:15" x14ac:dyDescent="0.25">
      <c r="A2165" t="s">
        <v>2194</v>
      </c>
      <c r="B2165">
        <v>168</v>
      </c>
      <c r="C2165">
        <v>168</v>
      </c>
      <c r="D2165" t="s">
        <v>16</v>
      </c>
      <c r="E2165" t="s">
        <v>17</v>
      </c>
      <c r="F2165">
        <v>0</v>
      </c>
      <c r="G2165" t="s">
        <v>18</v>
      </c>
      <c r="H2165">
        <v>5971127.4670000002</v>
      </c>
      <c r="I2165" t="s">
        <v>32</v>
      </c>
      <c r="J2165">
        <v>779</v>
      </c>
      <c r="K2165">
        <v>7665.1187</v>
      </c>
      <c r="L2165" t="s">
        <v>35</v>
      </c>
      <c r="M2165">
        <v>0</v>
      </c>
      <c r="N2165">
        <v>0</v>
      </c>
      <c r="O2165">
        <v>0.12268771302229353</v>
      </c>
    </row>
    <row r="2166" spans="1:15" x14ac:dyDescent="0.25">
      <c r="A2166" t="s">
        <v>2195</v>
      </c>
      <c r="B2166">
        <v>277</v>
      </c>
      <c r="C2166">
        <v>277</v>
      </c>
      <c r="D2166" t="s">
        <v>16</v>
      </c>
      <c r="E2166" t="s">
        <v>17</v>
      </c>
      <c r="F2166">
        <v>0</v>
      </c>
      <c r="G2166" t="s">
        <v>18</v>
      </c>
      <c r="H2166">
        <v>10229981.65</v>
      </c>
      <c r="I2166" t="s">
        <v>22</v>
      </c>
      <c r="J2166">
        <v>611</v>
      </c>
      <c r="K2166">
        <v>16743.014159999999</v>
      </c>
      <c r="L2166" t="s">
        <v>23</v>
      </c>
      <c r="M2166">
        <v>0</v>
      </c>
      <c r="N2166">
        <v>0</v>
      </c>
      <c r="O2166">
        <v>0.21019364597974488</v>
      </c>
    </row>
    <row r="2167" spans="1:15" x14ac:dyDescent="0.25">
      <c r="A2167" t="s">
        <v>2196</v>
      </c>
      <c r="B2167">
        <v>357</v>
      </c>
      <c r="C2167">
        <v>357</v>
      </c>
      <c r="D2167" t="s">
        <v>16</v>
      </c>
      <c r="E2167" t="s">
        <v>17</v>
      </c>
      <c r="F2167">
        <v>0</v>
      </c>
      <c r="G2167" t="s">
        <v>18</v>
      </c>
      <c r="H2167">
        <v>3049895.372</v>
      </c>
      <c r="I2167" t="s">
        <v>19</v>
      </c>
      <c r="J2167">
        <v>207</v>
      </c>
      <c r="K2167">
        <v>14733.79407</v>
      </c>
      <c r="L2167" t="s">
        <v>20</v>
      </c>
      <c r="M2167">
        <v>0</v>
      </c>
      <c r="N2167">
        <v>0</v>
      </c>
      <c r="O2167">
        <v>6.2665667449895213E-2</v>
      </c>
    </row>
    <row r="2168" spans="1:15" x14ac:dyDescent="0.25">
      <c r="A2168" t="s">
        <v>2197</v>
      </c>
      <c r="B2168">
        <v>264</v>
      </c>
      <c r="C2168">
        <v>264</v>
      </c>
      <c r="D2168" t="s">
        <v>16</v>
      </c>
      <c r="E2168" t="s">
        <v>17</v>
      </c>
      <c r="F2168">
        <v>0</v>
      </c>
      <c r="G2168" t="s">
        <v>18</v>
      </c>
      <c r="H2168">
        <v>8249465.3229999999</v>
      </c>
      <c r="I2168" t="s">
        <v>22</v>
      </c>
      <c r="J2168">
        <v>520</v>
      </c>
      <c r="K2168">
        <v>15864.356390000001</v>
      </c>
      <c r="L2168" t="s">
        <v>20</v>
      </c>
      <c r="M2168">
        <v>0</v>
      </c>
      <c r="N2168">
        <v>0.01</v>
      </c>
      <c r="O2168">
        <v>0.17550032296732848</v>
      </c>
    </row>
    <row r="2169" spans="1:15" x14ac:dyDescent="0.25">
      <c r="A2169" t="s">
        <v>2198</v>
      </c>
      <c r="B2169">
        <v>250</v>
      </c>
      <c r="C2169">
        <v>250</v>
      </c>
      <c r="D2169" t="s">
        <v>16</v>
      </c>
      <c r="E2169" t="s">
        <v>17</v>
      </c>
      <c r="F2169">
        <v>0</v>
      </c>
      <c r="G2169" t="s">
        <v>18</v>
      </c>
      <c r="H2169">
        <v>2069315.233</v>
      </c>
      <c r="I2169" t="s">
        <v>19</v>
      </c>
      <c r="J2169">
        <v>468</v>
      </c>
      <c r="K2169">
        <v>4421.613746</v>
      </c>
      <c r="L2169" t="s">
        <v>29</v>
      </c>
      <c r="M2169">
        <v>0</v>
      </c>
      <c r="N2169">
        <v>0</v>
      </c>
      <c r="O2169">
        <v>4.2517858622522095E-2</v>
      </c>
    </row>
    <row r="2170" spans="1:15" x14ac:dyDescent="0.25">
      <c r="A2170" t="s">
        <v>2199</v>
      </c>
      <c r="B2170">
        <v>255</v>
      </c>
      <c r="C2170">
        <v>255</v>
      </c>
      <c r="D2170" t="s">
        <v>16</v>
      </c>
      <c r="E2170" t="s">
        <v>17</v>
      </c>
      <c r="F2170">
        <v>0</v>
      </c>
      <c r="G2170" t="s">
        <v>18</v>
      </c>
      <c r="H2170">
        <v>11443763.369999999</v>
      </c>
      <c r="I2170" t="s">
        <v>22</v>
      </c>
      <c r="J2170">
        <v>882</v>
      </c>
      <c r="K2170">
        <v>12974.788399999999</v>
      </c>
      <c r="L2170" t="s">
        <v>29</v>
      </c>
      <c r="M2170">
        <v>0</v>
      </c>
      <c r="N2170">
        <v>0</v>
      </c>
      <c r="O2170">
        <v>0.23513300695605374</v>
      </c>
    </row>
    <row r="2171" spans="1:15" x14ac:dyDescent="0.25">
      <c r="A2171" t="s">
        <v>2200</v>
      </c>
      <c r="B2171">
        <v>342</v>
      </c>
      <c r="C2171">
        <v>342</v>
      </c>
      <c r="D2171" t="s">
        <v>16</v>
      </c>
      <c r="E2171" t="s">
        <v>17</v>
      </c>
      <c r="F2171">
        <v>0</v>
      </c>
      <c r="G2171" t="s">
        <v>18</v>
      </c>
      <c r="H2171">
        <v>234018.57180000001</v>
      </c>
      <c r="I2171" t="s">
        <v>28</v>
      </c>
      <c r="J2171">
        <v>443</v>
      </c>
      <c r="K2171">
        <v>528.25862700000005</v>
      </c>
      <c r="L2171" t="s">
        <v>20</v>
      </c>
      <c r="M2171">
        <v>0</v>
      </c>
      <c r="N2171">
        <v>5.0000000000000001E-3</v>
      </c>
      <c r="O2171">
        <v>7.8083387161906308E-3</v>
      </c>
    </row>
    <row r="2172" spans="1:15" x14ac:dyDescent="0.25">
      <c r="A2172" t="s">
        <v>2201</v>
      </c>
      <c r="B2172">
        <v>58</v>
      </c>
      <c r="C2172">
        <v>58</v>
      </c>
      <c r="D2172" t="s">
        <v>16</v>
      </c>
      <c r="E2172" t="s">
        <v>25</v>
      </c>
      <c r="F2172">
        <v>1</v>
      </c>
      <c r="G2172" t="s">
        <v>26</v>
      </c>
      <c r="H2172">
        <v>15557914.029999999</v>
      </c>
      <c r="I2172" t="s">
        <v>22</v>
      </c>
      <c r="J2172">
        <v>917</v>
      </c>
      <c r="K2172">
        <v>16966.10036</v>
      </c>
      <c r="L2172" t="s">
        <v>35</v>
      </c>
      <c r="M2172">
        <v>1</v>
      </c>
      <c r="N2172">
        <v>0.995</v>
      </c>
      <c r="O2172">
        <v>0.91666574190337147</v>
      </c>
    </row>
    <row r="2173" spans="1:15" x14ac:dyDescent="0.25">
      <c r="A2173" t="s">
        <v>2202</v>
      </c>
      <c r="B2173">
        <v>5</v>
      </c>
      <c r="C2173">
        <v>5</v>
      </c>
      <c r="D2173" t="s">
        <v>61</v>
      </c>
      <c r="E2173" t="s">
        <v>43</v>
      </c>
      <c r="F2173">
        <v>1</v>
      </c>
      <c r="G2173" t="s">
        <v>26</v>
      </c>
      <c r="H2173">
        <v>6105853.0350000001</v>
      </c>
      <c r="I2173" t="s">
        <v>32</v>
      </c>
      <c r="J2173">
        <v>321</v>
      </c>
      <c r="K2173">
        <v>19021.349020000001</v>
      </c>
      <c r="L2173" t="s">
        <v>20</v>
      </c>
      <c r="M2173">
        <v>1</v>
      </c>
      <c r="N2173">
        <v>1</v>
      </c>
      <c r="O2173">
        <v>0.72545589573400071</v>
      </c>
    </row>
    <row r="2174" spans="1:15" x14ac:dyDescent="0.25">
      <c r="A2174" t="s">
        <v>2203</v>
      </c>
      <c r="B2174">
        <v>111</v>
      </c>
      <c r="C2174">
        <v>111</v>
      </c>
      <c r="D2174" t="s">
        <v>16</v>
      </c>
      <c r="E2174" t="s">
        <v>17</v>
      </c>
      <c r="F2174">
        <v>0</v>
      </c>
      <c r="G2174" t="s">
        <v>18</v>
      </c>
      <c r="H2174">
        <v>1231863.825</v>
      </c>
      <c r="I2174" t="s">
        <v>28</v>
      </c>
      <c r="J2174">
        <v>93</v>
      </c>
      <c r="K2174">
        <v>13245.84758</v>
      </c>
      <c r="L2174" t="s">
        <v>20</v>
      </c>
      <c r="M2174">
        <v>0</v>
      </c>
      <c r="N2174">
        <v>0</v>
      </c>
      <c r="O2174">
        <v>2.531089082914478E-2</v>
      </c>
    </row>
    <row r="2175" spans="1:15" x14ac:dyDescent="0.25">
      <c r="A2175" t="s">
        <v>2204</v>
      </c>
      <c r="B2175">
        <v>365</v>
      </c>
      <c r="C2175">
        <v>365</v>
      </c>
      <c r="D2175" t="s">
        <v>16</v>
      </c>
      <c r="E2175" t="s">
        <v>17</v>
      </c>
      <c r="F2175">
        <v>0</v>
      </c>
      <c r="G2175" t="s">
        <v>18</v>
      </c>
      <c r="H2175">
        <v>4185372.6779999998</v>
      </c>
      <c r="I2175" t="s">
        <v>32</v>
      </c>
      <c r="J2175">
        <v>408</v>
      </c>
      <c r="K2175">
        <v>10258.266369999999</v>
      </c>
      <c r="L2175" t="s">
        <v>23</v>
      </c>
      <c r="M2175">
        <v>0</v>
      </c>
      <c r="N2175">
        <v>0</v>
      </c>
      <c r="O2175">
        <v>8.5996121310034687E-2</v>
      </c>
    </row>
    <row r="2176" spans="1:15" x14ac:dyDescent="0.25">
      <c r="A2176" t="s">
        <v>2205</v>
      </c>
      <c r="B2176">
        <v>286</v>
      </c>
      <c r="C2176">
        <v>286</v>
      </c>
      <c r="D2176" t="s">
        <v>16</v>
      </c>
      <c r="E2176" t="s">
        <v>17</v>
      </c>
      <c r="F2176">
        <v>0</v>
      </c>
      <c r="G2176" t="s">
        <v>18</v>
      </c>
      <c r="H2176">
        <v>2293743.5869999998</v>
      </c>
      <c r="I2176" t="s">
        <v>19</v>
      </c>
      <c r="J2176">
        <v>158</v>
      </c>
      <c r="K2176">
        <v>14517.36448</v>
      </c>
      <c r="L2176" t="s">
        <v>20</v>
      </c>
      <c r="M2176">
        <v>0</v>
      </c>
      <c r="N2176">
        <v>0</v>
      </c>
      <c r="O2176">
        <v>4.7129148808804373E-2</v>
      </c>
    </row>
    <row r="2177" spans="1:15" x14ac:dyDescent="0.25">
      <c r="A2177" t="s">
        <v>2206</v>
      </c>
      <c r="B2177">
        <v>351</v>
      </c>
      <c r="C2177">
        <v>351</v>
      </c>
      <c r="D2177" t="s">
        <v>16</v>
      </c>
      <c r="E2177" t="s">
        <v>17</v>
      </c>
      <c r="F2177">
        <v>0</v>
      </c>
      <c r="G2177" t="s">
        <v>18</v>
      </c>
      <c r="H2177">
        <v>5697614.9960000003</v>
      </c>
      <c r="I2177" t="s">
        <v>32</v>
      </c>
      <c r="J2177">
        <v>872</v>
      </c>
      <c r="K2177">
        <v>6533.9621520000001</v>
      </c>
      <c r="L2177" t="s">
        <v>29</v>
      </c>
      <c r="M2177">
        <v>0</v>
      </c>
      <c r="N2177">
        <v>0</v>
      </c>
      <c r="O2177">
        <v>0.11706790005807191</v>
      </c>
    </row>
    <row r="2178" spans="1:15" x14ac:dyDescent="0.25">
      <c r="A2178" t="s">
        <v>2207</v>
      </c>
      <c r="B2178">
        <v>265</v>
      </c>
      <c r="C2178">
        <v>265</v>
      </c>
      <c r="D2178" t="s">
        <v>16</v>
      </c>
      <c r="E2178" t="s">
        <v>17</v>
      </c>
      <c r="F2178">
        <v>0</v>
      </c>
      <c r="G2178" t="s">
        <v>18</v>
      </c>
      <c r="H2178">
        <v>1240617.7120000001</v>
      </c>
      <c r="I2178" t="s">
        <v>28</v>
      </c>
      <c r="J2178">
        <v>99</v>
      </c>
      <c r="K2178">
        <v>12531.492039999999</v>
      </c>
      <c r="L2178" t="s">
        <v>35</v>
      </c>
      <c r="M2178">
        <v>0</v>
      </c>
      <c r="N2178">
        <v>0</v>
      </c>
      <c r="O2178">
        <v>2.5490755416196578E-2</v>
      </c>
    </row>
    <row r="2179" spans="1:15" x14ac:dyDescent="0.25">
      <c r="A2179" t="s">
        <v>2208</v>
      </c>
      <c r="B2179">
        <v>249</v>
      </c>
      <c r="C2179">
        <v>249</v>
      </c>
      <c r="D2179" t="s">
        <v>16</v>
      </c>
      <c r="E2179" t="s">
        <v>17</v>
      </c>
      <c r="F2179">
        <v>0</v>
      </c>
      <c r="G2179" t="s">
        <v>18</v>
      </c>
      <c r="H2179">
        <v>3236010.5380000002</v>
      </c>
      <c r="I2179" t="s">
        <v>19</v>
      </c>
      <c r="J2179">
        <v>225</v>
      </c>
      <c r="K2179">
        <v>14382.269060000001</v>
      </c>
      <c r="L2179" t="s">
        <v>29</v>
      </c>
      <c r="M2179">
        <v>0</v>
      </c>
      <c r="N2179">
        <v>0</v>
      </c>
      <c r="O2179">
        <v>6.6489743254925168E-2</v>
      </c>
    </row>
    <row r="2180" spans="1:15" x14ac:dyDescent="0.25">
      <c r="A2180" t="s">
        <v>2209</v>
      </c>
      <c r="B2180">
        <v>95</v>
      </c>
      <c r="C2180">
        <v>95</v>
      </c>
      <c r="D2180" t="s">
        <v>16</v>
      </c>
      <c r="E2180" t="s">
        <v>17</v>
      </c>
      <c r="F2180">
        <v>0</v>
      </c>
      <c r="G2180" t="s">
        <v>18</v>
      </c>
      <c r="H2180">
        <v>2438584.8760000002</v>
      </c>
      <c r="I2180" t="s">
        <v>19</v>
      </c>
      <c r="J2180">
        <v>852</v>
      </c>
      <c r="K2180">
        <v>2862.1888220000001</v>
      </c>
      <c r="L2180" t="s">
        <v>35</v>
      </c>
      <c r="M2180">
        <v>0</v>
      </c>
      <c r="N2180">
        <v>0</v>
      </c>
      <c r="O2180">
        <v>5.0105177472874955E-2</v>
      </c>
    </row>
    <row r="2181" spans="1:15" x14ac:dyDescent="0.25">
      <c r="A2181" t="s">
        <v>2210</v>
      </c>
      <c r="B2181">
        <v>351</v>
      </c>
      <c r="C2181">
        <v>351</v>
      </c>
      <c r="D2181" t="s">
        <v>16</v>
      </c>
      <c r="E2181" t="s">
        <v>17</v>
      </c>
      <c r="F2181">
        <v>0</v>
      </c>
      <c r="G2181" t="s">
        <v>18</v>
      </c>
      <c r="H2181">
        <v>1239192.1089999999</v>
      </c>
      <c r="I2181" t="s">
        <v>28</v>
      </c>
      <c r="J2181">
        <v>441</v>
      </c>
      <c r="K2181">
        <v>2809.9594299999999</v>
      </c>
      <c r="L2181" t="s">
        <v>29</v>
      </c>
      <c r="M2181">
        <v>0</v>
      </c>
      <c r="N2181">
        <v>0</v>
      </c>
      <c r="O2181">
        <v>2.5461463800381248E-2</v>
      </c>
    </row>
    <row r="2182" spans="1:15" x14ac:dyDescent="0.25">
      <c r="A2182" t="s">
        <v>2211</v>
      </c>
      <c r="B2182">
        <v>297</v>
      </c>
      <c r="C2182">
        <v>297</v>
      </c>
      <c r="D2182" t="s">
        <v>16</v>
      </c>
      <c r="E2182" t="s">
        <v>17</v>
      </c>
      <c r="F2182">
        <v>0</v>
      </c>
      <c r="G2182" t="s">
        <v>18</v>
      </c>
      <c r="H2182">
        <v>10314433.560000001</v>
      </c>
      <c r="I2182" t="s">
        <v>22</v>
      </c>
      <c r="J2182">
        <v>720</v>
      </c>
      <c r="K2182">
        <v>14325.60217</v>
      </c>
      <c r="L2182" t="s">
        <v>23</v>
      </c>
      <c r="M2182">
        <v>0</v>
      </c>
      <c r="N2182">
        <v>0</v>
      </c>
      <c r="O2182">
        <v>0.21192886462237592</v>
      </c>
    </row>
    <row r="2183" spans="1:15" x14ac:dyDescent="0.25">
      <c r="A2183" t="s">
        <v>2212</v>
      </c>
      <c r="B2183">
        <v>307</v>
      </c>
      <c r="C2183">
        <v>307</v>
      </c>
      <c r="D2183" t="s">
        <v>16</v>
      </c>
      <c r="E2183" t="s">
        <v>17</v>
      </c>
      <c r="F2183">
        <v>0</v>
      </c>
      <c r="G2183" t="s">
        <v>18</v>
      </c>
      <c r="H2183">
        <v>5055179.2539999997</v>
      </c>
      <c r="I2183" t="s">
        <v>32</v>
      </c>
      <c r="J2183">
        <v>585</v>
      </c>
      <c r="K2183">
        <v>8641.332058</v>
      </c>
      <c r="L2183" t="s">
        <v>23</v>
      </c>
      <c r="M2183">
        <v>0</v>
      </c>
      <c r="N2183">
        <v>0</v>
      </c>
      <c r="O2183">
        <v>0.10386788508847684</v>
      </c>
    </row>
    <row r="2184" spans="1:15" x14ac:dyDescent="0.25">
      <c r="A2184" t="s">
        <v>2213</v>
      </c>
      <c r="B2184">
        <v>185</v>
      </c>
      <c r="C2184">
        <v>185</v>
      </c>
      <c r="D2184" t="s">
        <v>16</v>
      </c>
      <c r="E2184" t="s">
        <v>17</v>
      </c>
      <c r="F2184">
        <v>0</v>
      </c>
      <c r="G2184" t="s">
        <v>18</v>
      </c>
      <c r="H2184">
        <v>17625071.710000001</v>
      </c>
      <c r="I2184" t="s">
        <v>22</v>
      </c>
      <c r="J2184">
        <v>991</v>
      </c>
      <c r="K2184">
        <v>17785.13795</v>
      </c>
      <c r="L2184" t="s">
        <v>35</v>
      </c>
      <c r="M2184">
        <v>0</v>
      </c>
      <c r="N2184">
        <v>5.0000000000000001E-3</v>
      </c>
      <c r="O2184">
        <v>0.36513926966128596</v>
      </c>
    </row>
    <row r="2185" spans="1:15" x14ac:dyDescent="0.25">
      <c r="A2185" t="s">
        <v>2214</v>
      </c>
      <c r="B2185">
        <v>229</v>
      </c>
      <c r="C2185">
        <v>229</v>
      </c>
      <c r="D2185" t="s">
        <v>16</v>
      </c>
      <c r="E2185" t="s">
        <v>17</v>
      </c>
      <c r="F2185">
        <v>0</v>
      </c>
      <c r="G2185" t="s">
        <v>18</v>
      </c>
      <c r="H2185">
        <v>2504508.96</v>
      </c>
      <c r="I2185" t="s">
        <v>19</v>
      </c>
      <c r="J2185">
        <v>401</v>
      </c>
      <c r="K2185">
        <v>6245.6582539999999</v>
      </c>
      <c r="L2185" t="s">
        <v>23</v>
      </c>
      <c r="M2185">
        <v>0</v>
      </c>
      <c r="N2185">
        <v>0</v>
      </c>
      <c r="O2185">
        <v>5.1459708111142026E-2</v>
      </c>
    </row>
    <row r="2186" spans="1:15" x14ac:dyDescent="0.25">
      <c r="A2186" t="s">
        <v>2215</v>
      </c>
      <c r="B2186">
        <v>317</v>
      </c>
      <c r="C2186">
        <v>317</v>
      </c>
      <c r="D2186" t="s">
        <v>16</v>
      </c>
      <c r="E2186" t="s">
        <v>17</v>
      </c>
      <c r="F2186">
        <v>0</v>
      </c>
      <c r="G2186" t="s">
        <v>18</v>
      </c>
      <c r="H2186">
        <v>490026.73989999999</v>
      </c>
      <c r="I2186" t="s">
        <v>28</v>
      </c>
      <c r="J2186">
        <v>571</v>
      </c>
      <c r="K2186">
        <v>858.1904376</v>
      </c>
      <c r="L2186" t="s">
        <v>35</v>
      </c>
      <c r="M2186">
        <v>0</v>
      </c>
      <c r="N2186">
        <v>0</v>
      </c>
      <c r="O2186">
        <v>1.006849382639402E-2</v>
      </c>
    </row>
    <row r="2187" spans="1:15" x14ac:dyDescent="0.25">
      <c r="A2187" t="s">
        <v>2216</v>
      </c>
      <c r="B2187">
        <v>262</v>
      </c>
      <c r="C2187">
        <v>262</v>
      </c>
      <c r="D2187" t="s">
        <v>16</v>
      </c>
      <c r="E2187" t="s">
        <v>17</v>
      </c>
      <c r="F2187">
        <v>0</v>
      </c>
      <c r="G2187" t="s">
        <v>18</v>
      </c>
      <c r="H2187">
        <v>10387816.439999999</v>
      </c>
      <c r="I2187" t="s">
        <v>22</v>
      </c>
      <c r="J2187">
        <v>799</v>
      </c>
      <c r="K2187">
        <v>13001.02182</v>
      </c>
      <c r="L2187" t="s">
        <v>20</v>
      </c>
      <c r="M2187">
        <v>0</v>
      </c>
      <c r="N2187">
        <v>0</v>
      </c>
      <c r="O2187">
        <v>0.21343664983914548</v>
      </c>
    </row>
    <row r="2188" spans="1:15" x14ac:dyDescent="0.25">
      <c r="A2188" t="s">
        <v>2217</v>
      </c>
      <c r="B2188">
        <v>119</v>
      </c>
      <c r="C2188">
        <v>119</v>
      </c>
      <c r="D2188" t="s">
        <v>16</v>
      </c>
      <c r="E2188" t="s">
        <v>17</v>
      </c>
      <c r="F2188">
        <v>0</v>
      </c>
      <c r="G2188" t="s">
        <v>18</v>
      </c>
      <c r="H2188">
        <v>876028.29689999996</v>
      </c>
      <c r="I2188" t="s">
        <v>28</v>
      </c>
      <c r="J2188">
        <v>64</v>
      </c>
      <c r="K2188">
        <v>13687.942139999999</v>
      </c>
      <c r="L2188" t="s">
        <v>35</v>
      </c>
      <c r="M2188">
        <v>0</v>
      </c>
      <c r="N2188">
        <v>0.01</v>
      </c>
      <c r="O2188">
        <v>2.3999600390958421E-2</v>
      </c>
    </row>
    <row r="2189" spans="1:15" x14ac:dyDescent="0.25">
      <c r="A2189" t="s">
        <v>2218</v>
      </c>
      <c r="B2189">
        <v>234</v>
      </c>
      <c r="C2189">
        <v>234</v>
      </c>
      <c r="D2189" t="s">
        <v>16</v>
      </c>
      <c r="E2189" t="s">
        <v>17</v>
      </c>
      <c r="F2189">
        <v>0</v>
      </c>
      <c r="G2189" t="s">
        <v>18</v>
      </c>
      <c r="H2189">
        <v>8506595.5299999993</v>
      </c>
      <c r="I2189" t="s">
        <v>22</v>
      </c>
      <c r="J2189">
        <v>768</v>
      </c>
      <c r="K2189">
        <v>11076.296259999999</v>
      </c>
      <c r="L2189" t="s">
        <v>29</v>
      </c>
      <c r="M2189">
        <v>0</v>
      </c>
      <c r="N2189">
        <v>0</v>
      </c>
      <c r="O2189">
        <v>0.17478353241481134</v>
      </c>
    </row>
    <row r="2190" spans="1:15" x14ac:dyDescent="0.25">
      <c r="A2190" t="s">
        <v>2219</v>
      </c>
      <c r="B2190">
        <v>282</v>
      </c>
      <c r="C2190">
        <v>282</v>
      </c>
      <c r="D2190" t="s">
        <v>16</v>
      </c>
      <c r="E2190" t="s">
        <v>17</v>
      </c>
      <c r="F2190">
        <v>0</v>
      </c>
      <c r="G2190" t="s">
        <v>18</v>
      </c>
      <c r="H2190">
        <v>7655098.9689999996</v>
      </c>
      <c r="I2190" t="s">
        <v>22</v>
      </c>
      <c r="J2190">
        <v>560</v>
      </c>
      <c r="K2190">
        <v>13669.819589999999</v>
      </c>
      <c r="L2190" t="s">
        <v>35</v>
      </c>
      <c r="M2190">
        <v>0</v>
      </c>
      <c r="N2190">
        <v>0</v>
      </c>
      <c r="O2190">
        <v>0.15728798131616356</v>
      </c>
    </row>
    <row r="2191" spans="1:15" x14ac:dyDescent="0.25">
      <c r="A2191" t="s">
        <v>2220</v>
      </c>
      <c r="B2191">
        <v>202</v>
      </c>
      <c r="C2191">
        <v>202</v>
      </c>
      <c r="D2191" t="s">
        <v>16</v>
      </c>
      <c r="E2191" t="s">
        <v>17</v>
      </c>
      <c r="F2191">
        <v>0</v>
      </c>
      <c r="G2191" t="s">
        <v>18</v>
      </c>
      <c r="H2191">
        <v>2923877.9679999999</v>
      </c>
      <c r="I2191" t="s">
        <v>19</v>
      </c>
      <c r="J2191">
        <v>279</v>
      </c>
      <c r="K2191">
        <v>10479.84935</v>
      </c>
      <c r="L2191" t="s">
        <v>20</v>
      </c>
      <c r="M2191">
        <v>0</v>
      </c>
      <c r="N2191">
        <v>0</v>
      </c>
      <c r="O2191">
        <v>6.0076409862745733E-2</v>
      </c>
    </row>
    <row r="2192" spans="1:15" x14ac:dyDescent="0.25">
      <c r="A2192" t="s">
        <v>2221</v>
      </c>
      <c r="B2192">
        <v>262</v>
      </c>
      <c r="C2192">
        <v>262</v>
      </c>
      <c r="D2192" t="s">
        <v>16</v>
      </c>
      <c r="E2192" t="s">
        <v>17</v>
      </c>
      <c r="F2192">
        <v>0</v>
      </c>
      <c r="G2192" t="s">
        <v>18</v>
      </c>
      <c r="H2192">
        <v>9837568.2960000001</v>
      </c>
      <c r="I2192" t="s">
        <v>22</v>
      </c>
      <c r="J2192">
        <v>710</v>
      </c>
      <c r="K2192">
        <v>13855.72999</v>
      </c>
      <c r="L2192" t="s">
        <v>20</v>
      </c>
      <c r="M2192">
        <v>0</v>
      </c>
      <c r="N2192">
        <v>0</v>
      </c>
      <c r="O2192">
        <v>0.20213079734224021</v>
      </c>
    </row>
    <row r="2193" spans="1:15" x14ac:dyDescent="0.25">
      <c r="A2193" t="s">
        <v>2222</v>
      </c>
      <c r="B2193">
        <v>53</v>
      </c>
      <c r="C2193">
        <v>53</v>
      </c>
      <c r="D2193" t="s">
        <v>16</v>
      </c>
      <c r="E2193" t="s">
        <v>25</v>
      </c>
      <c r="F2193">
        <v>1</v>
      </c>
      <c r="G2193" t="s">
        <v>26</v>
      </c>
      <c r="H2193">
        <v>595166.86719999998</v>
      </c>
      <c r="I2193" t="s">
        <v>28</v>
      </c>
      <c r="J2193">
        <v>670</v>
      </c>
      <c r="K2193">
        <v>888.30875700000001</v>
      </c>
      <c r="L2193" t="s">
        <v>20</v>
      </c>
      <c r="M2193">
        <v>1</v>
      </c>
      <c r="N2193">
        <v>0.98499999999999999</v>
      </c>
      <c r="O2193">
        <v>0.60322878965605087</v>
      </c>
    </row>
    <row r="2194" spans="1:15" x14ac:dyDescent="0.25">
      <c r="A2194" t="s">
        <v>2223</v>
      </c>
      <c r="B2194">
        <v>317</v>
      </c>
      <c r="C2194">
        <v>317</v>
      </c>
      <c r="D2194" t="s">
        <v>16</v>
      </c>
      <c r="E2194" t="s">
        <v>17</v>
      </c>
      <c r="F2194">
        <v>0</v>
      </c>
      <c r="G2194" t="s">
        <v>18</v>
      </c>
      <c r="H2194">
        <v>6069018.8030000003</v>
      </c>
      <c r="I2194" t="s">
        <v>32</v>
      </c>
      <c r="J2194">
        <v>823</v>
      </c>
      <c r="K2194">
        <v>7374.2634310000003</v>
      </c>
      <c r="L2194" t="s">
        <v>23</v>
      </c>
      <c r="M2194">
        <v>0</v>
      </c>
      <c r="N2194">
        <v>0</v>
      </c>
      <c r="O2194">
        <v>0.12469906920333501</v>
      </c>
    </row>
    <row r="2195" spans="1:15" x14ac:dyDescent="0.25">
      <c r="A2195" t="s">
        <v>2224</v>
      </c>
      <c r="B2195">
        <v>161</v>
      </c>
      <c r="C2195">
        <v>161</v>
      </c>
      <c r="D2195" t="s">
        <v>16</v>
      </c>
      <c r="E2195" t="s">
        <v>17</v>
      </c>
      <c r="F2195">
        <v>0</v>
      </c>
      <c r="G2195" t="s">
        <v>18</v>
      </c>
      <c r="H2195">
        <v>2192375.469</v>
      </c>
      <c r="I2195" t="s">
        <v>19</v>
      </c>
      <c r="J2195">
        <v>519</v>
      </c>
      <c r="K2195">
        <v>4224.2301900000002</v>
      </c>
      <c r="L2195" t="s">
        <v>23</v>
      </c>
      <c r="M2195">
        <v>0</v>
      </c>
      <c r="N2195">
        <v>5.0000000000000001E-3</v>
      </c>
      <c r="O2195">
        <v>4.8046355795336469E-2</v>
      </c>
    </row>
    <row r="2196" spans="1:15" x14ac:dyDescent="0.25">
      <c r="A2196" t="s">
        <v>2225</v>
      </c>
      <c r="B2196">
        <v>244</v>
      </c>
      <c r="C2196">
        <v>244</v>
      </c>
      <c r="D2196" t="s">
        <v>16</v>
      </c>
      <c r="E2196" t="s">
        <v>17</v>
      </c>
      <c r="F2196">
        <v>0</v>
      </c>
      <c r="G2196" t="s">
        <v>18</v>
      </c>
      <c r="H2196">
        <v>494891.3187</v>
      </c>
      <c r="I2196" t="s">
        <v>28</v>
      </c>
      <c r="J2196">
        <v>248</v>
      </c>
      <c r="K2196">
        <v>1995.529511</v>
      </c>
      <c r="L2196" t="s">
        <v>29</v>
      </c>
      <c r="M2196">
        <v>0</v>
      </c>
      <c r="N2196">
        <v>0</v>
      </c>
      <c r="O2196">
        <v>1.0168445477248426E-2</v>
      </c>
    </row>
    <row r="2197" spans="1:15" x14ac:dyDescent="0.25">
      <c r="A2197" t="s">
        <v>2226</v>
      </c>
      <c r="B2197">
        <v>94</v>
      </c>
      <c r="C2197">
        <v>94</v>
      </c>
      <c r="D2197" t="s">
        <v>16</v>
      </c>
      <c r="E2197" t="s">
        <v>17</v>
      </c>
      <c r="F2197">
        <v>0</v>
      </c>
      <c r="G2197" t="s">
        <v>18</v>
      </c>
      <c r="H2197">
        <v>1725740.341</v>
      </c>
      <c r="I2197" t="s">
        <v>19</v>
      </c>
      <c r="J2197">
        <v>368</v>
      </c>
      <c r="K2197">
        <v>4689.5117970000001</v>
      </c>
      <c r="L2197" t="s">
        <v>23</v>
      </c>
      <c r="M2197">
        <v>0</v>
      </c>
      <c r="N2197">
        <v>0</v>
      </c>
      <c r="O2197">
        <v>3.5458485332582994E-2</v>
      </c>
    </row>
    <row r="2198" spans="1:15" x14ac:dyDescent="0.25">
      <c r="A2198" t="s">
        <v>2227</v>
      </c>
      <c r="B2198">
        <v>40</v>
      </c>
      <c r="C2198">
        <v>40</v>
      </c>
      <c r="D2198" t="s">
        <v>16</v>
      </c>
      <c r="E2198" t="s">
        <v>25</v>
      </c>
      <c r="F2198">
        <v>1</v>
      </c>
      <c r="G2198" t="s">
        <v>26</v>
      </c>
      <c r="H2198">
        <v>2852718.645</v>
      </c>
      <c r="I2198" t="s">
        <v>19</v>
      </c>
      <c r="J2198">
        <v>744</v>
      </c>
      <c r="K2198">
        <v>3834.299254</v>
      </c>
      <c r="L2198" t="s">
        <v>35</v>
      </c>
      <c r="M2198">
        <v>1</v>
      </c>
      <c r="N2198">
        <v>0.99</v>
      </c>
      <c r="O2198">
        <v>0.65261431168324213</v>
      </c>
    </row>
    <row r="2199" spans="1:15" x14ac:dyDescent="0.25">
      <c r="A2199" t="s">
        <v>2228</v>
      </c>
      <c r="B2199">
        <v>280</v>
      </c>
      <c r="C2199">
        <v>280</v>
      </c>
      <c r="D2199" t="s">
        <v>16</v>
      </c>
      <c r="E2199" t="s">
        <v>17</v>
      </c>
      <c r="F2199">
        <v>0</v>
      </c>
      <c r="G2199" t="s">
        <v>18</v>
      </c>
      <c r="H2199">
        <v>12028070.01</v>
      </c>
      <c r="I2199" t="s">
        <v>22</v>
      </c>
      <c r="J2199">
        <v>618</v>
      </c>
      <c r="K2199">
        <v>19462.89645</v>
      </c>
      <c r="L2199" t="s">
        <v>20</v>
      </c>
      <c r="M2199">
        <v>0</v>
      </c>
      <c r="N2199">
        <v>0</v>
      </c>
      <c r="O2199">
        <v>0.24713865342090094</v>
      </c>
    </row>
    <row r="2200" spans="1:15" x14ac:dyDescent="0.25">
      <c r="A2200" t="s">
        <v>2229</v>
      </c>
      <c r="B2200">
        <v>92</v>
      </c>
      <c r="C2200">
        <v>92</v>
      </c>
      <c r="D2200" t="s">
        <v>16</v>
      </c>
      <c r="E2200" t="s">
        <v>17</v>
      </c>
      <c r="F2200">
        <v>0</v>
      </c>
      <c r="G2200" t="s">
        <v>18</v>
      </c>
      <c r="H2200">
        <v>5571649.3609999996</v>
      </c>
      <c r="I2200" t="s">
        <v>32</v>
      </c>
      <c r="J2200">
        <v>971</v>
      </c>
      <c r="K2200">
        <v>5738.0528949999998</v>
      </c>
      <c r="L2200" t="s">
        <v>23</v>
      </c>
      <c r="M2200">
        <v>0</v>
      </c>
      <c r="N2200">
        <v>1.4999999999999999E-2</v>
      </c>
      <c r="O2200">
        <v>0.12347970615952236</v>
      </c>
    </row>
    <row r="2201" spans="1:15" x14ac:dyDescent="0.25">
      <c r="A2201" t="s">
        <v>2230</v>
      </c>
      <c r="B2201">
        <v>301</v>
      </c>
      <c r="C2201">
        <v>301</v>
      </c>
      <c r="D2201" t="s">
        <v>16</v>
      </c>
      <c r="E2201" t="s">
        <v>17</v>
      </c>
      <c r="F2201">
        <v>0</v>
      </c>
      <c r="G2201" t="s">
        <v>18</v>
      </c>
      <c r="H2201">
        <v>453433.24170000001</v>
      </c>
      <c r="I2201" t="s">
        <v>28</v>
      </c>
      <c r="J2201">
        <v>98</v>
      </c>
      <c r="K2201">
        <v>4626.8698130000002</v>
      </c>
      <c r="L2201" t="s">
        <v>23</v>
      </c>
      <c r="M2201">
        <v>0</v>
      </c>
      <c r="N2201">
        <v>0</v>
      </c>
      <c r="O2201">
        <v>9.3166136110652657E-3</v>
      </c>
    </row>
    <row r="2202" spans="1:15" x14ac:dyDescent="0.25">
      <c r="A2202" t="s">
        <v>2231</v>
      </c>
      <c r="B2202">
        <v>38</v>
      </c>
      <c r="C2202">
        <v>38</v>
      </c>
      <c r="D2202" t="s">
        <v>16</v>
      </c>
      <c r="E2202" t="s">
        <v>25</v>
      </c>
      <c r="F2202">
        <v>1</v>
      </c>
      <c r="G2202" t="s">
        <v>26</v>
      </c>
      <c r="H2202">
        <v>4475369.8899999997</v>
      </c>
      <c r="I2202" t="s">
        <v>32</v>
      </c>
      <c r="J2202">
        <v>268</v>
      </c>
      <c r="K2202">
        <v>16699.141380000001</v>
      </c>
      <c r="L2202" t="s">
        <v>29</v>
      </c>
      <c r="M2202">
        <v>1</v>
      </c>
      <c r="N2202">
        <v>1</v>
      </c>
      <c r="O2202">
        <v>0.69195464336801327</v>
      </c>
    </row>
    <row r="2203" spans="1:15" x14ac:dyDescent="0.25">
      <c r="A2203" t="s">
        <v>2232</v>
      </c>
      <c r="B2203">
        <v>243</v>
      </c>
      <c r="C2203">
        <v>243</v>
      </c>
      <c r="D2203" t="s">
        <v>16</v>
      </c>
      <c r="E2203" t="s">
        <v>17</v>
      </c>
      <c r="F2203">
        <v>0</v>
      </c>
      <c r="G2203" t="s">
        <v>18</v>
      </c>
      <c r="H2203">
        <v>503287.99099999998</v>
      </c>
      <c r="I2203" t="s">
        <v>28</v>
      </c>
      <c r="J2203">
        <v>60</v>
      </c>
      <c r="K2203">
        <v>8388.1331829999999</v>
      </c>
      <c r="L2203" t="s">
        <v>23</v>
      </c>
      <c r="M2203">
        <v>0</v>
      </c>
      <c r="N2203">
        <v>0</v>
      </c>
      <c r="O2203">
        <v>1.0340970436257922E-2</v>
      </c>
    </row>
    <row r="2204" spans="1:15" x14ac:dyDescent="0.25">
      <c r="A2204" t="s">
        <v>2233</v>
      </c>
      <c r="B2204">
        <v>364</v>
      </c>
      <c r="C2204">
        <v>364</v>
      </c>
      <c r="D2204" t="s">
        <v>16</v>
      </c>
      <c r="E2204" t="s">
        <v>17</v>
      </c>
      <c r="F2204">
        <v>0</v>
      </c>
      <c r="G2204" t="s">
        <v>18</v>
      </c>
      <c r="H2204">
        <v>4217547.1569999997</v>
      </c>
      <c r="I2204" t="s">
        <v>32</v>
      </c>
      <c r="J2204">
        <v>500</v>
      </c>
      <c r="K2204">
        <v>8435.0943150000003</v>
      </c>
      <c r="L2204" t="s">
        <v>23</v>
      </c>
      <c r="M2204">
        <v>0</v>
      </c>
      <c r="N2204">
        <v>0</v>
      </c>
      <c r="O2204">
        <v>8.6657204709779459E-2</v>
      </c>
    </row>
    <row r="2205" spans="1:15" x14ac:dyDescent="0.25">
      <c r="A2205" t="s">
        <v>2234</v>
      </c>
      <c r="B2205">
        <v>136</v>
      </c>
      <c r="C2205">
        <v>136</v>
      </c>
      <c r="D2205" t="s">
        <v>16</v>
      </c>
      <c r="E2205" t="s">
        <v>17</v>
      </c>
      <c r="F2205">
        <v>0</v>
      </c>
      <c r="G2205" t="s">
        <v>18</v>
      </c>
      <c r="H2205">
        <v>2734231.014</v>
      </c>
      <c r="I2205" t="s">
        <v>19</v>
      </c>
      <c r="J2205">
        <v>308</v>
      </c>
      <c r="K2205">
        <v>8877.3734229999991</v>
      </c>
      <c r="L2205" t="s">
        <v>20</v>
      </c>
      <c r="M2205">
        <v>0</v>
      </c>
      <c r="N2205">
        <v>0</v>
      </c>
      <c r="O2205">
        <v>5.6179767026615812E-2</v>
      </c>
    </row>
    <row r="2206" spans="1:15" x14ac:dyDescent="0.25">
      <c r="A2206" t="s">
        <v>2235</v>
      </c>
      <c r="B2206">
        <v>64</v>
      </c>
      <c r="C2206">
        <v>64</v>
      </c>
      <c r="D2206" t="s">
        <v>16</v>
      </c>
      <c r="E2206" t="s">
        <v>25</v>
      </c>
      <c r="F2206">
        <v>1</v>
      </c>
      <c r="G2206" t="s">
        <v>26</v>
      </c>
      <c r="H2206">
        <v>4109906.7149999999</v>
      </c>
      <c r="I2206" t="s">
        <v>32</v>
      </c>
      <c r="J2206">
        <v>493</v>
      </c>
      <c r="K2206">
        <v>8336.5247770000005</v>
      </c>
      <c r="L2206" t="s">
        <v>29</v>
      </c>
      <c r="M2206">
        <v>1</v>
      </c>
      <c r="N2206">
        <v>1</v>
      </c>
      <c r="O2206">
        <v>0.68444553535073893</v>
      </c>
    </row>
    <row r="2207" spans="1:15" x14ac:dyDescent="0.25">
      <c r="A2207" t="s">
        <v>2236</v>
      </c>
      <c r="B2207">
        <v>343</v>
      </c>
      <c r="C2207">
        <v>343</v>
      </c>
      <c r="D2207" t="s">
        <v>16</v>
      </c>
      <c r="E2207" t="s">
        <v>17</v>
      </c>
      <c r="F2207">
        <v>0</v>
      </c>
      <c r="G2207" t="s">
        <v>18</v>
      </c>
      <c r="H2207">
        <v>2687135.8560000001</v>
      </c>
      <c r="I2207" t="s">
        <v>19</v>
      </c>
      <c r="J2207">
        <v>411</v>
      </c>
      <c r="K2207">
        <v>6538.0434450000002</v>
      </c>
      <c r="L2207" t="s">
        <v>20</v>
      </c>
      <c r="M2207">
        <v>0</v>
      </c>
      <c r="N2207">
        <v>0</v>
      </c>
      <c r="O2207">
        <v>5.521211104181626E-2</v>
      </c>
    </row>
    <row r="2208" spans="1:15" x14ac:dyDescent="0.25">
      <c r="A2208" t="s">
        <v>2237</v>
      </c>
      <c r="B2208">
        <v>363</v>
      </c>
      <c r="C2208">
        <v>363</v>
      </c>
      <c r="D2208" t="s">
        <v>16</v>
      </c>
      <c r="E2208" t="s">
        <v>17</v>
      </c>
      <c r="F2208">
        <v>0</v>
      </c>
      <c r="G2208" t="s">
        <v>18</v>
      </c>
      <c r="H2208">
        <v>802749.56389999995</v>
      </c>
      <c r="I2208" t="s">
        <v>28</v>
      </c>
      <c r="J2208">
        <v>140</v>
      </c>
      <c r="K2208">
        <v>5733.9254570000003</v>
      </c>
      <c r="L2208" t="s">
        <v>23</v>
      </c>
      <c r="M2208">
        <v>0</v>
      </c>
      <c r="N2208">
        <v>5.0000000000000001E-3</v>
      </c>
      <c r="O2208">
        <v>1.9493955064405339E-2</v>
      </c>
    </row>
    <row r="2209" spans="1:15" x14ac:dyDescent="0.25">
      <c r="A2209" t="s">
        <v>2238</v>
      </c>
      <c r="B2209">
        <v>201</v>
      </c>
      <c r="C2209">
        <v>201</v>
      </c>
      <c r="D2209" t="s">
        <v>16</v>
      </c>
      <c r="E2209" t="s">
        <v>17</v>
      </c>
      <c r="F2209">
        <v>0</v>
      </c>
      <c r="G2209" t="s">
        <v>18</v>
      </c>
      <c r="H2209">
        <v>16035099.91</v>
      </c>
      <c r="I2209" t="s">
        <v>22</v>
      </c>
      <c r="J2209">
        <v>909</v>
      </c>
      <c r="K2209">
        <v>17640.373930000002</v>
      </c>
      <c r="L2209" t="s">
        <v>35</v>
      </c>
      <c r="M2209">
        <v>0</v>
      </c>
      <c r="N2209">
        <v>0.01</v>
      </c>
      <c r="O2209">
        <v>0.33547039682445368</v>
      </c>
    </row>
    <row r="2210" spans="1:15" x14ac:dyDescent="0.25">
      <c r="A2210" t="s">
        <v>2239</v>
      </c>
      <c r="B2210">
        <v>307</v>
      </c>
      <c r="C2210">
        <v>307</v>
      </c>
      <c r="D2210" t="s">
        <v>16</v>
      </c>
      <c r="E2210" t="s">
        <v>17</v>
      </c>
      <c r="F2210">
        <v>0</v>
      </c>
      <c r="G2210" t="s">
        <v>18</v>
      </c>
      <c r="H2210">
        <v>1063549.791</v>
      </c>
      <c r="I2210" t="s">
        <v>28</v>
      </c>
      <c r="J2210">
        <v>328</v>
      </c>
      <c r="K2210">
        <v>3242.529849</v>
      </c>
      <c r="L2210" t="s">
        <v>20</v>
      </c>
      <c r="M2210">
        <v>0</v>
      </c>
      <c r="N2210">
        <v>0</v>
      </c>
      <c r="O2210">
        <v>2.1852571773800362E-2</v>
      </c>
    </row>
    <row r="2211" spans="1:15" x14ac:dyDescent="0.25">
      <c r="A2211" t="s">
        <v>2240</v>
      </c>
      <c r="B2211">
        <v>262</v>
      </c>
      <c r="C2211">
        <v>262</v>
      </c>
      <c r="D2211" t="s">
        <v>16</v>
      </c>
      <c r="E2211" t="s">
        <v>17</v>
      </c>
      <c r="F2211">
        <v>0</v>
      </c>
      <c r="G2211" t="s">
        <v>18</v>
      </c>
      <c r="H2211">
        <v>1684058.5060000001</v>
      </c>
      <c r="I2211" t="s">
        <v>19</v>
      </c>
      <c r="J2211">
        <v>464</v>
      </c>
      <c r="K2211">
        <v>3629.4364350000001</v>
      </c>
      <c r="L2211" t="s">
        <v>35</v>
      </c>
      <c r="M2211">
        <v>0</v>
      </c>
      <c r="N2211">
        <v>0</v>
      </c>
      <c r="O2211">
        <v>3.4602055949860093E-2</v>
      </c>
    </row>
    <row r="2212" spans="1:15" x14ac:dyDescent="0.25">
      <c r="A2212" t="s">
        <v>2241</v>
      </c>
      <c r="B2212">
        <v>175</v>
      </c>
      <c r="C2212">
        <v>175</v>
      </c>
      <c r="D2212" t="s">
        <v>16</v>
      </c>
      <c r="E2212" t="s">
        <v>17</v>
      </c>
      <c r="F2212">
        <v>0</v>
      </c>
      <c r="G2212" t="s">
        <v>18</v>
      </c>
      <c r="H2212">
        <v>8029942.7019999996</v>
      </c>
      <c r="I2212" t="s">
        <v>22</v>
      </c>
      <c r="J2212">
        <v>702</v>
      </c>
      <c r="K2212">
        <v>11438.66482</v>
      </c>
      <c r="L2212" t="s">
        <v>35</v>
      </c>
      <c r="M2212">
        <v>0</v>
      </c>
      <c r="N2212">
        <v>0</v>
      </c>
      <c r="O2212">
        <v>0.16498983002005913</v>
      </c>
    </row>
    <row r="2213" spans="1:15" x14ac:dyDescent="0.25">
      <c r="A2213" t="s">
        <v>2242</v>
      </c>
      <c r="B2213">
        <v>177</v>
      </c>
      <c r="C2213">
        <v>177</v>
      </c>
      <c r="D2213" t="s">
        <v>16</v>
      </c>
      <c r="E2213" t="s">
        <v>17</v>
      </c>
      <c r="F2213">
        <v>0</v>
      </c>
      <c r="G2213" t="s">
        <v>18</v>
      </c>
      <c r="H2213">
        <v>4382391.2</v>
      </c>
      <c r="I2213" t="s">
        <v>32</v>
      </c>
      <c r="J2213">
        <v>637</v>
      </c>
      <c r="K2213">
        <v>6879.7350070000002</v>
      </c>
      <c r="L2213" t="s">
        <v>20</v>
      </c>
      <c r="M2213">
        <v>0</v>
      </c>
      <c r="N2213">
        <v>0</v>
      </c>
      <c r="O2213">
        <v>9.0044226466188176E-2</v>
      </c>
    </row>
    <row r="2214" spans="1:15" x14ac:dyDescent="0.25">
      <c r="A2214" t="s">
        <v>2243</v>
      </c>
      <c r="B2214">
        <v>85</v>
      </c>
      <c r="C2214">
        <v>85</v>
      </c>
      <c r="D2214" t="s">
        <v>16</v>
      </c>
      <c r="E2214" t="s">
        <v>25</v>
      </c>
      <c r="F2214">
        <v>1</v>
      </c>
      <c r="G2214" t="s">
        <v>26</v>
      </c>
      <c r="H2214">
        <v>7803644.1030000001</v>
      </c>
      <c r="I2214" t="s">
        <v>22</v>
      </c>
      <c r="J2214">
        <v>925</v>
      </c>
      <c r="K2214">
        <v>8436.3720030000004</v>
      </c>
      <c r="L2214" t="s">
        <v>29</v>
      </c>
      <c r="M2214">
        <v>1</v>
      </c>
      <c r="N2214">
        <v>0.995</v>
      </c>
      <c r="O2214">
        <v>0.75734011223645803</v>
      </c>
    </row>
    <row r="2215" spans="1:15" x14ac:dyDescent="0.25">
      <c r="A2215" t="s">
        <v>2244</v>
      </c>
      <c r="B2215">
        <v>160</v>
      </c>
      <c r="C2215">
        <v>160</v>
      </c>
      <c r="D2215" t="s">
        <v>16</v>
      </c>
      <c r="E2215" t="s">
        <v>17</v>
      </c>
      <c r="F2215">
        <v>0</v>
      </c>
      <c r="G2215" t="s">
        <v>18</v>
      </c>
      <c r="H2215">
        <v>2629657.2710000002</v>
      </c>
      <c r="I2215" t="s">
        <v>19</v>
      </c>
      <c r="J2215">
        <v>163</v>
      </c>
      <c r="K2215">
        <v>16132.866690000001</v>
      </c>
      <c r="L2215" t="s">
        <v>35</v>
      </c>
      <c r="M2215">
        <v>0</v>
      </c>
      <c r="N2215">
        <v>0</v>
      </c>
      <c r="O2215">
        <v>5.4031108596234494E-2</v>
      </c>
    </row>
    <row r="2216" spans="1:15" x14ac:dyDescent="0.25">
      <c r="A2216" t="s">
        <v>2245</v>
      </c>
      <c r="B2216">
        <v>182</v>
      </c>
      <c r="C2216">
        <v>182</v>
      </c>
      <c r="D2216" t="s">
        <v>16</v>
      </c>
      <c r="E2216" t="s">
        <v>17</v>
      </c>
      <c r="F2216">
        <v>0</v>
      </c>
      <c r="G2216" t="s">
        <v>18</v>
      </c>
      <c r="H2216">
        <v>1084415.094</v>
      </c>
      <c r="I2216" t="s">
        <v>28</v>
      </c>
      <c r="J2216">
        <v>60</v>
      </c>
      <c r="K2216">
        <v>18073.584900000002</v>
      </c>
      <c r="L2216" t="s">
        <v>20</v>
      </c>
      <c r="M2216">
        <v>0</v>
      </c>
      <c r="N2216">
        <v>5.0000000000000001E-3</v>
      </c>
      <c r="O2216">
        <v>2.5281287509770635E-2</v>
      </c>
    </row>
    <row r="2217" spans="1:15" x14ac:dyDescent="0.25">
      <c r="A2217" t="s">
        <v>2246</v>
      </c>
      <c r="B2217">
        <v>36</v>
      </c>
      <c r="C2217">
        <v>36</v>
      </c>
      <c r="D2217" t="s">
        <v>16</v>
      </c>
      <c r="E2217" t="s">
        <v>25</v>
      </c>
      <c r="F2217">
        <v>1</v>
      </c>
      <c r="G2217" t="s">
        <v>26</v>
      </c>
      <c r="H2217">
        <v>14627180.449999999</v>
      </c>
      <c r="I2217" t="s">
        <v>22</v>
      </c>
      <c r="J2217">
        <v>925</v>
      </c>
      <c r="K2217">
        <v>15813.16805</v>
      </c>
      <c r="L2217" t="s">
        <v>23</v>
      </c>
      <c r="M2217">
        <v>1</v>
      </c>
      <c r="N2217">
        <v>0.995</v>
      </c>
      <c r="O2217">
        <v>0.89754212161652758</v>
      </c>
    </row>
    <row r="2218" spans="1:15" x14ac:dyDescent="0.25">
      <c r="A2218" t="s">
        <v>2247</v>
      </c>
      <c r="B2218">
        <v>345</v>
      </c>
      <c r="C2218">
        <v>345</v>
      </c>
      <c r="D2218" t="s">
        <v>16</v>
      </c>
      <c r="E2218" t="s">
        <v>17</v>
      </c>
      <c r="F2218">
        <v>0</v>
      </c>
      <c r="G2218" t="s">
        <v>18</v>
      </c>
      <c r="H2218">
        <v>145892.6955</v>
      </c>
      <c r="I2218" t="s">
        <v>28</v>
      </c>
      <c r="J2218">
        <v>31</v>
      </c>
      <c r="K2218">
        <v>4706.2159830000001</v>
      </c>
      <c r="L2218" t="s">
        <v>20</v>
      </c>
      <c r="M2218">
        <v>0</v>
      </c>
      <c r="N2218">
        <v>0.01</v>
      </c>
      <c r="O2218">
        <v>8.9976317297653929E-3</v>
      </c>
    </row>
    <row r="2219" spans="1:15" x14ac:dyDescent="0.25">
      <c r="A2219" t="s">
        <v>2248</v>
      </c>
      <c r="B2219">
        <v>99</v>
      </c>
      <c r="C2219">
        <v>99</v>
      </c>
      <c r="D2219" t="s">
        <v>16</v>
      </c>
      <c r="E2219" t="s">
        <v>17</v>
      </c>
      <c r="F2219">
        <v>0</v>
      </c>
      <c r="G2219" t="s">
        <v>18</v>
      </c>
      <c r="H2219">
        <v>6526675.4840000002</v>
      </c>
      <c r="I2219" t="s">
        <v>32</v>
      </c>
      <c r="J2219">
        <v>333</v>
      </c>
      <c r="K2219">
        <v>19599.626080000002</v>
      </c>
      <c r="L2219" t="s">
        <v>23</v>
      </c>
      <c r="M2219">
        <v>0</v>
      </c>
      <c r="N2219">
        <v>1.4999999999999999E-2</v>
      </c>
      <c r="O2219">
        <v>0.14310246108394303</v>
      </c>
    </row>
    <row r="2220" spans="1:15" x14ac:dyDescent="0.25">
      <c r="A2220" t="s">
        <v>2249</v>
      </c>
      <c r="B2220">
        <v>226</v>
      </c>
      <c r="C2220">
        <v>226</v>
      </c>
      <c r="D2220" t="s">
        <v>16</v>
      </c>
      <c r="E2220" t="s">
        <v>17</v>
      </c>
      <c r="F2220">
        <v>0</v>
      </c>
      <c r="G2220" t="s">
        <v>18</v>
      </c>
      <c r="H2220">
        <v>552512.26710000006</v>
      </c>
      <c r="I2220" t="s">
        <v>28</v>
      </c>
      <c r="J2220">
        <v>76</v>
      </c>
      <c r="K2220">
        <v>7269.8982509999996</v>
      </c>
      <c r="L2220" t="s">
        <v>29</v>
      </c>
      <c r="M2220">
        <v>0</v>
      </c>
      <c r="N2220">
        <v>0</v>
      </c>
      <c r="O2220">
        <v>1.135237303874183E-2</v>
      </c>
    </row>
    <row r="2221" spans="1:15" x14ac:dyDescent="0.25">
      <c r="A2221" t="s">
        <v>2250</v>
      </c>
      <c r="B2221">
        <v>37</v>
      </c>
      <c r="C2221">
        <v>37</v>
      </c>
      <c r="D2221" t="s">
        <v>16</v>
      </c>
      <c r="E2221" t="s">
        <v>25</v>
      </c>
      <c r="F2221">
        <v>1</v>
      </c>
      <c r="G2221" t="s">
        <v>26</v>
      </c>
      <c r="H2221">
        <v>2559186.1669999999</v>
      </c>
      <c r="I2221" t="s">
        <v>19</v>
      </c>
      <c r="J2221">
        <v>755</v>
      </c>
      <c r="K2221">
        <v>3389.6505529999999</v>
      </c>
      <c r="L2221" t="s">
        <v>35</v>
      </c>
      <c r="M2221">
        <v>1</v>
      </c>
      <c r="N2221">
        <v>1</v>
      </c>
      <c r="O2221">
        <v>0.65258315113230514</v>
      </c>
    </row>
    <row r="2222" spans="1:15" x14ac:dyDescent="0.25">
      <c r="A2222" t="s">
        <v>2251</v>
      </c>
      <c r="B2222">
        <v>273</v>
      </c>
      <c r="C2222">
        <v>273</v>
      </c>
      <c r="D2222" t="s">
        <v>16</v>
      </c>
      <c r="E2222" t="s">
        <v>17</v>
      </c>
      <c r="F2222">
        <v>0</v>
      </c>
      <c r="G2222" t="s">
        <v>18</v>
      </c>
      <c r="H2222">
        <v>3168395.7080000001</v>
      </c>
      <c r="I2222" t="s">
        <v>19</v>
      </c>
      <c r="J2222">
        <v>317</v>
      </c>
      <c r="K2222">
        <v>9994.9391419999993</v>
      </c>
      <c r="L2222" t="s">
        <v>29</v>
      </c>
      <c r="M2222">
        <v>0</v>
      </c>
      <c r="N2222">
        <v>0</v>
      </c>
      <c r="O2222">
        <v>6.5100473153937202E-2</v>
      </c>
    </row>
    <row r="2223" spans="1:15" x14ac:dyDescent="0.25">
      <c r="A2223" t="s">
        <v>2252</v>
      </c>
      <c r="B2223">
        <v>272</v>
      </c>
      <c r="C2223">
        <v>272</v>
      </c>
      <c r="D2223" t="s">
        <v>16</v>
      </c>
      <c r="E2223" t="s">
        <v>17</v>
      </c>
      <c r="F2223">
        <v>0</v>
      </c>
      <c r="G2223" t="s">
        <v>18</v>
      </c>
      <c r="H2223">
        <v>11171516.15</v>
      </c>
      <c r="I2223" t="s">
        <v>22</v>
      </c>
      <c r="J2223">
        <v>770</v>
      </c>
      <c r="K2223">
        <v>14508.46254</v>
      </c>
      <c r="L2223" t="s">
        <v>29</v>
      </c>
      <c r="M2223">
        <v>0</v>
      </c>
      <c r="N2223">
        <v>0</v>
      </c>
      <c r="O2223">
        <v>0.22953919088311392</v>
      </c>
    </row>
    <row r="2224" spans="1:15" x14ac:dyDescent="0.25">
      <c r="A2224" t="s">
        <v>2253</v>
      </c>
      <c r="B2224">
        <v>186</v>
      </c>
      <c r="C2224">
        <v>186</v>
      </c>
      <c r="D2224" t="s">
        <v>16</v>
      </c>
      <c r="E2224" t="s">
        <v>17</v>
      </c>
      <c r="F2224">
        <v>0</v>
      </c>
      <c r="G2224" t="s">
        <v>18</v>
      </c>
      <c r="H2224">
        <v>698301.9105</v>
      </c>
      <c r="I2224" t="s">
        <v>28</v>
      </c>
      <c r="J2224">
        <v>417</v>
      </c>
      <c r="K2224">
        <v>1674.5849169999999</v>
      </c>
      <c r="L2224" t="s">
        <v>35</v>
      </c>
      <c r="M2224">
        <v>0</v>
      </c>
      <c r="N2224">
        <v>0</v>
      </c>
      <c r="O2224">
        <v>1.4347887375009758E-2</v>
      </c>
    </row>
    <row r="2225" spans="1:15" x14ac:dyDescent="0.25">
      <c r="A2225" t="s">
        <v>2254</v>
      </c>
      <c r="B2225">
        <v>49</v>
      </c>
      <c r="C2225">
        <v>49</v>
      </c>
      <c r="D2225" t="s">
        <v>16</v>
      </c>
      <c r="E2225" t="s">
        <v>25</v>
      </c>
      <c r="F2225">
        <v>1</v>
      </c>
      <c r="G2225" t="s">
        <v>26</v>
      </c>
      <c r="H2225">
        <v>12283334.77</v>
      </c>
      <c r="I2225" t="s">
        <v>22</v>
      </c>
      <c r="J2225">
        <v>968</v>
      </c>
      <c r="K2225">
        <v>12689.395420000001</v>
      </c>
      <c r="L2225" t="s">
        <v>23</v>
      </c>
      <c r="M2225">
        <v>1</v>
      </c>
      <c r="N2225">
        <v>0.97499999999999998</v>
      </c>
      <c r="O2225">
        <v>0.83738353385473285</v>
      </c>
    </row>
    <row r="2226" spans="1:15" x14ac:dyDescent="0.25">
      <c r="A2226" t="s">
        <v>2255</v>
      </c>
      <c r="B2226">
        <v>94</v>
      </c>
      <c r="C2226">
        <v>94</v>
      </c>
      <c r="D2226" t="s">
        <v>16</v>
      </c>
      <c r="E2226" t="s">
        <v>17</v>
      </c>
      <c r="F2226">
        <v>0</v>
      </c>
      <c r="G2226" t="s">
        <v>18</v>
      </c>
      <c r="H2226">
        <v>3260965.7609999999</v>
      </c>
      <c r="I2226" t="s">
        <v>19</v>
      </c>
      <c r="J2226">
        <v>190</v>
      </c>
      <c r="K2226">
        <v>17162.97769</v>
      </c>
      <c r="L2226" t="s">
        <v>20</v>
      </c>
      <c r="M2226">
        <v>0</v>
      </c>
      <c r="N2226">
        <v>0</v>
      </c>
      <c r="O2226">
        <v>6.7002493862704376E-2</v>
      </c>
    </row>
    <row r="2227" spans="1:15" x14ac:dyDescent="0.25">
      <c r="A2227" t="s">
        <v>2256</v>
      </c>
      <c r="B2227">
        <v>307</v>
      </c>
      <c r="C2227">
        <v>307</v>
      </c>
      <c r="D2227" t="s">
        <v>16</v>
      </c>
      <c r="E2227" t="s">
        <v>17</v>
      </c>
      <c r="F2227">
        <v>0</v>
      </c>
      <c r="G2227" t="s">
        <v>18</v>
      </c>
      <c r="H2227">
        <v>2563832.7889999999</v>
      </c>
      <c r="I2227" t="s">
        <v>19</v>
      </c>
      <c r="J2227">
        <v>489</v>
      </c>
      <c r="K2227">
        <v>5243.0118389999998</v>
      </c>
      <c r="L2227" t="s">
        <v>23</v>
      </c>
      <c r="M2227">
        <v>0</v>
      </c>
      <c r="N2227">
        <v>0</v>
      </c>
      <c r="O2227">
        <v>5.2678624462862839E-2</v>
      </c>
    </row>
    <row r="2228" spans="1:15" x14ac:dyDescent="0.25">
      <c r="A2228" t="s">
        <v>2257</v>
      </c>
      <c r="B2228">
        <v>226</v>
      </c>
      <c r="C2228">
        <v>226</v>
      </c>
      <c r="D2228" t="s">
        <v>16</v>
      </c>
      <c r="E2228" t="s">
        <v>17</v>
      </c>
      <c r="F2228">
        <v>0</v>
      </c>
      <c r="G2228" t="s">
        <v>18</v>
      </c>
      <c r="H2228">
        <v>12326458.85</v>
      </c>
      <c r="I2228" t="s">
        <v>22</v>
      </c>
      <c r="J2228">
        <v>889</v>
      </c>
      <c r="K2228">
        <v>13865.533009999999</v>
      </c>
      <c r="L2228" t="s">
        <v>35</v>
      </c>
      <c r="M2228">
        <v>0</v>
      </c>
      <c r="N2228">
        <v>0</v>
      </c>
      <c r="O2228">
        <v>0.25326959679353805</v>
      </c>
    </row>
    <row r="2229" spans="1:15" x14ac:dyDescent="0.25">
      <c r="A2229" t="s">
        <v>2258</v>
      </c>
      <c r="B2229">
        <v>5</v>
      </c>
      <c r="C2229">
        <v>5</v>
      </c>
      <c r="D2229" t="s">
        <v>61</v>
      </c>
      <c r="E2229" t="s">
        <v>43</v>
      </c>
      <c r="F2229">
        <v>1</v>
      </c>
      <c r="G2229" t="s">
        <v>26</v>
      </c>
      <c r="H2229">
        <v>2521314.6570000001</v>
      </c>
      <c r="I2229" t="s">
        <v>19</v>
      </c>
      <c r="J2229">
        <v>315</v>
      </c>
      <c r="K2229">
        <v>8004.1735129999997</v>
      </c>
      <c r="L2229" t="s">
        <v>23</v>
      </c>
      <c r="M2229">
        <v>1</v>
      </c>
      <c r="N2229">
        <v>0.995</v>
      </c>
      <c r="O2229">
        <v>0.64880501183176609</v>
      </c>
    </row>
    <row r="2230" spans="1:15" x14ac:dyDescent="0.25">
      <c r="A2230" t="s">
        <v>2259</v>
      </c>
      <c r="B2230">
        <v>353</v>
      </c>
      <c r="C2230">
        <v>353</v>
      </c>
      <c r="D2230" t="s">
        <v>16</v>
      </c>
      <c r="E2230" t="s">
        <v>17</v>
      </c>
      <c r="F2230">
        <v>0</v>
      </c>
      <c r="G2230" t="s">
        <v>18</v>
      </c>
      <c r="H2230">
        <v>2453414.2069999999</v>
      </c>
      <c r="I2230" t="s">
        <v>19</v>
      </c>
      <c r="J2230">
        <v>296</v>
      </c>
      <c r="K2230">
        <v>8288.5615109999999</v>
      </c>
      <c r="L2230" t="s">
        <v>23</v>
      </c>
      <c r="M2230">
        <v>0</v>
      </c>
      <c r="N2230">
        <v>0</v>
      </c>
      <c r="O2230">
        <v>5.0409873146530476E-2</v>
      </c>
    </row>
    <row r="2231" spans="1:15" x14ac:dyDescent="0.25">
      <c r="A2231" t="s">
        <v>2260</v>
      </c>
      <c r="B2231">
        <v>174</v>
      </c>
      <c r="C2231">
        <v>174</v>
      </c>
      <c r="D2231" t="s">
        <v>16</v>
      </c>
      <c r="E2231" t="s">
        <v>17</v>
      </c>
      <c r="F2231">
        <v>0</v>
      </c>
      <c r="G2231" t="s">
        <v>18</v>
      </c>
      <c r="H2231">
        <v>2817359.7140000002</v>
      </c>
      <c r="I2231" t="s">
        <v>19</v>
      </c>
      <c r="J2231">
        <v>501</v>
      </c>
      <c r="K2231">
        <v>5623.4724839999999</v>
      </c>
      <c r="L2231" t="s">
        <v>23</v>
      </c>
      <c r="M2231">
        <v>0</v>
      </c>
      <c r="N2231">
        <v>0</v>
      </c>
      <c r="O2231">
        <v>5.7887797904516418E-2</v>
      </c>
    </row>
    <row r="2232" spans="1:15" x14ac:dyDescent="0.25">
      <c r="A2232" t="s">
        <v>2261</v>
      </c>
      <c r="B2232">
        <v>183</v>
      </c>
      <c r="C2232">
        <v>183</v>
      </c>
      <c r="D2232" t="s">
        <v>16</v>
      </c>
      <c r="E2232" t="s">
        <v>17</v>
      </c>
      <c r="F2232">
        <v>0</v>
      </c>
      <c r="G2232" t="s">
        <v>18</v>
      </c>
      <c r="H2232">
        <v>2211018.8620000002</v>
      </c>
      <c r="I2232" t="s">
        <v>19</v>
      </c>
      <c r="J2232">
        <v>177</v>
      </c>
      <c r="K2232">
        <v>12491.63199</v>
      </c>
      <c r="L2232" t="s">
        <v>35</v>
      </c>
      <c r="M2232">
        <v>0</v>
      </c>
      <c r="N2232">
        <v>0</v>
      </c>
      <c r="O2232">
        <v>4.5429418334662061E-2</v>
      </c>
    </row>
    <row r="2233" spans="1:15" x14ac:dyDescent="0.25">
      <c r="A2233" t="s">
        <v>2262</v>
      </c>
      <c r="B2233">
        <v>73</v>
      </c>
      <c r="C2233">
        <v>73</v>
      </c>
      <c r="D2233" t="s">
        <v>16</v>
      </c>
      <c r="E2233" t="s">
        <v>25</v>
      </c>
      <c r="F2233">
        <v>1</v>
      </c>
      <c r="G2233" t="s">
        <v>26</v>
      </c>
      <c r="H2233">
        <v>5781100.0539999995</v>
      </c>
      <c r="I2233" t="s">
        <v>32</v>
      </c>
      <c r="J2233">
        <v>800</v>
      </c>
      <c r="K2233">
        <v>7226.3750680000003</v>
      </c>
      <c r="L2233" t="s">
        <v>29</v>
      </c>
      <c r="M2233">
        <v>1</v>
      </c>
      <c r="N2233">
        <v>0.99</v>
      </c>
      <c r="O2233">
        <v>0.71278325296154954</v>
      </c>
    </row>
    <row r="2234" spans="1:15" x14ac:dyDescent="0.25">
      <c r="A2234" t="s">
        <v>2263</v>
      </c>
      <c r="B2234">
        <v>145</v>
      </c>
      <c r="C2234">
        <v>145</v>
      </c>
      <c r="D2234" t="s">
        <v>16</v>
      </c>
      <c r="E2234" t="s">
        <v>17</v>
      </c>
      <c r="F2234">
        <v>0</v>
      </c>
      <c r="G2234" t="s">
        <v>18</v>
      </c>
      <c r="H2234">
        <v>13395519.34</v>
      </c>
      <c r="I2234" t="s">
        <v>22</v>
      </c>
      <c r="J2234">
        <v>806</v>
      </c>
      <c r="K2234">
        <v>16619.751039999999</v>
      </c>
      <c r="L2234" t="s">
        <v>20</v>
      </c>
      <c r="M2234">
        <v>0</v>
      </c>
      <c r="N2234">
        <v>5.0000000000000001E-3</v>
      </c>
      <c r="O2234">
        <v>0.27823539593707736</v>
      </c>
    </row>
    <row r="2235" spans="1:15" x14ac:dyDescent="0.25">
      <c r="A2235" t="s">
        <v>2264</v>
      </c>
      <c r="B2235">
        <v>152</v>
      </c>
      <c r="C2235">
        <v>152</v>
      </c>
      <c r="D2235" t="s">
        <v>16</v>
      </c>
      <c r="E2235" t="s">
        <v>17</v>
      </c>
      <c r="F2235">
        <v>0</v>
      </c>
      <c r="G2235" t="s">
        <v>18</v>
      </c>
      <c r="H2235">
        <v>16562292.289999999</v>
      </c>
      <c r="I2235" t="s">
        <v>22</v>
      </c>
      <c r="J2235">
        <v>860</v>
      </c>
      <c r="K2235">
        <v>19258.47941</v>
      </c>
      <c r="L2235" t="s">
        <v>29</v>
      </c>
      <c r="M2235">
        <v>0</v>
      </c>
      <c r="N2235">
        <v>0</v>
      </c>
      <c r="O2235">
        <v>0.34030252656585347</v>
      </c>
    </row>
    <row r="2236" spans="1:15" x14ac:dyDescent="0.25">
      <c r="A2236" t="s">
        <v>2265</v>
      </c>
      <c r="B2236">
        <v>56</v>
      </c>
      <c r="C2236">
        <v>56</v>
      </c>
      <c r="D2236" t="s">
        <v>16</v>
      </c>
      <c r="E2236" t="s">
        <v>25</v>
      </c>
      <c r="F2236">
        <v>1</v>
      </c>
      <c r="G2236" t="s">
        <v>26</v>
      </c>
      <c r="H2236">
        <v>13447027.560000001</v>
      </c>
      <c r="I2236" t="s">
        <v>22</v>
      </c>
      <c r="J2236">
        <v>719</v>
      </c>
      <c r="K2236">
        <v>18702.402719999998</v>
      </c>
      <c r="L2236" t="s">
        <v>20</v>
      </c>
      <c r="M2236">
        <v>1</v>
      </c>
      <c r="N2236">
        <v>0.98499999999999999</v>
      </c>
      <c r="O2236">
        <v>0.86729372633591306</v>
      </c>
    </row>
    <row r="2237" spans="1:15" x14ac:dyDescent="0.25">
      <c r="A2237" t="s">
        <v>2266</v>
      </c>
      <c r="B2237">
        <v>183</v>
      </c>
      <c r="C2237">
        <v>183</v>
      </c>
      <c r="D2237" t="s">
        <v>16</v>
      </c>
      <c r="E2237" t="s">
        <v>17</v>
      </c>
      <c r="F2237">
        <v>0</v>
      </c>
      <c r="G2237" t="s">
        <v>18</v>
      </c>
      <c r="H2237">
        <v>703251.27789999999</v>
      </c>
      <c r="I2237" t="s">
        <v>28</v>
      </c>
      <c r="J2237">
        <v>215</v>
      </c>
      <c r="K2237">
        <v>3270.9361760000002</v>
      </c>
      <c r="L2237" t="s">
        <v>35</v>
      </c>
      <c r="M2237">
        <v>0</v>
      </c>
      <c r="N2237">
        <v>0</v>
      </c>
      <c r="O2237">
        <v>1.4449581162417411E-2</v>
      </c>
    </row>
    <row r="2238" spans="1:15" x14ac:dyDescent="0.25">
      <c r="A2238" t="s">
        <v>2267</v>
      </c>
      <c r="B2238">
        <v>122</v>
      </c>
      <c r="C2238">
        <v>122</v>
      </c>
      <c r="D2238" t="s">
        <v>16</v>
      </c>
      <c r="E2238" t="s">
        <v>17</v>
      </c>
      <c r="F2238">
        <v>0</v>
      </c>
      <c r="G2238" t="s">
        <v>18</v>
      </c>
      <c r="H2238">
        <v>251376.4669</v>
      </c>
      <c r="I2238" t="s">
        <v>28</v>
      </c>
      <c r="J2238">
        <v>856</v>
      </c>
      <c r="K2238">
        <v>293.6640969</v>
      </c>
      <c r="L2238" t="s">
        <v>35</v>
      </c>
      <c r="M2238">
        <v>0</v>
      </c>
      <c r="N2238">
        <v>0</v>
      </c>
      <c r="O2238">
        <v>5.1649883547169075E-3</v>
      </c>
    </row>
    <row r="2239" spans="1:15" x14ac:dyDescent="0.25">
      <c r="A2239" t="s">
        <v>2268</v>
      </c>
      <c r="B2239">
        <v>244</v>
      </c>
      <c r="C2239">
        <v>244</v>
      </c>
      <c r="D2239" t="s">
        <v>16</v>
      </c>
      <c r="E2239" t="s">
        <v>17</v>
      </c>
      <c r="F2239">
        <v>0</v>
      </c>
      <c r="G2239" t="s">
        <v>18</v>
      </c>
      <c r="H2239">
        <v>5730063.3370000003</v>
      </c>
      <c r="I2239" t="s">
        <v>32</v>
      </c>
      <c r="J2239">
        <v>653</v>
      </c>
      <c r="K2239">
        <v>8774.9821389999997</v>
      </c>
      <c r="L2239" t="s">
        <v>23</v>
      </c>
      <c r="M2239">
        <v>0</v>
      </c>
      <c r="N2239">
        <v>0</v>
      </c>
      <c r="O2239">
        <v>0.11773461045249223</v>
      </c>
    </row>
    <row r="2240" spans="1:15" x14ac:dyDescent="0.25">
      <c r="A2240" t="s">
        <v>2269</v>
      </c>
      <c r="B2240">
        <v>204</v>
      </c>
      <c r="C2240">
        <v>204</v>
      </c>
      <c r="D2240" t="s">
        <v>16</v>
      </c>
      <c r="E2240" t="s">
        <v>17</v>
      </c>
      <c r="F2240">
        <v>0</v>
      </c>
      <c r="G2240" t="s">
        <v>18</v>
      </c>
      <c r="H2240">
        <v>8704490.034</v>
      </c>
      <c r="I2240" t="s">
        <v>22</v>
      </c>
      <c r="J2240">
        <v>597</v>
      </c>
      <c r="K2240">
        <v>14580.385319999999</v>
      </c>
      <c r="L2240" t="s">
        <v>20</v>
      </c>
      <c r="M2240">
        <v>0</v>
      </c>
      <c r="N2240">
        <v>5.0000000000000001E-3</v>
      </c>
      <c r="O2240">
        <v>0.1818496362201015</v>
      </c>
    </row>
    <row r="2241" spans="1:15" x14ac:dyDescent="0.25">
      <c r="A2241" t="s">
        <v>2270</v>
      </c>
      <c r="B2241">
        <v>79</v>
      </c>
      <c r="C2241">
        <v>79</v>
      </c>
      <c r="D2241" t="s">
        <v>16</v>
      </c>
      <c r="E2241" t="s">
        <v>25</v>
      </c>
      <c r="F2241">
        <v>1</v>
      </c>
      <c r="G2241" t="s">
        <v>26</v>
      </c>
      <c r="H2241">
        <v>13567235.58</v>
      </c>
      <c r="I2241" t="s">
        <v>22</v>
      </c>
      <c r="J2241">
        <v>694</v>
      </c>
      <c r="K2241">
        <v>19549.330809999999</v>
      </c>
      <c r="L2241" t="s">
        <v>29</v>
      </c>
      <c r="M2241">
        <v>1</v>
      </c>
      <c r="N2241">
        <v>0.98</v>
      </c>
      <c r="O2241">
        <v>0.86676361952480319</v>
      </c>
    </row>
    <row r="2242" spans="1:15" x14ac:dyDescent="0.25">
      <c r="A2242" t="s">
        <v>2271</v>
      </c>
      <c r="B2242">
        <v>16</v>
      </c>
      <c r="C2242">
        <v>16</v>
      </c>
      <c r="D2242" t="s">
        <v>42</v>
      </c>
      <c r="E2242" t="s">
        <v>43</v>
      </c>
      <c r="F2242">
        <v>1</v>
      </c>
      <c r="G2242" t="s">
        <v>26</v>
      </c>
      <c r="H2242">
        <v>5202643.12</v>
      </c>
      <c r="I2242" t="s">
        <v>32</v>
      </c>
      <c r="J2242">
        <v>332</v>
      </c>
      <c r="K2242">
        <v>15670.61181</v>
      </c>
      <c r="L2242" t="s">
        <v>20</v>
      </c>
      <c r="M2242">
        <v>1</v>
      </c>
      <c r="N2242">
        <v>1</v>
      </c>
      <c r="O2242">
        <v>0.70689779938405217</v>
      </c>
    </row>
    <row r="2243" spans="1:15" x14ac:dyDescent="0.25">
      <c r="A2243" t="s">
        <v>2272</v>
      </c>
      <c r="B2243">
        <v>126</v>
      </c>
      <c r="C2243">
        <v>126</v>
      </c>
      <c r="D2243" t="s">
        <v>16</v>
      </c>
      <c r="E2243" t="s">
        <v>17</v>
      </c>
      <c r="F2243">
        <v>0</v>
      </c>
      <c r="G2243" t="s">
        <v>18</v>
      </c>
      <c r="H2243">
        <v>1486743.1610000001</v>
      </c>
      <c r="I2243" t="s">
        <v>19</v>
      </c>
      <c r="J2243">
        <v>128</v>
      </c>
      <c r="K2243">
        <v>11615.18094</v>
      </c>
      <c r="L2243" t="s">
        <v>20</v>
      </c>
      <c r="M2243">
        <v>0</v>
      </c>
      <c r="N2243">
        <v>0</v>
      </c>
      <c r="O2243">
        <v>3.0547852023374927E-2</v>
      </c>
    </row>
    <row r="2244" spans="1:15" x14ac:dyDescent="0.25">
      <c r="A2244" t="s">
        <v>2273</v>
      </c>
      <c r="B2244">
        <v>87</v>
      </c>
      <c r="C2244">
        <v>87</v>
      </c>
      <c r="D2244" t="s">
        <v>16</v>
      </c>
      <c r="E2244" t="s">
        <v>25</v>
      </c>
      <c r="F2244">
        <v>1</v>
      </c>
      <c r="G2244" t="s">
        <v>26</v>
      </c>
      <c r="H2244">
        <v>144397.77849999999</v>
      </c>
      <c r="I2244" t="s">
        <v>28</v>
      </c>
      <c r="J2244">
        <v>269</v>
      </c>
      <c r="K2244">
        <v>536.79471550000005</v>
      </c>
      <c r="L2244" t="s">
        <v>35</v>
      </c>
      <c r="M2244">
        <v>1</v>
      </c>
      <c r="N2244">
        <v>0.98</v>
      </c>
      <c r="O2244">
        <v>0.59096691593129991</v>
      </c>
    </row>
    <row r="2245" spans="1:15" x14ac:dyDescent="0.25">
      <c r="A2245" t="s">
        <v>2274</v>
      </c>
      <c r="B2245">
        <v>278</v>
      </c>
      <c r="C2245">
        <v>278</v>
      </c>
      <c r="D2245" t="s">
        <v>16</v>
      </c>
      <c r="E2245" t="s">
        <v>17</v>
      </c>
      <c r="F2245">
        <v>0</v>
      </c>
      <c r="G2245" t="s">
        <v>18</v>
      </c>
      <c r="H2245">
        <v>9098419.6909999996</v>
      </c>
      <c r="I2245" t="s">
        <v>22</v>
      </c>
      <c r="J2245">
        <v>551</v>
      </c>
      <c r="K2245">
        <v>16512.558420000001</v>
      </c>
      <c r="L2245" t="s">
        <v>20</v>
      </c>
      <c r="M2245">
        <v>0</v>
      </c>
      <c r="N2245">
        <v>0</v>
      </c>
      <c r="O2245">
        <v>0.18694364007047792</v>
      </c>
    </row>
    <row r="2246" spans="1:15" x14ac:dyDescent="0.25">
      <c r="A2246" t="s">
        <v>2275</v>
      </c>
      <c r="B2246">
        <v>351</v>
      </c>
      <c r="C2246">
        <v>351</v>
      </c>
      <c r="D2246" t="s">
        <v>16</v>
      </c>
      <c r="E2246" t="s">
        <v>17</v>
      </c>
      <c r="F2246">
        <v>0</v>
      </c>
      <c r="G2246" t="s">
        <v>18</v>
      </c>
      <c r="H2246">
        <v>1899854.1370000001</v>
      </c>
      <c r="I2246" t="s">
        <v>19</v>
      </c>
      <c r="J2246">
        <v>535</v>
      </c>
      <c r="K2246">
        <v>3551.1292279999998</v>
      </c>
      <c r="L2246" t="s">
        <v>23</v>
      </c>
      <c r="M2246">
        <v>0</v>
      </c>
      <c r="N2246">
        <v>0</v>
      </c>
      <c r="O2246">
        <v>3.9035971084633546E-2</v>
      </c>
    </row>
    <row r="2247" spans="1:15" x14ac:dyDescent="0.25">
      <c r="A2247" t="s">
        <v>2276</v>
      </c>
      <c r="B2247">
        <v>43</v>
      </c>
      <c r="C2247">
        <v>43</v>
      </c>
      <c r="D2247" t="s">
        <v>16</v>
      </c>
      <c r="E2247" t="s">
        <v>25</v>
      </c>
      <c r="F2247">
        <v>1</v>
      </c>
      <c r="G2247" t="s">
        <v>26</v>
      </c>
      <c r="H2247">
        <v>845666.9608</v>
      </c>
      <c r="I2247" t="s">
        <v>28</v>
      </c>
      <c r="J2247">
        <v>754</v>
      </c>
      <c r="K2247">
        <v>1121.5742190000001</v>
      </c>
      <c r="L2247" t="s">
        <v>29</v>
      </c>
      <c r="M2247">
        <v>1</v>
      </c>
      <c r="N2247">
        <v>1</v>
      </c>
      <c r="O2247">
        <v>0.61737577132165844</v>
      </c>
    </row>
    <row r="2248" spans="1:15" x14ac:dyDescent="0.25">
      <c r="A2248" t="s">
        <v>2277</v>
      </c>
      <c r="B2248">
        <v>79</v>
      </c>
      <c r="C2248">
        <v>79</v>
      </c>
      <c r="D2248" t="s">
        <v>16</v>
      </c>
      <c r="E2248" t="s">
        <v>25</v>
      </c>
      <c r="F2248">
        <v>1</v>
      </c>
      <c r="G2248" t="s">
        <v>26</v>
      </c>
      <c r="H2248">
        <v>6225174.449</v>
      </c>
      <c r="I2248" t="s">
        <v>32</v>
      </c>
      <c r="J2248">
        <v>366</v>
      </c>
      <c r="K2248">
        <v>17008.673360000001</v>
      </c>
      <c r="L2248" t="s">
        <v>20</v>
      </c>
      <c r="M2248">
        <v>1</v>
      </c>
      <c r="N2248">
        <v>1</v>
      </c>
      <c r="O2248">
        <v>0.72790757198428202</v>
      </c>
    </row>
    <row r="2249" spans="1:15" x14ac:dyDescent="0.25">
      <c r="A2249" t="s">
        <v>2278</v>
      </c>
      <c r="B2249">
        <v>277</v>
      </c>
      <c r="C2249">
        <v>277</v>
      </c>
      <c r="D2249" t="s">
        <v>16</v>
      </c>
      <c r="E2249" t="s">
        <v>17</v>
      </c>
      <c r="F2249">
        <v>0</v>
      </c>
      <c r="G2249" t="s">
        <v>18</v>
      </c>
      <c r="H2249">
        <v>7012870.6509999996</v>
      </c>
      <c r="I2249" t="s">
        <v>32</v>
      </c>
      <c r="J2249">
        <v>619</v>
      </c>
      <c r="K2249">
        <v>11329.35485</v>
      </c>
      <c r="L2249" t="s">
        <v>20</v>
      </c>
      <c r="M2249">
        <v>0</v>
      </c>
      <c r="N2249">
        <v>0</v>
      </c>
      <c r="O2249">
        <v>0.14409222825126347</v>
      </c>
    </row>
    <row r="2250" spans="1:15" x14ac:dyDescent="0.25">
      <c r="A2250" t="s">
        <v>2279</v>
      </c>
      <c r="B2250">
        <v>264</v>
      </c>
      <c r="C2250">
        <v>264</v>
      </c>
      <c r="D2250" t="s">
        <v>16</v>
      </c>
      <c r="E2250" t="s">
        <v>17</v>
      </c>
      <c r="F2250">
        <v>0</v>
      </c>
      <c r="G2250" t="s">
        <v>18</v>
      </c>
      <c r="H2250">
        <v>897751.76150000002</v>
      </c>
      <c r="I2250" t="s">
        <v>28</v>
      </c>
      <c r="J2250">
        <v>348</v>
      </c>
      <c r="K2250">
        <v>2579.7464409999998</v>
      </c>
      <c r="L2250" t="s">
        <v>23</v>
      </c>
      <c r="M2250">
        <v>0</v>
      </c>
      <c r="N2250">
        <v>0</v>
      </c>
      <c r="O2250">
        <v>1.8445948623419414E-2</v>
      </c>
    </row>
    <row r="2251" spans="1:15" x14ac:dyDescent="0.25">
      <c r="A2251" t="s">
        <v>2280</v>
      </c>
      <c r="B2251">
        <v>305</v>
      </c>
      <c r="C2251">
        <v>305</v>
      </c>
      <c r="D2251" t="s">
        <v>16</v>
      </c>
      <c r="E2251" t="s">
        <v>17</v>
      </c>
      <c r="F2251">
        <v>0</v>
      </c>
      <c r="G2251" t="s">
        <v>18</v>
      </c>
      <c r="H2251">
        <v>1098652.273</v>
      </c>
      <c r="I2251" t="s">
        <v>28</v>
      </c>
      <c r="J2251">
        <v>142</v>
      </c>
      <c r="K2251">
        <v>7736.9878369999997</v>
      </c>
      <c r="L2251" t="s">
        <v>29</v>
      </c>
      <c r="M2251">
        <v>0</v>
      </c>
      <c r="N2251">
        <v>0</v>
      </c>
      <c r="O2251">
        <v>2.2573816339719832E-2</v>
      </c>
    </row>
    <row r="2252" spans="1:15" x14ac:dyDescent="0.25">
      <c r="A2252" t="s">
        <v>2281</v>
      </c>
      <c r="B2252">
        <v>228</v>
      </c>
      <c r="C2252">
        <v>228</v>
      </c>
      <c r="D2252" t="s">
        <v>16</v>
      </c>
      <c r="E2252" t="s">
        <v>17</v>
      </c>
      <c r="F2252">
        <v>0</v>
      </c>
      <c r="G2252" t="s">
        <v>18</v>
      </c>
      <c r="H2252">
        <v>249396.79949999999</v>
      </c>
      <c r="I2252" t="s">
        <v>28</v>
      </c>
      <c r="J2252">
        <v>145</v>
      </c>
      <c r="K2252">
        <v>1719.977928</v>
      </c>
      <c r="L2252" t="s">
        <v>29</v>
      </c>
      <c r="M2252">
        <v>0</v>
      </c>
      <c r="N2252">
        <v>5.0000000000000001E-3</v>
      </c>
      <c r="O2252">
        <v>8.1243124744592686E-3</v>
      </c>
    </row>
    <row r="2253" spans="1:15" x14ac:dyDescent="0.25">
      <c r="A2253" t="s">
        <v>2282</v>
      </c>
      <c r="B2253">
        <v>125</v>
      </c>
      <c r="C2253">
        <v>125</v>
      </c>
      <c r="D2253" t="s">
        <v>16</v>
      </c>
      <c r="E2253" t="s">
        <v>17</v>
      </c>
      <c r="F2253">
        <v>0</v>
      </c>
      <c r="G2253" t="s">
        <v>18</v>
      </c>
      <c r="H2253">
        <v>10108958.140000001</v>
      </c>
      <c r="I2253" t="s">
        <v>22</v>
      </c>
      <c r="J2253">
        <v>792</v>
      </c>
      <c r="K2253">
        <v>12763.83603</v>
      </c>
      <c r="L2253" t="s">
        <v>23</v>
      </c>
      <c r="M2253">
        <v>0</v>
      </c>
      <c r="N2253">
        <v>0</v>
      </c>
      <c r="O2253">
        <v>0.20770699706027532</v>
      </c>
    </row>
    <row r="2254" spans="1:15" x14ac:dyDescent="0.25">
      <c r="A2254" t="s">
        <v>2283</v>
      </c>
      <c r="B2254">
        <v>106</v>
      </c>
      <c r="C2254">
        <v>106</v>
      </c>
      <c r="D2254" t="s">
        <v>16</v>
      </c>
      <c r="E2254" t="s">
        <v>17</v>
      </c>
      <c r="F2254">
        <v>0</v>
      </c>
      <c r="G2254" t="s">
        <v>18</v>
      </c>
      <c r="H2254">
        <v>1385651.6580000001</v>
      </c>
      <c r="I2254" t="s">
        <v>19</v>
      </c>
      <c r="J2254">
        <v>245</v>
      </c>
      <c r="K2254">
        <v>5655.7210539999996</v>
      </c>
      <c r="L2254" t="s">
        <v>35</v>
      </c>
      <c r="M2254">
        <v>0</v>
      </c>
      <c r="N2254">
        <v>0</v>
      </c>
      <c r="O2254">
        <v>2.8470742569992644E-2</v>
      </c>
    </row>
    <row r="2255" spans="1:15" x14ac:dyDescent="0.25">
      <c r="A2255" t="s">
        <v>2284</v>
      </c>
      <c r="B2255">
        <v>230</v>
      </c>
      <c r="C2255">
        <v>230</v>
      </c>
      <c r="D2255" t="s">
        <v>16</v>
      </c>
      <c r="E2255" t="s">
        <v>17</v>
      </c>
      <c r="F2255">
        <v>0</v>
      </c>
      <c r="G2255" t="s">
        <v>18</v>
      </c>
      <c r="H2255">
        <v>7656863.9850000003</v>
      </c>
      <c r="I2255" t="s">
        <v>22</v>
      </c>
      <c r="J2255">
        <v>442</v>
      </c>
      <c r="K2255">
        <v>17323.221689999998</v>
      </c>
      <c r="L2255" t="s">
        <v>29</v>
      </c>
      <c r="M2255">
        <v>0</v>
      </c>
      <c r="N2255">
        <v>0</v>
      </c>
      <c r="O2255">
        <v>0.15732424679160092</v>
      </c>
    </row>
    <row r="2256" spans="1:15" x14ac:dyDescent="0.25">
      <c r="A2256" t="s">
        <v>2285</v>
      </c>
      <c r="B2256">
        <v>134</v>
      </c>
      <c r="C2256">
        <v>134</v>
      </c>
      <c r="D2256" t="s">
        <v>16</v>
      </c>
      <c r="E2256" t="s">
        <v>17</v>
      </c>
      <c r="F2256">
        <v>0</v>
      </c>
      <c r="G2256" t="s">
        <v>18</v>
      </c>
      <c r="H2256">
        <v>5035126.8590000002</v>
      </c>
      <c r="I2256" t="s">
        <v>32</v>
      </c>
      <c r="J2256">
        <v>703</v>
      </c>
      <c r="K2256">
        <v>7162.3426159999999</v>
      </c>
      <c r="L2256" t="s">
        <v>35</v>
      </c>
      <c r="M2256">
        <v>0</v>
      </c>
      <c r="N2256">
        <v>0</v>
      </c>
      <c r="O2256">
        <v>0.10345587203118306</v>
      </c>
    </row>
    <row r="2257" spans="1:15" x14ac:dyDescent="0.25">
      <c r="A2257" t="s">
        <v>2286</v>
      </c>
      <c r="B2257">
        <v>81</v>
      </c>
      <c r="C2257">
        <v>81</v>
      </c>
      <c r="D2257" t="s">
        <v>16</v>
      </c>
      <c r="E2257" t="s">
        <v>25</v>
      </c>
      <c r="F2257">
        <v>1</v>
      </c>
      <c r="G2257" t="s">
        <v>26</v>
      </c>
      <c r="H2257">
        <v>2870341.9670000002</v>
      </c>
      <c r="I2257" t="s">
        <v>19</v>
      </c>
      <c r="J2257">
        <v>290</v>
      </c>
      <c r="K2257">
        <v>9897.7309220000006</v>
      </c>
      <c r="L2257" t="s">
        <v>23</v>
      </c>
      <c r="M2257">
        <v>1</v>
      </c>
      <c r="N2257">
        <v>1</v>
      </c>
      <c r="O2257">
        <v>0.65897641500191761</v>
      </c>
    </row>
    <row r="2258" spans="1:15" x14ac:dyDescent="0.25">
      <c r="A2258" t="s">
        <v>2287</v>
      </c>
      <c r="B2258">
        <v>360</v>
      </c>
      <c r="C2258">
        <v>360</v>
      </c>
      <c r="D2258" t="s">
        <v>16</v>
      </c>
      <c r="E2258" t="s">
        <v>17</v>
      </c>
      <c r="F2258">
        <v>0</v>
      </c>
      <c r="G2258" t="s">
        <v>18</v>
      </c>
      <c r="H2258">
        <v>884364.40689999994</v>
      </c>
      <c r="I2258" t="s">
        <v>28</v>
      </c>
      <c r="J2258">
        <v>691</v>
      </c>
      <c r="K2258">
        <v>1279.8327159999999</v>
      </c>
      <c r="L2258" t="s">
        <v>20</v>
      </c>
      <c r="M2258">
        <v>0</v>
      </c>
      <c r="N2258">
        <v>0</v>
      </c>
      <c r="O2258">
        <v>1.8170880986968892E-2</v>
      </c>
    </row>
    <row r="2259" spans="1:15" x14ac:dyDescent="0.25">
      <c r="A2259" t="s">
        <v>2288</v>
      </c>
      <c r="B2259">
        <v>109</v>
      </c>
      <c r="C2259">
        <v>109</v>
      </c>
      <c r="D2259" t="s">
        <v>16</v>
      </c>
      <c r="E2259" t="s">
        <v>17</v>
      </c>
      <c r="F2259">
        <v>0</v>
      </c>
      <c r="G2259" t="s">
        <v>18</v>
      </c>
      <c r="H2259">
        <v>618138.79760000005</v>
      </c>
      <c r="I2259" t="s">
        <v>28</v>
      </c>
      <c r="J2259">
        <v>112</v>
      </c>
      <c r="K2259">
        <v>5519.096407</v>
      </c>
      <c r="L2259" t="s">
        <v>20</v>
      </c>
      <c r="M2259">
        <v>0</v>
      </c>
      <c r="N2259">
        <v>0</v>
      </c>
      <c r="O2259">
        <v>1.2700789897221329E-2</v>
      </c>
    </row>
    <row r="2260" spans="1:15" x14ac:dyDescent="0.25">
      <c r="A2260" t="s">
        <v>2289</v>
      </c>
      <c r="B2260">
        <v>175</v>
      </c>
      <c r="C2260">
        <v>175</v>
      </c>
      <c r="D2260" t="s">
        <v>16</v>
      </c>
      <c r="E2260" t="s">
        <v>17</v>
      </c>
      <c r="F2260">
        <v>0</v>
      </c>
      <c r="G2260" t="s">
        <v>18</v>
      </c>
      <c r="H2260">
        <v>2897255.6409999998</v>
      </c>
      <c r="I2260" t="s">
        <v>19</v>
      </c>
      <c r="J2260">
        <v>214</v>
      </c>
      <c r="K2260">
        <v>13538.57776</v>
      </c>
      <c r="L2260" t="s">
        <v>23</v>
      </c>
      <c r="M2260">
        <v>0</v>
      </c>
      <c r="N2260">
        <v>0</v>
      </c>
      <c r="O2260">
        <v>5.9529405560289822E-2</v>
      </c>
    </row>
    <row r="2261" spans="1:15" x14ac:dyDescent="0.25">
      <c r="A2261" t="s">
        <v>2290</v>
      </c>
      <c r="B2261">
        <v>164</v>
      </c>
      <c r="C2261">
        <v>164</v>
      </c>
      <c r="D2261" t="s">
        <v>16</v>
      </c>
      <c r="E2261" t="s">
        <v>17</v>
      </c>
      <c r="F2261">
        <v>0</v>
      </c>
      <c r="G2261" t="s">
        <v>18</v>
      </c>
      <c r="H2261">
        <v>9573130.273</v>
      </c>
      <c r="I2261" t="s">
        <v>22</v>
      </c>
      <c r="J2261">
        <v>650</v>
      </c>
      <c r="K2261">
        <v>14727.89273</v>
      </c>
      <c r="L2261" t="s">
        <v>29</v>
      </c>
      <c r="M2261">
        <v>0</v>
      </c>
      <c r="N2261">
        <v>0</v>
      </c>
      <c r="O2261">
        <v>0.19669743547594151</v>
      </c>
    </row>
    <row r="2262" spans="1:15" x14ac:dyDescent="0.25">
      <c r="A2262" t="s">
        <v>2291</v>
      </c>
      <c r="B2262">
        <v>125</v>
      </c>
      <c r="C2262">
        <v>125</v>
      </c>
      <c r="D2262" t="s">
        <v>16</v>
      </c>
      <c r="E2262" t="s">
        <v>17</v>
      </c>
      <c r="F2262">
        <v>0</v>
      </c>
      <c r="G2262" t="s">
        <v>18</v>
      </c>
      <c r="H2262">
        <v>4309511.8689999999</v>
      </c>
      <c r="I2262" t="s">
        <v>32</v>
      </c>
      <c r="J2262">
        <v>886</v>
      </c>
      <c r="K2262">
        <v>4864.0088820000001</v>
      </c>
      <c r="L2262" t="s">
        <v>35</v>
      </c>
      <c r="M2262">
        <v>0</v>
      </c>
      <c r="N2262">
        <v>0</v>
      </c>
      <c r="O2262">
        <v>8.8546787582761188E-2</v>
      </c>
    </row>
    <row r="2263" spans="1:15" x14ac:dyDescent="0.25">
      <c r="A2263" t="s">
        <v>2292</v>
      </c>
      <c r="B2263">
        <v>348</v>
      </c>
      <c r="C2263">
        <v>348</v>
      </c>
      <c r="D2263" t="s">
        <v>16</v>
      </c>
      <c r="E2263" t="s">
        <v>17</v>
      </c>
      <c r="F2263">
        <v>0</v>
      </c>
      <c r="G2263" t="s">
        <v>18</v>
      </c>
      <c r="H2263">
        <v>2016272.7549999999</v>
      </c>
      <c r="I2263" t="s">
        <v>19</v>
      </c>
      <c r="J2263">
        <v>200</v>
      </c>
      <c r="K2263">
        <v>10081.36377</v>
      </c>
      <c r="L2263" t="s">
        <v>23</v>
      </c>
      <c r="M2263">
        <v>0</v>
      </c>
      <c r="N2263">
        <v>0</v>
      </c>
      <c r="O2263">
        <v>4.142800409256598E-2</v>
      </c>
    </row>
    <row r="2264" spans="1:15" x14ac:dyDescent="0.25">
      <c r="A2264" t="s">
        <v>2293</v>
      </c>
      <c r="B2264">
        <v>23</v>
      </c>
      <c r="C2264">
        <v>23</v>
      </c>
      <c r="D2264" t="s">
        <v>42</v>
      </c>
      <c r="E2264" t="s">
        <v>43</v>
      </c>
      <c r="F2264">
        <v>1</v>
      </c>
      <c r="G2264" t="s">
        <v>26</v>
      </c>
      <c r="H2264">
        <v>6622740.9510000004</v>
      </c>
      <c r="I2264" t="s">
        <v>32</v>
      </c>
      <c r="J2264">
        <v>405</v>
      </c>
      <c r="K2264">
        <v>16352.44679</v>
      </c>
      <c r="L2264" t="s">
        <v>20</v>
      </c>
      <c r="M2264">
        <v>1</v>
      </c>
      <c r="N2264">
        <v>1</v>
      </c>
      <c r="O2264">
        <v>0.73607630145358593</v>
      </c>
    </row>
    <row r="2265" spans="1:15" x14ac:dyDescent="0.25">
      <c r="A2265" t="s">
        <v>2294</v>
      </c>
      <c r="B2265">
        <v>331</v>
      </c>
      <c r="C2265">
        <v>331</v>
      </c>
      <c r="D2265" t="s">
        <v>16</v>
      </c>
      <c r="E2265" t="s">
        <v>17</v>
      </c>
      <c r="F2265">
        <v>0</v>
      </c>
      <c r="G2265" t="s">
        <v>18</v>
      </c>
      <c r="H2265">
        <v>3201454.1329999999</v>
      </c>
      <c r="I2265" t="s">
        <v>19</v>
      </c>
      <c r="J2265">
        <v>421</v>
      </c>
      <c r="K2265">
        <v>7604.4041159999997</v>
      </c>
      <c r="L2265" t="s">
        <v>20</v>
      </c>
      <c r="M2265">
        <v>0</v>
      </c>
      <c r="N2265">
        <v>0</v>
      </c>
      <c r="O2265">
        <v>6.5779718837735465E-2</v>
      </c>
    </row>
    <row r="2266" spans="1:15" x14ac:dyDescent="0.25">
      <c r="A2266" t="s">
        <v>2295</v>
      </c>
      <c r="B2266">
        <v>62</v>
      </c>
      <c r="C2266">
        <v>62</v>
      </c>
      <c r="D2266" t="s">
        <v>16</v>
      </c>
      <c r="E2266" t="s">
        <v>25</v>
      </c>
      <c r="F2266">
        <v>1</v>
      </c>
      <c r="G2266" t="s">
        <v>26</v>
      </c>
      <c r="H2266">
        <v>18788.613440000001</v>
      </c>
      <c r="I2266" t="s">
        <v>28</v>
      </c>
      <c r="J2266">
        <v>7</v>
      </c>
      <c r="K2266">
        <v>2684.087634</v>
      </c>
      <c r="L2266" t="s">
        <v>29</v>
      </c>
      <c r="M2266">
        <v>1</v>
      </c>
      <c r="N2266">
        <v>0.98499999999999999</v>
      </c>
      <c r="O2266">
        <v>0.59138604635833902</v>
      </c>
    </row>
    <row r="2267" spans="1:15" x14ac:dyDescent="0.25">
      <c r="A2267" t="s">
        <v>2296</v>
      </c>
      <c r="B2267">
        <v>212</v>
      </c>
      <c r="C2267">
        <v>212</v>
      </c>
      <c r="D2267" t="s">
        <v>16</v>
      </c>
      <c r="E2267" t="s">
        <v>17</v>
      </c>
      <c r="F2267">
        <v>0</v>
      </c>
      <c r="G2267" t="s">
        <v>18</v>
      </c>
      <c r="H2267">
        <v>7415770.4380000001</v>
      </c>
      <c r="I2267" t="s">
        <v>32</v>
      </c>
      <c r="J2267">
        <v>858</v>
      </c>
      <c r="K2267">
        <v>8643.0890880000006</v>
      </c>
      <c r="L2267" t="s">
        <v>29</v>
      </c>
      <c r="M2267">
        <v>0</v>
      </c>
      <c r="N2267">
        <v>5.0000000000000001E-3</v>
      </c>
      <c r="O2267">
        <v>0.1553705397958392</v>
      </c>
    </row>
    <row r="2268" spans="1:15" x14ac:dyDescent="0.25">
      <c r="A2268" t="s">
        <v>2297</v>
      </c>
      <c r="B2268">
        <v>252</v>
      </c>
      <c r="C2268">
        <v>252</v>
      </c>
      <c r="D2268" t="s">
        <v>16</v>
      </c>
      <c r="E2268" t="s">
        <v>17</v>
      </c>
      <c r="F2268">
        <v>0</v>
      </c>
      <c r="G2268" t="s">
        <v>18</v>
      </c>
      <c r="H2268">
        <v>6308697.6869999999</v>
      </c>
      <c r="I2268" t="s">
        <v>32</v>
      </c>
      <c r="J2268">
        <v>525</v>
      </c>
      <c r="K2268">
        <v>12016.56702</v>
      </c>
      <c r="L2268" t="s">
        <v>35</v>
      </c>
      <c r="M2268">
        <v>0</v>
      </c>
      <c r="N2268">
        <v>5.0000000000000001E-3</v>
      </c>
      <c r="O2268">
        <v>0.13262370936555037</v>
      </c>
    </row>
    <row r="2269" spans="1:15" x14ac:dyDescent="0.25">
      <c r="A2269" t="s">
        <v>2298</v>
      </c>
      <c r="B2269">
        <v>96</v>
      </c>
      <c r="C2269">
        <v>96</v>
      </c>
      <c r="D2269" t="s">
        <v>16</v>
      </c>
      <c r="E2269" t="s">
        <v>17</v>
      </c>
      <c r="F2269">
        <v>0</v>
      </c>
      <c r="G2269" t="s">
        <v>18</v>
      </c>
      <c r="H2269">
        <v>93474.774510000003</v>
      </c>
      <c r="I2269" t="s">
        <v>28</v>
      </c>
      <c r="J2269">
        <v>592</v>
      </c>
      <c r="K2269">
        <v>157.8965786</v>
      </c>
      <c r="L2269" t="s">
        <v>35</v>
      </c>
      <c r="M2269">
        <v>0</v>
      </c>
      <c r="N2269">
        <v>1.4999999999999999E-2</v>
      </c>
      <c r="O2269">
        <v>1.0920609863595544E-2</v>
      </c>
    </row>
    <row r="2270" spans="1:15" x14ac:dyDescent="0.25">
      <c r="A2270" t="s">
        <v>2299</v>
      </c>
      <c r="B2270">
        <v>209</v>
      </c>
      <c r="C2270">
        <v>209</v>
      </c>
      <c r="D2270" t="s">
        <v>16</v>
      </c>
      <c r="E2270" t="s">
        <v>17</v>
      </c>
      <c r="F2270">
        <v>0</v>
      </c>
      <c r="G2270" t="s">
        <v>18</v>
      </c>
      <c r="H2270">
        <v>1995669.2350000001</v>
      </c>
      <c r="I2270" t="s">
        <v>19</v>
      </c>
      <c r="J2270">
        <v>286</v>
      </c>
      <c r="K2270">
        <v>6977.8644590000004</v>
      </c>
      <c r="L2270" t="s">
        <v>35</v>
      </c>
      <c r="M2270">
        <v>0</v>
      </c>
      <c r="N2270">
        <v>0</v>
      </c>
      <c r="O2270">
        <v>4.1004667166168213E-2</v>
      </c>
    </row>
    <row r="2271" spans="1:15" x14ac:dyDescent="0.25">
      <c r="A2271" t="s">
        <v>2300</v>
      </c>
      <c r="B2271">
        <v>57</v>
      </c>
      <c r="C2271">
        <v>57</v>
      </c>
      <c r="D2271" t="s">
        <v>16</v>
      </c>
      <c r="E2271" t="s">
        <v>25</v>
      </c>
      <c r="F2271">
        <v>1</v>
      </c>
      <c r="G2271" t="s">
        <v>26</v>
      </c>
      <c r="H2271">
        <v>8154422.8219999997</v>
      </c>
      <c r="I2271" t="s">
        <v>22</v>
      </c>
      <c r="J2271">
        <v>671</v>
      </c>
      <c r="K2271">
        <v>12152.64206</v>
      </c>
      <c r="L2271" t="s">
        <v>23</v>
      </c>
      <c r="M2271">
        <v>1</v>
      </c>
      <c r="N2271">
        <v>1</v>
      </c>
      <c r="O2271">
        <v>0.76754750130139482</v>
      </c>
    </row>
    <row r="2272" spans="1:15" x14ac:dyDescent="0.25">
      <c r="A2272" t="s">
        <v>2301</v>
      </c>
      <c r="B2272">
        <v>234</v>
      </c>
      <c r="C2272">
        <v>234</v>
      </c>
      <c r="D2272" t="s">
        <v>16</v>
      </c>
      <c r="E2272" t="s">
        <v>17</v>
      </c>
      <c r="F2272">
        <v>0</v>
      </c>
      <c r="G2272" t="s">
        <v>18</v>
      </c>
      <c r="H2272">
        <v>7406062.034</v>
      </c>
      <c r="I2272" t="s">
        <v>32</v>
      </c>
      <c r="J2272">
        <v>389</v>
      </c>
      <c r="K2272">
        <v>19038.719880000001</v>
      </c>
      <c r="L2272" t="s">
        <v>35</v>
      </c>
      <c r="M2272">
        <v>0</v>
      </c>
      <c r="N2272">
        <v>0</v>
      </c>
      <c r="O2272">
        <v>0.15217106291472432</v>
      </c>
    </row>
    <row r="2273" spans="1:15" x14ac:dyDescent="0.25">
      <c r="A2273" t="s">
        <v>2302</v>
      </c>
      <c r="B2273">
        <v>358</v>
      </c>
      <c r="C2273">
        <v>358</v>
      </c>
      <c r="D2273" t="s">
        <v>16</v>
      </c>
      <c r="E2273" t="s">
        <v>17</v>
      </c>
      <c r="F2273">
        <v>0</v>
      </c>
      <c r="G2273" t="s">
        <v>18</v>
      </c>
      <c r="H2273">
        <v>3401585.8909999998</v>
      </c>
      <c r="I2273" t="s">
        <v>19</v>
      </c>
      <c r="J2273">
        <v>416</v>
      </c>
      <c r="K2273">
        <v>8176.8891620000004</v>
      </c>
      <c r="L2273" t="s">
        <v>23</v>
      </c>
      <c r="M2273">
        <v>0</v>
      </c>
      <c r="N2273">
        <v>0</v>
      </c>
      <c r="O2273">
        <v>6.9891791110157961E-2</v>
      </c>
    </row>
    <row r="2274" spans="1:15" x14ac:dyDescent="0.25">
      <c r="A2274" t="s">
        <v>2303</v>
      </c>
      <c r="B2274">
        <v>326</v>
      </c>
      <c r="C2274">
        <v>326</v>
      </c>
      <c r="D2274" t="s">
        <v>16</v>
      </c>
      <c r="E2274" t="s">
        <v>17</v>
      </c>
      <c r="F2274">
        <v>0</v>
      </c>
      <c r="G2274" t="s">
        <v>18</v>
      </c>
      <c r="H2274">
        <v>2561967.42</v>
      </c>
      <c r="I2274" t="s">
        <v>19</v>
      </c>
      <c r="J2274">
        <v>784</v>
      </c>
      <c r="K2274">
        <v>3267.8155870000001</v>
      </c>
      <c r="L2274" t="s">
        <v>23</v>
      </c>
      <c r="M2274">
        <v>0</v>
      </c>
      <c r="N2274">
        <v>0</v>
      </c>
      <c r="O2274">
        <v>5.2640297051864252E-2</v>
      </c>
    </row>
    <row r="2275" spans="1:15" x14ac:dyDescent="0.25">
      <c r="A2275" t="s">
        <v>2304</v>
      </c>
      <c r="B2275">
        <v>65</v>
      </c>
      <c r="C2275">
        <v>65</v>
      </c>
      <c r="D2275" t="s">
        <v>16</v>
      </c>
      <c r="E2275" t="s">
        <v>25</v>
      </c>
      <c r="F2275">
        <v>1</v>
      </c>
      <c r="G2275" t="s">
        <v>26</v>
      </c>
      <c r="H2275">
        <v>7621285.3550000004</v>
      </c>
      <c r="I2275" t="s">
        <v>32</v>
      </c>
      <c r="J2275">
        <v>713</v>
      </c>
      <c r="K2275">
        <v>10689.039769999999</v>
      </c>
      <c r="L2275" t="s">
        <v>29</v>
      </c>
      <c r="M2275">
        <v>1</v>
      </c>
      <c r="N2275">
        <v>0.995</v>
      </c>
      <c r="O2275">
        <v>0.75359321889589936</v>
      </c>
    </row>
    <row r="2276" spans="1:15" x14ac:dyDescent="0.25">
      <c r="A2276" t="s">
        <v>2305</v>
      </c>
      <c r="B2276">
        <v>293</v>
      </c>
      <c r="C2276">
        <v>293</v>
      </c>
      <c r="D2276" t="s">
        <v>16</v>
      </c>
      <c r="E2276" t="s">
        <v>17</v>
      </c>
      <c r="F2276">
        <v>0</v>
      </c>
      <c r="G2276" t="s">
        <v>18</v>
      </c>
      <c r="H2276">
        <v>858328.45479999995</v>
      </c>
      <c r="I2276" t="s">
        <v>28</v>
      </c>
      <c r="J2276">
        <v>150</v>
      </c>
      <c r="K2276">
        <v>5722.1896980000001</v>
      </c>
      <c r="L2276" t="s">
        <v>23</v>
      </c>
      <c r="M2276">
        <v>0</v>
      </c>
      <c r="N2276">
        <v>0</v>
      </c>
      <c r="O2276">
        <v>1.7635924827154762E-2</v>
      </c>
    </row>
    <row r="2277" spans="1:15" x14ac:dyDescent="0.25">
      <c r="A2277" t="s">
        <v>2306</v>
      </c>
      <c r="B2277">
        <v>324</v>
      </c>
      <c r="C2277">
        <v>324</v>
      </c>
      <c r="D2277" t="s">
        <v>16</v>
      </c>
      <c r="E2277" t="s">
        <v>17</v>
      </c>
      <c r="F2277">
        <v>0</v>
      </c>
      <c r="G2277" t="s">
        <v>18</v>
      </c>
      <c r="H2277">
        <v>4131302.585</v>
      </c>
      <c r="I2277" t="s">
        <v>32</v>
      </c>
      <c r="J2277">
        <v>960</v>
      </c>
      <c r="K2277">
        <v>4303.440192</v>
      </c>
      <c r="L2277" t="s">
        <v>29</v>
      </c>
      <c r="M2277">
        <v>0</v>
      </c>
      <c r="N2277">
        <v>0</v>
      </c>
      <c r="O2277">
        <v>8.4885152554178334E-2</v>
      </c>
    </row>
    <row r="2278" spans="1:15" x14ac:dyDescent="0.25">
      <c r="A2278" t="s">
        <v>2307</v>
      </c>
      <c r="B2278">
        <v>331</v>
      </c>
      <c r="C2278">
        <v>331</v>
      </c>
      <c r="D2278" t="s">
        <v>16</v>
      </c>
      <c r="E2278" t="s">
        <v>17</v>
      </c>
      <c r="F2278">
        <v>0</v>
      </c>
      <c r="G2278" t="s">
        <v>18</v>
      </c>
      <c r="H2278">
        <v>5055604.9709999999</v>
      </c>
      <c r="I2278" t="s">
        <v>32</v>
      </c>
      <c r="J2278">
        <v>428</v>
      </c>
      <c r="K2278">
        <v>11812.16115</v>
      </c>
      <c r="L2278" t="s">
        <v>35</v>
      </c>
      <c r="M2278">
        <v>0</v>
      </c>
      <c r="N2278">
        <v>0</v>
      </c>
      <c r="O2278">
        <v>0.10387663222131122</v>
      </c>
    </row>
    <row r="2279" spans="1:15" x14ac:dyDescent="0.25">
      <c r="A2279" t="s">
        <v>2308</v>
      </c>
      <c r="B2279">
        <v>17</v>
      </c>
      <c r="C2279">
        <v>17</v>
      </c>
      <c r="D2279" t="s">
        <v>42</v>
      </c>
      <c r="E2279" t="s">
        <v>43</v>
      </c>
      <c r="F2279">
        <v>1</v>
      </c>
      <c r="G2279" t="s">
        <v>26</v>
      </c>
      <c r="H2279">
        <v>14801357.58</v>
      </c>
      <c r="I2279" t="s">
        <v>22</v>
      </c>
      <c r="J2279">
        <v>808</v>
      </c>
      <c r="K2279">
        <v>18318.511849999999</v>
      </c>
      <c r="L2279" t="s">
        <v>23</v>
      </c>
      <c r="M2279">
        <v>1</v>
      </c>
      <c r="N2279">
        <v>0.97499999999999998</v>
      </c>
      <c r="O2279">
        <v>0.88912090868121285</v>
      </c>
    </row>
    <row r="2280" spans="1:15" x14ac:dyDescent="0.25">
      <c r="A2280" t="s">
        <v>2309</v>
      </c>
      <c r="B2280">
        <v>135</v>
      </c>
      <c r="C2280">
        <v>135</v>
      </c>
      <c r="D2280" t="s">
        <v>16</v>
      </c>
      <c r="E2280" t="s">
        <v>17</v>
      </c>
      <c r="F2280">
        <v>0</v>
      </c>
      <c r="G2280" t="s">
        <v>18</v>
      </c>
      <c r="H2280">
        <v>4894896.6310000001</v>
      </c>
      <c r="I2280" t="s">
        <v>32</v>
      </c>
      <c r="J2280">
        <v>293</v>
      </c>
      <c r="K2280">
        <v>16706.131839999998</v>
      </c>
      <c r="L2280" t="s">
        <v>35</v>
      </c>
      <c r="M2280">
        <v>0</v>
      </c>
      <c r="N2280">
        <v>0</v>
      </c>
      <c r="O2280">
        <v>0.10057458603201502</v>
      </c>
    </row>
    <row r="2281" spans="1:15" x14ac:dyDescent="0.25">
      <c r="A2281" t="s">
        <v>2310</v>
      </c>
      <c r="B2281">
        <v>308</v>
      </c>
      <c r="C2281">
        <v>308</v>
      </c>
      <c r="D2281" t="s">
        <v>16</v>
      </c>
      <c r="E2281" t="s">
        <v>17</v>
      </c>
      <c r="F2281">
        <v>0</v>
      </c>
      <c r="G2281" t="s">
        <v>18</v>
      </c>
      <c r="H2281">
        <v>1220445.3030000001</v>
      </c>
      <c r="I2281" t="s">
        <v>28</v>
      </c>
      <c r="J2281">
        <v>334</v>
      </c>
      <c r="K2281">
        <v>3654.0278520000002</v>
      </c>
      <c r="L2281" t="s">
        <v>23</v>
      </c>
      <c r="M2281">
        <v>0</v>
      </c>
      <c r="N2281">
        <v>0</v>
      </c>
      <c r="O2281">
        <v>2.5076276452208935E-2</v>
      </c>
    </row>
    <row r="2282" spans="1:15" x14ac:dyDescent="0.25">
      <c r="A2282" t="s">
        <v>2311</v>
      </c>
      <c r="B2282">
        <v>130</v>
      </c>
      <c r="C2282">
        <v>130</v>
      </c>
      <c r="D2282" t="s">
        <v>16</v>
      </c>
      <c r="E2282" t="s">
        <v>17</v>
      </c>
      <c r="F2282">
        <v>0</v>
      </c>
      <c r="G2282" t="s">
        <v>18</v>
      </c>
      <c r="H2282">
        <v>4167021.0610000002</v>
      </c>
      <c r="I2282" t="s">
        <v>32</v>
      </c>
      <c r="J2282">
        <v>272</v>
      </c>
      <c r="K2282">
        <v>15319.93037</v>
      </c>
      <c r="L2282" t="s">
        <v>23</v>
      </c>
      <c r="M2282">
        <v>0</v>
      </c>
      <c r="N2282">
        <v>0</v>
      </c>
      <c r="O2282">
        <v>8.5619053841213391E-2</v>
      </c>
    </row>
    <row r="2283" spans="1:15" x14ac:dyDescent="0.25">
      <c r="A2283" t="s">
        <v>2312</v>
      </c>
      <c r="B2283">
        <v>37</v>
      </c>
      <c r="C2283">
        <v>37</v>
      </c>
      <c r="D2283" t="s">
        <v>16</v>
      </c>
      <c r="E2283" t="s">
        <v>25</v>
      </c>
      <c r="F2283">
        <v>1</v>
      </c>
      <c r="G2283" t="s">
        <v>26</v>
      </c>
      <c r="H2283">
        <v>198018.182</v>
      </c>
      <c r="I2283" t="s">
        <v>28</v>
      </c>
      <c r="J2283">
        <v>43</v>
      </c>
      <c r="K2283">
        <v>4605.074001</v>
      </c>
      <c r="L2283" t="s">
        <v>29</v>
      </c>
      <c r="M2283">
        <v>1</v>
      </c>
      <c r="N2283">
        <v>0.995</v>
      </c>
      <c r="O2283">
        <v>0.6010686449955519</v>
      </c>
    </row>
    <row r="2284" spans="1:15" x14ac:dyDescent="0.25">
      <c r="A2284" t="s">
        <v>2313</v>
      </c>
      <c r="B2284">
        <v>250</v>
      </c>
      <c r="C2284">
        <v>250</v>
      </c>
      <c r="D2284" t="s">
        <v>16</v>
      </c>
      <c r="E2284" t="s">
        <v>17</v>
      </c>
      <c r="F2284">
        <v>0</v>
      </c>
      <c r="G2284" t="s">
        <v>18</v>
      </c>
      <c r="H2284">
        <v>2724283.318</v>
      </c>
      <c r="I2284" t="s">
        <v>19</v>
      </c>
      <c r="J2284">
        <v>468</v>
      </c>
      <c r="K2284">
        <v>5821.1182010000002</v>
      </c>
      <c r="L2284" t="s">
        <v>35</v>
      </c>
      <c r="M2284">
        <v>0</v>
      </c>
      <c r="N2284">
        <v>0</v>
      </c>
      <c r="O2284">
        <v>5.5975373454576698E-2</v>
      </c>
    </row>
    <row r="2285" spans="1:15" x14ac:dyDescent="0.25">
      <c r="A2285" t="s">
        <v>2314</v>
      </c>
      <c r="B2285">
        <v>57</v>
      </c>
      <c r="C2285">
        <v>57</v>
      </c>
      <c r="D2285" t="s">
        <v>16</v>
      </c>
      <c r="E2285" t="s">
        <v>25</v>
      </c>
      <c r="F2285">
        <v>1</v>
      </c>
      <c r="G2285" t="s">
        <v>26</v>
      </c>
      <c r="H2285">
        <v>5870183.6500000004</v>
      </c>
      <c r="I2285" t="s">
        <v>32</v>
      </c>
      <c r="J2285">
        <v>319</v>
      </c>
      <c r="K2285">
        <v>18401.82962</v>
      </c>
      <c r="L2285" t="s">
        <v>23</v>
      </c>
      <c r="M2285">
        <v>1</v>
      </c>
      <c r="N2285">
        <v>0.995</v>
      </c>
      <c r="O2285">
        <v>0.71761363804735534</v>
      </c>
    </row>
    <row r="2286" spans="1:15" x14ac:dyDescent="0.25">
      <c r="A2286" t="s">
        <v>2315</v>
      </c>
      <c r="B2286">
        <v>357</v>
      </c>
      <c r="C2286">
        <v>357</v>
      </c>
      <c r="D2286" t="s">
        <v>16</v>
      </c>
      <c r="E2286" t="s">
        <v>17</v>
      </c>
      <c r="F2286">
        <v>0</v>
      </c>
      <c r="G2286" t="s">
        <v>18</v>
      </c>
      <c r="H2286">
        <v>8965171.1160000004</v>
      </c>
      <c r="I2286" t="s">
        <v>22</v>
      </c>
      <c r="J2286">
        <v>492</v>
      </c>
      <c r="K2286">
        <v>18221.892510000001</v>
      </c>
      <c r="L2286" t="s">
        <v>20</v>
      </c>
      <c r="M2286">
        <v>0</v>
      </c>
      <c r="N2286">
        <v>0</v>
      </c>
      <c r="O2286">
        <v>0.18420580487593918</v>
      </c>
    </row>
    <row r="2287" spans="1:15" x14ac:dyDescent="0.25">
      <c r="A2287" t="s">
        <v>2316</v>
      </c>
      <c r="B2287">
        <v>10</v>
      </c>
      <c r="C2287">
        <v>10</v>
      </c>
      <c r="D2287" t="s">
        <v>42</v>
      </c>
      <c r="E2287" t="s">
        <v>43</v>
      </c>
      <c r="F2287">
        <v>1</v>
      </c>
      <c r="G2287" t="s">
        <v>26</v>
      </c>
      <c r="H2287">
        <v>1781749.574</v>
      </c>
      <c r="I2287" t="s">
        <v>19</v>
      </c>
      <c r="J2287">
        <v>527</v>
      </c>
      <c r="K2287">
        <v>3380.9289829999998</v>
      </c>
      <c r="L2287" t="s">
        <v>23</v>
      </c>
      <c r="M2287">
        <v>1</v>
      </c>
      <c r="N2287">
        <v>1</v>
      </c>
      <c r="O2287">
        <v>0.6366092972592885</v>
      </c>
    </row>
    <row r="2288" spans="1:15" x14ac:dyDescent="0.25">
      <c r="A2288" t="s">
        <v>2317</v>
      </c>
      <c r="B2288">
        <v>81</v>
      </c>
      <c r="C2288">
        <v>81</v>
      </c>
      <c r="D2288" t="s">
        <v>16</v>
      </c>
      <c r="E2288" t="s">
        <v>25</v>
      </c>
      <c r="F2288">
        <v>1</v>
      </c>
      <c r="G2288" t="s">
        <v>26</v>
      </c>
      <c r="H2288">
        <v>982828.35190000001</v>
      </c>
      <c r="I2288" t="s">
        <v>28</v>
      </c>
      <c r="J2288">
        <v>760</v>
      </c>
      <c r="K2288">
        <v>1293.1952000000001</v>
      </c>
      <c r="L2288" t="s">
        <v>35</v>
      </c>
      <c r="M2288">
        <v>1</v>
      </c>
      <c r="N2288">
        <v>0.99</v>
      </c>
      <c r="O2288">
        <v>0.61419400246510947</v>
      </c>
    </row>
    <row r="2289" spans="1:15" x14ac:dyDescent="0.25">
      <c r="A2289" t="s">
        <v>2318</v>
      </c>
      <c r="B2289">
        <v>90</v>
      </c>
      <c r="C2289">
        <v>90</v>
      </c>
      <c r="D2289" t="s">
        <v>16</v>
      </c>
      <c r="E2289" t="s">
        <v>25</v>
      </c>
      <c r="F2289">
        <v>1</v>
      </c>
      <c r="G2289" t="s">
        <v>26</v>
      </c>
      <c r="H2289">
        <v>1009542.112</v>
      </c>
      <c r="I2289" t="s">
        <v>28</v>
      </c>
      <c r="J2289">
        <v>172</v>
      </c>
      <c r="K2289">
        <v>5869.4308840000003</v>
      </c>
      <c r="L2289" t="s">
        <v>29</v>
      </c>
      <c r="M2289">
        <v>1</v>
      </c>
      <c r="N2289">
        <v>0.98</v>
      </c>
      <c r="O2289">
        <v>0.60874288542749944</v>
      </c>
    </row>
    <row r="2290" spans="1:15" x14ac:dyDescent="0.25">
      <c r="A2290" t="s">
        <v>2319</v>
      </c>
      <c r="B2290">
        <v>120</v>
      </c>
      <c r="C2290">
        <v>120</v>
      </c>
      <c r="D2290" t="s">
        <v>16</v>
      </c>
      <c r="E2290" t="s">
        <v>17</v>
      </c>
      <c r="F2290">
        <v>0</v>
      </c>
      <c r="G2290" t="s">
        <v>18</v>
      </c>
      <c r="H2290">
        <v>8496968.9149999991</v>
      </c>
      <c r="I2290" t="s">
        <v>22</v>
      </c>
      <c r="J2290">
        <v>730</v>
      </c>
      <c r="K2290">
        <v>11639.683440000001</v>
      </c>
      <c r="L2290" t="s">
        <v>20</v>
      </c>
      <c r="M2290">
        <v>0</v>
      </c>
      <c r="N2290">
        <v>0</v>
      </c>
      <c r="O2290">
        <v>0.17458573603799249</v>
      </c>
    </row>
    <row r="2291" spans="1:15" x14ac:dyDescent="0.25">
      <c r="A2291" t="s">
        <v>2320</v>
      </c>
      <c r="B2291">
        <v>102</v>
      </c>
      <c r="C2291">
        <v>102</v>
      </c>
      <c r="D2291" t="s">
        <v>16</v>
      </c>
      <c r="E2291" t="s">
        <v>17</v>
      </c>
      <c r="F2291">
        <v>0</v>
      </c>
      <c r="G2291" t="s">
        <v>18</v>
      </c>
      <c r="H2291">
        <v>11382852.949999999</v>
      </c>
      <c r="I2291" t="s">
        <v>22</v>
      </c>
      <c r="J2291">
        <v>649</v>
      </c>
      <c r="K2291">
        <v>17539.064640000001</v>
      </c>
      <c r="L2291" t="s">
        <v>35</v>
      </c>
      <c r="M2291">
        <v>0</v>
      </c>
      <c r="N2291">
        <v>0</v>
      </c>
      <c r="O2291">
        <v>0.23388149119620316</v>
      </c>
    </row>
    <row r="2292" spans="1:15" x14ac:dyDescent="0.25">
      <c r="A2292" t="s">
        <v>2321</v>
      </c>
      <c r="B2292">
        <v>27</v>
      </c>
      <c r="C2292">
        <v>27</v>
      </c>
      <c r="D2292" t="s">
        <v>42</v>
      </c>
      <c r="E2292" t="s">
        <v>43</v>
      </c>
      <c r="F2292">
        <v>1</v>
      </c>
      <c r="G2292" t="s">
        <v>26</v>
      </c>
      <c r="H2292">
        <v>765764.56869999995</v>
      </c>
      <c r="I2292" t="s">
        <v>28</v>
      </c>
      <c r="J2292">
        <v>321</v>
      </c>
      <c r="K2292">
        <v>2385.5594040000001</v>
      </c>
      <c r="L2292" t="s">
        <v>23</v>
      </c>
      <c r="M2292">
        <v>1</v>
      </c>
      <c r="N2292">
        <v>1</v>
      </c>
      <c r="O2292">
        <v>0.61573403082860467</v>
      </c>
    </row>
    <row r="2293" spans="1:15" x14ac:dyDescent="0.25">
      <c r="A2293" t="s">
        <v>2322</v>
      </c>
      <c r="B2293">
        <v>261</v>
      </c>
      <c r="C2293">
        <v>261</v>
      </c>
      <c r="D2293" t="s">
        <v>16</v>
      </c>
      <c r="E2293" t="s">
        <v>17</v>
      </c>
      <c r="F2293">
        <v>0</v>
      </c>
      <c r="G2293" t="s">
        <v>18</v>
      </c>
      <c r="H2293">
        <v>6137410.1189999999</v>
      </c>
      <c r="I2293" t="s">
        <v>32</v>
      </c>
      <c r="J2293">
        <v>739</v>
      </c>
      <c r="K2293">
        <v>8305.0204589999994</v>
      </c>
      <c r="L2293" t="s">
        <v>29</v>
      </c>
      <c r="M2293">
        <v>0</v>
      </c>
      <c r="N2293">
        <v>0</v>
      </c>
      <c r="O2293">
        <v>0.12610429362652767</v>
      </c>
    </row>
    <row r="2294" spans="1:15" x14ac:dyDescent="0.25">
      <c r="A2294" t="s">
        <v>2323</v>
      </c>
      <c r="B2294">
        <v>61</v>
      </c>
      <c r="C2294">
        <v>61</v>
      </c>
      <c r="D2294" t="s">
        <v>16</v>
      </c>
      <c r="E2294" t="s">
        <v>25</v>
      </c>
      <c r="F2294">
        <v>1</v>
      </c>
      <c r="G2294" t="s">
        <v>26</v>
      </c>
      <c r="H2294">
        <v>239460.24239999999</v>
      </c>
      <c r="I2294" t="s">
        <v>28</v>
      </c>
      <c r="J2294">
        <v>44</v>
      </c>
      <c r="K2294">
        <v>5442.2782370000004</v>
      </c>
      <c r="L2294" t="s">
        <v>29</v>
      </c>
      <c r="M2294">
        <v>1</v>
      </c>
      <c r="N2294">
        <v>0.995</v>
      </c>
      <c r="O2294">
        <v>0.60192014777145264</v>
      </c>
    </row>
    <row r="2295" spans="1:15" x14ac:dyDescent="0.25">
      <c r="A2295" t="s">
        <v>2324</v>
      </c>
      <c r="B2295">
        <v>136</v>
      </c>
      <c r="C2295">
        <v>136</v>
      </c>
      <c r="D2295" t="s">
        <v>16</v>
      </c>
      <c r="E2295" t="s">
        <v>17</v>
      </c>
      <c r="F2295">
        <v>0</v>
      </c>
      <c r="G2295" t="s">
        <v>18</v>
      </c>
      <c r="H2295">
        <v>164084.7893</v>
      </c>
      <c r="I2295" t="s">
        <v>28</v>
      </c>
      <c r="J2295">
        <v>532</v>
      </c>
      <c r="K2295">
        <v>308.43005499999998</v>
      </c>
      <c r="L2295" t="s">
        <v>35</v>
      </c>
      <c r="M2295">
        <v>0</v>
      </c>
      <c r="N2295">
        <v>0.01</v>
      </c>
      <c r="O2295">
        <v>9.3714215032619577E-3</v>
      </c>
    </row>
    <row r="2296" spans="1:15" x14ac:dyDescent="0.25">
      <c r="A2296" t="s">
        <v>2325</v>
      </c>
      <c r="B2296">
        <v>97</v>
      </c>
      <c r="C2296">
        <v>97</v>
      </c>
      <c r="D2296" t="s">
        <v>16</v>
      </c>
      <c r="E2296" t="s">
        <v>17</v>
      </c>
      <c r="F2296">
        <v>0</v>
      </c>
      <c r="G2296" t="s">
        <v>18</v>
      </c>
      <c r="H2296">
        <v>9951526.7149999999</v>
      </c>
      <c r="I2296" t="s">
        <v>22</v>
      </c>
      <c r="J2296">
        <v>631</v>
      </c>
      <c r="K2296">
        <v>15771.04075</v>
      </c>
      <c r="L2296" t="s">
        <v>23</v>
      </c>
      <c r="M2296">
        <v>0</v>
      </c>
      <c r="N2296">
        <v>0</v>
      </c>
      <c r="O2296">
        <v>0.20447228107106952</v>
      </c>
    </row>
    <row r="2297" spans="1:15" x14ac:dyDescent="0.25">
      <c r="A2297" t="s">
        <v>2326</v>
      </c>
      <c r="B2297">
        <v>149</v>
      </c>
      <c r="C2297">
        <v>149</v>
      </c>
      <c r="D2297" t="s">
        <v>16</v>
      </c>
      <c r="E2297" t="s">
        <v>17</v>
      </c>
      <c r="F2297">
        <v>0</v>
      </c>
      <c r="G2297" t="s">
        <v>18</v>
      </c>
      <c r="H2297">
        <v>7385468.3449999997</v>
      </c>
      <c r="I2297" t="s">
        <v>32</v>
      </c>
      <c r="J2297">
        <v>454</v>
      </c>
      <c r="K2297">
        <v>16267.55142</v>
      </c>
      <c r="L2297" t="s">
        <v>20</v>
      </c>
      <c r="M2297">
        <v>0</v>
      </c>
      <c r="N2297">
        <v>0</v>
      </c>
      <c r="O2297">
        <v>0.15174792798416625</v>
      </c>
    </row>
    <row r="2298" spans="1:15" x14ac:dyDescent="0.25">
      <c r="A2298" t="s">
        <v>2327</v>
      </c>
      <c r="B2298">
        <v>227</v>
      </c>
      <c r="C2298">
        <v>227</v>
      </c>
      <c r="D2298" t="s">
        <v>16</v>
      </c>
      <c r="E2298" t="s">
        <v>17</v>
      </c>
      <c r="F2298">
        <v>0</v>
      </c>
      <c r="G2298" t="s">
        <v>18</v>
      </c>
      <c r="H2298">
        <v>3306547.233</v>
      </c>
      <c r="I2298" t="s">
        <v>19</v>
      </c>
      <c r="J2298">
        <v>746</v>
      </c>
      <c r="K2298">
        <v>4432.3689450000002</v>
      </c>
      <c r="L2298" t="s">
        <v>35</v>
      </c>
      <c r="M2298">
        <v>0</v>
      </c>
      <c r="N2298">
        <v>0</v>
      </c>
      <c r="O2298">
        <v>6.7939048405674024E-2</v>
      </c>
    </row>
    <row r="2299" spans="1:15" x14ac:dyDescent="0.25">
      <c r="A2299" t="s">
        <v>2328</v>
      </c>
      <c r="B2299">
        <v>277</v>
      </c>
      <c r="C2299">
        <v>277</v>
      </c>
      <c r="D2299" t="s">
        <v>16</v>
      </c>
      <c r="E2299" t="s">
        <v>17</v>
      </c>
      <c r="F2299">
        <v>0</v>
      </c>
      <c r="G2299" t="s">
        <v>18</v>
      </c>
      <c r="H2299">
        <v>2942293.82</v>
      </c>
      <c r="I2299" t="s">
        <v>19</v>
      </c>
      <c r="J2299">
        <v>970</v>
      </c>
      <c r="K2299">
        <v>3033.292598</v>
      </c>
      <c r="L2299" t="s">
        <v>20</v>
      </c>
      <c r="M2299">
        <v>0</v>
      </c>
      <c r="N2299">
        <v>5.0000000000000001E-3</v>
      </c>
      <c r="O2299">
        <v>6.3454797156891396E-2</v>
      </c>
    </row>
    <row r="2300" spans="1:15" x14ac:dyDescent="0.25">
      <c r="A2300" t="s">
        <v>2329</v>
      </c>
      <c r="B2300">
        <v>307</v>
      </c>
      <c r="C2300">
        <v>307</v>
      </c>
      <c r="D2300" t="s">
        <v>16</v>
      </c>
      <c r="E2300" t="s">
        <v>17</v>
      </c>
      <c r="F2300">
        <v>0</v>
      </c>
      <c r="G2300" t="s">
        <v>18</v>
      </c>
      <c r="H2300">
        <v>2551798.8879999998</v>
      </c>
      <c r="I2300" t="s">
        <v>19</v>
      </c>
      <c r="J2300">
        <v>880</v>
      </c>
      <c r="K2300">
        <v>2899.7714639999999</v>
      </c>
      <c r="L2300" t="s">
        <v>29</v>
      </c>
      <c r="M2300">
        <v>0</v>
      </c>
      <c r="N2300">
        <v>5.0000000000000001E-3</v>
      </c>
      <c r="O2300">
        <v>5.5431366001108977E-2</v>
      </c>
    </row>
    <row r="2301" spans="1:15" x14ac:dyDescent="0.25">
      <c r="A2301" t="s">
        <v>2330</v>
      </c>
      <c r="B2301">
        <v>335</v>
      </c>
      <c r="C2301">
        <v>335</v>
      </c>
      <c r="D2301" t="s">
        <v>16</v>
      </c>
      <c r="E2301" t="s">
        <v>17</v>
      </c>
      <c r="F2301">
        <v>0</v>
      </c>
      <c r="G2301" t="s">
        <v>18</v>
      </c>
      <c r="H2301">
        <v>8272315.1519999998</v>
      </c>
      <c r="I2301" t="s">
        <v>22</v>
      </c>
      <c r="J2301">
        <v>891</v>
      </c>
      <c r="K2301">
        <v>9284.3043230000003</v>
      </c>
      <c r="L2301" t="s">
        <v>29</v>
      </c>
      <c r="M2301">
        <v>0</v>
      </c>
      <c r="N2301">
        <v>0</v>
      </c>
      <c r="O2301">
        <v>0.16996981441236186</v>
      </c>
    </row>
    <row r="2302" spans="1:15" x14ac:dyDescent="0.25">
      <c r="A2302" t="s">
        <v>2331</v>
      </c>
      <c r="B2302">
        <v>228</v>
      </c>
      <c r="C2302">
        <v>228</v>
      </c>
      <c r="D2302" t="s">
        <v>16</v>
      </c>
      <c r="E2302" t="s">
        <v>17</v>
      </c>
      <c r="F2302">
        <v>0</v>
      </c>
      <c r="G2302" t="s">
        <v>18</v>
      </c>
      <c r="H2302">
        <v>4586888.0710000005</v>
      </c>
      <c r="I2302" t="s">
        <v>32</v>
      </c>
      <c r="J2302">
        <v>929</v>
      </c>
      <c r="K2302">
        <v>4937.4467930000001</v>
      </c>
      <c r="L2302" t="s">
        <v>29</v>
      </c>
      <c r="M2302">
        <v>0</v>
      </c>
      <c r="N2302">
        <v>0</v>
      </c>
      <c r="O2302">
        <v>9.4245987952919649E-2</v>
      </c>
    </row>
    <row r="2303" spans="1:15" x14ac:dyDescent="0.25">
      <c r="A2303" t="s">
        <v>2332</v>
      </c>
      <c r="B2303">
        <v>315</v>
      </c>
      <c r="C2303">
        <v>315</v>
      </c>
      <c r="D2303" t="s">
        <v>16</v>
      </c>
      <c r="E2303" t="s">
        <v>17</v>
      </c>
      <c r="F2303">
        <v>0</v>
      </c>
      <c r="G2303" t="s">
        <v>18</v>
      </c>
      <c r="H2303">
        <v>8676735.4010000005</v>
      </c>
      <c r="I2303" t="s">
        <v>22</v>
      </c>
      <c r="J2303">
        <v>848</v>
      </c>
      <c r="K2303">
        <v>10231.99929</v>
      </c>
      <c r="L2303" t="s">
        <v>20</v>
      </c>
      <c r="M2303">
        <v>0</v>
      </c>
      <c r="N2303">
        <v>0</v>
      </c>
      <c r="O2303">
        <v>0.17827936662405586</v>
      </c>
    </row>
    <row r="2304" spans="1:15" x14ac:dyDescent="0.25">
      <c r="A2304" t="s">
        <v>2333</v>
      </c>
      <c r="B2304">
        <v>249</v>
      </c>
      <c r="C2304">
        <v>249</v>
      </c>
      <c r="D2304" t="s">
        <v>16</v>
      </c>
      <c r="E2304" t="s">
        <v>17</v>
      </c>
      <c r="F2304">
        <v>0</v>
      </c>
      <c r="G2304" t="s">
        <v>18</v>
      </c>
      <c r="H2304">
        <v>6686365.6440000003</v>
      </c>
      <c r="I2304" t="s">
        <v>32</v>
      </c>
      <c r="J2304">
        <v>868</v>
      </c>
      <c r="K2304">
        <v>7703.1862259999998</v>
      </c>
      <c r="L2304" t="s">
        <v>23</v>
      </c>
      <c r="M2304">
        <v>0</v>
      </c>
      <c r="N2304">
        <v>0</v>
      </c>
      <c r="O2304">
        <v>0.13738358690663585</v>
      </c>
    </row>
    <row r="2305" spans="1:15" x14ac:dyDescent="0.25">
      <c r="A2305" t="s">
        <v>2334</v>
      </c>
      <c r="B2305">
        <v>258</v>
      </c>
      <c r="C2305">
        <v>258</v>
      </c>
      <c r="D2305" t="s">
        <v>16</v>
      </c>
      <c r="E2305" t="s">
        <v>17</v>
      </c>
      <c r="F2305">
        <v>0</v>
      </c>
      <c r="G2305" t="s">
        <v>18</v>
      </c>
      <c r="H2305">
        <v>3270689.6290000002</v>
      </c>
      <c r="I2305" t="s">
        <v>19</v>
      </c>
      <c r="J2305">
        <v>774</v>
      </c>
      <c r="K2305">
        <v>4225.6971949999997</v>
      </c>
      <c r="L2305" t="s">
        <v>35</v>
      </c>
      <c r="M2305">
        <v>0</v>
      </c>
      <c r="N2305">
        <v>0</v>
      </c>
      <c r="O2305">
        <v>6.7202288479925973E-2</v>
      </c>
    </row>
    <row r="2306" spans="1:15" x14ac:dyDescent="0.25">
      <c r="A2306" t="s">
        <v>2335</v>
      </c>
      <c r="B2306">
        <v>314</v>
      </c>
      <c r="C2306">
        <v>314</v>
      </c>
      <c r="D2306" t="s">
        <v>16</v>
      </c>
      <c r="E2306" t="s">
        <v>17</v>
      </c>
      <c r="F2306">
        <v>0</v>
      </c>
      <c r="G2306" t="s">
        <v>18</v>
      </c>
      <c r="H2306">
        <v>1247184.8810000001</v>
      </c>
      <c r="I2306" t="s">
        <v>28</v>
      </c>
      <c r="J2306">
        <v>83</v>
      </c>
      <c r="K2306">
        <v>15026.32387</v>
      </c>
      <c r="L2306" t="s">
        <v>35</v>
      </c>
      <c r="M2306">
        <v>0</v>
      </c>
      <c r="N2306">
        <v>0</v>
      </c>
      <c r="O2306">
        <v>2.5625689890480325E-2</v>
      </c>
    </row>
    <row r="2307" spans="1:15" x14ac:dyDescent="0.25">
      <c r="A2307" t="s">
        <v>2336</v>
      </c>
      <c r="B2307">
        <v>220</v>
      </c>
      <c r="C2307">
        <v>220</v>
      </c>
      <c r="D2307" t="s">
        <v>16</v>
      </c>
      <c r="E2307" t="s">
        <v>17</v>
      </c>
      <c r="F2307">
        <v>0</v>
      </c>
      <c r="G2307" t="s">
        <v>18</v>
      </c>
      <c r="H2307">
        <v>1637565.3729999999</v>
      </c>
      <c r="I2307" t="s">
        <v>19</v>
      </c>
      <c r="J2307">
        <v>543</v>
      </c>
      <c r="K2307">
        <v>3015.7741679999999</v>
      </c>
      <c r="L2307" t="s">
        <v>35</v>
      </c>
      <c r="M2307">
        <v>0</v>
      </c>
      <c r="N2307">
        <v>0</v>
      </c>
      <c r="O2307">
        <v>3.364676966757324E-2</v>
      </c>
    </row>
    <row r="2308" spans="1:15" x14ac:dyDescent="0.25">
      <c r="A2308" t="s">
        <v>2337</v>
      </c>
      <c r="B2308">
        <v>236</v>
      </c>
      <c r="C2308">
        <v>236</v>
      </c>
      <c r="D2308" t="s">
        <v>16</v>
      </c>
      <c r="E2308" t="s">
        <v>17</v>
      </c>
      <c r="F2308">
        <v>0</v>
      </c>
      <c r="G2308" t="s">
        <v>18</v>
      </c>
      <c r="H2308">
        <v>5145578.4419999998</v>
      </c>
      <c r="I2308" t="s">
        <v>32</v>
      </c>
      <c r="J2308">
        <v>322</v>
      </c>
      <c r="K2308">
        <v>15980.057269999999</v>
      </c>
      <c r="L2308" t="s">
        <v>20</v>
      </c>
      <c r="M2308">
        <v>0</v>
      </c>
      <c r="N2308">
        <v>0</v>
      </c>
      <c r="O2308">
        <v>0.10572530141329778</v>
      </c>
    </row>
    <row r="2309" spans="1:15" x14ac:dyDescent="0.25">
      <c r="A2309" t="s">
        <v>2338</v>
      </c>
      <c r="B2309">
        <v>20</v>
      </c>
      <c r="C2309">
        <v>20</v>
      </c>
      <c r="D2309" t="s">
        <v>42</v>
      </c>
      <c r="E2309" t="s">
        <v>43</v>
      </c>
      <c r="F2309">
        <v>1</v>
      </c>
      <c r="G2309" t="s">
        <v>26</v>
      </c>
      <c r="H2309">
        <v>8829384.1830000002</v>
      </c>
      <c r="I2309" t="s">
        <v>22</v>
      </c>
      <c r="J2309">
        <v>786</v>
      </c>
      <c r="K2309">
        <v>11233.31321</v>
      </c>
      <c r="L2309" t="s">
        <v>23</v>
      </c>
      <c r="M2309">
        <v>1</v>
      </c>
      <c r="N2309">
        <v>1</v>
      </c>
      <c r="O2309">
        <v>0.78141581448297726</v>
      </c>
    </row>
    <row r="2310" spans="1:15" x14ac:dyDescent="0.25">
      <c r="A2310" t="s">
        <v>2339</v>
      </c>
      <c r="B2310">
        <v>345</v>
      </c>
      <c r="C2310">
        <v>345</v>
      </c>
      <c r="D2310" t="s">
        <v>16</v>
      </c>
      <c r="E2310" t="s">
        <v>17</v>
      </c>
      <c r="F2310">
        <v>0</v>
      </c>
      <c r="G2310" t="s">
        <v>18</v>
      </c>
      <c r="H2310">
        <v>3894326.861</v>
      </c>
      <c r="I2310" t="s">
        <v>32</v>
      </c>
      <c r="J2310">
        <v>234</v>
      </c>
      <c r="K2310">
        <v>16642.422480000001</v>
      </c>
      <c r="L2310" t="s">
        <v>29</v>
      </c>
      <c r="M2310">
        <v>0</v>
      </c>
      <c r="N2310">
        <v>0</v>
      </c>
      <c r="O2310">
        <v>8.0016053748292418E-2</v>
      </c>
    </row>
    <row r="2311" spans="1:15" x14ac:dyDescent="0.25">
      <c r="A2311" t="s">
        <v>2340</v>
      </c>
      <c r="B2311">
        <v>138</v>
      </c>
      <c r="C2311">
        <v>138</v>
      </c>
      <c r="D2311" t="s">
        <v>16</v>
      </c>
      <c r="E2311" t="s">
        <v>17</v>
      </c>
      <c r="F2311">
        <v>0</v>
      </c>
      <c r="G2311" t="s">
        <v>18</v>
      </c>
      <c r="H2311">
        <v>56771.933940000003</v>
      </c>
      <c r="I2311" t="s">
        <v>28</v>
      </c>
      <c r="J2311">
        <v>540</v>
      </c>
      <c r="K2311">
        <v>105.133211</v>
      </c>
      <c r="L2311" t="s">
        <v>29</v>
      </c>
      <c r="M2311">
        <v>0</v>
      </c>
      <c r="N2311">
        <v>0</v>
      </c>
      <c r="O2311">
        <v>1.1664830096904254E-3</v>
      </c>
    </row>
    <row r="2312" spans="1:15" x14ac:dyDescent="0.25">
      <c r="A2312" t="s">
        <v>2341</v>
      </c>
      <c r="B2312">
        <v>189</v>
      </c>
      <c r="C2312">
        <v>189</v>
      </c>
      <c r="D2312" t="s">
        <v>16</v>
      </c>
      <c r="E2312" t="s">
        <v>17</v>
      </c>
      <c r="F2312">
        <v>0</v>
      </c>
      <c r="G2312" t="s">
        <v>18</v>
      </c>
      <c r="H2312">
        <v>3776542.1809999999</v>
      </c>
      <c r="I2312" t="s">
        <v>32</v>
      </c>
      <c r="J2312">
        <v>252</v>
      </c>
      <c r="K2312">
        <v>14986.2785</v>
      </c>
      <c r="L2312" t="s">
        <v>20</v>
      </c>
      <c r="M2312">
        <v>0</v>
      </c>
      <c r="N2312">
        <v>0</v>
      </c>
      <c r="O2312">
        <v>7.759595250307097E-2</v>
      </c>
    </row>
    <row r="2313" spans="1:15" x14ac:dyDescent="0.25">
      <c r="A2313" t="s">
        <v>2342</v>
      </c>
      <c r="B2313">
        <v>105</v>
      </c>
      <c r="C2313">
        <v>105</v>
      </c>
      <c r="D2313" t="s">
        <v>16</v>
      </c>
      <c r="E2313" t="s">
        <v>17</v>
      </c>
      <c r="F2313">
        <v>0</v>
      </c>
      <c r="G2313" t="s">
        <v>18</v>
      </c>
      <c r="H2313">
        <v>869270.04879999999</v>
      </c>
      <c r="I2313" t="s">
        <v>28</v>
      </c>
      <c r="J2313">
        <v>836</v>
      </c>
      <c r="K2313">
        <v>1039.796709</v>
      </c>
      <c r="L2313" t="s">
        <v>35</v>
      </c>
      <c r="M2313">
        <v>0</v>
      </c>
      <c r="N2313">
        <v>5.0000000000000001E-3</v>
      </c>
      <c r="O2313">
        <v>2.0860739847784845E-2</v>
      </c>
    </row>
    <row r="2314" spans="1:15" x14ac:dyDescent="0.25">
      <c r="A2314" t="s">
        <v>2343</v>
      </c>
      <c r="B2314">
        <v>98</v>
      </c>
      <c r="C2314">
        <v>98</v>
      </c>
      <c r="D2314" t="s">
        <v>16</v>
      </c>
      <c r="E2314" t="s">
        <v>17</v>
      </c>
      <c r="F2314">
        <v>0</v>
      </c>
      <c r="G2314" t="s">
        <v>18</v>
      </c>
      <c r="H2314">
        <v>14536892.15</v>
      </c>
      <c r="I2314" t="s">
        <v>22</v>
      </c>
      <c r="J2314">
        <v>765</v>
      </c>
      <c r="K2314">
        <v>19002.473389999999</v>
      </c>
      <c r="L2314" t="s">
        <v>23</v>
      </c>
      <c r="M2314">
        <v>0</v>
      </c>
      <c r="N2314">
        <v>0.01</v>
      </c>
      <c r="O2314">
        <v>0.30468698368807268</v>
      </c>
    </row>
    <row r="2315" spans="1:15" x14ac:dyDescent="0.25">
      <c r="A2315" t="s">
        <v>2344</v>
      </c>
      <c r="B2315">
        <v>270</v>
      </c>
      <c r="C2315">
        <v>270</v>
      </c>
      <c r="D2315" t="s">
        <v>16</v>
      </c>
      <c r="E2315" t="s">
        <v>17</v>
      </c>
      <c r="F2315">
        <v>0</v>
      </c>
      <c r="G2315" t="s">
        <v>18</v>
      </c>
      <c r="H2315">
        <v>6311935.3049999997</v>
      </c>
      <c r="I2315" t="s">
        <v>32</v>
      </c>
      <c r="J2315">
        <v>449</v>
      </c>
      <c r="K2315">
        <v>14057.76237</v>
      </c>
      <c r="L2315" t="s">
        <v>23</v>
      </c>
      <c r="M2315">
        <v>0</v>
      </c>
      <c r="N2315">
        <v>0</v>
      </c>
      <c r="O2315">
        <v>0.1296902321370462</v>
      </c>
    </row>
    <row r="2316" spans="1:15" x14ac:dyDescent="0.25">
      <c r="A2316" t="s">
        <v>2345</v>
      </c>
      <c r="B2316">
        <v>153</v>
      </c>
      <c r="C2316">
        <v>153</v>
      </c>
      <c r="D2316" t="s">
        <v>16</v>
      </c>
      <c r="E2316" t="s">
        <v>17</v>
      </c>
      <c r="F2316">
        <v>0</v>
      </c>
      <c r="G2316" t="s">
        <v>18</v>
      </c>
      <c r="H2316">
        <v>1532048.3370000001</v>
      </c>
      <c r="I2316" t="s">
        <v>19</v>
      </c>
      <c r="J2316">
        <v>239</v>
      </c>
      <c r="K2316">
        <v>6410.2440900000001</v>
      </c>
      <c r="L2316" t="s">
        <v>23</v>
      </c>
      <c r="M2316">
        <v>0</v>
      </c>
      <c r="N2316">
        <v>5.0000000000000001E-3</v>
      </c>
      <c r="O2316">
        <v>3.4478729560696218E-2</v>
      </c>
    </row>
    <row r="2317" spans="1:15" x14ac:dyDescent="0.25">
      <c r="A2317" t="s">
        <v>2346</v>
      </c>
      <c r="B2317">
        <v>218</v>
      </c>
      <c r="C2317">
        <v>218</v>
      </c>
      <c r="D2317" t="s">
        <v>16</v>
      </c>
      <c r="E2317" t="s">
        <v>17</v>
      </c>
      <c r="F2317">
        <v>0</v>
      </c>
      <c r="G2317" t="s">
        <v>18</v>
      </c>
      <c r="H2317">
        <v>3137867.5619999999</v>
      </c>
      <c r="I2317" t="s">
        <v>19</v>
      </c>
      <c r="J2317">
        <v>490</v>
      </c>
      <c r="K2317">
        <v>6403.8113519999997</v>
      </c>
      <c r="L2317" t="s">
        <v>23</v>
      </c>
      <c r="M2317">
        <v>0</v>
      </c>
      <c r="N2317">
        <v>0</v>
      </c>
      <c r="O2317">
        <v>6.4473216670760419E-2</v>
      </c>
    </row>
    <row r="2318" spans="1:15" x14ac:dyDescent="0.25">
      <c r="A2318" t="s">
        <v>2347</v>
      </c>
      <c r="B2318">
        <v>21</v>
      </c>
      <c r="C2318">
        <v>21</v>
      </c>
      <c r="D2318" t="s">
        <v>42</v>
      </c>
      <c r="E2318" t="s">
        <v>43</v>
      </c>
      <c r="F2318">
        <v>1</v>
      </c>
      <c r="G2318" t="s">
        <v>26</v>
      </c>
      <c r="H2318">
        <v>15197947.220000001</v>
      </c>
      <c r="I2318" t="s">
        <v>22</v>
      </c>
      <c r="J2318">
        <v>882</v>
      </c>
      <c r="K2318">
        <v>17231.232670000001</v>
      </c>
      <c r="L2318" t="s">
        <v>23</v>
      </c>
      <c r="M2318">
        <v>1</v>
      </c>
      <c r="N2318">
        <v>0.98499999999999999</v>
      </c>
      <c r="O2318">
        <v>0.90326956673764203</v>
      </c>
    </row>
    <row r="2319" spans="1:15" x14ac:dyDescent="0.25">
      <c r="A2319" t="s">
        <v>2348</v>
      </c>
      <c r="B2319">
        <v>272</v>
      </c>
      <c r="C2319">
        <v>272</v>
      </c>
      <c r="D2319" t="s">
        <v>16</v>
      </c>
      <c r="E2319" t="s">
        <v>17</v>
      </c>
      <c r="F2319">
        <v>0</v>
      </c>
      <c r="G2319" t="s">
        <v>18</v>
      </c>
      <c r="H2319">
        <v>8378807.2139999997</v>
      </c>
      <c r="I2319" t="s">
        <v>22</v>
      </c>
      <c r="J2319">
        <v>464</v>
      </c>
      <c r="K2319">
        <v>18057.774170000001</v>
      </c>
      <c r="L2319" t="s">
        <v>35</v>
      </c>
      <c r="M2319">
        <v>0</v>
      </c>
      <c r="N2319">
        <v>0</v>
      </c>
      <c r="O2319">
        <v>0.17215788820814243</v>
      </c>
    </row>
    <row r="2320" spans="1:15" x14ac:dyDescent="0.25">
      <c r="A2320" t="s">
        <v>2349</v>
      </c>
      <c r="B2320">
        <v>202</v>
      </c>
      <c r="C2320">
        <v>202</v>
      </c>
      <c r="D2320" t="s">
        <v>16</v>
      </c>
      <c r="E2320" t="s">
        <v>17</v>
      </c>
      <c r="F2320">
        <v>0</v>
      </c>
      <c r="G2320" t="s">
        <v>18</v>
      </c>
      <c r="H2320">
        <v>16780429.440000001</v>
      </c>
      <c r="I2320" t="s">
        <v>22</v>
      </c>
      <c r="J2320">
        <v>941</v>
      </c>
      <c r="K2320">
        <v>17832.549889999998</v>
      </c>
      <c r="L2320" t="s">
        <v>29</v>
      </c>
      <c r="M2320">
        <v>0</v>
      </c>
      <c r="N2320">
        <v>0</v>
      </c>
      <c r="O2320">
        <v>0.34478455248250117</v>
      </c>
    </row>
    <row r="2321" spans="1:15" x14ac:dyDescent="0.25">
      <c r="A2321" t="s">
        <v>2350</v>
      </c>
      <c r="B2321">
        <v>160</v>
      </c>
      <c r="C2321">
        <v>160</v>
      </c>
      <c r="D2321" t="s">
        <v>16</v>
      </c>
      <c r="E2321" t="s">
        <v>17</v>
      </c>
      <c r="F2321">
        <v>0</v>
      </c>
      <c r="G2321" t="s">
        <v>18</v>
      </c>
      <c r="H2321">
        <v>5079489.5930000003</v>
      </c>
      <c r="I2321" t="s">
        <v>32</v>
      </c>
      <c r="J2321">
        <v>314</v>
      </c>
      <c r="K2321">
        <v>16176.71845</v>
      </c>
      <c r="L2321" t="s">
        <v>35</v>
      </c>
      <c r="M2321">
        <v>0</v>
      </c>
      <c r="N2321">
        <v>0</v>
      </c>
      <c r="O2321">
        <v>0.10436738537735701</v>
      </c>
    </row>
    <row r="2322" spans="1:15" x14ac:dyDescent="0.25">
      <c r="A2322" t="s">
        <v>2351</v>
      </c>
      <c r="B2322">
        <v>64</v>
      </c>
      <c r="C2322">
        <v>64</v>
      </c>
      <c r="D2322" t="s">
        <v>16</v>
      </c>
      <c r="E2322" t="s">
        <v>25</v>
      </c>
      <c r="F2322">
        <v>1</v>
      </c>
      <c r="G2322" t="s">
        <v>26</v>
      </c>
      <c r="H2322">
        <v>2866928.767</v>
      </c>
      <c r="I2322" t="s">
        <v>19</v>
      </c>
      <c r="J2322">
        <v>175</v>
      </c>
      <c r="K2322">
        <v>16382.4501</v>
      </c>
      <c r="L2322" t="s">
        <v>29</v>
      </c>
      <c r="M2322">
        <v>1</v>
      </c>
      <c r="N2322">
        <v>1</v>
      </c>
      <c r="O2322">
        <v>0.65890628457773859</v>
      </c>
    </row>
    <row r="2323" spans="1:15" x14ac:dyDescent="0.25">
      <c r="A2323" t="s">
        <v>2352</v>
      </c>
      <c r="B2323">
        <v>84</v>
      </c>
      <c r="C2323">
        <v>84</v>
      </c>
      <c r="D2323" t="s">
        <v>16</v>
      </c>
      <c r="E2323" t="s">
        <v>25</v>
      </c>
      <c r="F2323">
        <v>1</v>
      </c>
      <c r="G2323" t="s">
        <v>26</v>
      </c>
      <c r="H2323">
        <v>8090499.0470000003</v>
      </c>
      <c r="I2323" t="s">
        <v>22</v>
      </c>
      <c r="J2323">
        <v>706</v>
      </c>
      <c r="K2323">
        <v>11459.630380000001</v>
      </c>
      <c r="L2323" t="s">
        <v>35</v>
      </c>
      <c r="M2323">
        <v>1</v>
      </c>
      <c r="N2323">
        <v>0.995</v>
      </c>
      <c r="O2323">
        <v>0.76323407066273485</v>
      </c>
    </row>
    <row r="2324" spans="1:15" x14ac:dyDescent="0.25">
      <c r="A2324" t="s">
        <v>2353</v>
      </c>
      <c r="B2324">
        <v>73</v>
      </c>
      <c r="C2324">
        <v>73</v>
      </c>
      <c r="D2324" t="s">
        <v>16</v>
      </c>
      <c r="E2324" t="s">
        <v>25</v>
      </c>
      <c r="F2324">
        <v>1</v>
      </c>
      <c r="G2324" t="s">
        <v>26</v>
      </c>
      <c r="H2324">
        <v>103380.97470000001</v>
      </c>
      <c r="I2324" t="s">
        <v>28</v>
      </c>
      <c r="J2324">
        <v>180</v>
      </c>
      <c r="K2324">
        <v>574.33874849999995</v>
      </c>
      <c r="L2324" t="s">
        <v>29</v>
      </c>
      <c r="M2324">
        <v>1</v>
      </c>
      <c r="N2324">
        <v>1</v>
      </c>
      <c r="O2324">
        <v>0.60212415082847515</v>
      </c>
    </row>
    <row r="2325" spans="1:15" x14ac:dyDescent="0.25">
      <c r="A2325" t="s">
        <v>2354</v>
      </c>
      <c r="B2325">
        <v>60</v>
      </c>
      <c r="C2325">
        <v>60</v>
      </c>
      <c r="D2325" t="s">
        <v>16</v>
      </c>
      <c r="E2325" t="s">
        <v>25</v>
      </c>
      <c r="F2325">
        <v>1</v>
      </c>
      <c r="G2325" t="s">
        <v>26</v>
      </c>
      <c r="H2325">
        <v>1625965.2509999999</v>
      </c>
      <c r="I2325" t="s">
        <v>19</v>
      </c>
      <c r="J2325">
        <v>932</v>
      </c>
      <c r="K2325">
        <v>1744.597908</v>
      </c>
      <c r="L2325" t="s">
        <v>35</v>
      </c>
      <c r="M2325">
        <v>1</v>
      </c>
      <c r="N2325">
        <v>1</v>
      </c>
      <c r="O2325">
        <v>0.63340842398715946</v>
      </c>
    </row>
    <row r="2326" spans="1:15" x14ac:dyDescent="0.25">
      <c r="A2326" t="s">
        <v>2355</v>
      </c>
      <c r="B2326">
        <v>354</v>
      </c>
      <c r="C2326">
        <v>354</v>
      </c>
      <c r="D2326" t="s">
        <v>16</v>
      </c>
      <c r="E2326" t="s">
        <v>17</v>
      </c>
      <c r="F2326">
        <v>0</v>
      </c>
      <c r="G2326" t="s">
        <v>18</v>
      </c>
      <c r="H2326">
        <v>5002909.24</v>
      </c>
      <c r="I2326" t="s">
        <v>32</v>
      </c>
      <c r="J2326">
        <v>385</v>
      </c>
      <c r="K2326">
        <v>12994.569460000001</v>
      </c>
      <c r="L2326" t="s">
        <v>20</v>
      </c>
      <c r="M2326">
        <v>0</v>
      </c>
      <c r="N2326">
        <v>0</v>
      </c>
      <c r="O2326">
        <v>0.10279390224139401</v>
      </c>
    </row>
    <row r="2327" spans="1:15" x14ac:dyDescent="0.25">
      <c r="A2327" t="s">
        <v>2356</v>
      </c>
      <c r="B2327">
        <v>147</v>
      </c>
      <c r="C2327">
        <v>147</v>
      </c>
      <c r="D2327" t="s">
        <v>16</v>
      </c>
      <c r="E2327" t="s">
        <v>17</v>
      </c>
      <c r="F2327">
        <v>0</v>
      </c>
      <c r="G2327" t="s">
        <v>18</v>
      </c>
      <c r="H2327">
        <v>2368641.0090000001</v>
      </c>
      <c r="I2327" t="s">
        <v>19</v>
      </c>
      <c r="J2327">
        <v>295</v>
      </c>
      <c r="K2327">
        <v>8029.2915549999998</v>
      </c>
      <c r="L2327" t="s">
        <v>23</v>
      </c>
      <c r="M2327">
        <v>0</v>
      </c>
      <c r="N2327">
        <v>0</v>
      </c>
      <c r="O2327">
        <v>4.8668053055486347E-2</v>
      </c>
    </row>
    <row r="2328" spans="1:15" x14ac:dyDescent="0.25">
      <c r="A2328" t="s">
        <v>2357</v>
      </c>
      <c r="B2328">
        <v>47</v>
      </c>
      <c r="C2328">
        <v>47</v>
      </c>
      <c r="D2328" t="s">
        <v>16</v>
      </c>
      <c r="E2328" t="s">
        <v>25</v>
      </c>
      <c r="F2328">
        <v>1</v>
      </c>
      <c r="G2328" t="s">
        <v>26</v>
      </c>
      <c r="H2328">
        <v>2440361.6970000002</v>
      </c>
      <c r="I2328" t="s">
        <v>19</v>
      </c>
      <c r="J2328">
        <v>215</v>
      </c>
      <c r="K2328">
        <v>11350.51952</v>
      </c>
      <c r="L2328" t="s">
        <v>23</v>
      </c>
      <c r="M2328">
        <v>1</v>
      </c>
      <c r="N2328">
        <v>0.98</v>
      </c>
      <c r="O2328">
        <v>0.63814168550358519</v>
      </c>
    </row>
    <row r="2329" spans="1:15" x14ac:dyDescent="0.25">
      <c r="A2329" t="s">
        <v>2358</v>
      </c>
      <c r="B2329">
        <v>223</v>
      </c>
      <c r="C2329">
        <v>223</v>
      </c>
      <c r="D2329" t="s">
        <v>16</v>
      </c>
      <c r="E2329" t="s">
        <v>17</v>
      </c>
      <c r="F2329">
        <v>0</v>
      </c>
      <c r="G2329" t="s">
        <v>18</v>
      </c>
      <c r="H2329">
        <v>4564432.2929999996</v>
      </c>
      <c r="I2329" t="s">
        <v>32</v>
      </c>
      <c r="J2329">
        <v>986</v>
      </c>
      <c r="K2329">
        <v>4629.2416759999996</v>
      </c>
      <c r="L2329" t="s">
        <v>35</v>
      </c>
      <c r="M2329">
        <v>0</v>
      </c>
      <c r="N2329">
        <v>0</v>
      </c>
      <c r="O2329">
        <v>9.3784593004950026E-2</v>
      </c>
    </row>
    <row r="2330" spans="1:15" x14ac:dyDescent="0.25">
      <c r="A2330" t="s">
        <v>2359</v>
      </c>
      <c r="B2330">
        <v>158</v>
      </c>
      <c r="C2330">
        <v>158</v>
      </c>
      <c r="D2330" t="s">
        <v>16</v>
      </c>
      <c r="E2330" t="s">
        <v>17</v>
      </c>
      <c r="F2330">
        <v>0</v>
      </c>
      <c r="G2330" t="s">
        <v>18</v>
      </c>
      <c r="H2330">
        <v>9289172.25</v>
      </c>
      <c r="I2330" t="s">
        <v>22</v>
      </c>
      <c r="J2330">
        <v>715</v>
      </c>
      <c r="K2330">
        <v>12991.8493</v>
      </c>
      <c r="L2330" t="s">
        <v>35</v>
      </c>
      <c r="M2330">
        <v>0</v>
      </c>
      <c r="N2330">
        <v>0</v>
      </c>
      <c r="O2330">
        <v>0.19086299957941472</v>
      </c>
    </row>
    <row r="2331" spans="1:15" x14ac:dyDescent="0.25">
      <c r="A2331" t="s">
        <v>2360</v>
      </c>
      <c r="B2331">
        <v>47</v>
      </c>
      <c r="C2331">
        <v>47</v>
      </c>
      <c r="D2331" t="s">
        <v>16</v>
      </c>
      <c r="E2331" t="s">
        <v>25</v>
      </c>
      <c r="F2331">
        <v>1</v>
      </c>
      <c r="G2331" t="s">
        <v>26</v>
      </c>
      <c r="H2331">
        <v>3706491.892</v>
      </c>
      <c r="I2331" t="s">
        <v>19</v>
      </c>
      <c r="J2331">
        <v>762</v>
      </c>
      <c r="K2331">
        <v>4864.1625880000001</v>
      </c>
      <c r="L2331" t="s">
        <v>23</v>
      </c>
      <c r="M2331">
        <v>1</v>
      </c>
      <c r="N2331">
        <v>0.99</v>
      </c>
      <c r="O2331">
        <v>0.67015664145143827</v>
      </c>
    </row>
    <row r="2332" spans="1:15" x14ac:dyDescent="0.25">
      <c r="A2332" t="s">
        <v>2361</v>
      </c>
      <c r="B2332">
        <v>289</v>
      </c>
      <c r="C2332">
        <v>289</v>
      </c>
      <c r="D2332" t="s">
        <v>16</v>
      </c>
      <c r="E2332" t="s">
        <v>17</v>
      </c>
      <c r="F2332">
        <v>0</v>
      </c>
      <c r="G2332" t="s">
        <v>18</v>
      </c>
      <c r="H2332">
        <v>8059720.2050000001</v>
      </c>
      <c r="I2332" t="s">
        <v>22</v>
      </c>
      <c r="J2332">
        <v>874</v>
      </c>
      <c r="K2332">
        <v>9221.6478320000006</v>
      </c>
      <c r="L2332" t="s">
        <v>20</v>
      </c>
      <c r="M2332">
        <v>0</v>
      </c>
      <c r="N2332">
        <v>0</v>
      </c>
      <c r="O2332">
        <v>0.16560166317263794</v>
      </c>
    </row>
    <row r="2333" spans="1:15" x14ac:dyDescent="0.25">
      <c r="A2333" t="s">
        <v>2362</v>
      </c>
      <c r="B2333">
        <v>210</v>
      </c>
      <c r="C2333">
        <v>210</v>
      </c>
      <c r="D2333" t="s">
        <v>16</v>
      </c>
      <c r="E2333" t="s">
        <v>17</v>
      </c>
      <c r="F2333">
        <v>0</v>
      </c>
      <c r="G2333" t="s">
        <v>18</v>
      </c>
      <c r="H2333">
        <v>7366720.7000000002</v>
      </c>
      <c r="I2333" t="s">
        <v>32</v>
      </c>
      <c r="J2333">
        <v>769</v>
      </c>
      <c r="K2333">
        <v>9579.6107929999998</v>
      </c>
      <c r="L2333" t="s">
        <v>29</v>
      </c>
      <c r="M2333">
        <v>0</v>
      </c>
      <c r="N2333">
        <v>0</v>
      </c>
      <c r="O2333">
        <v>0.15136272339720752</v>
      </c>
    </row>
    <row r="2334" spans="1:15" x14ac:dyDescent="0.25">
      <c r="A2334" t="s">
        <v>2363</v>
      </c>
      <c r="B2334">
        <v>21</v>
      </c>
      <c r="C2334">
        <v>21</v>
      </c>
      <c r="D2334" t="s">
        <v>42</v>
      </c>
      <c r="E2334" t="s">
        <v>43</v>
      </c>
      <c r="F2334">
        <v>1</v>
      </c>
      <c r="G2334" t="s">
        <v>26</v>
      </c>
      <c r="H2334">
        <v>267119.09360000002</v>
      </c>
      <c r="I2334" t="s">
        <v>28</v>
      </c>
      <c r="J2334">
        <v>75</v>
      </c>
      <c r="K2334">
        <v>3561.5879140000002</v>
      </c>
      <c r="L2334" t="s">
        <v>29</v>
      </c>
      <c r="M2334">
        <v>1</v>
      </c>
      <c r="N2334">
        <v>1</v>
      </c>
      <c r="O2334">
        <v>0.60548844935558499</v>
      </c>
    </row>
    <row r="2335" spans="1:15" x14ac:dyDescent="0.25">
      <c r="A2335" t="s">
        <v>2364</v>
      </c>
      <c r="B2335">
        <v>351</v>
      </c>
      <c r="C2335">
        <v>351</v>
      </c>
      <c r="D2335" t="s">
        <v>16</v>
      </c>
      <c r="E2335" t="s">
        <v>17</v>
      </c>
      <c r="F2335">
        <v>0</v>
      </c>
      <c r="G2335" t="s">
        <v>18</v>
      </c>
      <c r="H2335">
        <v>6028735.0029999996</v>
      </c>
      <c r="I2335" t="s">
        <v>32</v>
      </c>
      <c r="J2335">
        <v>344</v>
      </c>
      <c r="K2335">
        <v>17525.392449999999</v>
      </c>
      <c r="L2335" t="s">
        <v>20</v>
      </c>
      <c r="M2335">
        <v>0</v>
      </c>
      <c r="N2335">
        <v>5.0000000000000001E-3</v>
      </c>
      <c r="O2335">
        <v>0.126871365001547</v>
      </c>
    </row>
    <row r="2336" spans="1:15" x14ac:dyDescent="0.25">
      <c r="A2336" t="s">
        <v>2365</v>
      </c>
      <c r="B2336">
        <v>319</v>
      </c>
      <c r="C2336">
        <v>319</v>
      </c>
      <c r="D2336" t="s">
        <v>16</v>
      </c>
      <c r="E2336" t="s">
        <v>17</v>
      </c>
      <c r="F2336">
        <v>0</v>
      </c>
      <c r="G2336" t="s">
        <v>18</v>
      </c>
      <c r="H2336">
        <v>7512110.3210000005</v>
      </c>
      <c r="I2336" t="s">
        <v>32</v>
      </c>
      <c r="J2336">
        <v>714</v>
      </c>
      <c r="K2336">
        <v>10521.162909999999</v>
      </c>
      <c r="L2336" t="s">
        <v>23</v>
      </c>
      <c r="M2336">
        <v>0</v>
      </c>
      <c r="N2336">
        <v>0</v>
      </c>
      <c r="O2336">
        <v>0.15435001854309893</v>
      </c>
    </row>
    <row r="2337" spans="1:15" x14ac:dyDescent="0.25">
      <c r="A2337" t="s">
        <v>2366</v>
      </c>
      <c r="B2337">
        <v>231</v>
      </c>
      <c r="C2337">
        <v>231</v>
      </c>
      <c r="D2337" t="s">
        <v>16</v>
      </c>
      <c r="E2337" t="s">
        <v>17</v>
      </c>
      <c r="F2337">
        <v>0</v>
      </c>
      <c r="G2337" t="s">
        <v>18</v>
      </c>
      <c r="H2337">
        <v>2461855.0959999999</v>
      </c>
      <c r="I2337" t="s">
        <v>19</v>
      </c>
      <c r="J2337">
        <v>142</v>
      </c>
      <c r="K2337">
        <v>17337.007720000001</v>
      </c>
      <c r="L2337" t="s">
        <v>35</v>
      </c>
      <c r="M2337">
        <v>0</v>
      </c>
      <c r="N2337">
        <v>0</v>
      </c>
      <c r="O2337">
        <v>5.0583306618351059E-2</v>
      </c>
    </row>
    <row r="2338" spans="1:15" x14ac:dyDescent="0.25">
      <c r="A2338" t="s">
        <v>2367</v>
      </c>
      <c r="B2338">
        <v>298</v>
      </c>
      <c r="C2338">
        <v>298</v>
      </c>
      <c r="D2338" t="s">
        <v>16</v>
      </c>
      <c r="E2338" t="s">
        <v>17</v>
      </c>
      <c r="F2338">
        <v>0</v>
      </c>
      <c r="G2338" t="s">
        <v>18</v>
      </c>
      <c r="H2338">
        <v>3775307.5809999998</v>
      </c>
      <c r="I2338" t="s">
        <v>32</v>
      </c>
      <c r="J2338">
        <v>718</v>
      </c>
      <c r="K2338">
        <v>5258.0885529999996</v>
      </c>
      <c r="L2338" t="s">
        <v>29</v>
      </c>
      <c r="M2338">
        <v>0</v>
      </c>
      <c r="N2338">
        <v>0</v>
      </c>
      <c r="O2338">
        <v>7.757058539253206E-2</v>
      </c>
    </row>
    <row r="2339" spans="1:15" x14ac:dyDescent="0.25">
      <c r="A2339" t="s">
        <v>2368</v>
      </c>
      <c r="B2339">
        <v>105</v>
      </c>
      <c r="C2339">
        <v>105</v>
      </c>
      <c r="D2339" t="s">
        <v>16</v>
      </c>
      <c r="E2339" t="s">
        <v>17</v>
      </c>
      <c r="F2339">
        <v>0</v>
      </c>
      <c r="G2339" t="s">
        <v>18</v>
      </c>
      <c r="H2339">
        <v>687544.11439999996</v>
      </c>
      <c r="I2339" t="s">
        <v>28</v>
      </c>
      <c r="J2339">
        <v>199</v>
      </c>
      <c r="K2339">
        <v>3454.9955500000001</v>
      </c>
      <c r="L2339" t="s">
        <v>29</v>
      </c>
      <c r="M2339">
        <v>0</v>
      </c>
      <c r="N2339">
        <v>5.0000000000000001E-3</v>
      </c>
      <c r="O2339">
        <v>1.7126848817724985E-2</v>
      </c>
    </row>
    <row r="2340" spans="1:15" x14ac:dyDescent="0.25">
      <c r="A2340" t="s">
        <v>2369</v>
      </c>
      <c r="B2340">
        <v>126</v>
      </c>
      <c r="C2340">
        <v>126</v>
      </c>
      <c r="D2340" t="s">
        <v>16</v>
      </c>
      <c r="E2340" t="s">
        <v>17</v>
      </c>
      <c r="F2340">
        <v>0</v>
      </c>
      <c r="G2340" t="s">
        <v>18</v>
      </c>
      <c r="H2340">
        <v>340170.41029999999</v>
      </c>
      <c r="I2340" t="s">
        <v>28</v>
      </c>
      <c r="J2340">
        <v>919</v>
      </c>
      <c r="K2340">
        <v>370.15278590000003</v>
      </c>
      <c r="L2340" t="s">
        <v>29</v>
      </c>
      <c r="M2340">
        <v>0</v>
      </c>
      <c r="N2340">
        <v>0</v>
      </c>
      <c r="O2340">
        <v>6.989421999147258E-3</v>
      </c>
    </row>
    <row r="2341" spans="1:15" x14ac:dyDescent="0.25">
      <c r="A2341" t="s">
        <v>2370</v>
      </c>
      <c r="B2341">
        <v>299</v>
      </c>
      <c r="C2341">
        <v>299</v>
      </c>
      <c r="D2341" t="s">
        <v>16</v>
      </c>
      <c r="E2341" t="s">
        <v>17</v>
      </c>
      <c r="F2341">
        <v>0</v>
      </c>
      <c r="G2341" t="s">
        <v>18</v>
      </c>
      <c r="H2341">
        <v>322566.62770000001</v>
      </c>
      <c r="I2341" t="s">
        <v>28</v>
      </c>
      <c r="J2341">
        <v>171</v>
      </c>
      <c r="K2341">
        <v>1886.354548</v>
      </c>
      <c r="L2341" t="s">
        <v>23</v>
      </c>
      <c r="M2341">
        <v>0</v>
      </c>
      <c r="N2341">
        <v>0</v>
      </c>
      <c r="O2341">
        <v>6.6277201531103405E-3</v>
      </c>
    </row>
    <row r="2342" spans="1:15" x14ac:dyDescent="0.25">
      <c r="A2342" t="s">
        <v>2371</v>
      </c>
      <c r="B2342">
        <v>68</v>
      </c>
      <c r="C2342">
        <v>68</v>
      </c>
      <c r="D2342" t="s">
        <v>16</v>
      </c>
      <c r="E2342" t="s">
        <v>25</v>
      </c>
      <c r="F2342">
        <v>1</v>
      </c>
      <c r="G2342" t="s">
        <v>26</v>
      </c>
      <c r="H2342">
        <v>1200922.581</v>
      </c>
      <c r="I2342" t="s">
        <v>28</v>
      </c>
      <c r="J2342">
        <v>406</v>
      </c>
      <c r="K2342">
        <v>2957.9373919999998</v>
      </c>
      <c r="L2342" t="s">
        <v>35</v>
      </c>
      <c r="M2342">
        <v>1</v>
      </c>
      <c r="N2342">
        <v>1</v>
      </c>
      <c r="O2342">
        <v>0.62467514649352229</v>
      </c>
    </row>
    <row r="2343" spans="1:15" x14ac:dyDescent="0.25">
      <c r="A2343" t="s">
        <v>2372</v>
      </c>
      <c r="B2343">
        <v>26</v>
      </c>
      <c r="C2343">
        <v>26</v>
      </c>
      <c r="D2343" t="s">
        <v>42</v>
      </c>
      <c r="E2343" t="s">
        <v>43</v>
      </c>
      <c r="F2343">
        <v>1</v>
      </c>
      <c r="G2343" t="s">
        <v>26</v>
      </c>
      <c r="H2343">
        <v>1313475.189</v>
      </c>
      <c r="I2343" t="s">
        <v>28</v>
      </c>
      <c r="J2343">
        <v>828</v>
      </c>
      <c r="K2343">
        <v>1586.322692</v>
      </c>
      <c r="L2343" t="s">
        <v>23</v>
      </c>
      <c r="M2343">
        <v>1</v>
      </c>
      <c r="N2343">
        <v>0.995</v>
      </c>
      <c r="O2343">
        <v>0.62398774526930301</v>
      </c>
    </row>
    <row r="2344" spans="1:15" x14ac:dyDescent="0.25">
      <c r="A2344" t="s">
        <v>2373</v>
      </c>
      <c r="B2344">
        <v>161</v>
      </c>
      <c r="C2344">
        <v>161</v>
      </c>
      <c r="D2344" t="s">
        <v>16</v>
      </c>
      <c r="E2344" t="s">
        <v>17</v>
      </c>
      <c r="F2344">
        <v>0</v>
      </c>
      <c r="G2344" t="s">
        <v>18</v>
      </c>
      <c r="H2344">
        <v>4090004.7009999999</v>
      </c>
      <c r="I2344" t="s">
        <v>32</v>
      </c>
      <c r="J2344">
        <v>228</v>
      </c>
      <c r="K2344">
        <v>17938.617109999999</v>
      </c>
      <c r="L2344" t="s">
        <v>23</v>
      </c>
      <c r="M2344">
        <v>0</v>
      </c>
      <c r="N2344">
        <v>5.0000000000000001E-3</v>
      </c>
      <c r="O2344">
        <v>8.7036612145583503E-2</v>
      </c>
    </row>
    <row r="2345" spans="1:15" x14ac:dyDescent="0.25">
      <c r="A2345" t="s">
        <v>2374</v>
      </c>
      <c r="B2345">
        <v>108</v>
      </c>
      <c r="C2345">
        <v>108</v>
      </c>
      <c r="D2345" t="s">
        <v>16</v>
      </c>
      <c r="E2345" t="s">
        <v>17</v>
      </c>
      <c r="F2345">
        <v>0</v>
      </c>
      <c r="G2345" t="s">
        <v>18</v>
      </c>
      <c r="H2345">
        <v>7492386.8799999999</v>
      </c>
      <c r="I2345" t="s">
        <v>32</v>
      </c>
      <c r="J2345">
        <v>411</v>
      </c>
      <c r="K2345">
        <v>18229.65178</v>
      </c>
      <c r="L2345" t="s">
        <v>29</v>
      </c>
      <c r="M2345">
        <v>0</v>
      </c>
      <c r="N2345">
        <v>0</v>
      </c>
      <c r="O2345">
        <v>0.15394476444618113</v>
      </c>
    </row>
    <row r="2346" spans="1:15" x14ac:dyDescent="0.25">
      <c r="A2346" t="s">
        <v>2375</v>
      </c>
      <c r="B2346">
        <v>289</v>
      </c>
      <c r="C2346">
        <v>289</v>
      </c>
      <c r="D2346" t="s">
        <v>16</v>
      </c>
      <c r="E2346" t="s">
        <v>17</v>
      </c>
      <c r="F2346">
        <v>0</v>
      </c>
      <c r="G2346" t="s">
        <v>18</v>
      </c>
      <c r="H2346">
        <v>17847981.59</v>
      </c>
      <c r="I2346" t="s">
        <v>22</v>
      </c>
      <c r="J2346">
        <v>952</v>
      </c>
      <c r="K2346">
        <v>18747.879819999998</v>
      </c>
      <c r="L2346" t="s">
        <v>35</v>
      </c>
      <c r="M2346">
        <v>0</v>
      </c>
      <c r="N2346">
        <v>0</v>
      </c>
      <c r="O2346">
        <v>0.36671936002753869</v>
      </c>
    </row>
    <row r="2347" spans="1:15" x14ac:dyDescent="0.25">
      <c r="A2347" t="s">
        <v>2376</v>
      </c>
      <c r="B2347">
        <v>305</v>
      </c>
      <c r="C2347">
        <v>305</v>
      </c>
      <c r="D2347" t="s">
        <v>16</v>
      </c>
      <c r="E2347" t="s">
        <v>17</v>
      </c>
      <c r="F2347">
        <v>0</v>
      </c>
      <c r="G2347" t="s">
        <v>18</v>
      </c>
      <c r="H2347">
        <v>17239461.07</v>
      </c>
      <c r="I2347" t="s">
        <v>22</v>
      </c>
      <c r="J2347">
        <v>898</v>
      </c>
      <c r="K2347">
        <v>19197.618119999999</v>
      </c>
      <c r="L2347" t="s">
        <v>23</v>
      </c>
      <c r="M2347">
        <v>0</v>
      </c>
      <c r="N2347">
        <v>0.01</v>
      </c>
      <c r="O2347">
        <v>0.36021619520003484</v>
      </c>
    </row>
    <row r="2348" spans="1:15" x14ac:dyDescent="0.25">
      <c r="A2348" t="s">
        <v>2377</v>
      </c>
      <c r="B2348">
        <v>84</v>
      </c>
      <c r="C2348">
        <v>84</v>
      </c>
      <c r="D2348" t="s">
        <v>16</v>
      </c>
      <c r="E2348" t="s">
        <v>25</v>
      </c>
      <c r="F2348">
        <v>1</v>
      </c>
      <c r="G2348" t="s">
        <v>26</v>
      </c>
      <c r="H2348">
        <v>9202065.9370000008</v>
      </c>
      <c r="I2348" t="s">
        <v>22</v>
      </c>
      <c r="J2348">
        <v>935</v>
      </c>
      <c r="K2348">
        <v>9841.7817500000001</v>
      </c>
      <c r="L2348" t="s">
        <v>23</v>
      </c>
      <c r="M2348">
        <v>1</v>
      </c>
      <c r="N2348">
        <v>0.995</v>
      </c>
      <c r="O2348">
        <v>0.78607324138201629</v>
      </c>
    </row>
    <row r="2349" spans="1:15" x14ac:dyDescent="0.25">
      <c r="A2349" t="s">
        <v>2378</v>
      </c>
      <c r="B2349">
        <v>41</v>
      </c>
      <c r="C2349">
        <v>41</v>
      </c>
      <c r="D2349" t="s">
        <v>16</v>
      </c>
      <c r="E2349" t="s">
        <v>25</v>
      </c>
      <c r="F2349">
        <v>1</v>
      </c>
      <c r="G2349" t="s">
        <v>26</v>
      </c>
      <c r="H2349">
        <v>7328188.0109999999</v>
      </c>
      <c r="I2349" t="s">
        <v>32</v>
      </c>
      <c r="J2349">
        <v>691</v>
      </c>
      <c r="K2349">
        <v>10605.192489999999</v>
      </c>
      <c r="L2349" t="s">
        <v>20</v>
      </c>
      <c r="M2349">
        <v>1</v>
      </c>
      <c r="N2349">
        <v>0.99</v>
      </c>
      <c r="O2349">
        <v>0.74457099896725076</v>
      </c>
    </row>
    <row r="2350" spans="1:15" x14ac:dyDescent="0.25">
      <c r="A2350" t="s">
        <v>2379</v>
      </c>
      <c r="B2350">
        <v>200</v>
      </c>
      <c r="C2350">
        <v>200</v>
      </c>
      <c r="D2350" t="s">
        <v>16</v>
      </c>
      <c r="E2350" t="s">
        <v>17</v>
      </c>
      <c r="F2350">
        <v>0</v>
      </c>
      <c r="G2350" t="s">
        <v>18</v>
      </c>
      <c r="H2350">
        <v>2305013.6349999998</v>
      </c>
      <c r="I2350" t="s">
        <v>19</v>
      </c>
      <c r="J2350">
        <v>878</v>
      </c>
      <c r="K2350">
        <v>2625.3002670000001</v>
      </c>
      <c r="L2350" t="s">
        <v>20</v>
      </c>
      <c r="M2350">
        <v>0</v>
      </c>
      <c r="N2350">
        <v>0</v>
      </c>
      <c r="O2350">
        <v>4.7360712516397806E-2</v>
      </c>
    </row>
    <row r="2351" spans="1:15" x14ac:dyDescent="0.25">
      <c r="A2351" t="s">
        <v>2380</v>
      </c>
      <c r="B2351">
        <v>36</v>
      </c>
      <c r="C2351">
        <v>36</v>
      </c>
      <c r="D2351" t="s">
        <v>16</v>
      </c>
      <c r="E2351" t="s">
        <v>25</v>
      </c>
      <c r="F2351">
        <v>1</v>
      </c>
      <c r="G2351" t="s">
        <v>26</v>
      </c>
      <c r="H2351">
        <v>2163990.4750000001</v>
      </c>
      <c r="I2351" t="s">
        <v>19</v>
      </c>
      <c r="J2351">
        <v>787</v>
      </c>
      <c r="K2351">
        <v>2749.670235</v>
      </c>
      <c r="L2351" t="s">
        <v>35</v>
      </c>
      <c r="M2351">
        <v>1</v>
      </c>
      <c r="N2351">
        <v>1</v>
      </c>
      <c r="O2351">
        <v>0.6444631342819358</v>
      </c>
    </row>
    <row r="2352" spans="1:15" x14ac:dyDescent="0.25">
      <c r="A2352" t="s">
        <v>2381</v>
      </c>
      <c r="B2352">
        <v>351</v>
      </c>
      <c r="C2352">
        <v>351</v>
      </c>
      <c r="D2352" t="s">
        <v>16</v>
      </c>
      <c r="E2352" t="s">
        <v>17</v>
      </c>
      <c r="F2352">
        <v>0</v>
      </c>
      <c r="G2352" t="s">
        <v>18</v>
      </c>
      <c r="H2352">
        <v>958358.87490000005</v>
      </c>
      <c r="I2352" t="s">
        <v>28</v>
      </c>
      <c r="J2352">
        <v>62</v>
      </c>
      <c r="K2352">
        <v>15457.40121</v>
      </c>
      <c r="L2352" t="s">
        <v>29</v>
      </c>
      <c r="M2352">
        <v>0</v>
      </c>
      <c r="N2352">
        <v>5.0000000000000001E-3</v>
      </c>
      <c r="O2352">
        <v>2.2691232395541709E-2</v>
      </c>
    </row>
    <row r="2353" spans="1:15" x14ac:dyDescent="0.25">
      <c r="A2353" t="s">
        <v>2382</v>
      </c>
      <c r="B2353">
        <v>234</v>
      </c>
      <c r="C2353">
        <v>234</v>
      </c>
      <c r="D2353" t="s">
        <v>16</v>
      </c>
      <c r="E2353" t="s">
        <v>17</v>
      </c>
      <c r="F2353">
        <v>0</v>
      </c>
      <c r="G2353" t="s">
        <v>18</v>
      </c>
      <c r="H2353">
        <v>5596939.9759999998</v>
      </c>
      <c r="I2353" t="s">
        <v>32</v>
      </c>
      <c r="J2353">
        <v>327</v>
      </c>
      <c r="K2353">
        <v>17116.024389999999</v>
      </c>
      <c r="L2353" t="s">
        <v>23</v>
      </c>
      <c r="M2353">
        <v>0</v>
      </c>
      <c r="N2353">
        <v>0</v>
      </c>
      <c r="O2353">
        <v>0.11499934800813899</v>
      </c>
    </row>
    <row r="2354" spans="1:15" x14ac:dyDescent="0.25">
      <c r="A2354" t="s">
        <v>2383</v>
      </c>
      <c r="B2354">
        <v>242</v>
      </c>
      <c r="C2354">
        <v>242</v>
      </c>
      <c r="D2354" t="s">
        <v>16</v>
      </c>
      <c r="E2354" t="s">
        <v>17</v>
      </c>
      <c r="F2354">
        <v>0</v>
      </c>
      <c r="G2354" t="s">
        <v>18</v>
      </c>
      <c r="H2354">
        <v>11238652.09</v>
      </c>
      <c r="I2354" t="s">
        <v>22</v>
      </c>
      <c r="J2354">
        <v>716</v>
      </c>
      <c r="K2354">
        <v>15696.44147</v>
      </c>
      <c r="L2354" t="s">
        <v>20</v>
      </c>
      <c r="M2354">
        <v>0</v>
      </c>
      <c r="N2354">
        <v>0</v>
      </c>
      <c r="O2354">
        <v>0.23091862131492485</v>
      </c>
    </row>
    <row r="2355" spans="1:15" x14ac:dyDescent="0.25">
      <c r="A2355" t="s">
        <v>2384</v>
      </c>
      <c r="B2355">
        <v>339</v>
      </c>
      <c r="C2355">
        <v>339</v>
      </c>
      <c r="D2355" t="s">
        <v>16</v>
      </c>
      <c r="E2355" t="s">
        <v>17</v>
      </c>
      <c r="F2355">
        <v>0</v>
      </c>
      <c r="G2355" t="s">
        <v>18</v>
      </c>
      <c r="H2355">
        <v>16075524.189999999</v>
      </c>
      <c r="I2355" t="s">
        <v>22</v>
      </c>
      <c r="J2355">
        <v>963</v>
      </c>
      <c r="K2355">
        <v>16693.171539999999</v>
      </c>
      <c r="L2355" t="s">
        <v>35</v>
      </c>
      <c r="M2355">
        <v>0</v>
      </c>
      <c r="N2355">
        <v>0</v>
      </c>
      <c r="O2355">
        <v>0.33030098744426239</v>
      </c>
    </row>
    <row r="2356" spans="1:15" x14ac:dyDescent="0.25">
      <c r="A2356" t="s">
        <v>2385</v>
      </c>
      <c r="B2356">
        <v>20</v>
      </c>
      <c r="C2356">
        <v>20</v>
      </c>
      <c r="D2356" t="s">
        <v>42</v>
      </c>
      <c r="E2356" t="s">
        <v>43</v>
      </c>
      <c r="F2356">
        <v>1</v>
      </c>
      <c r="G2356" t="s">
        <v>26</v>
      </c>
      <c r="H2356">
        <v>5311556.341</v>
      </c>
      <c r="I2356" t="s">
        <v>32</v>
      </c>
      <c r="J2356">
        <v>959</v>
      </c>
      <c r="K2356">
        <v>5538.6406049999996</v>
      </c>
      <c r="L2356" t="s">
        <v>29</v>
      </c>
      <c r="M2356">
        <v>1</v>
      </c>
      <c r="N2356">
        <v>0.98</v>
      </c>
      <c r="O2356">
        <v>0.69713562031087539</v>
      </c>
    </row>
    <row r="2357" spans="1:15" x14ac:dyDescent="0.25">
      <c r="A2357" t="s">
        <v>2386</v>
      </c>
      <c r="B2357">
        <v>343</v>
      </c>
      <c r="C2357">
        <v>343</v>
      </c>
      <c r="D2357" t="s">
        <v>16</v>
      </c>
      <c r="E2357" t="s">
        <v>17</v>
      </c>
      <c r="F2357">
        <v>0</v>
      </c>
      <c r="G2357" t="s">
        <v>18</v>
      </c>
      <c r="H2357">
        <v>8198129.7699999996</v>
      </c>
      <c r="I2357" t="s">
        <v>22</v>
      </c>
      <c r="J2357">
        <v>879</v>
      </c>
      <c r="K2357">
        <v>9326.6550289999996</v>
      </c>
      <c r="L2357" t="s">
        <v>20</v>
      </c>
      <c r="M2357">
        <v>0</v>
      </c>
      <c r="N2357">
        <v>0</v>
      </c>
      <c r="O2357">
        <v>0.16844554032718009</v>
      </c>
    </row>
    <row r="2358" spans="1:15" x14ac:dyDescent="0.25">
      <c r="A2358" t="s">
        <v>2387</v>
      </c>
      <c r="B2358">
        <v>152</v>
      </c>
      <c r="C2358">
        <v>152</v>
      </c>
      <c r="D2358" t="s">
        <v>16</v>
      </c>
      <c r="E2358" t="s">
        <v>17</v>
      </c>
      <c r="F2358">
        <v>0</v>
      </c>
      <c r="G2358" t="s">
        <v>18</v>
      </c>
      <c r="H2358">
        <v>1222189.625</v>
      </c>
      <c r="I2358" t="s">
        <v>28</v>
      </c>
      <c r="J2358">
        <v>133</v>
      </c>
      <c r="K2358">
        <v>9189.3956739999994</v>
      </c>
      <c r="L2358" t="s">
        <v>29</v>
      </c>
      <c r="M2358">
        <v>0</v>
      </c>
      <c r="N2358">
        <v>0</v>
      </c>
      <c r="O2358">
        <v>2.5112116731643125E-2</v>
      </c>
    </row>
    <row r="2359" spans="1:15" x14ac:dyDescent="0.25">
      <c r="A2359" t="s">
        <v>2388</v>
      </c>
      <c r="B2359">
        <v>171</v>
      </c>
      <c r="C2359">
        <v>171</v>
      </c>
      <c r="D2359" t="s">
        <v>16</v>
      </c>
      <c r="E2359" t="s">
        <v>17</v>
      </c>
      <c r="F2359">
        <v>0</v>
      </c>
      <c r="G2359" t="s">
        <v>18</v>
      </c>
      <c r="H2359">
        <v>11624937.689999999</v>
      </c>
      <c r="I2359" t="s">
        <v>22</v>
      </c>
      <c r="J2359">
        <v>584</v>
      </c>
      <c r="K2359">
        <v>19905.715230000002</v>
      </c>
      <c r="L2359" t="s">
        <v>29</v>
      </c>
      <c r="M2359">
        <v>0</v>
      </c>
      <c r="N2359">
        <v>5.0000000000000001E-3</v>
      </c>
      <c r="O2359">
        <v>0.24185556406139333</v>
      </c>
    </row>
    <row r="2360" spans="1:15" x14ac:dyDescent="0.25">
      <c r="A2360" t="s">
        <v>2389</v>
      </c>
      <c r="B2360">
        <v>216</v>
      </c>
      <c r="C2360">
        <v>216</v>
      </c>
      <c r="D2360" t="s">
        <v>16</v>
      </c>
      <c r="E2360" t="s">
        <v>17</v>
      </c>
      <c r="F2360">
        <v>0</v>
      </c>
      <c r="G2360" t="s">
        <v>18</v>
      </c>
      <c r="H2360">
        <v>11200600.49</v>
      </c>
      <c r="I2360" t="s">
        <v>22</v>
      </c>
      <c r="J2360">
        <v>590</v>
      </c>
      <c r="K2360">
        <v>18984.068619999998</v>
      </c>
      <c r="L2360" t="s">
        <v>20</v>
      </c>
      <c r="M2360">
        <v>0</v>
      </c>
      <c r="N2360">
        <v>0</v>
      </c>
      <c r="O2360">
        <v>0.23013678173661406</v>
      </c>
    </row>
    <row r="2361" spans="1:15" x14ac:dyDescent="0.25">
      <c r="A2361" t="s">
        <v>2390</v>
      </c>
      <c r="B2361">
        <v>356</v>
      </c>
      <c r="C2361">
        <v>356</v>
      </c>
      <c r="D2361" t="s">
        <v>16</v>
      </c>
      <c r="E2361" t="s">
        <v>17</v>
      </c>
      <c r="F2361">
        <v>0</v>
      </c>
      <c r="G2361" t="s">
        <v>18</v>
      </c>
      <c r="H2361">
        <v>2263036.344</v>
      </c>
      <c r="I2361" t="s">
        <v>19</v>
      </c>
      <c r="J2361">
        <v>189</v>
      </c>
      <c r="K2361">
        <v>11973.73727</v>
      </c>
      <c r="L2361" t="s">
        <v>23</v>
      </c>
      <c r="M2361">
        <v>0</v>
      </c>
      <c r="N2361">
        <v>0</v>
      </c>
      <c r="O2361">
        <v>4.6498212450853435E-2</v>
      </c>
    </row>
    <row r="2362" spans="1:15" x14ac:dyDescent="0.25">
      <c r="A2362" t="s">
        <v>2391</v>
      </c>
      <c r="B2362">
        <v>329</v>
      </c>
      <c r="C2362">
        <v>329</v>
      </c>
      <c r="D2362" t="s">
        <v>16</v>
      </c>
      <c r="E2362" t="s">
        <v>17</v>
      </c>
      <c r="F2362">
        <v>0</v>
      </c>
      <c r="G2362" t="s">
        <v>18</v>
      </c>
      <c r="H2362">
        <v>985437.52359999996</v>
      </c>
      <c r="I2362" t="s">
        <v>28</v>
      </c>
      <c r="J2362">
        <v>356</v>
      </c>
      <c r="K2362">
        <v>2768.0829309999999</v>
      </c>
      <c r="L2362" t="s">
        <v>20</v>
      </c>
      <c r="M2362">
        <v>0</v>
      </c>
      <c r="N2362">
        <v>0</v>
      </c>
      <c r="O2362">
        <v>2.0247612660256816E-2</v>
      </c>
    </row>
    <row r="2363" spans="1:15" x14ac:dyDescent="0.25">
      <c r="A2363" t="s">
        <v>2392</v>
      </c>
      <c r="B2363">
        <v>232</v>
      </c>
      <c r="C2363">
        <v>232</v>
      </c>
      <c r="D2363" t="s">
        <v>16</v>
      </c>
      <c r="E2363" t="s">
        <v>17</v>
      </c>
      <c r="F2363">
        <v>0</v>
      </c>
      <c r="G2363" t="s">
        <v>18</v>
      </c>
      <c r="H2363">
        <v>367732.77169999998</v>
      </c>
      <c r="I2363" t="s">
        <v>28</v>
      </c>
      <c r="J2363">
        <v>71</v>
      </c>
      <c r="K2363">
        <v>5179.3348120000001</v>
      </c>
      <c r="L2363" t="s">
        <v>20</v>
      </c>
      <c r="M2363">
        <v>0</v>
      </c>
      <c r="N2363">
        <v>0</v>
      </c>
      <c r="O2363">
        <v>7.5557410242138752E-3</v>
      </c>
    </row>
    <row r="2364" spans="1:15" x14ac:dyDescent="0.25">
      <c r="A2364" t="s">
        <v>2393</v>
      </c>
      <c r="B2364">
        <v>16</v>
      </c>
      <c r="C2364">
        <v>16</v>
      </c>
      <c r="D2364" t="s">
        <v>42</v>
      </c>
      <c r="E2364" t="s">
        <v>43</v>
      </c>
      <c r="F2364">
        <v>1</v>
      </c>
      <c r="G2364" t="s">
        <v>26</v>
      </c>
      <c r="H2364">
        <v>1915059.0859999999</v>
      </c>
      <c r="I2364" t="s">
        <v>19</v>
      </c>
      <c r="J2364">
        <v>263</v>
      </c>
      <c r="K2364">
        <v>7281.593484</v>
      </c>
      <c r="L2364" t="s">
        <v>23</v>
      </c>
      <c r="M2364">
        <v>1</v>
      </c>
      <c r="N2364">
        <v>1</v>
      </c>
      <c r="O2364">
        <v>0.63934838451572173</v>
      </c>
    </row>
    <row r="2365" spans="1:15" x14ac:dyDescent="0.25">
      <c r="A2365" t="s">
        <v>2394</v>
      </c>
      <c r="B2365">
        <v>283</v>
      </c>
      <c r="C2365">
        <v>283</v>
      </c>
      <c r="D2365" t="s">
        <v>16</v>
      </c>
      <c r="E2365" t="s">
        <v>17</v>
      </c>
      <c r="F2365">
        <v>0</v>
      </c>
      <c r="G2365" t="s">
        <v>18</v>
      </c>
      <c r="H2365">
        <v>5344443.33</v>
      </c>
      <c r="I2365" t="s">
        <v>32</v>
      </c>
      <c r="J2365">
        <v>306</v>
      </c>
      <c r="K2365">
        <v>17465.501080000002</v>
      </c>
      <c r="L2365" t="s">
        <v>35</v>
      </c>
      <c r="M2365">
        <v>0</v>
      </c>
      <c r="N2365">
        <v>0</v>
      </c>
      <c r="O2365">
        <v>0.10981134352912832</v>
      </c>
    </row>
    <row r="2366" spans="1:15" x14ac:dyDescent="0.25">
      <c r="A2366" t="s">
        <v>2395</v>
      </c>
      <c r="B2366">
        <v>301</v>
      </c>
      <c r="C2366">
        <v>301</v>
      </c>
      <c r="D2366" t="s">
        <v>16</v>
      </c>
      <c r="E2366" t="s">
        <v>17</v>
      </c>
      <c r="F2366">
        <v>0</v>
      </c>
      <c r="G2366" t="s">
        <v>18</v>
      </c>
      <c r="H2366">
        <v>1908886.0919999999</v>
      </c>
      <c r="I2366" t="s">
        <v>19</v>
      </c>
      <c r="J2366">
        <v>558</v>
      </c>
      <c r="K2366">
        <v>3420.9428170000001</v>
      </c>
      <c r="L2366" t="s">
        <v>23</v>
      </c>
      <c r="M2366">
        <v>0</v>
      </c>
      <c r="N2366">
        <v>5.0000000000000001E-3</v>
      </c>
      <c r="O2366">
        <v>4.2221549086308159E-2</v>
      </c>
    </row>
    <row r="2367" spans="1:15" x14ac:dyDescent="0.25">
      <c r="A2367" t="s">
        <v>2396</v>
      </c>
      <c r="B2367">
        <v>165</v>
      </c>
      <c r="C2367">
        <v>165</v>
      </c>
      <c r="D2367" t="s">
        <v>16</v>
      </c>
      <c r="E2367" t="s">
        <v>17</v>
      </c>
      <c r="F2367">
        <v>0</v>
      </c>
      <c r="G2367" t="s">
        <v>18</v>
      </c>
      <c r="H2367">
        <v>986213.9534</v>
      </c>
      <c r="I2367" t="s">
        <v>28</v>
      </c>
      <c r="J2367">
        <v>224</v>
      </c>
      <c r="K2367">
        <v>4402.740863</v>
      </c>
      <c r="L2367" t="s">
        <v>23</v>
      </c>
      <c r="M2367">
        <v>0</v>
      </c>
      <c r="N2367">
        <v>5.0000000000000001E-3</v>
      </c>
      <c r="O2367">
        <v>2.3263565827729926E-2</v>
      </c>
    </row>
    <row r="2368" spans="1:15" x14ac:dyDescent="0.25">
      <c r="A2368" t="s">
        <v>2397</v>
      </c>
      <c r="B2368">
        <v>269</v>
      </c>
      <c r="C2368">
        <v>269</v>
      </c>
      <c r="D2368" t="s">
        <v>16</v>
      </c>
      <c r="E2368" t="s">
        <v>17</v>
      </c>
      <c r="F2368">
        <v>0</v>
      </c>
      <c r="G2368" t="s">
        <v>18</v>
      </c>
      <c r="H2368">
        <v>2294097.5959999999</v>
      </c>
      <c r="I2368" t="s">
        <v>19</v>
      </c>
      <c r="J2368">
        <v>328</v>
      </c>
      <c r="K2368">
        <v>6994.1999859999996</v>
      </c>
      <c r="L2368" t="s">
        <v>29</v>
      </c>
      <c r="M2368">
        <v>0</v>
      </c>
      <c r="N2368">
        <v>0</v>
      </c>
      <c r="O2368">
        <v>4.7136422569888758E-2</v>
      </c>
    </row>
    <row r="2369" spans="1:15" x14ac:dyDescent="0.25">
      <c r="A2369" t="s">
        <v>2398</v>
      </c>
      <c r="B2369">
        <v>179</v>
      </c>
      <c r="C2369">
        <v>179</v>
      </c>
      <c r="D2369" t="s">
        <v>16</v>
      </c>
      <c r="E2369" t="s">
        <v>17</v>
      </c>
      <c r="F2369">
        <v>0</v>
      </c>
      <c r="G2369" t="s">
        <v>18</v>
      </c>
      <c r="H2369">
        <v>14126668.220000001</v>
      </c>
      <c r="I2369" t="s">
        <v>22</v>
      </c>
      <c r="J2369">
        <v>762</v>
      </c>
      <c r="K2369">
        <v>18538.934669999999</v>
      </c>
      <c r="L2369" t="s">
        <v>35</v>
      </c>
      <c r="M2369">
        <v>0</v>
      </c>
      <c r="N2369">
        <v>5.0000000000000001E-3</v>
      </c>
      <c r="O2369">
        <v>0.29325818425666417</v>
      </c>
    </row>
    <row r="2370" spans="1:15" x14ac:dyDescent="0.25">
      <c r="A2370" t="s">
        <v>2399</v>
      </c>
      <c r="B2370">
        <v>258</v>
      </c>
      <c r="C2370">
        <v>258</v>
      </c>
      <c r="D2370" t="s">
        <v>16</v>
      </c>
      <c r="E2370" t="s">
        <v>17</v>
      </c>
      <c r="F2370">
        <v>0</v>
      </c>
      <c r="G2370" t="s">
        <v>18</v>
      </c>
      <c r="H2370">
        <v>5927747.7719999999</v>
      </c>
      <c r="I2370" t="s">
        <v>32</v>
      </c>
      <c r="J2370">
        <v>588</v>
      </c>
      <c r="K2370">
        <v>10081.20369</v>
      </c>
      <c r="L2370" t="s">
        <v>29</v>
      </c>
      <c r="M2370">
        <v>0</v>
      </c>
      <c r="N2370">
        <v>0</v>
      </c>
      <c r="O2370">
        <v>0.12179639800673439</v>
      </c>
    </row>
    <row r="2371" spans="1:15" x14ac:dyDescent="0.25">
      <c r="A2371" t="s">
        <v>2400</v>
      </c>
      <c r="B2371">
        <v>76</v>
      </c>
      <c r="C2371">
        <v>76</v>
      </c>
      <c r="D2371" t="s">
        <v>16</v>
      </c>
      <c r="E2371" t="s">
        <v>25</v>
      </c>
      <c r="F2371">
        <v>1</v>
      </c>
      <c r="G2371" t="s">
        <v>26</v>
      </c>
      <c r="H2371">
        <v>957578.67550000001</v>
      </c>
      <c r="I2371" t="s">
        <v>28</v>
      </c>
      <c r="J2371">
        <v>74</v>
      </c>
      <c r="K2371">
        <v>12940.25237</v>
      </c>
      <c r="L2371" t="s">
        <v>29</v>
      </c>
      <c r="M2371">
        <v>1</v>
      </c>
      <c r="N2371">
        <v>0.995</v>
      </c>
      <c r="O2371">
        <v>0.61667520177475588</v>
      </c>
    </row>
    <row r="2372" spans="1:15" x14ac:dyDescent="0.25">
      <c r="A2372" t="s">
        <v>2401</v>
      </c>
      <c r="B2372">
        <v>105</v>
      </c>
      <c r="C2372">
        <v>105</v>
      </c>
      <c r="D2372" t="s">
        <v>16</v>
      </c>
      <c r="E2372" t="s">
        <v>17</v>
      </c>
      <c r="F2372">
        <v>0</v>
      </c>
      <c r="G2372" t="s">
        <v>18</v>
      </c>
      <c r="H2372">
        <v>3960553.4670000002</v>
      </c>
      <c r="I2372" t="s">
        <v>32</v>
      </c>
      <c r="J2372">
        <v>511</v>
      </c>
      <c r="K2372">
        <v>7750.5938679999999</v>
      </c>
      <c r="L2372" t="s">
        <v>20</v>
      </c>
      <c r="M2372">
        <v>0</v>
      </c>
      <c r="N2372">
        <v>0</v>
      </c>
      <c r="O2372">
        <v>8.1376800253248671E-2</v>
      </c>
    </row>
    <row r="2373" spans="1:15" x14ac:dyDescent="0.25">
      <c r="A2373" t="s">
        <v>2402</v>
      </c>
      <c r="B2373">
        <v>353</v>
      </c>
      <c r="C2373">
        <v>353</v>
      </c>
      <c r="D2373" t="s">
        <v>16</v>
      </c>
      <c r="E2373" t="s">
        <v>17</v>
      </c>
      <c r="F2373">
        <v>0</v>
      </c>
      <c r="G2373" t="s">
        <v>18</v>
      </c>
      <c r="H2373">
        <v>536555.09420000005</v>
      </c>
      <c r="I2373" t="s">
        <v>28</v>
      </c>
      <c r="J2373">
        <v>142</v>
      </c>
      <c r="K2373">
        <v>3778.5570010000001</v>
      </c>
      <c r="L2373" t="s">
        <v>23</v>
      </c>
      <c r="M2373">
        <v>0</v>
      </c>
      <c r="N2373">
        <v>0</v>
      </c>
      <c r="O2373">
        <v>1.1024503794579484E-2</v>
      </c>
    </row>
    <row r="2374" spans="1:15" x14ac:dyDescent="0.25">
      <c r="A2374" t="s">
        <v>2403</v>
      </c>
      <c r="B2374">
        <v>87</v>
      </c>
      <c r="C2374">
        <v>87</v>
      </c>
      <c r="D2374" t="s">
        <v>16</v>
      </c>
      <c r="E2374" t="s">
        <v>25</v>
      </c>
      <c r="F2374">
        <v>1</v>
      </c>
      <c r="G2374" t="s">
        <v>26</v>
      </c>
      <c r="H2374">
        <v>2611312.9049999998</v>
      </c>
      <c r="I2374" t="s">
        <v>19</v>
      </c>
      <c r="J2374">
        <v>585</v>
      </c>
      <c r="K2374">
        <v>4463.7827429999998</v>
      </c>
      <c r="L2374" t="s">
        <v>23</v>
      </c>
      <c r="M2374">
        <v>1</v>
      </c>
      <c r="N2374">
        <v>0.995</v>
      </c>
      <c r="O2374">
        <v>0.65065419011244352</v>
      </c>
    </row>
    <row r="2375" spans="1:15" x14ac:dyDescent="0.25">
      <c r="A2375" t="s">
        <v>2404</v>
      </c>
      <c r="B2375">
        <v>315</v>
      </c>
      <c r="C2375">
        <v>315</v>
      </c>
      <c r="D2375" t="s">
        <v>16</v>
      </c>
      <c r="E2375" t="s">
        <v>17</v>
      </c>
      <c r="F2375">
        <v>0</v>
      </c>
      <c r="G2375" t="s">
        <v>18</v>
      </c>
      <c r="H2375">
        <v>1637650.5649999999</v>
      </c>
      <c r="I2375" t="s">
        <v>19</v>
      </c>
      <c r="J2375">
        <v>102</v>
      </c>
      <c r="K2375">
        <v>16055.39769</v>
      </c>
      <c r="L2375" t="s">
        <v>29</v>
      </c>
      <c r="M2375">
        <v>0</v>
      </c>
      <c r="N2375">
        <v>0</v>
      </c>
      <c r="O2375">
        <v>3.3648520092715822E-2</v>
      </c>
    </row>
    <row r="2376" spans="1:15" x14ac:dyDescent="0.25">
      <c r="A2376" t="s">
        <v>2405</v>
      </c>
      <c r="B2376">
        <v>14</v>
      </c>
      <c r="C2376">
        <v>14</v>
      </c>
      <c r="D2376" t="s">
        <v>42</v>
      </c>
      <c r="E2376" t="s">
        <v>43</v>
      </c>
      <c r="F2376">
        <v>1</v>
      </c>
      <c r="G2376" t="s">
        <v>26</v>
      </c>
      <c r="H2376">
        <v>10829647.800000001</v>
      </c>
      <c r="I2376" t="s">
        <v>22</v>
      </c>
      <c r="J2376">
        <v>606</v>
      </c>
      <c r="K2376">
        <v>17870.70595</v>
      </c>
      <c r="L2376" t="s">
        <v>23</v>
      </c>
      <c r="M2376">
        <v>1</v>
      </c>
      <c r="N2376">
        <v>1</v>
      </c>
      <c r="O2376">
        <v>0.82251488161354847</v>
      </c>
    </row>
    <row r="2377" spans="1:15" x14ac:dyDescent="0.25">
      <c r="A2377" t="s">
        <v>2406</v>
      </c>
      <c r="B2377">
        <v>359</v>
      </c>
      <c r="C2377">
        <v>359</v>
      </c>
      <c r="D2377" t="s">
        <v>16</v>
      </c>
      <c r="E2377" t="s">
        <v>17</v>
      </c>
      <c r="F2377">
        <v>0</v>
      </c>
      <c r="G2377" t="s">
        <v>18</v>
      </c>
      <c r="H2377">
        <v>5732484.352</v>
      </c>
      <c r="I2377" t="s">
        <v>32</v>
      </c>
      <c r="J2377">
        <v>581</v>
      </c>
      <c r="K2377">
        <v>9866.5823610000007</v>
      </c>
      <c r="L2377" t="s">
        <v>35</v>
      </c>
      <c r="M2377">
        <v>0</v>
      </c>
      <c r="N2377">
        <v>0</v>
      </c>
      <c r="O2377">
        <v>0.11778435462479205</v>
      </c>
    </row>
    <row r="2378" spans="1:15" x14ac:dyDescent="0.25">
      <c r="A2378" t="s">
        <v>2407</v>
      </c>
      <c r="B2378">
        <v>286</v>
      </c>
      <c r="C2378">
        <v>286</v>
      </c>
      <c r="D2378" t="s">
        <v>16</v>
      </c>
      <c r="E2378" t="s">
        <v>17</v>
      </c>
      <c r="F2378">
        <v>0</v>
      </c>
      <c r="G2378" t="s">
        <v>18</v>
      </c>
      <c r="H2378">
        <v>464510.83929999999</v>
      </c>
      <c r="I2378" t="s">
        <v>28</v>
      </c>
      <c r="J2378">
        <v>65</v>
      </c>
      <c r="K2378">
        <v>7146.3206039999995</v>
      </c>
      <c r="L2378" t="s">
        <v>23</v>
      </c>
      <c r="M2378">
        <v>0</v>
      </c>
      <c r="N2378">
        <v>0</v>
      </c>
      <c r="O2378">
        <v>9.5442230739073083E-3</v>
      </c>
    </row>
    <row r="2379" spans="1:15" x14ac:dyDescent="0.25">
      <c r="A2379" t="s">
        <v>2408</v>
      </c>
      <c r="B2379">
        <v>247</v>
      </c>
      <c r="C2379">
        <v>247</v>
      </c>
      <c r="D2379" t="s">
        <v>16</v>
      </c>
      <c r="E2379" t="s">
        <v>17</v>
      </c>
      <c r="F2379">
        <v>0</v>
      </c>
      <c r="G2379" t="s">
        <v>18</v>
      </c>
      <c r="H2379">
        <v>3118614.5049999999</v>
      </c>
      <c r="I2379" t="s">
        <v>19</v>
      </c>
      <c r="J2379">
        <v>193</v>
      </c>
      <c r="K2379">
        <v>16158.624379999999</v>
      </c>
      <c r="L2379" t="s">
        <v>29</v>
      </c>
      <c r="M2379">
        <v>0</v>
      </c>
      <c r="N2379">
        <v>0</v>
      </c>
      <c r="O2379">
        <v>6.4077627471723506E-2</v>
      </c>
    </row>
    <row r="2380" spans="1:15" x14ac:dyDescent="0.25">
      <c r="A2380" t="s">
        <v>2409</v>
      </c>
      <c r="B2380">
        <v>241</v>
      </c>
      <c r="C2380">
        <v>241</v>
      </c>
      <c r="D2380" t="s">
        <v>16</v>
      </c>
      <c r="E2380" t="s">
        <v>17</v>
      </c>
      <c r="F2380">
        <v>0</v>
      </c>
      <c r="G2380" t="s">
        <v>18</v>
      </c>
      <c r="H2380">
        <v>12832301.82</v>
      </c>
      <c r="I2380" t="s">
        <v>22</v>
      </c>
      <c r="J2380">
        <v>953</v>
      </c>
      <c r="K2380">
        <v>13465.16455</v>
      </c>
      <c r="L2380" t="s">
        <v>23</v>
      </c>
      <c r="M2380">
        <v>0</v>
      </c>
      <c r="N2380">
        <v>0</v>
      </c>
      <c r="O2380">
        <v>0.2636630639370029</v>
      </c>
    </row>
    <row r="2381" spans="1:15" x14ac:dyDescent="0.25">
      <c r="A2381" t="s">
        <v>2410</v>
      </c>
      <c r="B2381">
        <v>354</v>
      </c>
      <c r="C2381">
        <v>354</v>
      </c>
      <c r="D2381" t="s">
        <v>16</v>
      </c>
      <c r="E2381" t="s">
        <v>17</v>
      </c>
      <c r="F2381">
        <v>0</v>
      </c>
      <c r="G2381" t="s">
        <v>18</v>
      </c>
      <c r="H2381">
        <v>51278.390220000001</v>
      </c>
      <c r="I2381" t="s">
        <v>28</v>
      </c>
      <c r="J2381">
        <v>62</v>
      </c>
      <c r="K2381">
        <v>827.07080989999997</v>
      </c>
      <c r="L2381" t="s">
        <v>29</v>
      </c>
      <c r="M2381">
        <v>0</v>
      </c>
      <c r="N2381">
        <v>0</v>
      </c>
      <c r="O2381">
        <v>1.0536081264929632E-3</v>
      </c>
    </row>
    <row r="2382" spans="1:15" x14ac:dyDescent="0.25">
      <c r="A2382" t="s">
        <v>2411</v>
      </c>
      <c r="B2382">
        <v>9</v>
      </c>
      <c r="C2382">
        <v>9</v>
      </c>
      <c r="D2382" t="s">
        <v>42</v>
      </c>
      <c r="E2382" t="s">
        <v>43</v>
      </c>
      <c r="F2382">
        <v>1</v>
      </c>
      <c r="G2382" t="s">
        <v>26</v>
      </c>
      <c r="H2382">
        <v>3735337.2230000002</v>
      </c>
      <c r="I2382" t="s">
        <v>19</v>
      </c>
      <c r="J2382">
        <v>532</v>
      </c>
      <c r="K2382">
        <v>7021.3105690000002</v>
      </c>
      <c r="L2382" t="s">
        <v>35</v>
      </c>
      <c r="M2382">
        <v>1</v>
      </c>
      <c r="N2382">
        <v>0.995</v>
      </c>
      <c r="O2382">
        <v>0.67374932142876576</v>
      </c>
    </row>
    <row r="2383" spans="1:15" x14ac:dyDescent="0.25">
      <c r="A2383" t="s">
        <v>2412</v>
      </c>
      <c r="B2383">
        <v>24</v>
      </c>
      <c r="C2383">
        <v>24</v>
      </c>
      <c r="D2383" t="s">
        <v>42</v>
      </c>
      <c r="E2383" t="s">
        <v>43</v>
      </c>
      <c r="F2383">
        <v>1</v>
      </c>
      <c r="G2383" t="s">
        <v>26</v>
      </c>
      <c r="H2383">
        <v>3288839.7179999999</v>
      </c>
      <c r="I2383" t="s">
        <v>19</v>
      </c>
      <c r="J2383">
        <v>241</v>
      </c>
      <c r="K2383">
        <v>13646.63783</v>
      </c>
      <c r="L2383" t="s">
        <v>20</v>
      </c>
      <c r="M2383">
        <v>1</v>
      </c>
      <c r="N2383">
        <v>1</v>
      </c>
      <c r="O2383">
        <v>0.66757521518813434</v>
      </c>
    </row>
    <row r="2384" spans="1:15" x14ac:dyDescent="0.25">
      <c r="A2384" t="s">
        <v>2413</v>
      </c>
      <c r="B2384">
        <v>112</v>
      </c>
      <c r="C2384">
        <v>112</v>
      </c>
      <c r="D2384" t="s">
        <v>16</v>
      </c>
      <c r="E2384" t="s">
        <v>17</v>
      </c>
      <c r="F2384">
        <v>0</v>
      </c>
      <c r="G2384" t="s">
        <v>18</v>
      </c>
      <c r="H2384">
        <v>8206669.6189999999</v>
      </c>
      <c r="I2384" t="s">
        <v>22</v>
      </c>
      <c r="J2384">
        <v>715</v>
      </c>
      <c r="K2384">
        <v>11477.85961</v>
      </c>
      <c r="L2384" t="s">
        <v>29</v>
      </c>
      <c r="M2384">
        <v>0</v>
      </c>
      <c r="N2384">
        <v>5.0000000000000001E-3</v>
      </c>
      <c r="O2384">
        <v>0.17162100711283423</v>
      </c>
    </row>
    <row r="2385" spans="1:15" x14ac:dyDescent="0.25">
      <c r="A2385" t="s">
        <v>2414</v>
      </c>
      <c r="B2385">
        <v>297</v>
      </c>
      <c r="C2385">
        <v>297</v>
      </c>
      <c r="D2385" t="s">
        <v>16</v>
      </c>
      <c r="E2385" t="s">
        <v>17</v>
      </c>
      <c r="F2385">
        <v>0</v>
      </c>
      <c r="G2385" t="s">
        <v>18</v>
      </c>
      <c r="H2385">
        <v>8020241.8569999998</v>
      </c>
      <c r="I2385" t="s">
        <v>22</v>
      </c>
      <c r="J2385">
        <v>410</v>
      </c>
      <c r="K2385">
        <v>19561.565500000001</v>
      </c>
      <c r="L2385" t="s">
        <v>29</v>
      </c>
      <c r="M2385">
        <v>0</v>
      </c>
      <c r="N2385">
        <v>0.01</v>
      </c>
      <c r="O2385">
        <v>0.17079050845239685</v>
      </c>
    </row>
    <row r="2386" spans="1:15" x14ac:dyDescent="0.25">
      <c r="A2386" t="s">
        <v>2415</v>
      </c>
      <c r="B2386">
        <v>217</v>
      </c>
      <c r="C2386">
        <v>217</v>
      </c>
      <c r="D2386" t="s">
        <v>16</v>
      </c>
      <c r="E2386" t="s">
        <v>17</v>
      </c>
      <c r="F2386">
        <v>0</v>
      </c>
      <c r="G2386" t="s">
        <v>18</v>
      </c>
      <c r="H2386">
        <v>5197093.9230000004</v>
      </c>
      <c r="I2386" t="s">
        <v>32</v>
      </c>
      <c r="J2386">
        <v>300</v>
      </c>
      <c r="K2386">
        <v>17323.646410000001</v>
      </c>
      <c r="L2386" t="s">
        <v>23</v>
      </c>
      <c r="M2386">
        <v>0</v>
      </c>
      <c r="N2386">
        <v>0</v>
      </c>
      <c r="O2386">
        <v>0.10678378100263215</v>
      </c>
    </row>
    <row r="2387" spans="1:15" x14ac:dyDescent="0.25">
      <c r="A2387" t="s">
        <v>2416</v>
      </c>
      <c r="B2387">
        <v>228</v>
      </c>
      <c r="C2387">
        <v>228</v>
      </c>
      <c r="D2387" t="s">
        <v>16</v>
      </c>
      <c r="E2387" t="s">
        <v>17</v>
      </c>
      <c r="F2387">
        <v>0</v>
      </c>
      <c r="G2387" t="s">
        <v>18</v>
      </c>
      <c r="H2387">
        <v>234813.29250000001</v>
      </c>
      <c r="I2387" t="s">
        <v>28</v>
      </c>
      <c r="J2387">
        <v>195</v>
      </c>
      <c r="K2387">
        <v>1204.1707309999999</v>
      </c>
      <c r="L2387" t="s">
        <v>20</v>
      </c>
      <c r="M2387">
        <v>0</v>
      </c>
      <c r="N2387">
        <v>0</v>
      </c>
      <c r="O2387">
        <v>4.8246677035909723E-3</v>
      </c>
    </row>
    <row r="2388" spans="1:15" x14ac:dyDescent="0.25">
      <c r="A2388" t="s">
        <v>2417</v>
      </c>
      <c r="B2388">
        <v>32</v>
      </c>
      <c r="C2388">
        <v>32</v>
      </c>
      <c r="D2388" t="s">
        <v>16</v>
      </c>
      <c r="E2388" t="s">
        <v>25</v>
      </c>
      <c r="F2388">
        <v>1</v>
      </c>
      <c r="G2388" t="s">
        <v>26</v>
      </c>
      <c r="H2388">
        <v>6591227.6710000001</v>
      </c>
      <c r="I2388" t="s">
        <v>32</v>
      </c>
      <c r="J2388">
        <v>454</v>
      </c>
      <c r="K2388">
        <v>14518.12262</v>
      </c>
      <c r="L2388" t="s">
        <v>35</v>
      </c>
      <c r="M2388">
        <v>1</v>
      </c>
      <c r="N2388">
        <v>1</v>
      </c>
      <c r="O2388">
        <v>0.73542880359419538</v>
      </c>
    </row>
    <row r="2389" spans="1:15" x14ac:dyDescent="0.25">
      <c r="A2389" t="s">
        <v>2418</v>
      </c>
      <c r="B2389">
        <v>277</v>
      </c>
      <c r="C2389">
        <v>277</v>
      </c>
      <c r="D2389" t="s">
        <v>16</v>
      </c>
      <c r="E2389" t="s">
        <v>17</v>
      </c>
      <c r="F2389">
        <v>0</v>
      </c>
      <c r="G2389" t="s">
        <v>18</v>
      </c>
      <c r="H2389">
        <v>3864838.9950000001</v>
      </c>
      <c r="I2389" t="s">
        <v>32</v>
      </c>
      <c r="J2389">
        <v>574</v>
      </c>
      <c r="K2389">
        <v>6733.1689800000004</v>
      </c>
      <c r="L2389" t="s">
        <v>20</v>
      </c>
      <c r="M2389">
        <v>0</v>
      </c>
      <c r="N2389">
        <v>0</v>
      </c>
      <c r="O2389">
        <v>7.9410171716558564E-2</v>
      </c>
    </row>
    <row r="2390" spans="1:15" x14ac:dyDescent="0.25">
      <c r="A2390" t="s">
        <v>2419</v>
      </c>
      <c r="B2390">
        <v>170</v>
      </c>
      <c r="C2390">
        <v>170</v>
      </c>
      <c r="D2390" t="s">
        <v>16</v>
      </c>
      <c r="E2390" t="s">
        <v>17</v>
      </c>
      <c r="F2390">
        <v>0</v>
      </c>
      <c r="G2390" t="s">
        <v>18</v>
      </c>
      <c r="H2390">
        <v>8446151.7719999999</v>
      </c>
      <c r="I2390" t="s">
        <v>22</v>
      </c>
      <c r="J2390">
        <v>619</v>
      </c>
      <c r="K2390">
        <v>13644.83323</v>
      </c>
      <c r="L2390" t="s">
        <v>29</v>
      </c>
      <c r="M2390">
        <v>0</v>
      </c>
      <c r="N2390">
        <v>0</v>
      </c>
      <c r="O2390">
        <v>0.17354160507755778</v>
      </c>
    </row>
    <row r="2391" spans="1:15" x14ac:dyDescent="0.25">
      <c r="A2391" t="s">
        <v>2420</v>
      </c>
      <c r="B2391">
        <v>231</v>
      </c>
      <c r="C2391">
        <v>231</v>
      </c>
      <c r="D2391" t="s">
        <v>16</v>
      </c>
      <c r="E2391" t="s">
        <v>17</v>
      </c>
      <c r="F2391">
        <v>0</v>
      </c>
      <c r="G2391" t="s">
        <v>18</v>
      </c>
      <c r="H2391">
        <v>7865879.5060000001</v>
      </c>
      <c r="I2391" t="s">
        <v>22</v>
      </c>
      <c r="J2391">
        <v>637</v>
      </c>
      <c r="K2391">
        <v>12348.31948</v>
      </c>
      <c r="L2391" t="s">
        <v>35</v>
      </c>
      <c r="M2391">
        <v>0</v>
      </c>
      <c r="N2391">
        <v>0</v>
      </c>
      <c r="O2391">
        <v>0.16161885219056035</v>
      </c>
    </row>
    <row r="2392" spans="1:15" x14ac:dyDescent="0.25">
      <c r="A2392" t="s">
        <v>2421</v>
      </c>
      <c r="B2392">
        <v>70</v>
      </c>
      <c r="C2392">
        <v>70</v>
      </c>
      <c r="D2392" t="s">
        <v>16</v>
      </c>
      <c r="E2392" t="s">
        <v>25</v>
      </c>
      <c r="F2392">
        <v>1</v>
      </c>
      <c r="G2392" t="s">
        <v>26</v>
      </c>
      <c r="H2392">
        <v>3029858.3790000002</v>
      </c>
      <c r="I2392" t="s">
        <v>19</v>
      </c>
      <c r="J2392">
        <v>301</v>
      </c>
      <c r="K2392">
        <v>10065.974679999999</v>
      </c>
      <c r="L2392" t="s">
        <v>35</v>
      </c>
      <c r="M2392">
        <v>1</v>
      </c>
      <c r="N2392">
        <v>1</v>
      </c>
      <c r="O2392">
        <v>0.66225397085480497</v>
      </c>
    </row>
    <row r="2393" spans="1:15" x14ac:dyDescent="0.25">
      <c r="A2393" t="s">
        <v>2422</v>
      </c>
      <c r="B2393">
        <v>111</v>
      </c>
      <c r="C2393">
        <v>111</v>
      </c>
      <c r="D2393" t="s">
        <v>16</v>
      </c>
      <c r="E2393" t="s">
        <v>17</v>
      </c>
      <c r="F2393">
        <v>0</v>
      </c>
      <c r="G2393" t="s">
        <v>18</v>
      </c>
      <c r="H2393">
        <v>13290099.58</v>
      </c>
      <c r="I2393" t="s">
        <v>22</v>
      </c>
      <c r="J2393">
        <v>779</v>
      </c>
      <c r="K2393">
        <v>17060.461589999999</v>
      </c>
      <c r="L2393" t="s">
        <v>20</v>
      </c>
      <c r="M2393">
        <v>0</v>
      </c>
      <c r="N2393">
        <v>0</v>
      </c>
      <c r="O2393">
        <v>0.2730693545431801</v>
      </c>
    </row>
    <row r="2394" spans="1:15" x14ac:dyDescent="0.25">
      <c r="A2394" t="s">
        <v>2423</v>
      </c>
      <c r="B2394">
        <v>89</v>
      </c>
      <c r="C2394">
        <v>89</v>
      </c>
      <c r="D2394" t="s">
        <v>16</v>
      </c>
      <c r="E2394" t="s">
        <v>25</v>
      </c>
      <c r="F2394">
        <v>1</v>
      </c>
      <c r="G2394" t="s">
        <v>26</v>
      </c>
      <c r="H2394">
        <v>6464579.8990000002</v>
      </c>
      <c r="I2394" t="s">
        <v>32</v>
      </c>
      <c r="J2394">
        <v>456</v>
      </c>
      <c r="K2394">
        <v>14176.710300000001</v>
      </c>
      <c r="L2394" t="s">
        <v>29</v>
      </c>
      <c r="M2394">
        <v>1</v>
      </c>
      <c r="N2394">
        <v>0.98499999999999999</v>
      </c>
      <c r="O2394">
        <v>0.72382659394586313</v>
      </c>
    </row>
    <row r="2395" spans="1:15" x14ac:dyDescent="0.25">
      <c r="A2395" t="s">
        <v>2424</v>
      </c>
      <c r="B2395">
        <v>2</v>
      </c>
      <c r="C2395">
        <v>2</v>
      </c>
      <c r="D2395" t="s">
        <v>61</v>
      </c>
      <c r="E2395" t="s">
        <v>43</v>
      </c>
      <c r="F2395">
        <v>1</v>
      </c>
      <c r="G2395" t="s">
        <v>26</v>
      </c>
      <c r="H2395">
        <v>17596492.460000001</v>
      </c>
      <c r="I2395" t="s">
        <v>22</v>
      </c>
      <c r="J2395">
        <v>989</v>
      </c>
      <c r="K2395">
        <v>17792.206740000001</v>
      </c>
      <c r="L2395" t="s">
        <v>20</v>
      </c>
      <c r="M2395">
        <v>1</v>
      </c>
      <c r="N2395">
        <v>0.98499999999999999</v>
      </c>
      <c r="O2395">
        <v>0.95255205680378618</v>
      </c>
    </row>
    <row r="2396" spans="1:15" x14ac:dyDescent="0.25">
      <c r="A2396" t="s">
        <v>2425</v>
      </c>
      <c r="B2396">
        <v>56</v>
      </c>
      <c r="C2396">
        <v>56</v>
      </c>
      <c r="D2396" t="s">
        <v>16</v>
      </c>
      <c r="E2396" t="s">
        <v>25</v>
      </c>
      <c r="F2396">
        <v>1</v>
      </c>
      <c r="G2396" t="s">
        <v>26</v>
      </c>
      <c r="H2396">
        <v>1139130.307</v>
      </c>
      <c r="I2396" t="s">
        <v>28</v>
      </c>
      <c r="J2396">
        <v>202</v>
      </c>
      <c r="K2396">
        <v>5639.2589449999996</v>
      </c>
      <c r="L2396" t="s">
        <v>23</v>
      </c>
      <c r="M2396">
        <v>1</v>
      </c>
      <c r="N2396">
        <v>1</v>
      </c>
      <c r="O2396">
        <v>0.62340551143357681</v>
      </c>
    </row>
    <row r="2397" spans="1:15" x14ac:dyDescent="0.25">
      <c r="A2397" t="s">
        <v>2426</v>
      </c>
      <c r="B2397">
        <v>158</v>
      </c>
      <c r="C2397">
        <v>158</v>
      </c>
      <c r="D2397" t="s">
        <v>16</v>
      </c>
      <c r="E2397" t="s">
        <v>17</v>
      </c>
      <c r="F2397">
        <v>0</v>
      </c>
      <c r="G2397" t="s">
        <v>18</v>
      </c>
      <c r="H2397">
        <v>4697152.6519999998</v>
      </c>
      <c r="I2397" t="s">
        <v>32</v>
      </c>
      <c r="J2397">
        <v>674</v>
      </c>
      <c r="K2397">
        <v>6969.0692170000002</v>
      </c>
      <c r="L2397" t="s">
        <v>29</v>
      </c>
      <c r="M2397">
        <v>0</v>
      </c>
      <c r="N2397">
        <v>0</v>
      </c>
      <c r="O2397">
        <v>9.6511575037606046E-2</v>
      </c>
    </row>
    <row r="2398" spans="1:15" x14ac:dyDescent="0.25">
      <c r="A2398" t="s">
        <v>2427</v>
      </c>
      <c r="B2398">
        <v>271</v>
      </c>
      <c r="C2398">
        <v>271</v>
      </c>
      <c r="D2398" t="s">
        <v>16</v>
      </c>
      <c r="E2398" t="s">
        <v>17</v>
      </c>
      <c r="F2398">
        <v>0</v>
      </c>
      <c r="G2398" t="s">
        <v>18</v>
      </c>
      <c r="H2398">
        <v>10651043.210000001</v>
      </c>
      <c r="I2398" t="s">
        <v>22</v>
      </c>
      <c r="J2398">
        <v>856</v>
      </c>
      <c r="K2398">
        <v>12442.807479999999</v>
      </c>
      <c r="L2398" t="s">
        <v>35</v>
      </c>
      <c r="M2398">
        <v>0</v>
      </c>
      <c r="N2398">
        <v>0</v>
      </c>
      <c r="O2398">
        <v>0.21884512430163605</v>
      </c>
    </row>
    <row r="2399" spans="1:15" x14ac:dyDescent="0.25">
      <c r="A2399" t="s">
        <v>2428</v>
      </c>
      <c r="B2399">
        <v>274</v>
      </c>
      <c r="C2399">
        <v>274</v>
      </c>
      <c r="D2399" t="s">
        <v>16</v>
      </c>
      <c r="E2399" t="s">
        <v>17</v>
      </c>
      <c r="F2399">
        <v>0</v>
      </c>
      <c r="G2399" t="s">
        <v>18</v>
      </c>
      <c r="H2399">
        <v>5837546.4790000003</v>
      </c>
      <c r="I2399" t="s">
        <v>32</v>
      </c>
      <c r="J2399">
        <v>302</v>
      </c>
      <c r="K2399">
        <v>19329.624100000001</v>
      </c>
      <c r="L2399" t="s">
        <v>20</v>
      </c>
      <c r="M2399">
        <v>0</v>
      </c>
      <c r="N2399">
        <v>5.0000000000000001E-3</v>
      </c>
      <c r="O2399">
        <v>0.12294304779591002</v>
      </c>
    </row>
    <row r="2400" spans="1:15" x14ac:dyDescent="0.25">
      <c r="A2400" t="s">
        <v>2429</v>
      </c>
      <c r="B2400">
        <v>32</v>
      </c>
      <c r="C2400">
        <v>32</v>
      </c>
      <c r="D2400" t="s">
        <v>16</v>
      </c>
      <c r="E2400" t="s">
        <v>25</v>
      </c>
      <c r="F2400">
        <v>1</v>
      </c>
      <c r="G2400" t="s">
        <v>26</v>
      </c>
      <c r="H2400">
        <v>4641265.9270000001</v>
      </c>
      <c r="I2400" t="s">
        <v>32</v>
      </c>
      <c r="J2400">
        <v>624</v>
      </c>
      <c r="K2400">
        <v>7437.9261660000002</v>
      </c>
      <c r="L2400" t="s">
        <v>23</v>
      </c>
      <c r="M2400">
        <v>1</v>
      </c>
      <c r="N2400">
        <v>0.995</v>
      </c>
      <c r="O2400">
        <v>0.69236328026137661</v>
      </c>
    </row>
    <row r="2401" spans="1:15" x14ac:dyDescent="0.25">
      <c r="A2401" t="s">
        <v>2430</v>
      </c>
      <c r="B2401">
        <v>270</v>
      </c>
      <c r="C2401">
        <v>270</v>
      </c>
      <c r="D2401" t="s">
        <v>16</v>
      </c>
      <c r="E2401" t="s">
        <v>17</v>
      </c>
      <c r="F2401">
        <v>0</v>
      </c>
      <c r="G2401" t="s">
        <v>18</v>
      </c>
      <c r="H2401">
        <v>220920.3719</v>
      </c>
      <c r="I2401" t="s">
        <v>28</v>
      </c>
      <c r="J2401">
        <v>337</v>
      </c>
      <c r="K2401">
        <v>655.55006479999997</v>
      </c>
      <c r="L2401" t="s">
        <v>35</v>
      </c>
      <c r="M2401">
        <v>0</v>
      </c>
      <c r="N2401">
        <v>0</v>
      </c>
      <c r="O2401">
        <v>4.5392122908511938E-3</v>
      </c>
    </row>
    <row r="2402" spans="1:15" x14ac:dyDescent="0.25">
      <c r="A2402" t="s">
        <v>2431</v>
      </c>
      <c r="B2402">
        <v>190</v>
      </c>
      <c r="C2402">
        <v>190</v>
      </c>
      <c r="D2402" t="s">
        <v>16</v>
      </c>
      <c r="E2402" t="s">
        <v>17</v>
      </c>
      <c r="F2402">
        <v>0</v>
      </c>
      <c r="G2402" t="s">
        <v>18</v>
      </c>
      <c r="H2402">
        <v>285545.60729999997</v>
      </c>
      <c r="I2402" t="s">
        <v>28</v>
      </c>
      <c r="J2402">
        <v>32</v>
      </c>
      <c r="K2402">
        <v>8923.3002290000004</v>
      </c>
      <c r="L2402" t="s">
        <v>23</v>
      </c>
      <c r="M2402">
        <v>0</v>
      </c>
      <c r="N2402">
        <v>5.0000000000000001E-3</v>
      </c>
      <c r="O2402">
        <v>8.867055713818163E-3</v>
      </c>
    </row>
    <row r="2403" spans="1:15" x14ac:dyDescent="0.25">
      <c r="A2403" t="s">
        <v>2432</v>
      </c>
      <c r="B2403">
        <v>210</v>
      </c>
      <c r="C2403">
        <v>210</v>
      </c>
      <c r="D2403" t="s">
        <v>16</v>
      </c>
      <c r="E2403" t="s">
        <v>17</v>
      </c>
      <c r="F2403">
        <v>0</v>
      </c>
      <c r="G2403" t="s">
        <v>18</v>
      </c>
      <c r="H2403">
        <v>10567540.550000001</v>
      </c>
      <c r="I2403" t="s">
        <v>22</v>
      </c>
      <c r="J2403">
        <v>971</v>
      </c>
      <c r="K2403">
        <v>10883.151949999999</v>
      </c>
      <c r="L2403" t="s">
        <v>29</v>
      </c>
      <c r="M2403">
        <v>0</v>
      </c>
      <c r="N2403">
        <v>5.0000000000000001E-3</v>
      </c>
      <c r="O2403">
        <v>0.22012940973293915</v>
      </c>
    </row>
    <row r="2404" spans="1:15" x14ac:dyDescent="0.25">
      <c r="A2404" t="s">
        <v>2433</v>
      </c>
      <c r="B2404">
        <v>308</v>
      </c>
      <c r="C2404">
        <v>308</v>
      </c>
      <c r="D2404" t="s">
        <v>16</v>
      </c>
      <c r="E2404" t="s">
        <v>17</v>
      </c>
      <c r="F2404">
        <v>0</v>
      </c>
      <c r="G2404" t="s">
        <v>18</v>
      </c>
      <c r="H2404">
        <v>1570130.3529999999</v>
      </c>
      <c r="I2404" t="s">
        <v>19</v>
      </c>
      <c r="J2404">
        <v>98</v>
      </c>
      <c r="K2404">
        <v>16021.738300000001</v>
      </c>
      <c r="L2404" t="s">
        <v>23</v>
      </c>
      <c r="M2404">
        <v>0</v>
      </c>
      <c r="N2404">
        <v>5.0000000000000001E-3</v>
      </c>
      <c r="O2404">
        <v>3.5261194091245888E-2</v>
      </c>
    </row>
    <row r="2405" spans="1:15" x14ac:dyDescent="0.25">
      <c r="A2405" t="s">
        <v>2434</v>
      </c>
      <c r="B2405">
        <v>22</v>
      </c>
      <c r="C2405">
        <v>22</v>
      </c>
      <c r="D2405" t="s">
        <v>42</v>
      </c>
      <c r="E2405" t="s">
        <v>43</v>
      </c>
      <c r="F2405">
        <v>1</v>
      </c>
      <c r="G2405" t="s">
        <v>26</v>
      </c>
      <c r="H2405">
        <v>14341528.02</v>
      </c>
      <c r="I2405" t="s">
        <v>22</v>
      </c>
      <c r="J2405">
        <v>984</v>
      </c>
      <c r="K2405">
        <v>14574.723599999999</v>
      </c>
      <c r="L2405" t="s">
        <v>35</v>
      </c>
      <c r="M2405">
        <v>1</v>
      </c>
      <c r="N2405">
        <v>0.96</v>
      </c>
      <c r="O2405">
        <v>0.8706728710353524</v>
      </c>
    </row>
    <row r="2406" spans="1:15" x14ac:dyDescent="0.25">
      <c r="A2406" t="s">
        <v>2435</v>
      </c>
      <c r="B2406">
        <v>14</v>
      </c>
      <c r="C2406">
        <v>14</v>
      </c>
      <c r="D2406" t="s">
        <v>42</v>
      </c>
      <c r="E2406" t="s">
        <v>43</v>
      </c>
      <c r="F2406">
        <v>1</v>
      </c>
      <c r="G2406" t="s">
        <v>26</v>
      </c>
      <c r="H2406">
        <v>14643847.699999999</v>
      </c>
      <c r="I2406" t="s">
        <v>22</v>
      </c>
      <c r="J2406">
        <v>759</v>
      </c>
      <c r="K2406">
        <v>19293.60699</v>
      </c>
      <c r="L2406" t="s">
        <v>23</v>
      </c>
      <c r="M2406">
        <v>1</v>
      </c>
      <c r="N2406">
        <v>0.995</v>
      </c>
      <c r="O2406">
        <v>0.89788458069082666</v>
      </c>
    </row>
    <row r="2407" spans="1:15" x14ac:dyDescent="0.25">
      <c r="A2407" t="s">
        <v>2436</v>
      </c>
      <c r="B2407">
        <v>206</v>
      </c>
      <c r="C2407">
        <v>206</v>
      </c>
      <c r="D2407" t="s">
        <v>16</v>
      </c>
      <c r="E2407" t="s">
        <v>17</v>
      </c>
      <c r="F2407">
        <v>0</v>
      </c>
      <c r="G2407" t="s">
        <v>18</v>
      </c>
      <c r="H2407">
        <v>12101955.34</v>
      </c>
      <c r="I2407" t="s">
        <v>22</v>
      </c>
      <c r="J2407">
        <v>773</v>
      </c>
      <c r="K2407">
        <v>15655.828380000001</v>
      </c>
      <c r="L2407" t="s">
        <v>20</v>
      </c>
      <c r="M2407">
        <v>0</v>
      </c>
      <c r="N2407">
        <v>0</v>
      </c>
      <c r="O2407">
        <v>0.24865676239005211</v>
      </c>
    </row>
    <row r="2408" spans="1:15" x14ac:dyDescent="0.25">
      <c r="A2408" t="s">
        <v>2437</v>
      </c>
      <c r="B2408">
        <v>34</v>
      </c>
      <c r="C2408">
        <v>34</v>
      </c>
      <c r="D2408" t="s">
        <v>16</v>
      </c>
      <c r="E2408" t="s">
        <v>25</v>
      </c>
      <c r="F2408">
        <v>1</v>
      </c>
      <c r="G2408" t="s">
        <v>26</v>
      </c>
      <c r="H2408">
        <v>1142100.2490000001</v>
      </c>
      <c r="I2408" t="s">
        <v>28</v>
      </c>
      <c r="J2408">
        <v>191</v>
      </c>
      <c r="K2408">
        <v>5979.5824570000004</v>
      </c>
      <c r="L2408" t="s">
        <v>29</v>
      </c>
      <c r="M2408">
        <v>1</v>
      </c>
      <c r="N2408">
        <v>1</v>
      </c>
      <c r="O2408">
        <v>0.62346653431305854</v>
      </c>
    </row>
    <row r="2409" spans="1:15" x14ac:dyDescent="0.25">
      <c r="A2409" t="s">
        <v>2438</v>
      </c>
      <c r="B2409">
        <v>342</v>
      </c>
      <c r="C2409">
        <v>342</v>
      </c>
      <c r="D2409" t="s">
        <v>16</v>
      </c>
      <c r="E2409" t="s">
        <v>17</v>
      </c>
      <c r="F2409">
        <v>0</v>
      </c>
      <c r="G2409" t="s">
        <v>18</v>
      </c>
      <c r="H2409">
        <v>6941675.0970000001</v>
      </c>
      <c r="I2409" t="s">
        <v>32</v>
      </c>
      <c r="J2409">
        <v>541</v>
      </c>
      <c r="K2409">
        <v>12831.192419999999</v>
      </c>
      <c r="L2409" t="s">
        <v>23</v>
      </c>
      <c r="M2409">
        <v>0</v>
      </c>
      <c r="N2409">
        <v>0</v>
      </c>
      <c r="O2409">
        <v>0.14262938563973174</v>
      </c>
    </row>
    <row r="2410" spans="1:15" x14ac:dyDescent="0.25">
      <c r="A2410" t="s">
        <v>2439</v>
      </c>
      <c r="B2410">
        <v>56</v>
      </c>
      <c r="C2410">
        <v>56</v>
      </c>
      <c r="D2410" t="s">
        <v>16</v>
      </c>
      <c r="E2410" t="s">
        <v>25</v>
      </c>
      <c r="F2410">
        <v>1</v>
      </c>
      <c r="G2410" t="s">
        <v>26</v>
      </c>
      <c r="H2410">
        <v>645508.86990000005</v>
      </c>
      <c r="I2410" t="s">
        <v>28</v>
      </c>
      <c r="J2410">
        <v>48</v>
      </c>
      <c r="K2410">
        <v>13448.10146</v>
      </c>
      <c r="L2410" t="s">
        <v>23</v>
      </c>
      <c r="M2410">
        <v>1</v>
      </c>
      <c r="N2410">
        <v>0.97499999999999998</v>
      </c>
      <c r="O2410">
        <v>0.59826315799173946</v>
      </c>
    </row>
    <row r="2411" spans="1:15" x14ac:dyDescent="0.25">
      <c r="A2411" t="s">
        <v>2440</v>
      </c>
      <c r="B2411">
        <v>240</v>
      </c>
      <c r="C2411">
        <v>240</v>
      </c>
      <c r="D2411" t="s">
        <v>16</v>
      </c>
      <c r="E2411" t="s">
        <v>17</v>
      </c>
      <c r="F2411">
        <v>0</v>
      </c>
      <c r="G2411" t="s">
        <v>18</v>
      </c>
      <c r="H2411">
        <v>4990107.523</v>
      </c>
      <c r="I2411" t="s">
        <v>32</v>
      </c>
      <c r="J2411">
        <v>250</v>
      </c>
      <c r="K2411">
        <v>19960.430090000002</v>
      </c>
      <c r="L2411" t="s">
        <v>35</v>
      </c>
      <c r="M2411">
        <v>0</v>
      </c>
      <c r="N2411">
        <v>1.4999999999999999E-2</v>
      </c>
      <c r="O2411">
        <v>0.11153086759841095</v>
      </c>
    </row>
    <row r="2412" spans="1:15" x14ac:dyDescent="0.25">
      <c r="A2412" t="s">
        <v>2441</v>
      </c>
      <c r="B2412">
        <v>63</v>
      </c>
      <c r="C2412">
        <v>63</v>
      </c>
      <c r="D2412" t="s">
        <v>16</v>
      </c>
      <c r="E2412" t="s">
        <v>25</v>
      </c>
      <c r="F2412">
        <v>1</v>
      </c>
      <c r="G2412" t="s">
        <v>26</v>
      </c>
      <c r="H2412">
        <v>629041.81110000005</v>
      </c>
      <c r="I2412" t="s">
        <v>28</v>
      </c>
      <c r="J2412">
        <v>226</v>
      </c>
      <c r="K2412">
        <v>2783.3708449999999</v>
      </c>
      <c r="L2412" t="s">
        <v>20</v>
      </c>
      <c r="M2412">
        <v>1</v>
      </c>
      <c r="N2412">
        <v>1</v>
      </c>
      <c r="O2412">
        <v>0.61292481221105721</v>
      </c>
    </row>
    <row r="2413" spans="1:15" x14ac:dyDescent="0.25">
      <c r="A2413" t="s">
        <v>2442</v>
      </c>
      <c r="B2413">
        <v>80</v>
      </c>
      <c r="C2413">
        <v>80</v>
      </c>
      <c r="D2413" t="s">
        <v>16</v>
      </c>
      <c r="E2413" t="s">
        <v>25</v>
      </c>
      <c r="F2413">
        <v>1</v>
      </c>
      <c r="G2413" t="s">
        <v>26</v>
      </c>
      <c r="H2413">
        <v>1043010.329</v>
      </c>
      <c r="I2413" t="s">
        <v>28</v>
      </c>
      <c r="J2413">
        <v>272</v>
      </c>
      <c r="K2413">
        <v>3834.5967989999999</v>
      </c>
      <c r="L2413" t="s">
        <v>20</v>
      </c>
      <c r="M2413">
        <v>1</v>
      </c>
      <c r="N2413">
        <v>1</v>
      </c>
      <c r="O2413">
        <v>0.62143055103593881</v>
      </c>
    </row>
    <row r="2414" spans="1:15" x14ac:dyDescent="0.25">
      <c r="A2414" t="s">
        <v>2443</v>
      </c>
      <c r="B2414">
        <v>40</v>
      </c>
      <c r="C2414">
        <v>40</v>
      </c>
      <c r="D2414" t="s">
        <v>16</v>
      </c>
      <c r="E2414" t="s">
        <v>25</v>
      </c>
      <c r="F2414">
        <v>1</v>
      </c>
      <c r="G2414" t="s">
        <v>26</v>
      </c>
      <c r="H2414">
        <v>2073947.3</v>
      </c>
      <c r="I2414" t="s">
        <v>19</v>
      </c>
      <c r="J2414">
        <v>665</v>
      </c>
      <c r="K2414">
        <v>3118.717744</v>
      </c>
      <c r="L2414" t="s">
        <v>20</v>
      </c>
      <c r="M2414">
        <v>1</v>
      </c>
      <c r="N2414">
        <v>0.995</v>
      </c>
      <c r="O2414">
        <v>0.63961303289403726</v>
      </c>
    </row>
    <row r="2415" spans="1:15" x14ac:dyDescent="0.25">
      <c r="A2415" t="s">
        <v>2444</v>
      </c>
      <c r="B2415">
        <v>294</v>
      </c>
      <c r="C2415">
        <v>294</v>
      </c>
      <c r="D2415" t="s">
        <v>16</v>
      </c>
      <c r="E2415" t="s">
        <v>17</v>
      </c>
      <c r="F2415">
        <v>0</v>
      </c>
      <c r="G2415" t="s">
        <v>18</v>
      </c>
      <c r="H2415">
        <v>5715876.1660000002</v>
      </c>
      <c r="I2415" t="s">
        <v>32</v>
      </c>
      <c r="J2415">
        <v>485</v>
      </c>
      <c r="K2415">
        <v>11785.311680000001</v>
      </c>
      <c r="L2415" t="s">
        <v>20</v>
      </c>
      <c r="M2415">
        <v>0</v>
      </c>
      <c r="N2415">
        <v>0</v>
      </c>
      <c r="O2415">
        <v>0.11744310912818359</v>
      </c>
    </row>
    <row r="2416" spans="1:15" x14ac:dyDescent="0.25">
      <c r="A2416" t="s">
        <v>2445</v>
      </c>
      <c r="B2416">
        <v>279</v>
      </c>
      <c r="C2416">
        <v>279</v>
      </c>
      <c r="D2416" t="s">
        <v>16</v>
      </c>
      <c r="E2416" t="s">
        <v>17</v>
      </c>
      <c r="F2416">
        <v>0</v>
      </c>
      <c r="G2416" t="s">
        <v>18</v>
      </c>
      <c r="H2416">
        <v>890411.2463</v>
      </c>
      <c r="I2416" t="s">
        <v>28</v>
      </c>
      <c r="J2416">
        <v>328</v>
      </c>
      <c r="K2416">
        <v>2714.6684340000002</v>
      </c>
      <c r="L2416" t="s">
        <v>23</v>
      </c>
      <c r="M2416">
        <v>0</v>
      </c>
      <c r="N2416">
        <v>0</v>
      </c>
      <c r="O2416">
        <v>1.8295124339853107E-2</v>
      </c>
    </row>
    <row r="2417" spans="1:15" x14ac:dyDescent="0.25">
      <c r="A2417" t="s">
        <v>2446</v>
      </c>
      <c r="B2417">
        <v>256</v>
      </c>
      <c r="C2417">
        <v>256</v>
      </c>
      <c r="D2417" t="s">
        <v>16</v>
      </c>
      <c r="E2417" t="s">
        <v>17</v>
      </c>
      <c r="F2417">
        <v>0</v>
      </c>
      <c r="G2417" t="s">
        <v>18</v>
      </c>
      <c r="H2417">
        <v>10459504.5</v>
      </c>
      <c r="I2417" t="s">
        <v>22</v>
      </c>
      <c r="J2417">
        <v>797</v>
      </c>
      <c r="K2417">
        <v>13123.5941</v>
      </c>
      <c r="L2417" t="s">
        <v>20</v>
      </c>
      <c r="M2417">
        <v>0</v>
      </c>
      <c r="N2417">
        <v>0</v>
      </c>
      <c r="O2417">
        <v>0.21490961188542781</v>
      </c>
    </row>
    <row r="2418" spans="1:15" x14ac:dyDescent="0.25">
      <c r="A2418" t="s">
        <v>2447</v>
      </c>
      <c r="B2418">
        <v>110</v>
      </c>
      <c r="C2418">
        <v>110</v>
      </c>
      <c r="D2418" t="s">
        <v>16</v>
      </c>
      <c r="E2418" t="s">
        <v>17</v>
      </c>
      <c r="F2418">
        <v>0</v>
      </c>
      <c r="G2418" t="s">
        <v>18</v>
      </c>
      <c r="H2418">
        <v>2893939.79</v>
      </c>
      <c r="I2418" t="s">
        <v>19</v>
      </c>
      <c r="J2418">
        <v>180</v>
      </c>
      <c r="K2418">
        <v>16077.44328</v>
      </c>
      <c r="L2418" t="s">
        <v>29</v>
      </c>
      <c r="M2418">
        <v>0</v>
      </c>
      <c r="N2418">
        <v>0</v>
      </c>
      <c r="O2418">
        <v>5.9461275349008795E-2</v>
      </c>
    </row>
    <row r="2419" spans="1:15" x14ac:dyDescent="0.25">
      <c r="A2419" t="s">
        <v>2448</v>
      </c>
      <c r="B2419">
        <v>48</v>
      </c>
      <c r="C2419">
        <v>48</v>
      </c>
      <c r="D2419" t="s">
        <v>16</v>
      </c>
      <c r="E2419" t="s">
        <v>25</v>
      </c>
      <c r="F2419">
        <v>1</v>
      </c>
      <c r="G2419" t="s">
        <v>26</v>
      </c>
      <c r="H2419">
        <v>7050485.8720000004</v>
      </c>
      <c r="I2419" t="s">
        <v>32</v>
      </c>
      <c r="J2419">
        <v>814</v>
      </c>
      <c r="K2419">
        <v>8661.5305549999994</v>
      </c>
      <c r="L2419" t="s">
        <v>20</v>
      </c>
      <c r="M2419">
        <v>1</v>
      </c>
      <c r="N2419">
        <v>0.995</v>
      </c>
      <c r="O2419">
        <v>0.74186510162648833</v>
      </c>
    </row>
    <row r="2420" spans="1:15" x14ac:dyDescent="0.25">
      <c r="A2420" t="s">
        <v>2449</v>
      </c>
      <c r="B2420">
        <v>232</v>
      </c>
      <c r="C2420">
        <v>232</v>
      </c>
      <c r="D2420" t="s">
        <v>16</v>
      </c>
      <c r="E2420" t="s">
        <v>17</v>
      </c>
      <c r="F2420">
        <v>0</v>
      </c>
      <c r="G2420" t="s">
        <v>18</v>
      </c>
      <c r="H2420">
        <v>7460033.0329999998</v>
      </c>
      <c r="I2420" t="s">
        <v>32</v>
      </c>
      <c r="J2420">
        <v>665</v>
      </c>
      <c r="K2420">
        <v>11218.094789999999</v>
      </c>
      <c r="L2420" t="s">
        <v>35</v>
      </c>
      <c r="M2420">
        <v>0</v>
      </c>
      <c r="N2420">
        <v>0</v>
      </c>
      <c r="O2420">
        <v>0.1532799956034725</v>
      </c>
    </row>
    <row r="2421" spans="1:15" x14ac:dyDescent="0.25">
      <c r="A2421" t="s">
        <v>2450</v>
      </c>
      <c r="B2421">
        <v>82</v>
      </c>
      <c r="C2421">
        <v>82</v>
      </c>
      <c r="D2421" t="s">
        <v>16</v>
      </c>
      <c r="E2421" t="s">
        <v>25</v>
      </c>
      <c r="F2421">
        <v>1</v>
      </c>
      <c r="G2421" t="s">
        <v>26</v>
      </c>
      <c r="H2421">
        <v>13618464.58</v>
      </c>
      <c r="I2421" t="s">
        <v>22</v>
      </c>
      <c r="J2421">
        <v>746</v>
      </c>
      <c r="K2421">
        <v>18255.314439999998</v>
      </c>
      <c r="L2421" t="s">
        <v>20</v>
      </c>
      <c r="M2421">
        <v>1</v>
      </c>
      <c r="N2421">
        <v>0.97499999999999998</v>
      </c>
      <c r="O2421">
        <v>0.86481621283907328</v>
      </c>
    </row>
    <row r="2422" spans="1:15" x14ac:dyDescent="0.25">
      <c r="A2422" t="s">
        <v>2451</v>
      </c>
      <c r="B2422">
        <v>174</v>
      </c>
      <c r="C2422">
        <v>174</v>
      </c>
      <c r="D2422" t="s">
        <v>16</v>
      </c>
      <c r="E2422" t="s">
        <v>17</v>
      </c>
      <c r="F2422">
        <v>0</v>
      </c>
      <c r="G2422" t="s">
        <v>18</v>
      </c>
      <c r="H2422">
        <v>262099.32190000001</v>
      </c>
      <c r="I2422" t="s">
        <v>28</v>
      </c>
      <c r="J2422">
        <v>23</v>
      </c>
      <c r="K2422">
        <v>11395.62269</v>
      </c>
      <c r="L2422" t="s">
        <v>35</v>
      </c>
      <c r="M2422">
        <v>0</v>
      </c>
      <c r="N2422">
        <v>0.01</v>
      </c>
      <c r="O2422">
        <v>1.1385308983323524E-2</v>
      </c>
    </row>
    <row r="2423" spans="1:15" x14ac:dyDescent="0.25">
      <c r="A2423" t="s">
        <v>2452</v>
      </c>
      <c r="B2423">
        <v>113</v>
      </c>
      <c r="C2423">
        <v>113</v>
      </c>
      <c r="D2423" t="s">
        <v>16</v>
      </c>
      <c r="E2423" t="s">
        <v>17</v>
      </c>
      <c r="F2423">
        <v>0</v>
      </c>
      <c r="G2423" t="s">
        <v>18</v>
      </c>
      <c r="H2423">
        <v>3887423.236</v>
      </c>
      <c r="I2423" t="s">
        <v>32</v>
      </c>
      <c r="J2423">
        <v>930</v>
      </c>
      <c r="K2423">
        <v>4180.024985</v>
      </c>
      <c r="L2423" t="s">
        <v>29</v>
      </c>
      <c r="M2423">
        <v>0</v>
      </c>
      <c r="N2423">
        <v>0.01</v>
      </c>
      <c r="O2423">
        <v>8.5874206171349124E-2</v>
      </c>
    </row>
    <row r="2424" spans="1:15" x14ac:dyDescent="0.25">
      <c r="A2424" t="s">
        <v>2453</v>
      </c>
      <c r="B2424">
        <v>278</v>
      </c>
      <c r="C2424">
        <v>278</v>
      </c>
      <c r="D2424" t="s">
        <v>16</v>
      </c>
      <c r="E2424" t="s">
        <v>17</v>
      </c>
      <c r="F2424">
        <v>0</v>
      </c>
      <c r="G2424" t="s">
        <v>18</v>
      </c>
      <c r="H2424">
        <v>6616237.602</v>
      </c>
      <c r="I2424" t="s">
        <v>32</v>
      </c>
      <c r="J2424">
        <v>963</v>
      </c>
      <c r="K2424">
        <v>6870.444031</v>
      </c>
      <c r="L2424" t="s">
        <v>20</v>
      </c>
      <c r="M2424">
        <v>0</v>
      </c>
      <c r="N2424">
        <v>0</v>
      </c>
      <c r="O2424">
        <v>0.1359426782776941</v>
      </c>
    </row>
    <row r="2425" spans="1:15" x14ac:dyDescent="0.25">
      <c r="A2425" t="s">
        <v>2454</v>
      </c>
      <c r="B2425">
        <v>310</v>
      </c>
      <c r="C2425">
        <v>310</v>
      </c>
      <c r="D2425" t="s">
        <v>16</v>
      </c>
      <c r="E2425" t="s">
        <v>17</v>
      </c>
      <c r="F2425">
        <v>0</v>
      </c>
      <c r="G2425" t="s">
        <v>18</v>
      </c>
      <c r="H2425">
        <v>6424580.2709999997</v>
      </c>
      <c r="I2425" t="s">
        <v>32</v>
      </c>
      <c r="J2425">
        <v>606</v>
      </c>
      <c r="K2425">
        <v>10601.617609999999</v>
      </c>
      <c r="L2425" t="s">
        <v>29</v>
      </c>
      <c r="M2425">
        <v>0</v>
      </c>
      <c r="N2425">
        <v>0</v>
      </c>
      <c r="O2425">
        <v>0.13200472857651974</v>
      </c>
    </row>
    <row r="2426" spans="1:15" x14ac:dyDescent="0.25">
      <c r="A2426" t="s">
        <v>2455</v>
      </c>
      <c r="B2426">
        <v>40</v>
      </c>
      <c r="C2426">
        <v>40</v>
      </c>
      <c r="D2426" t="s">
        <v>16</v>
      </c>
      <c r="E2426" t="s">
        <v>25</v>
      </c>
      <c r="F2426">
        <v>1</v>
      </c>
      <c r="G2426" t="s">
        <v>26</v>
      </c>
      <c r="H2426">
        <v>1149369.7509999999</v>
      </c>
      <c r="I2426" t="s">
        <v>28</v>
      </c>
      <c r="J2426">
        <v>370</v>
      </c>
      <c r="K2426">
        <v>3106.4047329999999</v>
      </c>
      <c r="L2426" t="s">
        <v>23</v>
      </c>
      <c r="M2426">
        <v>1</v>
      </c>
      <c r="N2426">
        <v>0.995</v>
      </c>
      <c r="O2426">
        <v>0.62061589950080909</v>
      </c>
    </row>
    <row r="2427" spans="1:15" x14ac:dyDescent="0.25">
      <c r="A2427" t="s">
        <v>2456</v>
      </c>
      <c r="B2427">
        <v>30</v>
      </c>
      <c r="C2427">
        <v>30</v>
      </c>
      <c r="D2427" t="s">
        <v>42</v>
      </c>
      <c r="E2427" t="s">
        <v>43</v>
      </c>
      <c r="F2427">
        <v>1</v>
      </c>
      <c r="G2427" t="s">
        <v>26</v>
      </c>
      <c r="H2427">
        <v>3002296.52</v>
      </c>
      <c r="I2427" t="s">
        <v>19</v>
      </c>
      <c r="J2427">
        <v>245</v>
      </c>
      <c r="K2427">
        <v>12254.27151</v>
      </c>
      <c r="L2427" t="s">
        <v>20</v>
      </c>
      <c r="M2427">
        <v>1</v>
      </c>
      <c r="N2427">
        <v>1</v>
      </c>
      <c r="O2427">
        <v>0.66168766215246333</v>
      </c>
    </row>
    <row r="2428" spans="1:15" x14ac:dyDescent="0.25">
      <c r="A2428" t="s">
        <v>2457</v>
      </c>
      <c r="B2428">
        <v>255</v>
      </c>
      <c r="C2428">
        <v>255</v>
      </c>
      <c r="D2428" t="s">
        <v>16</v>
      </c>
      <c r="E2428" t="s">
        <v>17</v>
      </c>
      <c r="F2428">
        <v>0</v>
      </c>
      <c r="G2428" t="s">
        <v>18</v>
      </c>
      <c r="H2428">
        <v>16027913.359999999</v>
      </c>
      <c r="I2428" t="s">
        <v>22</v>
      </c>
      <c r="J2428">
        <v>802</v>
      </c>
      <c r="K2428">
        <v>19984.929380000001</v>
      </c>
      <c r="L2428" t="s">
        <v>29</v>
      </c>
      <c r="M2428">
        <v>0</v>
      </c>
      <c r="N2428">
        <v>0</v>
      </c>
      <c r="O2428">
        <v>0.32932273603695694</v>
      </c>
    </row>
    <row r="2429" spans="1:15" x14ac:dyDescent="0.25">
      <c r="A2429" t="s">
        <v>2458</v>
      </c>
      <c r="B2429">
        <v>240</v>
      </c>
      <c r="C2429">
        <v>240</v>
      </c>
      <c r="D2429" t="s">
        <v>16</v>
      </c>
      <c r="E2429" t="s">
        <v>17</v>
      </c>
      <c r="F2429">
        <v>0</v>
      </c>
      <c r="G2429" t="s">
        <v>18</v>
      </c>
      <c r="H2429">
        <v>2088667.8319999999</v>
      </c>
      <c r="I2429" t="s">
        <v>19</v>
      </c>
      <c r="J2429">
        <v>160</v>
      </c>
      <c r="K2429">
        <v>13054.17395</v>
      </c>
      <c r="L2429" t="s">
        <v>29</v>
      </c>
      <c r="M2429">
        <v>0</v>
      </c>
      <c r="N2429">
        <v>0</v>
      </c>
      <c r="O2429">
        <v>4.2915493093644924E-2</v>
      </c>
    </row>
    <row r="2430" spans="1:15" x14ac:dyDescent="0.25">
      <c r="A2430" t="s">
        <v>2459</v>
      </c>
      <c r="B2430">
        <v>183</v>
      </c>
      <c r="C2430">
        <v>183</v>
      </c>
      <c r="D2430" t="s">
        <v>16</v>
      </c>
      <c r="E2430" t="s">
        <v>17</v>
      </c>
      <c r="F2430">
        <v>0</v>
      </c>
      <c r="G2430" t="s">
        <v>18</v>
      </c>
      <c r="H2430">
        <v>2780528.0410000002</v>
      </c>
      <c r="I2430" t="s">
        <v>19</v>
      </c>
      <c r="J2430">
        <v>373</v>
      </c>
      <c r="K2430">
        <v>7454.4987689999998</v>
      </c>
      <c r="L2430" t="s">
        <v>35</v>
      </c>
      <c r="M2430">
        <v>0</v>
      </c>
      <c r="N2430">
        <v>0</v>
      </c>
      <c r="O2430">
        <v>5.7131023953176652E-2</v>
      </c>
    </row>
    <row r="2431" spans="1:15" x14ac:dyDescent="0.25">
      <c r="A2431" t="s">
        <v>2460</v>
      </c>
      <c r="B2431">
        <v>184</v>
      </c>
      <c r="C2431">
        <v>184</v>
      </c>
      <c r="D2431" t="s">
        <v>16</v>
      </c>
      <c r="E2431" t="s">
        <v>17</v>
      </c>
      <c r="F2431">
        <v>0</v>
      </c>
      <c r="G2431" t="s">
        <v>18</v>
      </c>
      <c r="H2431">
        <v>1892859.5249999999</v>
      </c>
      <c r="I2431" t="s">
        <v>19</v>
      </c>
      <c r="J2431">
        <v>285</v>
      </c>
      <c r="K2431">
        <v>6641.6123690000004</v>
      </c>
      <c r="L2431" t="s">
        <v>29</v>
      </c>
      <c r="M2431">
        <v>0</v>
      </c>
      <c r="N2431">
        <v>0</v>
      </c>
      <c r="O2431">
        <v>3.8892254013694935E-2</v>
      </c>
    </row>
    <row r="2432" spans="1:15" x14ac:dyDescent="0.25">
      <c r="A2432" t="s">
        <v>2461</v>
      </c>
      <c r="B2432">
        <v>42</v>
      </c>
      <c r="C2432">
        <v>42</v>
      </c>
      <c r="D2432" t="s">
        <v>16</v>
      </c>
      <c r="E2432" t="s">
        <v>25</v>
      </c>
      <c r="F2432">
        <v>1</v>
      </c>
      <c r="G2432" t="s">
        <v>26</v>
      </c>
      <c r="H2432">
        <v>9707662.9680000003</v>
      </c>
      <c r="I2432" t="s">
        <v>22</v>
      </c>
      <c r="J2432">
        <v>521</v>
      </c>
      <c r="K2432">
        <v>18632.75042</v>
      </c>
      <c r="L2432" t="s">
        <v>29</v>
      </c>
      <c r="M2432">
        <v>1</v>
      </c>
      <c r="N2432">
        <v>0.97</v>
      </c>
      <c r="O2432">
        <v>0.78146165525980893</v>
      </c>
    </row>
    <row r="2433" spans="1:15" x14ac:dyDescent="0.25">
      <c r="A2433" t="s">
        <v>2462</v>
      </c>
      <c r="B2433">
        <v>127</v>
      </c>
      <c r="C2433">
        <v>127</v>
      </c>
      <c r="D2433" t="s">
        <v>16</v>
      </c>
      <c r="E2433" t="s">
        <v>17</v>
      </c>
      <c r="F2433">
        <v>0</v>
      </c>
      <c r="G2433" t="s">
        <v>18</v>
      </c>
      <c r="H2433">
        <v>7844206.801</v>
      </c>
      <c r="I2433" t="s">
        <v>22</v>
      </c>
      <c r="J2433">
        <v>450</v>
      </c>
      <c r="K2433">
        <v>17431.570670000001</v>
      </c>
      <c r="L2433" t="s">
        <v>20</v>
      </c>
      <c r="M2433">
        <v>0</v>
      </c>
      <c r="N2433">
        <v>0</v>
      </c>
      <c r="O2433">
        <v>0.1611735469067338</v>
      </c>
    </row>
    <row r="2434" spans="1:15" x14ac:dyDescent="0.25">
      <c r="A2434" t="s">
        <v>2463</v>
      </c>
      <c r="B2434">
        <v>82</v>
      </c>
      <c r="C2434">
        <v>82</v>
      </c>
      <c r="D2434" t="s">
        <v>16</v>
      </c>
      <c r="E2434" t="s">
        <v>25</v>
      </c>
      <c r="F2434">
        <v>1</v>
      </c>
      <c r="G2434" t="s">
        <v>26</v>
      </c>
      <c r="H2434">
        <v>6588356.8260000004</v>
      </c>
      <c r="I2434" t="s">
        <v>32</v>
      </c>
      <c r="J2434">
        <v>697</v>
      </c>
      <c r="K2434">
        <v>9452.4488180000008</v>
      </c>
      <c r="L2434" t="s">
        <v>23</v>
      </c>
      <c r="M2434">
        <v>1</v>
      </c>
      <c r="N2434">
        <v>1</v>
      </c>
      <c r="O2434">
        <v>0.73536981684346225</v>
      </c>
    </row>
    <row r="2435" spans="1:15" x14ac:dyDescent="0.25">
      <c r="A2435" t="s">
        <v>2464</v>
      </c>
      <c r="B2435">
        <v>233</v>
      </c>
      <c r="C2435">
        <v>233</v>
      </c>
      <c r="D2435" t="s">
        <v>16</v>
      </c>
      <c r="E2435" t="s">
        <v>17</v>
      </c>
      <c r="F2435">
        <v>0</v>
      </c>
      <c r="G2435" t="s">
        <v>18</v>
      </c>
      <c r="H2435">
        <v>5709329.0149999997</v>
      </c>
      <c r="I2435" t="s">
        <v>32</v>
      </c>
      <c r="J2435">
        <v>807</v>
      </c>
      <c r="K2435">
        <v>7074.7571440000002</v>
      </c>
      <c r="L2435" t="s">
        <v>29</v>
      </c>
      <c r="M2435">
        <v>0</v>
      </c>
      <c r="N2435">
        <v>5.0000000000000001E-3</v>
      </c>
      <c r="O2435">
        <v>0.12030858596024906</v>
      </c>
    </row>
    <row r="2436" spans="1:15" x14ac:dyDescent="0.25">
      <c r="A2436" t="s">
        <v>2465</v>
      </c>
      <c r="B2436">
        <v>309</v>
      </c>
      <c r="C2436">
        <v>309</v>
      </c>
      <c r="D2436" t="s">
        <v>16</v>
      </c>
      <c r="E2436" t="s">
        <v>17</v>
      </c>
      <c r="F2436">
        <v>0</v>
      </c>
      <c r="G2436" t="s">
        <v>18</v>
      </c>
      <c r="H2436">
        <v>9195281.1260000002</v>
      </c>
      <c r="I2436" t="s">
        <v>22</v>
      </c>
      <c r="J2436">
        <v>647</v>
      </c>
      <c r="K2436">
        <v>14212.18103</v>
      </c>
      <c r="L2436" t="s">
        <v>29</v>
      </c>
      <c r="M2436">
        <v>0</v>
      </c>
      <c r="N2436">
        <v>0</v>
      </c>
      <c r="O2436">
        <v>0.18893383505557648</v>
      </c>
    </row>
    <row r="2437" spans="1:15" x14ac:dyDescent="0.25">
      <c r="A2437" t="s">
        <v>2466</v>
      </c>
      <c r="B2437">
        <v>192</v>
      </c>
      <c r="C2437">
        <v>192</v>
      </c>
      <c r="D2437" t="s">
        <v>16</v>
      </c>
      <c r="E2437" t="s">
        <v>17</v>
      </c>
      <c r="F2437">
        <v>0</v>
      </c>
      <c r="G2437" t="s">
        <v>18</v>
      </c>
      <c r="H2437">
        <v>3916674.59</v>
      </c>
      <c r="I2437" t="s">
        <v>32</v>
      </c>
      <c r="J2437">
        <v>622</v>
      </c>
      <c r="K2437">
        <v>6296.9044860000004</v>
      </c>
      <c r="L2437" t="s">
        <v>35</v>
      </c>
      <c r="M2437">
        <v>0</v>
      </c>
      <c r="N2437">
        <v>0</v>
      </c>
      <c r="O2437">
        <v>8.0475228632333126E-2</v>
      </c>
    </row>
    <row r="2438" spans="1:15" x14ac:dyDescent="0.25">
      <c r="A2438" t="s">
        <v>2467</v>
      </c>
      <c r="B2438">
        <v>1</v>
      </c>
      <c r="C2438">
        <v>1</v>
      </c>
      <c r="D2438" t="s">
        <v>61</v>
      </c>
      <c r="E2438" t="s">
        <v>43</v>
      </c>
      <c r="F2438">
        <v>1</v>
      </c>
      <c r="G2438" t="s">
        <v>26</v>
      </c>
      <c r="H2438">
        <v>1392581.8259999999</v>
      </c>
      <c r="I2438" t="s">
        <v>19</v>
      </c>
      <c r="J2438">
        <v>581</v>
      </c>
      <c r="K2438">
        <v>2396.870613</v>
      </c>
      <c r="L2438" t="s">
        <v>23</v>
      </c>
      <c r="M2438">
        <v>1</v>
      </c>
      <c r="N2438">
        <v>1</v>
      </c>
      <c r="O2438">
        <v>0.62861313552132037</v>
      </c>
    </row>
    <row r="2439" spans="1:15" x14ac:dyDescent="0.25">
      <c r="A2439" t="s">
        <v>2468</v>
      </c>
      <c r="B2439">
        <v>362</v>
      </c>
      <c r="C2439">
        <v>362</v>
      </c>
      <c r="D2439" t="s">
        <v>16</v>
      </c>
      <c r="E2439" t="s">
        <v>17</v>
      </c>
      <c r="F2439">
        <v>0</v>
      </c>
      <c r="G2439" t="s">
        <v>18</v>
      </c>
      <c r="H2439">
        <v>844552.21050000004</v>
      </c>
      <c r="I2439" t="s">
        <v>28</v>
      </c>
      <c r="J2439">
        <v>136</v>
      </c>
      <c r="K2439">
        <v>6209.9427240000005</v>
      </c>
      <c r="L2439" t="s">
        <v>29</v>
      </c>
      <c r="M2439">
        <v>0</v>
      </c>
      <c r="N2439">
        <v>0</v>
      </c>
      <c r="O2439">
        <v>1.7352866741969963E-2</v>
      </c>
    </row>
    <row r="2440" spans="1:15" x14ac:dyDescent="0.25">
      <c r="A2440" t="s">
        <v>2469</v>
      </c>
      <c r="B2440">
        <v>207</v>
      </c>
      <c r="C2440">
        <v>207</v>
      </c>
      <c r="D2440" t="s">
        <v>16</v>
      </c>
      <c r="E2440" t="s">
        <v>17</v>
      </c>
      <c r="F2440">
        <v>0</v>
      </c>
      <c r="G2440" t="s">
        <v>18</v>
      </c>
      <c r="H2440">
        <v>834391.3615</v>
      </c>
      <c r="I2440" t="s">
        <v>28</v>
      </c>
      <c r="J2440">
        <v>96</v>
      </c>
      <c r="K2440">
        <v>8691.5766829999993</v>
      </c>
      <c r="L2440" t="s">
        <v>20</v>
      </c>
      <c r="M2440">
        <v>0</v>
      </c>
      <c r="N2440">
        <v>0</v>
      </c>
      <c r="O2440">
        <v>1.7144093552473608E-2</v>
      </c>
    </row>
    <row r="2441" spans="1:15" x14ac:dyDescent="0.25">
      <c r="A2441" t="s">
        <v>2470</v>
      </c>
      <c r="B2441">
        <v>197</v>
      </c>
      <c r="C2441">
        <v>197</v>
      </c>
      <c r="D2441" t="s">
        <v>16</v>
      </c>
      <c r="E2441" t="s">
        <v>17</v>
      </c>
      <c r="F2441">
        <v>0</v>
      </c>
      <c r="G2441" t="s">
        <v>18</v>
      </c>
      <c r="H2441">
        <v>608765.13529999997</v>
      </c>
      <c r="I2441" t="s">
        <v>28</v>
      </c>
      <c r="J2441">
        <v>119</v>
      </c>
      <c r="K2441">
        <v>5115.6734059999999</v>
      </c>
      <c r="L2441" t="s">
        <v>20</v>
      </c>
      <c r="M2441">
        <v>0</v>
      </c>
      <c r="N2441">
        <v>0</v>
      </c>
      <c r="O2441">
        <v>1.2508190895343364E-2</v>
      </c>
    </row>
    <row r="2442" spans="1:15" x14ac:dyDescent="0.25">
      <c r="A2442" t="s">
        <v>2471</v>
      </c>
      <c r="B2442">
        <v>283</v>
      </c>
      <c r="C2442">
        <v>283</v>
      </c>
      <c r="D2442" t="s">
        <v>16</v>
      </c>
      <c r="E2442" t="s">
        <v>17</v>
      </c>
      <c r="F2442">
        <v>0</v>
      </c>
      <c r="G2442" t="s">
        <v>18</v>
      </c>
      <c r="H2442">
        <v>1624695.7860000001</v>
      </c>
      <c r="I2442" t="s">
        <v>19</v>
      </c>
      <c r="J2442">
        <v>374</v>
      </c>
      <c r="K2442">
        <v>4344.1063789999998</v>
      </c>
      <c r="L2442" t="s">
        <v>35</v>
      </c>
      <c r="M2442">
        <v>0</v>
      </c>
      <c r="N2442">
        <v>0</v>
      </c>
      <c r="O2442">
        <v>3.3382340511555794E-2</v>
      </c>
    </row>
    <row r="2443" spans="1:15" x14ac:dyDescent="0.25">
      <c r="A2443" t="s">
        <v>2472</v>
      </c>
      <c r="B2443">
        <v>17</v>
      </c>
      <c r="C2443">
        <v>17</v>
      </c>
      <c r="D2443" t="s">
        <v>42</v>
      </c>
      <c r="E2443" t="s">
        <v>43</v>
      </c>
      <c r="F2443">
        <v>1</v>
      </c>
      <c r="G2443" t="s">
        <v>26</v>
      </c>
      <c r="H2443">
        <v>36371.267359999998</v>
      </c>
      <c r="I2443" t="s">
        <v>28</v>
      </c>
      <c r="J2443">
        <v>274</v>
      </c>
      <c r="K2443">
        <v>132.74185170000001</v>
      </c>
      <c r="L2443" t="s">
        <v>23</v>
      </c>
      <c r="M2443">
        <v>1</v>
      </c>
      <c r="N2443">
        <v>0.98499999999999999</v>
      </c>
      <c r="O2443">
        <v>0.5917473140770787</v>
      </c>
    </row>
    <row r="2444" spans="1:15" x14ac:dyDescent="0.25">
      <c r="A2444" t="s">
        <v>2473</v>
      </c>
      <c r="B2444">
        <v>319</v>
      </c>
      <c r="C2444">
        <v>319</v>
      </c>
      <c r="D2444" t="s">
        <v>16</v>
      </c>
      <c r="E2444" t="s">
        <v>17</v>
      </c>
      <c r="F2444">
        <v>0</v>
      </c>
      <c r="G2444" t="s">
        <v>18</v>
      </c>
      <c r="H2444">
        <v>10979876.060000001</v>
      </c>
      <c r="I2444" t="s">
        <v>22</v>
      </c>
      <c r="J2444">
        <v>870</v>
      </c>
      <c r="K2444">
        <v>12620.547200000001</v>
      </c>
      <c r="L2444" t="s">
        <v>23</v>
      </c>
      <c r="M2444">
        <v>0</v>
      </c>
      <c r="N2444">
        <v>0</v>
      </c>
      <c r="O2444">
        <v>0.22560159542975489</v>
      </c>
    </row>
    <row r="2445" spans="1:15" x14ac:dyDescent="0.25">
      <c r="A2445" t="s">
        <v>2474</v>
      </c>
      <c r="B2445">
        <v>169</v>
      </c>
      <c r="C2445">
        <v>169</v>
      </c>
      <c r="D2445" t="s">
        <v>16</v>
      </c>
      <c r="E2445" t="s">
        <v>17</v>
      </c>
      <c r="F2445">
        <v>0</v>
      </c>
      <c r="G2445" t="s">
        <v>18</v>
      </c>
      <c r="H2445">
        <v>10793108.57</v>
      </c>
      <c r="I2445" t="s">
        <v>22</v>
      </c>
      <c r="J2445">
        <v>878</v>
      </c>
      <c r="K2445">
        <v>12292.834360000001</v>
      </c>
      <c r="L2445" t="s">
        <v>29</v>
      </c>
      <c r="M2445">
        <v>0</v>
      </c>
      <c r="N2445">
        <v>0</v>
      </c>
      <c r="O2445">
        <v>0.22176411643744551</v>
      </c>
    </row>
    <row r="2446" spans="1:15" x14ac:dyDescent="0.25">
      <c r="A2446" t="s">
        <v>2475</v>
      </c>
      <c r="B2446">
        <v>186</v>
      </c>
      <c r="C2446">
        <v>186</v>
      </c>
      <c r="D2446" t="s">
        <v>16</v>
      </c>
      <c r="E2446" t="s">
        <v>17</v>
      </c>
      <c r="F2446">
        <v>0</v>
      </c>
      <c r="G2446" t="s">
        <v>18</v>
      </c>
      <c r="H2446">
        <v>3203330.8280000002</v>
      </c>
      <c r="I2446" t="s">
        <v>19</v>
      </c>
      <c r="J2446">
        <v>850</v>
      </c>
      <c r="K2446">
        <v>3768.624503</v>
      </c>
      <c r="L2446" t="s">
        <v>35</v>
      </c>
      <c r="M2446">
        <v>0</v>
      </c>
      <c r="N2446">
        <v>0</v>
      </c>
      <c r="O2446">
        <v>6.581827896207762E-2</v>
      </c>
    </row>
    <row r="2447" spans="1:15" x14ac:dyDescent="0.25">
      <c r="A2447" t="s">
        <v>2476</v>
      </c>
      <c r="B2447">
        <v>122</v>
      </c>
      <c r="C2447">
        <v>122</v>
      </c>
      <c r="D2447" t="s">
        <v>16</v>
      </c>
      <c r="E2447" t="s">
        <v>17</v>
      </c>
      <c r="F2447">
        <v>0</v>
      </c>
      <c r="G2447" t="s">
        <v>18</v>
      </c>
      <c r="H2447">
        <v>3340620.9939999999</v>
      </c>
      <c r="I2447" t="s">
        <v>19</v>
      </c>
      <c r="J2447">
        <v>177</v>
      </c>
      <c r="K2447">
        <v>18873.56494</v>
      </c>
      <c r="L2447" t="s">
        <v>20</v>
      </c>
      <c r="M2447">
        <v>0</v>
      </c>
      <c r="N2447">
        <v>0</v>
      </c>
      <c r="O2447">
        <v>6.8639156020904438E-2</v>
      </c>
    </row>
    <row r="2448" spans="1:15" x14ac:dyDescent="0.25">
      <c r="A2448" t="s">
        <v>2477</v>
      </c>
      <c r="B2448">
        <v>224</v>
      </c>
      <c r="C2448">
        <v>224</v>
      </c>
      <c r="D2448" t="s">
        <v>16</v>
      </c>
      <c r="E2448" t="s">
        <v>17</v>
      </c>
      <c r="F2448">
        <v>0</v>
      </c>
      <c r="G2448" t="s">
        <v>18</v>
      </c>
      <c r="H2448">
        <v>7156262.392</v>
      </c>
      <c r="I2448" t="s">
        <v>32</v>
      </c>
      <c r="J2448">
        <v>873</v>
      </c>
      <c r="K2448">
        <v>8197.3223269999999</v>
      </c>
      <c r="L2448" t="s">
        <v>29</v>
      </c>
      <c r="M2448">
        <v>0</v>
      </c>
      <c r="N2448">
        <v>0</v>
      </c>
      <c r="O2448">
        <v>0.14703847330578645</v>
      </c>
    </row>
    <row r="2449" spans="1:15" x14ac:dyDescent="0.25">
      <c r="A2449" t="s">
        <v>2478</v>
      </c>
      <c r="B2449">
        <v>127</v>
      </c>
      <c r="C2449">
        <v>127</v>
      </c>
      <c r="D2449" t="s">
        <v>16</v>
      </c>
      <c r="E2449" t="s">
        <v>17</v>
      </c>
      <c r="F2449">
        <v>0</v>
      </c>
      <c r="G2449" t="s">
        <v>18</v>
      </c>
      <c r="H2449">
        <v>388981.07400000002</v>
      </c>
      <c r="I2449" t="s">
        <v>28</v>
      </c>
      <c r="J2449">
        <v>749</v>
      </c>
      <c r="K2449">
        <v>519.33387719999996</v>
      </c>
      <c r="L2449" t="s">
        <v>20</v>
      </c>
      <c r="M2449">
        <v>0</v>
      </c>
      <c r="N2449">
        <v>5.0000000000000001E-3</v>
      </c>
      <c r="O2449">
        <v>1.0992326179898568E-2</v>
      </c>
    </row>
    <row r="2450" spans="1:15" x14ac:dyDescent="0.25">
      <c r="A2450" t="s">
        <v>2479</v>
      </c>
      <c r="B2450">
        <v>166</v>
      </c>
      <c r="C2450">
        <v>166</v>
      </c>
      <c r="D2450" t="s">
        <v>16</v>
      </c>
      <c r="E2450" t="s">
        <v>17</v>
      </c>
      <c r="F2450">
        <v>0</v>
      </c>
      <c r="G2450" t="s">
        <v>18</v>
      </c>
      <c r="H2450">
        <v>3452140.6510000001</v>
      </c>
      <c r="I2450" t="s">
        <v>19</v>
      </c>
      <c r="J2450">
        <v>784</v>
      </c>
      <c r="K2450">
        <v>4403.2406259999998</v>
      </c>
      <c r="L2450" t="s">
        <v>23</v>
      </c>
      <c r="M2450">
        <v>0</v>
      </c>
      <c r="N2450">
        <v>0</v>
      </c>
      <c r="O2450">
        <v>7.0930530932924993E-2</v>
      </c>
    </row>
    <row r="2451" spans="1:15" x14ac:dyDescent="0.25">
      <c r="A2451" t="s">
        <v>2480</v>
      </c>
      <c r="B2451">
        <v>122</v>
      </c>
      <c r="C2451">
        <v>122</v>
      </c>
      <c r="D2451" t="s">
        <v>16</v>
      </c>
      <c r="E2451" t="s">
        <v>17</v>
      </c>
      <c r="F2451">
        <v>0</v>
      </c>
      <c r="G2451" t="s">
        <v>18</v>
      </c>
      <c r="H2451">
        <v>3834906.8360000001</v>
      </c>
      <c r="I2451" t="s">
        <v>32</v>
      </c>
      <c r="J2451">
        <v>277</v>
      </c>
      <c r="K2451">
        <v>13844.42901</v>
      </c>
      <c r="L2451" t="s">
        <v>35</v>
      </c>
      <c r="M2451">
        <v>0</v>
      </c>
      <c r="N2451">
        <v>0</v>
      </c>
      <c r="O2451">
        <v>7.8795160874163217E-2</v>
      </c>
    </row>
    <row r="2452" spans="1:15" x14ac:dyDescent="0.25">
      <c r="A2452" t="s">
        <v>2481</v>
      </c>
      <c r="B2452">
        <v>322</v>
      </c>
      <c r="C2452">
        <v>322</v>
      </c>
      <c r="D2452" t="s">
        <v>16</v>
      </c>
      <c r="E2452" t="s">
        <v>17</v>
      </c>
      <c r="F2452">
        <v>0</v>
      </c>
      <c r="G2452" t="s">
        <v>18</v>
      </c>
      <c r="H2452">
        <v>557572.68530000001</v>
      </c>
      <c r="I2452" t="s">
        <v>28</v>
      </c>
      <c r="J2452">
        <v>138</v>
      </c>
      <c r="K2452">
        <v>4040.3817770000001</v>
      </c>
      <c r="L2452" t="s">
        <v>23</v>
      </c>
      <c r="M2452">
        <v>0</v>
      </c>
      <c r="N2452">
        <v>0</v>
      </c>
      <c r="O2452">
        <v>1.1456348567538625E-2</v>
      </c>
    </row>
    <row r="2453" spans="1:15" x14ac:dyDescent="0.25">
      <c r="A2453" t="s">
        <v>2482</v>
      </c>
      <c r="B2453">
        <v>220</v>
      </c>
      <c r="C2453">
        <v>220</v>
      </c>
      <c r="D2453" t="s">
        <v>16</v>
      </c>
      <c r="E2453" t="s">
        <v>17</v>
      </c>
      <c r="F2453">
        <v>0</v>
      </c>
      <c r="G2453" t="s">
        <v>18</v>
      </c>
      <c r="H2453">
        <v>950658.58629999997</v>
      </c>
      <c r="I2453" t="s">
        <v>28</v>
      </c>
      <c r="J2453">
        <v>874</v>
      </c>
      <c r="K2453">
        <v>1087.710053</v>
      </c>
      <c r="L2453" t="s">
        <v>20</v>
      </c>
      <c r="M2453">
        <v>0</v>
      </c>
      <c r="N2453">
        <v>0</v>
      </c>
      <c r="O2453">
        <v>1.9533015910771154E-2</v>
      </c>
    </row>
    <row r="2454" spans="1:15" x14ac:dyDescent="0.25">
      <c r="A2454" t="s">
        <v>2483</v>
      </c>
      <c r="B2454">
        <v>279</v>
      </c>
      <c r="C2454">
        <v>279</v>
      </c>
      <c r="D2454" t="s">
        <v>16</v>
      </c>
      <c r="E2454" t="s">
        <v>17</v>
      </c>
      <c r="F2454">
        <v>0</v>
      </c>
      <c r="G2454" t="s">
        <v>18</v>
      </c>
      <c r="H2454">
        <v>1631249.0519999999</v>
      </c>
      <c r="I2454" t="s">
        <v>19</v>
      </c>
      <c r="J2454">
        <v>132</v>
      </c>
      <c r="K2454">
        <v>12357.94737</v>
      </c>
      <c r="L2454" t="s">
        <v>20</v>
      </c>
      <c r="M2454">
        <v>0</v>
      </c>
      <c r="N2454">
        <v>0</v>
      </c>
      <c r="O2454">
        <v>3.3516989323327133E-2</v>
      </c>
    </row>
    <row r="2455" spans="1:15" x14ac:dyDescent="0.25">
      <c r="A2455" t="s">
        <v>2484</v>
      </c>
      <c r="B2455">
        <v>148</v>
      </c>
      <c r="C2455">
        <v>148</v>
      </c>
      <c r="D2455" t="s">
        <v>16</v>
      </c>
      <c r="E2455" t="s">
        <v>17</v>
      </c>
      <c r="F2455">
        <v>0</v>
      </c>
      <c r="G2455" t="s">
        <v>18</v>
      </c>
      <c r="H2455">
        <v>456364.13959999999</v>
      </c>
      <c r="I2455" t="s">
        <v>28</v>
      </c>
      <c r="J2455">
        <v>44</v>
      </c>
      <c r="K2455">
        <v>10371.912259999999</v>
      </c>
      <c r="L2455" t="s">
        <v>23</v>
      </c>
      <c r="M2455">
        <v>0</v>
      </c>
      <c r="N2455">
        <v>0</v>
      </c>
      <c r="O2455">
        <v>9.3768342582445652E-3</v>
      </c>
    </row>
    <row r="2456" spans="1:15" x14ac:dyDescent="0.25">
      <c r="A2456" t="s">
        <v>2485</v>
      </c>
      <c r="B2456">
        <v>292</v>
      </c>
      <c r="C2456">
        <v>292</v>
      </c>
      <c r="D2456" t="s">
        <v>16</v>
      </c>
      <c r="E2456" t="s">
        <v>17</v>
      </c>
      <c r="F2456">
        <v>0</v>
      </c>
      <c r="G2456" t="s">
        <v>18</v>
      </c>
      <c r="H2456">
        <v>1873007.6</v>
      </c>
      <c r="I2456" t="s">
        <v>19</v>
      </c>
      <c r="J2456">
        <v>123</v>
      </c>
      <c r="K2456">
        <v>15227.70406</v>
      </c>
      <c r="L2456" t="s">
        <v>20</v>
      </c>
      <c r="M2456">
        <v>0</v>
      </c>
      <c r="N2456">
        <v>0</v>
      </c>
      <c r="O2456">
        <v>3.8484359978472854E-2</v>
      </c>
    </row>
    <row r="2457" spans="1:15" x14ac:dyDescent="0.25">
      <c r="A2457" t="s">
        <v>2486</v>
      </c>
      <c r="B2457">
        <v>247</v>
      </c>
      <c r="C2457">
        <v>247</v>
      </c>
      <c r="D2457" t="s">
        <v>16</v>
      </c>
      <c r="E2457" t="s">
        <v>17</v>
      </c>
      <c r="F2457">
        <v>0</v>
      </c>
      <c r="G2457" t="s">
        <v>18</v>
      </c>
      <c r="H2457">
        <v>2101866.5980000002</v>
      </c>
      <c r="I2457" t="s">
        <v>19</v>
      </c>
      <c r="J2457">
        <v>136</v>
      </c>
      <c r="K2457">
        <v>15454.901459999999</v>
      </c>
      <c r="L2457" t="s">
        <v>29</v>
      </c>
      <c r="M2457">
        <v>0</v>
      </c>
      <c r="N2457">
        <v>0</v>
      </c>
      <c r="O2457">
        <v>4.3186685833074084E-2</v>
      </c>
    </row>
    <row r="2458" spans="1:15" x14ac:dyDescent="0.25">
      <c r="A2458" t="s">
        <v>2487</v>
      </c>
      <c r="B2458">
        <v>188</v>
      </c>
      <c r="C2458">
        <v>188</v>
      </c>
      <c r="D2458" t="s">
        <v>16</v>
      </c>
      <c r="E2458" t="s">
        <v>17</v>
      </c>
      <c r="F2458">
        <v>0</v>
      </c>
      <c r="G2458" t="s">
        <v>18</v>
      </c>
      <c r="H2458">
        <v>7046071.7999999998</v>
      </c>
      <c r="I2458" t="s">
        <v>32</v>
      </c>
      <c r="J2458">
        <v>367</v>
      </c>
      <c r="K2458">
        <v>19199.10572</v>
      </c>
      <c r="L2458" t="s">
        <v>29</v>
      </c>
      <c r="M2458">
        <v>0</v>
      </c>
      <c r="N2458">
        <v>0</v>
      </c>
      <c r="O2458">
        <v>0.14477440646015857</v>
      </c>
    </row>
    <row r="2459" spans="1:15" x14ac:dyDescent="0.25">
      <c r="A2459" t="s">
        <v>2488</v>
      </c>
      <c r="B2459">
        <v>11</v>
      </c>
      <c r="C2459">
        <v>11</v>
      </c>
      <c r="D2459" t="s">
        <v>42</v>
      </c>
      <c r="E2459" t="s">
        <v>43</v>
      </c>
      <c r="F2459">
        <v>1</v>
      </c>
      <c r="G2459" t="s">
        <v>26</v>
      </c>
      <c r="H2459">
        <v>428868.20289999997</v>
      </c>
      <c r="I2459" t="s">
        <v>28</v>
      </c>
      <c r="J2459">
        <v>373</v>
      </c>
      <c r="K2459">
        <v>1149.7807049999999</v>
      </c>
      <c r="L2459" t="s">
        <v>20</v>
      </c>
      <c r="M2459">
        <v>1</v>
      </c>
      <c r="N2459">
        <v>1</v>
      </c>
      <c r="O2459">
        <v>0.60881188004988573</v>
      </c>
    </row>
    <row r="2460" spans="1:15" x14ac:dyDescent="0.25">
      <c r="A2460" t="s">
        <v>2489</v>
      </c>
      <c r="B2460">
        <v>284</v>
      </c>
      <c r="C2460">
        <v>284</v>
      </c>
      <c r="D2460" t="s">
        <v>16</v>
      </c>
      <c r="E2460" t="s">
        <v>17</v>
      </c>
      <c r="F2460">
        <v>0</v>
      </c>
      <c r="G2460" t="s">
        <v>18</v>
      </c>
      <c r="H2460">
        <v>99464.21127</v>
      </c>
      <c r="I2460" t="s">
        <v>28</v>
      </c>
      <c r="J2460">
        <v>126</v>
      </c>
      <c r="K2460">
        <v>789.39850220000005</v>
      </c>
      <c r="L2460" t="s">
        <v>29</v>
      </c>
      <c r="M2460">
        <v>0</v>
      </c>
      <c r="N2460">
        <v>5.0000000000000001E-3</v>
      </c>
      <c r="O2460">
        <v>5.043673774462824E-3</v>
      </c>
    </row>
    <row r="2461" spans="1:15" x14ac:dyDescent="0.25">
      <c r="A2461" t="s">
        <v>2490</v>
      </c>
      <c r="B2461">
        <v>45</v>
      </c>
      <c r="C2461">
        <v>45</v>
      </c>
      <c r="D2461" t="s">
        <v>16</v>
      </c>
      <c r="E2461" t="s">
        <v>25</v>
      </c>
      <c r="F2461">
        <v>1</v>
      </c>
      <c r="G2461" t="s">
        <v>26</v>
      </c>
      <c r="H2461">
        <v>8667646.2870000005</v>
      </c>
      <c r="I2461" t="s">
        <v>22</v>
      </c>
      <c r="J2461">
        <v>439</v>
      </c>
      <c r="K2461">
        <v>19744.06899</v>
      </c>
      <c r="L2461" t="s">
        <v>29</v>
      </c>
      <c r="M2461">
        <v>1</v>
      </c>
      <c r="N2461">
        <v>0.96499999999999997</v>
      </c>
      <c r="O2461">
        <v>0.75709261418639273</v>
      </c>
    </row>
    <row r="2462" spans="1:15" x14ac:dyDescent="0.25">
      <c r="A2462" t="s">
        <v>2491</v>
      </c>
      <c r="B2462">
        <v>124</v>
      </c>
      <c r="C2462">
        <v>124</v>
      </c>
      <c r="D2462" t="s">
        <v>16</v>
      </c>
      <c r="E2462" t="s">
        <v>17</v>
      </c>
      <c r="F2462">
        <v>0</v>
      </c>
      <c r="G2462" t="s">
        <v>18</v>
      </c>
      <c r="H2462">
        <v>10152700.640000001</v>
      </c>
      <c r="I2462" t="s">
        <v>22</v>
      </c>
      <c r="J2462">
        <v>787</v>
      </c>
      <c r="K2462">
        <v>12900.50908</v>
      </c>
      <c r="L2462" t="s">
        <v>29</v>
      </c>
      <c r="M2462">
        <v>0</v>
      </c>
      <c r="N2462">
        <v>0</v>
      </c>
      <c r="O2462">
        <v>0.20860576656679433</v>
      </c>
    </row>
    <row r="2463" spans="1:15" x14ac:dyDescent="0.25">
      <c r="A2463" t="s">
        <v>2492</v>
      </c>
      <c r="B2463">
        <v>247</v>
      </c>
      <c r="C2463">
        <v>247</v>
      </c>
      <c r="D2463" t="s">
        <v>16</v>
      </c>
      <c r="E2463" t="s">
        <v>17</v>
      </c>
      <c r="F2463">
        <v>0</v>
      </c>
      <c r="G2463" t="s">
        <v>18</v>
      </c>
      <c r="H2463">
        <v>8242708.0829999996</v>
      </c>
      <c r="I2463" t="s">
        <v>22</v>
      </c>
      <c r="J2463">
        <v>576</v>
      </c>
      <c r="K2463">
        <v>14310.257089999999</v>
      </c>
      <c r="L2463" t="s">
        <v>29</v>
      </c>
      <c r="M2463">
        <v>0</v>
      </c>
      <c r="N2463">
        <v>0</v>
      </c>
      <c r="O2463">
        <v>0.16936148313740951</v>
      </c>
    </row>
    <row r="2464" spans="1:15" x14ac:dyDescent="0.25">
      <c r="A2464" t="s">
        <v>2493</v>
      </c>
      <c r="B2464">
        <v>337</v>
      </c>
      <c r="C2464">
        <v>337</v>
      </c>
      <c r="D2464" t="s">
        <v>16</v>
      </c>
      <c r="E2464" t="s">
        <v>17</v>
      </c>
      <c r="F2464">
        <v>0</v>
      </c>
      <c r="G2464" t="s">
        <v>18</v>
      </c>
      <c r="H2464">
        <v>1566449.8640000001</v>
      </c>
      <c r="I2464" t="s">
        <v>19</v>
      </c>
      <c r="J2464">
        <v>808</v>
      </c>
      <c r="K2464">
        <v>1938.675575</v>
      </c>
      <c r="L2464" t="s">
        <v>35</v>
      </c>
      <c r="M2464">
        <v>0</v>
      </c>
      <c r="N2464">
        <v>0</v>
      </c>
      <c r="O2464">
        <v>3.2185571726674168E-2</v>
      </c>
    </row>
    <row r="2465" spans="1:15" x14ac:dyDescent="0.25">
      <c r="A2465" t="s">
        <v>2494</v>
      </c>
      <c r="B2465">
        <v>159</v>
      </c>
      <c r="C2465">
        <v>159</v>
      </c>
      <c r="D2465" t="s">
        <v>16</v>
      </c>
      <c r="E2465" t="s">
        <v>17</v>
      </c>
      <c r="F2465">
        <v>0</v>
      </c>
      <c r="G2465" t="s">
        <v>18</v>
      </c>
      <c r="H2465">
        <v>1045733.433</v>
      </c>
      <c r="I2465" t="s">
        <v>28</v>
      </c>
      <c r="J2465">
        <v>744</v>
      </c>
      <c r="K2465">
        <v>1405.5556899999999</v>
      </c>
      <c r="L2465" t="s">
        <v>35</v>
      </c>
      <c r="M2465">
        <v>0</v>
      </c>
      <c r="N2465">
        <v>0</v>
      </c>
      <c r="O2465">
        <v>2.1486502178152515E-2</v>
      </c>
    </row>
    <row r="2466" spans="1:15" x14ac:dyDescent="0.25">
      <c r="A2466" t="s">
        <v>2495</v>
      </c>
      <c r="B2466">
        <v>267</v>
      </c>
      <c r="C2466">
        <v>267</v>
      </c>
      <c r="D2466" t="s">
        <v>16</v>
      </c>
      <c r="E2466" t="s">
        <v>17</v>
      </c>
      <c r="F2466">
        <v>0</v>
      </c>
      <c r="G2466" t="s">
        <v>18</v>
      </c>
      <c r="H2466">
        <v>163886.93650000001</v>
      </c>
      <c r="I2466" t="s">
        <v>28</v>
      </c>
      <c r="J2466">
        <v>51</v>
      </c>
      <c r="K2466">
        <v>3213.4693430000002</v>
      </c>
      <c r="L2466" t="s">
        <v>35</v>
      </c>
      <c r="M2466">
        <v>0</v>
      </c>
      <c r="N2466">
        <v>0</v>
      </c>
      <c r="O2466">
        <v>3.3673562563414695E-3</v>
      </c>
    </row>
    <row r="2467" spans="1:15" x14ac:dyDescent="0.25">
      <c r="A2467" t="s">
        <v>2496</v>
      </c>
      <c r="B2467">
        <v>292</v>
      </c>
      <c r="C2467">
        <v>292</v>
      </c>
      <c r="D2467" t="s">
        <v>16</v>
      </c>
      <c r="E2467" t="s">
        <v>17</v>
      </c>
      <c r="F2467">
        <v>0</v>
      </c>
      <c r="G2467" t="s">
        <v>18</v>
      </c>
      <c r="H2467">
        <v>1171300.6939999999</v>
      </c>
      <c r="I2467" t="s">
        <v>28</v>
      </c>
      <c r="J2467">
        <v>137</v>
      </c>
      <c r="K2467">
        <v>8549.6401000000005</v>
      </c>
      <c r="L2467" t="s">
        <v>20</v>
      </c>
      <c r="M2467">
        <v>0</v>
      </c>
      <c r="N2467">
        <v>5.0000000000000001E-3</v>
      </c>
      <c r="O2467">
        <v>2.7066510755712397E-2</v>
      </c>
    </row>
    <row r="2468" spans="1:15" x14ac:dyDescent="0.25">
      <c r="A2468" t="s">
        <v>2497</v>
      </c>
      <c r="B2468">
        <v>78</v>
      </c>
      <c r="C2468">
        <v>78</v>
      </c>
      <c r="D2468" t="s">
        <v>16</v>
      </c>
      <c r="E2468" t="s">
        <v>25</v>
      </c>
      <c r="F2468">
        <v>1</v>
      </c>
      <c r="G2468" t="s">
        <v>26</v>
      </c>
      <c r="H2468">
        <v>349562.65909999999</v>
      </c>
      <c r="I2468" t="s">
        <v>28</v>
      </c>
      <c r="J2468">
        <v>158</v>
      </c>
      <c r="K2468">
        <v>2212.4218930000002</v>
      </c>
      <c r="L2468" t="s">
        <v>29</v>
      </c>
      <c r="M2468">
        <v>1</v>
      </c>
      <c r="N2468">
        <v>0.995</v>
      </c>
      <c r="O2468">
        <v>0.60418240289459402</v>
      </c>
    </row>
    <row r="2469" spans="1:15" x14ac:dyDescent="0.25">
      <c r="A2469" t="s">
        <v>2498</v>
      </c>
      <c r="B2469">
        <v>291</v>
      </c>
      <c r="C2469">
        <v>291</v>
      </c>
      <c r="D2469" t="s">
        <v>16</v>
      </c>
      <c r="E2469" t="s">
        <v>17</v>
      </c>
      <c r="F2469">
        <v>0</v>
      </c>
      <c r="G2469" t="s">
        <v>18</v>
      </c>
      <c r="H2469">
        <v>500203.84240000002</v>
      </c>
      <c r="I2469" t="s">
        <v>28</v>
      </c>
      <c r="J2469">
        <v>56</v>
      </c>
      <c r="K2469">
        <v>8932.2114710000005</v>
      </c>
      <c r="L2469" t="s">
        <v>35</v>
      </c>
      <c r="M2469">
        <v>0</v>
      </c>
      <c r="N2469">
        <v>5.0000000000000001E-3</v>
      </c>
      <c r="O2469">
        <v>1.3277600973715695E-2</v>
      </c>
    </row>
    <row r="2470" spans="1:15" x14ac:dyDescent="0.25">
      <c r="A2470" t="s">
        <v>2499</v>
      </c>
      <c r="B2470">
        <v>151</v>
      </c>
      <c r="C2470">
        <v>151</v>
      </c>
      <c r="D2470" t="s">
        <v>16</v>
      </c>
      <c r="E2470" t="s">
        <v>17</v>
      </c>
      <c r="F2470">
        <v>0</v>
      </c>
      <c r="G2470" t="s">
        <v>18</v>
      </c>
      <c r="H2470">
        <v>6662415.9029999999</v>
      </c>
      <c r="I2470" t="s">
        <v>32</v>
      </c>
      <c r="J2470">
        <v>593</v>
      </c>
      <c r="K2470">
        <v>11235.102699999999</v>
      </c>
      <c r="L2470" t="s">
        <v>23</v>
      </c>
      <c r="M2470">
        <v>0</v>
      </c>
      <c r="N2470">
        <v>0</v>
      </c>
      <c r="O2470">
        <v>0.1368914957618721</v>
      </c>
    </row>
    <row r="2471" spans="1:15" x14ac:dyDescent="0.25">
      <c r="A2471" t="s">
        <v>2500</v>
      </c>
      <c r="B2471">
        <v>285</v>
      </c>
      <c r="C2471">
        <v>285</v>
      </c>
      <c r="D2471" t="s">
        <v>16</v>
      </c>
      <c r="E2471" t="s">
        <v>17</v>
      </c>
      <c r="F2471">
        <v>0</v>
      </c>
      <c r="G2471" t="s">
        <v>18</v>
      </c>
      <c r="H2471">
        <v>12392.084849999999</v>
      </c>
      <c r="I2471" t="s">
        <v>28</v>
      </c>
      <c r="J2471">
        <v>744</v>
      </c>
      <c r="K2471">
        <v>16.656028020000001</v>
      </c>
      <c r="L2471" t="s">
        <v>29</v>
      </c>
      <c r="M2471">
        <v>0</v>
      </c>
      <c r="N2471">
        <v>0.01</v>
      </c>
      <c r="O2471">
        <v>6.2546180027519271E-3</v>
      </c>
    </row>
    <row r="2472" spans="1:15" x14ac:dyDescent="0.25">
      <c r="A2472" t="s">
        <v>2501</v>
      </c>
      <c r="B2472">
        <v>151</v>
      </c>
      <c r="C2472">
        <v>151</v>
      </c>
      <c r="D2472" t="s">
        <v>16</v>
      </c>
      <c r="E2472" t="s">
        <v>17</v>
      </c>
      <c r="F2472">
        <v>0</v>
      </c>
      <c r="G2472" t="s">
        <v>18</v>
      </c>
      <c r="H2472">
        <v>981733.62829999998</v>
      </c>
      <c r="I2472" t="s">
        <v>28</v>
      </c>
      <c r="J2472">
        <v>428</v>
      </c>
      <c r="K2472">
        <v>2293.77016</v>
      </c>
      <c r="L2472" t="s">
        <v>20</v>
      </c>
      <c r="M2472">
        <v>0</v>
      </c>
      <c r="N2472">
        <v>0</v>
      </c>
      <c r="O2472">
        <v>2.0171509370527627E-2</v>
      </c>
    </row>
    <row r="2473" spans="1:15" x14ac:dyDescent="0.25">
      <c r="A2473" t="s">
        <v>2502</v>
      </c>
      <c r="B2473">
        <v>124</v>
      </c>
      <c r="C2473">
        <v>124</v>
      </c>
      <c r="D2473" t="s">
        <v>16</v>
      </c>
      <c r="E2473" t="s">
        <v>17</v>
      </c>
      <c r="F2473">
        <v>0</v>
      </c>
      <c r="G2473" t="s">
        <v>18</v>
      </c>
      <c r="H2473">
        <v>3326997.284</v>
      </c>
      <c r="I2473" t="s">
        <v>19</v>
      </c>
      <c r="J2473">
        <v>443</v>
      </c>
      <c r="K2473">
        <v>7510.1518830000005</v>
      </c>
      <c r="L2473" t="s">
        <v>29</v>
      </c>
      <c r="M2473">
        <v>0</v>
      </c>
      <c r="N2473">
        <v>0</v>
      </c>
      <c r="O2473">
        <v>6.8359232031336911E-2</v>
      </c>
    </row>
    <row r="2474" spans="1:15" x14ac:dyDescent="0.25">
      <c r="A2474" t="s">
        <v>2503</v>
      </c>
      <c r="B2474">
        <v>228</v>
      </c>
      <c r="C2474">
        <v>228</v>
      </c>
      <c r="D2474" t="s">
        <v>16</v>
      </c>
      <c r="E2474" t="s">
        <v>17</v>
      </c>
      <c r="F2474">
        <v>0</v>
      </c>
      <c r="G2474" t="s">
        <v>18</v>
      </c>
      <c r="H2474">
        <v>980292.98849999998</v>
      </c>
      <c r="I2474" t="s">
        <v>28</v>
      </c>
      <c r="J2474">
        <v>911</v>
      </c>
      <c r="K2474">
        <v>1076.0625560000001</v>
      </c>
      <c r="L2474" t="s">
        <v>23</v>
      </c>
      <c r="M2474">
        <v>0</v>
      </c>
      <c r="N2474">
        <v>5.0000000000000001E-3</v>
      </c>
      <c r="O2474">
        <v>2.3141908796209337E-2</v>
      </c>
    </row>
    <row r="2475" spans="1:15" x14ac:dyDescent="0.25">
      <c r="A2475" t="s">
        <v>2504</v>
      </c>
      <c r="B2475">
        <v>272</v>
      </c>
      <c r="C2475">
        <v>272</v>
      </c>
      <c r="D2475" t="s">
        <v>16</v>
      </c>
      <c r="E2475" t="s">
        <v>17</v>
      </c>
      <c r="F2475">
        <v>0</v>
      </c>
      <c r="G2475" t="s">
        <v>18</v>
      </c>
      <c r="H2475">
        <v>2582791.3859999999</v>
      </c>
      <c r="I2475" t="s">
        <v>19</v>
      </c>
      <c r="J2475">
        <v>964</v>
      </c>
      <c r="K2475">
        <v>2679.244177</v>
      </c>
      <c r="L2475" t="s">
        <v>20</v>
      </c>
      <c r="M2475">
        <v>0</v>
      </c>
      <c r="N2475">
        <v>0</v>
      </c>
      <c r="O2475">
        <v>5.3068163443716301E-2</v>
      </c>
    </row>
    <row r="2476" spans="1:15" x14ac:dyDescent="0.25">
      <c r="A2476" t="s">
        <v>2505</v>
      </c>
      <c r="B2476">
        <v>359</v>
      </c>
      <c r="C2476">
        <v>359</v>
      </c>
      <c r="D2476" t="s">
        <v>16</v>
      </c>
      <c r="E2476" t="s">
        <v>17</v>
      </c>
      <c r="F2476">
        <v>0</v>
      </c>
      <c r="G2476" t="s">
        <v>18</v>
      </c>
      <c r="H2476">
        <v>1513816.81</v>
      </c>
      <c r="I2476" t="s">
        <v>19</v>
      </c>
      <c r="J2476">
        <v>326</v>
      </c>
      <c r="K2476">
        <v>4643.609845</v>
      </c>
      <c r="L2476" t="s">
        <v>23</v>
      </c>
      <c r="M2476">
        <v>0</v>
      </c>
      <c r="N2476">
        <v>0</v>
      </c>
      <c r="O2476">
        <v>3.1104129560127487E-2</v>
      </c>
    </row>
    <row r="2477" spans="1:15" x14ac:dyDescent="0.25">
      <c r="A2477" t="s">
        <v>2506</v>
      </c>
      <c r="B2477">
        <v>340</v>
      </c>
      <c r="C2477">
        <v>340</v>
      </c>
      <c r="D2477" t="s">
        <v>16</v>
      </c>
      <c r="E2477" t="s">
        <v>17</v>
      </c>
      <c r="F2477">
        <v>0</v>
      </c>
      <c r="G2477" t="s">
        <v>18</v>
      </c>
      <c r="H2477">
        <v>5502548.6519999998</v>
      </c>
      <c r="I2477" t="s">
        <v>32</v>
      </c>
      <c r="J2477">
        <v>640</v>
      </c>
      <c r="K2477">
        <v>8597.7322690000001</v>
      </c>
      <c r="L2477" t="s">
        <v>35</v>
      </c>
      <c r="M2477">
        <v>0</v>
      </c>
      <c r="N2477">
        <v>0</v>
      </c>
      <c r="O2477">
        <v>0.11305990596227614</v>
      </c>
    </row>
    <row r="2478" spans="1:15" x14ac:dyDescent="0.25">
      <c r="A2478" t="s">
        <v>2507</v>
      </c>
      <c r="B2478">
        <v>217</v>
      </c>
      <c r="C2478">
        <v>217</v>
      </c>
      <c r="D2478" t="s">
        <v>16</v>
      </c>
      <c r="E2478" t="s">
        <v>17</v>
      </c>
      <c r="F2478">
        <v>0</v>
      </c>
      <c r="G2478" t="s">
        <v>18</v>
      </c>
      <c r="H2478">
        <v>9123141.9839999992</v>
      </c>
      <c r="I2478" t="s">
        <v>22</v>
      </c>
      <c r="J2478">
        <v>638</v>
      </c>
      <c r="K2478">
        <v>14299.595590000001</v>
      </c>
      <c r="L2478" t="s">
        <v>29</v>
      </c>
      <c r="M2478">
        <v>0</v>
      </c>
      <c r="N2478">
        <v>0</v>
      </c>
      <c r="O2478">
        <v>0.18745160470623556</v>
      </c>
    </row>
    <row r="2479" spans="1:15" x14ac:dyDescent="0.25">
      <c r="A2479" t="s">
        <v>2508</v>
      </c>
      <c r="B2479">
        <v>147</v>
      </c>
      <c r="C2479">
        <v>147</v>
      </c>
      <c r="D2479" t="s">
        <v>16</v>
      </c>
      <c r="E2479" t="s">
        <v>17</v>
      </c>
      <c r="F2479">
        <v>0</v>
      </c>
      <c r="G2479" t="s">
        <v>18</v>
      </c>
      <c r="H2479">
        <v>2207167.1949999998</v>
      </c>
      <c r="I2479" t="s">
        <v>19</v>
      </c>
      <c r="J2479">
        <v>829</v>
      </c>
      <c r="K2479">
        <v>2662.44535</v>
      </c>
      <c r="L2479" t="s">
        <v>20</v>
      </c>
      <c r="M2479">
        <v>0</v>
      </c>
      <c r="N2479">
        <v>0</v>
      </c>
      <c r="O2479">
        <v>4.5350278805625865E-2</v>
      </c>
    </row>
    <row r="2480" spans="1:15" x14ac:dyDescent="0.25">
      <c r="A2480" t="s">
        <v>2509</v>
      </c>
      <c r="B2480">
        <v>218</v>
      </c>
      <c r="C2480">
        <v>218</v>
      </c>
      <c r="D2480" t="s">
        <v>16</v>
      </c>
      <c r="E2480" t="s">
        <v>17</v>
      </c>
      <c r="F2480">
        <v>0</v>
      </c>
      <c r="G2480" t="s">
        <v>18</v>
      </c>
      <c r="H2480">
        <v>1180943.348</v>
      </c>
      <c r="I2480" t="s">
        <v>28</v>
      </c>
      <c r="J2480">
        <v>80</v>
      </c>
      <c r="K2480">
        <v>14761.79185</v>
      </c>
      <c r="L2480" t="s">
        <v>20</v>
      </c>
      <c r="M2480">
        <v>0</v>
      </c>
      <c r="N2480">
        <v>0</v>
      </c>
      <c r="O2480">
        <v>2.4264636683062543E-2</v>
      </c>
    </row>
    <row r="2481" spans="1:15" x14ac:dyDescent="0.25">
      <c r="A2481" t="s">
        <v>2510</v>
      </c>
      <c r="B2481">
        <v>96</v>
      </c>
      <c r="C2481">
        <v>96</v>
      </c>
      <c r="D2481" t="s">
        <v>16</v>
      </c>
      <c r="E2481" t="s">
        <v>17</v>
      </c>
      <c r="F2481">
        <v>0</v>
      </c>
      <c r="G2481" t="s">
        <v>18</v>
      </c>
      <c r="H2481">
        <v>8106662.7300000004</v>
      </c>
      <c r="I2481" t="s">
        <v>22</v>
      </c>
      <c r="J2481">
        <v>474</v>
      </c>
      <c r="K2481">
        <v>17102.663990000001</v>
      </c>
      <c r="L2481" t="s">
        <v>23</v>
      </c>
      <c r="M2481">
        <v>0</v>
      </c>
      <c r="N2481">
        <v>0</v>
      </c>
      <c r="O2481">
        <v>0.1665661830338486</v>
      </c>
    </row>
    <row r="2482" spans="1:15" x14ac:dyDescent="0.25">
      <c r="A2482" t="s">
        <v>2511</v>
      </c>
      <c r="B2482">
        <v>50</v>
      </c>
      <c r="C2482">
        <v>50</v>
      </c>
      <c r="D2482" t="s">
        <v>16</v>
      </c>
      <c r="E2482" t="s">
        <v>25</v>
      </c>
      <c r="F2482">
        <v>1</v>
      </c>
      <c r="G2482" t="s">
        <v>26</v>
      </c>
      <c r="H2482">
        <v>4913463.8269999996</v>
      </c>
      <c r="I2482" t="s">
        <v>32</v>
      </c>
      <c r="J2482">
        <v>377</v>
      </c>
      <c r="K2482">
        <v>13033.06055</v>
      </c>
      <c r="L2482" t="s">
        <v>20</v>
      </c>
      <c r="M2482">
        <v>1</v>
      </c>
      <c r="N2482">
        <v>0.995</v>
      </c>
      <c r="O2482">
        <v>0.69795608296489176</v>
      </c>
    </row>
    <row r="2483" spans="1:15" x14ac:dyDescent="0.25">
      <c r="A2483" t="s">
        <v>2512</v>
      </c>
      <c r="B2483">
        <v>43</v>
      </c>
      <c r="C2483">
        <v>43</v>
      </c>
      <c r="D2483" t="s">
        <v>16</v>
      </c>
      <c r="E2483" t="s">
        <v>25</v>
      </c>
      <c r="F2483">
        <v>1</v>
      </c>
      <c r="G2483" t="s">
        <v>26</v>
      </c>
      <c r="H2483">
        <v>768262.6102</v>
      </c>
      <c r="I2483" t="s">
        <v>28</v>
      </c>
      <c r="J2483">
        <v>869</v>
      </c>
      <c r="K2483">
        <v>884.07665159999999</v>
      </c>
      <c r="L2483" t="s">
        <v>23</v>
      </c>
      <c r="M2483">
        <v>1</v>
      </c>
      <c r="N2483">
        <v>0.98499999999999999</v>
      </c>
      <c r="O2483">
        <v>0.60678535765094488</v>
      </c>
    </row>
    <row r="2484" spans="1:15" x14ac:dyDescent="0.25">
      <c r="A2484" t="s">
        <v>2513</v>
      </c>
      <c r="B2484">
        <v>19</v>
      </c>
      <c r="C2484">
        <v>19</v>
      </c>
      <c r="D2484" t="s">
        <v>42</v>
      </c>
      <c r="E2484" t="s">
        <v>43</v>
      </c>
      <c r="F2484">
        <v>1</v>
      </c>
      <c r="G2484" t="s">
        <v>26</v>
      </c>
      <c r="H2484">
        <v>8104355.1579999998</v>
      </c>
      <c r="I2484" t="s">
        <v>22</v>
      </c>
      <c r="J2484">
        <v>919</v>
      </c>
      <c r="K2484">
        <v>8818.6672020000005</v>
      </c>
      <c r="L2484" t="s">
        <v>35</v>
      </c>
      <c r="M2484">
        <v>1</v>
      </c>
      <c r="N2484">
        <v>0.995</v>
      </c>
      <c r="O2484">
        <v>0.76351876975505339</v>
      </c>
    </row>
    <row r="2485" spans="1:15" x14ac:dyDescent="0.25">
      <c r="A2485" t="s">
        <v>2514</v>
      </c>
      <c r="B2485">
        <v>113</v>
      </c>
      <c r="C2485">
        <v>113</v>
      </c>
      <c r="D2485" t="s">
        <v>16</v>
      </c>
      <c r="E2485" t="s">
        <v>17</v>
      </c>
      <c r="F2485">
        <v>0</v>
      </c>
      <c r="G2485" t="s">
        <v>18</v>
      </c>
      <c r="H2485">
        <v>4397171.551</v>
      </c>
      <c r="I2485" t="s">
        <v>32</v>
      </c>
      <c r="J2485">
        <v>333</v>
      </c>
      <c r="K2485">
        <v>13204.719370000001</v>
      </c>
      <c r="L2485" t="s">
        <v>23</v>
      </c>
      <c r="M2485">
        <v>0</v>
      </c>
      <c r="N2485">
        <v>0</v>
      </c>
      <c r="O2485">
        <v>9.0347915756339575E-2</v>
      </c>
    </row>
    <row r="2486" spans="1:15" x14ac:dyDescent="0.25">
      <c r="A2486" t="s">
        <v>2515</v>
      </c>
      <c r="B2486">
        <v>213</v>
      </c>
      <c r="C2486">
        <v>213</v>
      </c>
      <c r="D2486" t="s">
        <v>16</v>
      </c>
      <c r="E2486" t="s">
        <v>17</v>
      </c>
      <c r="F2486">
        <v>0</v>
      </c>
      <c r="G2486" t="s">
        <v>18</v>
      </c>
      <c r="H2486">
        <v>3424833.5729999999</v>
      </c>
      <c r="I2486" t="s">
        <v>19</v>
      </c>
      <c r="J2486">
        <v>175</v>
      </c>
      <c r="K2486">
        <v>19570.477559999999</v>
      </c>
      <c r="L2486" t="s">
        <v>23</v>
      </c>
      <c r="M2486">
        <v>0</v>
      </c>
      <c r="N2486">
        <v>0</v>
      </c>
      <c r="O2486">
        <v>7.0369457171285024E-2</v>
      </c>
    </row>
    <row r="2487" spans="1:15" x14ac:dyDescent="0.25">
      <c r="A2487" t="s">
        <v>2516</v>
      </c>
      <c r="B2487">
        <v>18</v>
      </c>
      <c r="C2487">
        <v>18</v>
      </c>
      <c r="D2487" t="s">
        <v>42</v>
      </c>
      <c r="E2487" t="s">
        <v>43</v>
      </c>
      <c r="F2487">
        <v>1</v>
      </c>
      <c r="G2487" t="s">
        <v>26</v>
      </c>
      <c r="H2487">
        <v>12507078.84</v>
      </c>
      <c r="I2487" t="s">
        <v>22</v>
      </c>
      <c r="J2487">
        <v>657</v>
      </c>
      <c r="K2487">
        <v>19036.649679999999</v>
      </c>
      <c r="L2487" t="s">
        <v>20</v>
      </c>
      <c r="M2487">
        <v>1</v>
      </c>
      <c r="N2487">
        <v>0.99</v>
      </c>
      <c r="O2487">
        <v>0.85098076417719848</v>
      </c>
    </row>
    <row r="2488" spans="1:15" x14ac:dyDescent="0.25">
      <c r="A2488" t="s">
        <v>2517</v>
      </c>
      <c r="B2488">
        <v>134</v>
      </c>
      <c r="C2488">
        <v>134</v>
      </c>
      <c r="D2488" t="s">
        <v>16</v>
      </c>
      <c r="E2488" t="s">
        <v>17</v>
      </c>
      <c r="F2488">
        <v>0</v>
      </c>
      <c r="G2488" t="s">
        <v>18</v>
      </c>
      <c r="H2488">
        <v>3492766.7710000002</v>
      </c>
      <c r="I2488" t="s">
        <v>19</v>
      </c>
      <c r="J2488">
        <v>441</v>
      </c>
      <c r="K2488">
        <v>7920.106057</v>
      </c>
      <c r="L2488" t="s">
        <v>35</v>
      </c>
      <c r="M2488">
        <v>0</v>
      </c>
      <c r="N2488">
        <v>0</v>
      </c>
      <c r="O2488">
        <v>7.1765268723956194E-2</v>
      </c>
    </row>
    <row r="2489" spans="1:15" x14ac:dyDescent="0.25">
      <c r="A2489" t="s">
        <v>2518</v>
      </c>
      <c r="B2489">
        <v>291</v>
      </c>
      <c r="C2489">
        <v>291</v>
      </c>
      <c r="D2489" t="s">
        <v>16</v>
      </c>
      <c r="E2489" t="s">
        <v>17</v>
      </c>
      <c r="F2489">
        <v>0</v>
      </c>
      <c r="G2489" t="s">
        <v>18</v>
      </c>
      <c r="H2489">
        <v>1552630.2290000001</v>
      </c>
      <c r="I2489" t="s">
        <v>19</v>
      </c>
      <c r="J2489">
        <v>126</v>
      </c>
      <c r="K2489">
        <v>12322.46213</v>
      </c>
      <c r="L2489" t="s">
        <v>35</v>
      </c>
      <c r="M2489">
        <v>0</v>
      </c>
      <c r="N2489">
        <v>0</v>
      </c>
      <c r="O2489">
        <v>3.1901622100355992E-2</v>
      </c>
    </row>
    <row r="2490" spans="1:15" x14ac:dyDescent="0.25">
      <c r="A2490" t="s">
        <v>2519</v>
      </c>
      <c r="B2490">
        <v>14</v>
      </c>
      <c r="C2490">
        <v>14</v>
      </c>
      <c r="D2490" t="s">
        <v>42</v>
      </c>
      <c r="E2490" t="s">
        <v>43</v>
      </c>
      <c r="F2490">
        <v>1</v>
      </c>
      <c r="G2490" t="s">
        <v>26</v>
      </c>
      <c r="H2490">
        <v>12365271.99</v>
      </c>
      <c r="I2490" t="s">
        <v>22</v>
      </c>
      <c r="J2490">
        <v>694</v>
      </c>
      <c r="K2490">
        <v>17817.394799999998</v>
      </c>
      <c r="L2490" t="s">
        <v>35</v>
      </c>
      <c r="M2490">
        <v>1</v>
      </c>
      <c r="N2490">
        <v>1</v>
      </c>
      <c r="O2490">
        <v>0.85406708360120231</v>
      </c>
    </row>
    <row r="2491" spans="1:15" x14ac:dyDescent="0.25">
      <c r="A2491" t="s">
        <v>2520</v>
      </c>
      <c r="B2491">
        <v>64</v>
      </c>
      <c r="C2491">
        <v>64</v>
      </c>
      <c r="D2491" t="s">
        <v>16</v>
      </c>
      <c r="E2491" t="s">
        <v>25</v>
      </c>
      <c r="F2491">
        <v>1</v>
      </c>
      <c r="G2491" t="s">
        <v>26</v>
      </c>
      <c r="H2491">
        <v>3640352.5720000002</v>
      </c>
      <c r="I2491" t="s">
        <v>19</v>
      </c>
      <c r="J2491">
        <v>219</v>
      </c>
      <c r="K2491">
        <v>16622.61449</v>
      </c>
      <c r="L2491" t="s">
        <v>35</v>
      </c>
      <c r="M2491">
        <v>1</v>
      </c>
      <c r="N2491">
        <v>1</v>
      </c>
      <c r="O2491">
        <v>0.67479768839667675</v>
      </c>
    </row>
    <row r="2492" spans="1:15" x14ac:dyDescent="0.25">
      <c r="A2492" t="s">
        <v>2521</v>
      </c>
      <c r="B2492">
        <v>163</v>
      </c>
      <c r="C2492">
        <v>163</v>
      </c>
      <c r="D2492" t="s">
        <v>16</v>
      </c>
      <c r="E2492" t="s">
        <v>17</v>
      </c>
      <c r="F2492">
        <v>0</v>
      </c>
      <c r="G2492" t="s">
        <v>18</v>
      </c>
      <c r="H2492">
        <v>9094773.0559999999</v>
      </c>
      <c r="I2492" t="s">
        <v>22</v>
      </c>
      <c r="J2492">
        <v>948</v>
      </c>
      <c r="K2492">
        <v>9593.6424640000005</v>
      </c>
      <c r="L2492" t="s">
        <v>20</v>
      </c>
      <c r="M2492">
        <v>0</v>
      </c>
      <c r="N2492">
        <v>0</v>
      </c>
      <c r="O2492">
        <v>0.18686871329813054</v>
      </c>
    </row>
    <row r="2493" spans="1:15" x14ac:dyDescent="0.25">
      <c r="A2493" t="s">
        <v>2522</v>
      </c>
      <c r="B2493">
        <v>258</v>
      </c>
      <c r="C2493">
        <v>258</v>
      </c>
      <c r="D2493" t="s">
        <v>16</v>
      </c>
      <c r="E2493" t="s">
        <v>17</v>
      </c>
      <c r="F2493">
        <v>0</v>
      </c>
      <c r="G2493" t="s">
        <v>18</v>
      </c>
      <c r="H2493">
        <v>1454555.5490000001</v>
      </c>
      <c r="I2493" t="s">
        <v>19</v>
      </c>
      <c r="J2493">
        <v>278</v>
      </c>
      <c r="K2493">
        <v>5232.2142050000002</v>
      </c>
      <c r="L2493" t="s">
        <v>20</v>
      </c>
      <c r="M2493">
        <v>0</v>
      </c>
      <c r="N2493">
        <v>0</v>
      </c>
      <c r="O2493">
        <v>2.9886498782173226E-2</v>
      </c>
    </row>
    <row r="2494" spans="1:15" x14ac:dyDescent="0.25">
      <c r="A2494" t="s">
        <v>2523</v>
      </c>
      <c r="B2494">
        <v>6</v>
      </c>
      <c r="C2494">
        <v>6</v>
      </c>
      <c r="D2494" t="s">
        <v>61</v>
      </c>
      <c r="E2494" t="s">
        <v>43</v>
      </c>
      <c r="F2494">
        <v>1</v>
      </c>
      <c r="G2494" t="s">
        <v>26</v>
      </c>
      <c r="H2494">
        <v>1334054.5490000001</v>
      </c>
      <c r="I2494" t="s">
        <v>28</v>
      </c>
      <c r="J2494">
        <v>485</v>
      </c>
      <c r="K2494">
        <v>2750.6279370000002</v>
      </c>
      <c r="L2494" t="s">
        <v>20</v>
      </c>
      <c r="M2494">
        <v>1</v>
      </c>
      <c r="N2494">
        <v>1</v>
      </c>
      <c r="O2494">
        <v>0.62741058578440112</v>
      </c>
    </row>
    <row r="2495" spans="1:15" x14ac:dyDescent="0.25">
      <c r="A2495" t="s">
        <v>2524</v>
      </c>
      <c r="B2495">
        <v>355</v>
      </c>
      <c r="C2495">
        <v>355</v>
      </c>
      <c r="D2495" t="s">
        <v>16</v>
      </c>
      <c r="E2495" t="s">
        <v>17</v>
      </c>
      <c r="F2495">
        <v>0</v>
      </c>
      <c r="G2495" t="s">
        <v>18</v>
      </c>
      <c r="H2495">
        <v>5810010.3640000001</v>
      </c>
      <c r="I2495" t="s">
        <v>32</v>
      </c>
      <c r="J2495">
        <v>595</v>
      </c>
      <c r="K2495">
        <v>9764.7232999999997</v>
      </c>
      <c r="L2495" t="s">
        <v>35</v>
      </c>
      <c r="M2495">
        <v>0</v>
      </c>
      <c r="N2495">
        <v>0</v>
      </c>
      <c r="O2495">
        <v>0.11937726805103943</v>
      </c>
    </row>
    <row r="2496" spans="1:15" x14ac:dyDescent="0.25">
      <c r="A2496" t="s">
        <v>2525</v>
      </c>
      <c r="B2496">
        <v>121</v>
      </c>
      <c r="C2496">
        <v>121</v>
      </c>
      <c r="D2496" t="s">
        <v>16</v>
      </c>
      <c r="E2496" t="s">
        <v>17</v>
      </c>
      <c r="F2496">
        <v>0</v>
      </c>
      <c r="G2496" t="s">
        <v>18</v>
      </c>
      <c r="H2496">
        <v>13519809.26</v>
      </c>
      <c r="I2496" t="s">
        <v>22</v>
      </c>
      <c r="J2496">
        <v>935</v>
      </c>
      <c r="K2496">
        <v>14459.689050000001</v>
      </c>
      <c r="L2496" t="s">
        <v>23</v>
      </c>
      <c r="M2496">
        <v>0</v>
      </c>
      <c r="N2496">
        <v>5.0000000000000001E-3</v>
      </c>
      <c r="O2496">
        <v>0.2807891592122374</v>
      </c>
    </row>
    <row r="2497" spans="1:15" x14ac:dyDescent="0.25">
      <c r="A2497" t="s">
        <v>2526</v>
      </c>
      <c r="B2497">
        <v>153</v>
      </c>
      <c r="C2497">
        <v>153</v>
      </c>
      <c r="D2497" t="s">
        <v>16</v>
      </c>
      <c r="E2497" t="s">
        <v>17</v>
      </c>
      <c r="F2497">
        <v>0</v>
      </c>
      <c r="G2497" t="s">
        <v>18</v>
      </c>
      <c r="H2497">
        <v>19298718.079999998</v>
      </c>
      <c r="I2497" t="s">
        <v>22</v>
      </c>
      <c r="J2497">
        <v>995</v>
      </c>
      <c r="K2497">
        <v>19395.69657</v>
      </c>
      <c r="L2497" t="s">
        <v>35</v>
      </c>
      <c r="M2497">
        <v>0</v>
      </c>
      <c r="N2497">
        <v>0</v>
      </c>
      <c r="O2497">
        <v>0.39652738927155573</v>
      </c>
    </row>
    <row r="2498" spans="1:15" x14ac:dyDescent="0.25">
      <c r="A2498" t="s">
        <v>2527</v>
      </c>
      <c r="B2498">
        <v>329</v>
      </c>
      <c r="C2498">
        <v>329</v>
      </c>
      <c r="D2498" t="s">
        <v>16</v>
      </c>
      <c r="E2498" t="s">
        <v>17</v>
      </c>
      <c r="F2498">
        <v>0</v>
      </c>
      <c r="G2498" t="s">
        <v>18</v>
      </c>
      <c r="H2498">
        <v>2430512.8730000001</v>
      </c>
      <c r="I2498" t="s">
        <v>19</v>
      </c>
      <c r="J2498">
        <v>141</v>
      </c>
      <c r="K2498">
        <v>17237.679950000002</v>
      </c>
      <c r="L2498" t="s">
        <v>35</v>
      </c>
      <c r="M2498">
        <v>0</v>
      </c>
      <c r="N2498">
        <v>0</v>
      </c>
      <c r="O2498">
        <v>4.9939323437259014E-2</v>
      </c>
    </row>
    <row r="2499" spans="1:15" x14ac:dyDescent="0.25">
      <c r="A2499" t="s">
        <v>2528</v>
      </c>
      <c r="B2499">
        <v>178</v>
      </c>
      <c r="C2499">
        <v>178</v>
      </c>
      <c r="D2499" t="s">
        <v>16</v>
      </c>
      <c r="E2499" t="s">
        <v>17</v>
      </c>
      <c r="F2499">
        <v>0</v>
      </c>
      <c r="G2499" t="s">
        <v>18</v>
      </c>
      <c r="H2499">
        <v>3462489.0839999998</v>
      </c>
      <c r="I2499" t="s">
        <v>19</v>
      </c>
      <c r="J2499">
        <v>846</v>
      </c>
      <c r="K2499">
        <v>4092.776695</v>
      </c>
      <c r="L2499" t="s">
        <v>35</v>
      </c>
      <c r="M2499">
        <v>0</v>
      </c>
      <c r="N2499">
        <v>0</v>
      </c>
      <c r="O2499">
        <v>7.1143158378101992E-2</v>
      </c>
    </row>
    <row r="2500" spans="1:15" x14ac:dyDescent="0.25">
      <c r="A2500" t="s">
        <v>2529</v>
      </c>
      <c r="B2500">
        <v>63</v>
      </c>
      <c r="C2500">
        <v>63</v>
      </c>
      <c r="D2500" t="s">
        <v>16</v>
      </c>
      <c r="E2500" t="s">
        <v>25</v>
      </c>
      <c r="F2500">
        <v>1</v>
      </c>
      <c r="G2500" t="s">
        <v>26</v>
      </c>
      <c r="H2500">
        <v>8739807.4059999995</v>
      </c>
      <c r="I2500" t="s">
        <v>22</v>
      </c>
      <c r="J2500">
        <v>607</v>
      </c>
      <c r="K2500">
        <v>14398.36476</v>
      </c>
      <c r="L2500" t="s">
        <v>23</v>
      </c>
      <c r="M2500">
        <v>1</v>
      </c>
      <c r="N2500">
        <v>1</v>
      </c>
      <c r="O2500">
        <v>0.77957529609331377</v>
      </c>
    </row>
    <row r="2501" spans="1:15" x14ac:dyDescent="0.25">
      <c r="A2501" t="s">
        <v>2530</v>
      </c>
      <c r="B2501">
        <v>258</v>
      </c>
      <c r="C2501">
        <v>258</v>
      </c>
      <c r="D2501" t="s">
        <v>16</v>
      </c>
      <c r="E2501" t="s">
        <v>17</v>
      </c>
      <c r="F2501">
        <v>0</v>
      </c>
      <c r="G2501" t="s">
        <v>18</v>
      </c>
      <c r="H2501">
        <v>5077070.5750000002</v>
      </c>
      <c r="I2501" t="s">
        <v>32</v>
      </c>
      <c r="J2501">
        <v>877</v>
      </c>
      <c r="K2501">
        <v>5789.1340650000002</v>
      </c>
      <c r="L2501" t="s">
        <v>29</v>
      </c>
      <c r="M2501">
        <v>0</v>
      </c>
      <c r="N2501">
        <v>0</v>
      </c>
      <c r="O2501">
        <v>0.10431768223706735</v>
      </c>
    </row>
    <row r="2502" spans="1:15" x14ac:dyDescent="0.25">
      <c r="A2502" t="s">
        <v>2531</v>
      </c>
      <c r="B2502">
        <v>65</v>
      </c>
      <c r="C2502">
        <v>65</v>
      </c>
      <c r="D2502" t="s">
        <v>16</v>
      </c>
      <c r="E2502" t="s">
        <v>25</v>
      </c>
      <c r="F2502">
        <v>1</v>
      </c>
      <c r="G2502" t="s">
        <v>26</v>
      </c>
      <c r="H2502">
        <v>9652867.7170000002</v>
      </c>
      <c r="I2502" t="s">
        <v>22</v>
      </c>
      <c r="J2502">
        <v>706</v>
      </c>
      <c r="K2502">
        <v>13672.61716</v>
      </c>
      <c r="L2502" t="s">
        <v>23</v>
      </c>
      <c r="M2502">
        <v>1</v>
      </c>
      <c r="N2502">
        <v>0.995</v>
      </c>
      <c r="O2502">
        <v>0.79533578680919781</v>
      </c>
    </row>
    <row r="2503" spans="1:15" x14ac:dyDescent="0.25">
      <c r="A2503" t="s">
        <v>2532</v>
      </c>
      <c r="B2503">
        <v>357</v>
      </c>
      <c r="C2503">
        <v>357</v>
      </c>
      <c r="D2503" t="s">
        <v>16</v>
      </c>
      <c r="E2503" t="s">
        <v>17</v>
      </c>
      <c r="F2503">
        <v>0</v>
      </c>
      <c r="G2503" t="s">
        <v>18</v>
      </c>
      <c r="H2503">
        <v>1465139.6270000001</v>
      </c>
      <c r="I2503" t="s">
        <v>19</v>
      </c>
      <c r="J2503">
        <v>110</v>
      </c>
      <c r="K2503">
        <v>13319.451150000001</v>
      </c>
      <c r="L2503" t="s">
        <v>29</v>
      </c>
      <c r="M2503">
        <v>0</v>
      </c>
      <c r="N2503">
        <v>0</v>
      </c>
      <c r="O2503">
        <v>3.0103967984002541E-2</v>
      </c>
    </row>
    <row r="2504" spans="1:15" x14ac:dyDescent="0.25">
      <c r="A2504" t="s">
        <v>2533</v>
      </c>
      <c r="B2504">
        <v>187</v>
      </c>
      <c r="C2504">
        <v>187</v>
      </c>
      <c r="D2504" t="s">
        <v>16</v>
      </c>
      <c r="E2504" t="s">
        <v>17</v>
      </c>
      <c r="F2504">
        <v>0</v>
      </c>
      <c r="G2504" t="s">
        <v>18</v>
      </c>
      <c r="H2504">
        <v>283706.16310000001</v>
      </c>
      <c r="I2504" t="s">
        <v>28</v>
      </c>
      <c r="J2504">
        <v>52</v>
      </c>
      <c r="K2504">
        <v>5455.8877519999996</v>
      </c>
      <c r="L2504" t="s">
        <v>20</v>
      </c>
      <c r="M2504">
        <v>0</v>
      </c>
      <c r="N2504">
        <v>0</v>
      </c>
      <c r="O2504">
        <v>5.8292609751566041E-3</v>
      </c>
    </row>
    <row r="2505" spans="1:15" x14ac:dyDescent="0.25">
      <c r="A2505" t="s">
        <v>2534</v>
      </c>
      <c r="B2505">
        <v>227</v>
      </c>
      <c r="C2505">
        <v>227</v>
      </c>
      <c r="D2505" t="s">
        <v>16</v>
      </c>
      <c r="E2505" t="s">
        <v>17</v>
      </c>
      <c r="F2505">
        <v>0</v>
      </c>
      <c r="G2505" t="s">
        <v>18</v>
      </c>
      <c r="H2505">
        <v>2887688.5389999999</v>
      </c>
      <c r="I2505" t="s">
        <v>19</v>
      </c>
      <c r="J2505">
        <v>615</v>
      </c>
      <c r="K2505">
        <v>4695.4285179999997</v>
      </c>
      <c r="L2505" t="s">
        <v>29</v>
      </c>
      <c r="M2505">
        <v>0</v>
      </c>
      <c r="N2505">
        <v>0</v>
      </c>
      <c r="O2505">
        <v>5.9332831986686187E-2</v>
      </c>
    </row>
    <row r="2506" spans="1:15" x14ac:dyDescent="0.25">
      <c r="A2506" t="s">
        <v>2535</v>
      </c>
      <c r="B2506">
        <v>199</v>
      </c>
      <c r="C2506">
        <v>199</v>
      </c>
      <c r="D2506" t="s">
        <v>16</v>
      </c>
      <c r="E2506" t="s">
        <v>17</v>
      </c>
      <c r="F2506">
        <v>0</v>
      </c>
      <c r="G2506" t="s">
        <v>18</v>
      </c>
      <c r="H2506">
        <v>1279769.831</v>
      </c>
      <c r="I2506" t="s">
        <v>28</v>
      </c>
      <c r="J2506">
        <v>613</v>
      </c>
      <c r="K2506">
        <v>2087.715874</v>
      </c>
      <c r="L2506" t="s">
        <v>35</v>
      </c>
      <c r="M2506">
        <v>0</v>
      </c>
      <c r="N2506">
        <v>0</v>
      </c>
      <c r="O2506">
        <v>2.6295207166160652E-2</v>
      </c>
    </row>
    <row r="2507" spans="1:15" x14ac:dyDescent="0.25">
      <c r="A2507" t="s">
        <v>2536</v>
      </c>
      <c r="B2507">
        <v>294</v>
      </c>
      <c r="C2507">
        <v>294</v>
      </c>
      <c r="D2507" t="s">
        <v>16</v>
      </c>
      <c r="E2507" t="s">
        <v>17</v>
      </c>
      <c r="F2507">
        <v>0</v>
      </c>
      <c r="G2507" t="s">
        <v>18</v>
      </c>
      <c r="H2507">
        <v>667267.92020000005</v>
      </c>
      <c r="I2507" t="s">
        <v>28</v>
      </c>
      <c r="J2507">
        <v>654</v>
      </c>
      <c r="K2507">
        <v>1020.28734</v>
      </c>
      <c r="L2507" t="s">
        <v>35</v>
      </c>
      <c r="M2507">
        <v>0</v>
      </c>
      <c r="N2507">
        <v>0</v>
      </c>
      <c r="O2507">
        <v>1.371023739736224E-2</v>
      </c>
    </row>
    <row r="2508" spans="1:15" x14ac:dyDescent="0.25">
      <c r="A2508" t="s">
        <v>2537</v>
      </c>
      <c r="B2508">
        <v>251</v>
      </c>
      <c r="C2508">
        <v>251</v>
      </c>
      <c r="D2508" t="s">
        <v>16</v>
      </c>
      <c r="E2508" t="s">
        <v>17</v>
      </c>
      <c r="F2508">
        <v>0</v>
      </c>
      <c r="G2508" t="s">
        <v>18</v>
      </c>
      <c r="H2508">
        <v>12242521.34</v>
      </c>
      <c r="I2508" t="s">
        <v>22</v>
      </c>
      <c r="J2508">
        <v>713</v>
      </c>
      <c r="K2508">
        <v>17170.436669999999</v>
      </c>
      <c r="L2508" t="s">
        <v>29</v>
      </c>
      <c r="M2508">
        <v>0</v>
      </c>
      <c r="N2508">
        <v>0</v>
      </c>
      <c r="O2508">
        <v>0.25154494743785116</v>
      </c>
    </row>
    <row r="2509" spans="1:15" x14ac:dyDescent="0.25">
      <c r="A2509" t="s">
        <v>2538</v>
      </c>
      <c r="B2509">
        <v>318</v>
      </c>
      <c r="C2509">
        <v>318</v>
      </c>
      <c r="D2509" t="s">
        <v>16</v>
      </c>
      <c r="E2509" t="s">
        <v>17</v>
      </c>
      <c r="F2509">
        <v>0</v>
      </c>
      <c r="G2509" t="s">
        <v>18</v>
      </c>
      <c r="H2509">
        <v>976294.71680000005</v>
      </c>
      <c r="I2509" t="s">
        <v>28</v>
      </c>
      <c r="J2509">
        <v>970</v>
      </c>
      <c r="K2509">
        <v>1006.489399</v>
      </c>
      <c r="L2509" t="s">
        <v>35</v>
      </c>
      <c r="M2509">
        <v>0</v>
      </c>
      <c r="N2509">
        <v>5.0000000000000001E-3</v>
      </c>
      <c r="O2509">
        <v>2.3059757006011296E-2</v>
      </c>
    </row>
    <row r="2510" spans="1:15" x14ac:dyDescent="0.25">
      <c r="A2510" t="s">
        <v>2539</v>
      </c>
      <c r="B2510">
        <v>193</v>
      </c>
      <c r="C2510">
        <v>193</v>
      </c>
      <c r="D2510" t="s">
        <v>16</v>
      </c>
      <c r="E2510" t="s">
        <v>17</v>
      </c>
      <c r="F2510">
        <v>0</v>
      </c>
      <c r="G2510" t="s">
        <v>18</v>
      </c>
      <c r="H2510">
        <v>569075.55810000002</v>
      </c>
      <c r="I2510" t="s">
        <v>28</v>
      </c>
      <c r="J2510">
        <v>319</v>
      </c>
      <c r="K2510">
        <v>1783.935919</v>
      </c>
      <c r="L2510" t="s">
        <v>29</v>
      </c>
      <c r="M2510">
        <v>0</v>
      </c>
      <c r="N2510">
        <v>0</v>
      </c>
      <c r="O2510">
        <v>1.1692696085627598E-2</v>
      </c>
    </row>
    <row r="2511" spans="1:15" x14ac:dyDescent="0.25">
      <c r="A2511" t="s">
        <v>2540</v>
      </c>
      <c r="B2511">
        <v>119</v>
      </c>
      <c r="C2511">
        <v>119</v>
      </c>
      <c r="D2511" t="s">
        <v>16</v>
      </c>
      <c r="E2511" t="s">
        <v>17</v>
      </c>
      <c r="F2511">
        <v>0</v>
      </c>
      <c r="G2511" t="s">
        <v>18</v>
      </c>
      <c r="H2511">
        <v>952145.78520000004</v>
      </c>
      <c r="I2511" t="s">
        <v>28</v>
      </c>
      <c r="J2511">
        <v>199</v>
      </c>
      <c r="K2511">
        <v>4784.6521869999997</v>
      </c>
      <c r="L2511" t="s">
        <v>35</v>
      </c>
      <c r="M2511">
        <v>0</v>
      </c>
      <c r="N2511">
        <v>0</v>
      </c>
      <c r="O2511">
        <v>1.9563573126784153E-2</v>
      </c>
    </row>
    <row r="2512" spans="1:15" x14ac:dyDescent="0.25">
      <c r="A2512" t="s">
        <v>2541</v>
      </c>
      <c r="B2512">
        <v>179</v>
      </c>
      <c r="C2512">
        <v>179</v>
      </c>
      <c r="D2512" t="s">
        <v>16</v>
      </c>
      <c r="E2512" t="s">
        <v>17</v>
      </c>
      <c r="F2512">
        <v>0</v>
      </c>
      <c r="G2512" t="s">
        <v>18</v>
      </c>
      <c r="H2512">
        <v>14132414.83</v>
      </c>
      <c r="I2512" t="s">
        <v>22</v>
      </c>
      <c r="J2512">
        <v>796</v>
      </c>
      <c r="K2512">
        <v>17754.289990000001</v>
      </c>
      <c r="L2512" t="s">
        <v>20</v>
      </c>
      <c r="M2512">
        <v>0</v>
      </c>
      <c r="N2512">
        <v>0</v>
      </c>
      <c r="O2512">
        <v>0.29037625884851087</v>
      </c>
    </row>
    <row r="2513" spans="1:15" x14ac:dyDescent="0.25">
      <c r="A2513" t="s">
        <v>2542</v>
      </c>
      <c r="B2513">
        <v>52</v>
      </c>
      <c r="C2513">
        <v>52</v>
      </c>
      <c r="D2513" t="s">
        <v>16</v>
      </c>
      <c r="E2513" t="s">
        <v>25</v>
      </c>
      <c r="F2513">
        <v>1</v>
      </c>
      <c r="G2513" t="s">
        <v>26</v>
      </c>
      <c r="H2513">
        <v>4859133.32</v>
      </c>
      <c r="I2513" t="s">
        <v>32</v>
      </c>
      <c r="J2513">
        <v>729</v>
      </c>
      <c r="K2513">
        <v>6665.4778050000004</v>
      </c>
      <c r="L2513" t="s">
        <v>23</v>
      </c>
      <c r="M2513">
        <v>1</v>
      </c>
      <c r="N2513">
        <v>0.99</v>
      </c>
      <c r="O2513">
        <v>0.69383976352806676</v>
      </c>
    </row>
    <row r="2514" spans="1:15" x14ac:dyDescent="0.25">
      <c r="A2514" t="s">
        <v>2543</v>
      </c>
      <c r="B2514">
        <v>110</v>
      </c>
      <c r="C2514">
        <v>110</v>
      </c>
      <c r="D2514" t="s">
        <v>16</v>
      </c>
      <c r="E2514" t="s">
        <v>17</v>
      </c>
      <c r="F2514">
        <v>0</v>
      </c>
      <c r="G2514" t="s">
        <v>18</v>
      </c>
      <c r="H2514">
        <v>176827.3651</v>
      </c>
      <c r="I2514" t="s">
        <v>28</v>
      </c>
      <c r="J2514">
        <v>46</v>
      </c>
      <c r="K2514">
        <v>3844.0731540000002</v>
      </c>
      <c r="L2514" t="s">
        <v>20</v>
      </c>
      <c r="M2514">
        <v>0</v>
      </c>
      <c r="N2514">
        <v>5.0000000000000001E-3</v>
      </c>
      <c r="O2514">
        <v>6.6332409823394445E-3</v>
      </c>
    </row>
    <row r="2515" spans="1:15" x14ac:dyDescent="0.25">
      <c r="A2515" t="s">
        <v>2544</v>
      </c>
      <c r="B2515">
        <v>224</v>
      </c>
      <c r="C2515">
        <v>224</v>
      </c>
      <c r="D2515" t="s">
        <v>16</v>
      </c>
      <c r="E2515" t="s">
        <v>17</v>
      </c>
      <c r="F2515">
        <v>0</v>
      </c>
      <c r="G2515" t="s">
        <v>18</v>
      </c>
      <c r="H2515">
        <v>7228546.9519999996</v>
      </c>
      <c r="I2515" t="s">
        <v>32</v>
      </c>
      <c r="J2515">
        <v>505</v>
      </c>
      <c r="K2515">
        <v>14313.95436</v>
      </c>
      <c r="L2515" t="s">
        <v>20</v>
      </c>
      <c r="M2515">
        <v>0</v>
      </c>
      <c r="N2515">
        <v>0</v>
      </c>
      <c r="O2515">
        <v>0.14852369153337161</v>
      </c>
    </row>
    <row r="2516" spans="1:15" x14ac:dyDescent="0.25">
      <c r="A2516" t="s">
        <v>2545</v>
      </c>
      <c r="B2516">
        <v>330</v>
      </c>
      <c r="C2516">
        <v>330</v>
      </c>
      <c r="D2516" t="s">
        <v>16</v>
      </c>
      <c r="E2516" t="s">
        <v>17</v>
      </c>
      <c r="F2516">
        <v>0</v>
      </c>
      <c r="G2516" t="s">
        <v>18</v>
      </c>
      <c r="H2516">
        <v>3449630.3760000002</v>
      </c>
      <c r="I2516" t="s">
        <v>19</v>
      </c>
      <c r="J2516">
        <v>540</v>
      </c>
      <c r="K2516">
        <v>6388.2043999999996</v>
      </c>
      <c r="L2516" t="s">
        <v>29</v>
      </c>
      <c r="M2516">
        <v>0</v>
      </c>
      <c r="N2516">
        <v>0</v>
      </c>
      <c r="O2516">
        <v>7.087895275099719E-2</v>
      </c>
    </row>
    <row r="2517" spans="1:15" x14ac:dyDescent="0.25">
      <c r="A2517" t="s">
        <v>2546</v>
      </c>
      <c r="B2517">
        <v>98</v>
      </c>
      <c r="C2517">
        <v>98</v>
      </c>
      <c r="D2517" t="s">
        <v>16</v>
      </c>
      <c r="E2517" t="s">
        <v>17</v>
      </c>
      <c r="F2517">
        <v>0</v>
      </c>
      <c r="G2517" t="s">
        <v>18</v>
      </c>
      <c r="H2517">
        <v>3430435.5350000001</v>
      </c>
      <c r="I2517" t="s">
        <v>19</v>
      </c>
      <c r="J2517">
        <v>514</v>
      </c>
      <c r="K2517">
        <v>6673.9990950000001</v>
      </c>
      <c r="L2517" t="s">
        <v>20</v>
      </c>
      <c r="M2517">
        <v>0</v>
      </c>
      <c r="N2517">
        <v>5.0000000000000001E-3</v>
      </c>
      <c r="O2517">
        <v>7.3484559705943059E-2</v>
      </c>
    </row>
    <row r="2518" spans="1:15" x14ac:dyDescent="0.25">
      <c r="A2518" t="s">
        <v>2547</v>
      </c>
      <c r="B2518">
        <v>319</v>
      </c>
      <c r="C2518">
        <v>319</v>
      </c>
      <c r="D2518" t="s">
        <v>16</v>
      </c>
      <c r="E2518" t="s">
        <v>17</v>
      </c>
      <c r="F2518">
        <v>0</v>
      </c>
      <c r="G2518" t="s">
        <v>18</v>
      </c>
      <c r="H2518">
        <v>13230017.23</v>
      </c>
      <c r="I2518" t="s">
        <v>22</v>
      </c>
      <c r="J2518">
        <v>895</v>
      </c>
      <c r="K2518">
        <v>14782.14215</v>
      </c>
      <c r="L2518" t="s">
        <v>23</v>
      </c>
      <c r="M2518">
        <v>0</v>
      </c>
      <c r="N2518">
        <v>0</v>
      </c>
      <c r="O2518">
        <v>0.27183485299297144</v>
      </c>
    </row>
    <row r="2519" spans="1:15" x14ac:dyDescent="0.25">
      <c r="A2519" t="s">
        <v>2548</v>
      </c>
      <c r="B2519">
        <v>48</v>
      </c>
      <c r="C2519">
        <v>48</v>
      </c>
      <c r="D2519" t="s">
        <v>16</v>
      </c>
      <c r="E2519" t="s">
        <v>25</v>
      </c>
      <c r="F2519">
        <v>1</v>
      </c>
      <c r="G2519" t="s">
        <v>26</v>
      </c>
      <c r="H2519">
        <v>85689.176330000002</v>
      </c>
      <c r="I2519" t="s">
        <v>28</v>
      </c>
      <c r="J2519">
        <v>17</v>
      </c>
      <c r="K2519">
        <v>5040.5397839999996</v>
      </c>
      <c r="L2519" t="s">
        <v>29</v>
      </c>
      <c r="M2519">
        <v>1</v>
      </c>
      <c r="N2519">
        <v>0.99</v>
      </c>
      <c r="O2519">
        <v>0.59576064053778666</v>
      </c>
    </row>
    <row r="2520" spans="1:15" x14ac:dyDescent="0.25">
      <c r="A2520" t="s">
        <v>2549</v>
      </c>
      <c r="B2520">
        <v>101</v>
      </c>
      <c r="C2520">
        <v>101</v>
      </c>
      <c r="D2520" t="s">
        <v>16</v>
      </c>
      <c r="E2520" t="s">
        <v>17</v>
      </c>
      <c r="F2520">
        <v>0</v>
      </c>
      <c r="G2520" t="s">
        <v>18</v>
      </c>
      <c r="H2520">
        <v>5649913.5060000001</v>
      </c>
      <c r="I2520" t="s">
        <v>32</v>
      </c>
      <c r="J2520">
        <v>315</v>
      </c>
      <c r="K2520">
        <v>17936.233349999999</v>
      </c>
      <c r="L2520" t="s">
        <v>20</v>
      </c>
      <c r="M2520">
        <v>0</v>
      </c>
      <c r="N2520">
        <v>0.01</v>
      </c>
      <c r="O2520">
        <v>0.122087785875583</v>
      </c>
    </row>
    <row r="2521" spans="1:15" x14ac:dyDescent="0.25">
      <c r="A2521" t="s">
        <v>2550</v>
      </c>
      <c r="B2521">
        <v>240</v>
      </c>
      <c r="C2521">
        <v>240</v>
      </c>
      <c r="D2521" t="s">
        <v>16</v>
      </c>
      <c r="E2521" t="s">
        <v>17</v>
      </c>
      <c r="F2521">
        <v>0</v>
      </c>
      <c r="G2521" t="s">
        <v>18</v>
      </c>
      <c r="H2521">
        <v>4897509.2340000002</v>
      </c>
      <c r="I2521" t="s">
        <v>32</v>
      </c>
      <c r="J2521">
        <v>436</v>
      </c>
      <c r="K2521">
        <v>11232.81934</v>
      </c>
      <c r="L2521" t="s">
        <v>35</v>
      </c>
      <c r="M2521">
        <v>0</v>
      </c>
      <c r="N2521">
        <v>0</v>
      </c>
      <c r="O2521">
        <v>0.10062826672948406</v>
      </c>
    </row>
    <row r="2522" spans="1:15" x14ac:dyDescent="0.25">
      <c r="A2522" t="s">
        <v>2551</v>
      </c>
      <c r="B2522">
        <v>74</v>
      </c>
      <c r="C2522">
        <v>74</v>
      </c>
      <c r="D2522" t="s">
        <v>16</v>
      </c>
      <c r="E2522" t="s">
        <v>25</v>
      </c>
      <c r="F2522">
        <v>1</v>
      </c>
      <c r="G2522" t="s">
        <v>26</v>
      </c>
      <c r="H2522">
        <v>4175367.2919999999</v>
      </c>
      <c r="I2522" t="s">
        <v>32</v>
      </c>
      <c r="J2522">
        <v>388</v>
      </c>
      <c r="K2522">
        <v>10761.25591</v>
      </c>
      <c r="L2522" t="s">
        <v>20</v>
      </c>
      <c r="M2522">
        <v>1</v>
      </c>
      <c r="N2522">
        <v>1</v>
      </c>
      <c r="O2522">
        <v>0.68579054239164283</v>
      </c>
    </row>
    <row r="2523" spans="1:15" x14ac:dyDescent="0.25">
      <c r="A2523" t="s">
        <v>2552</v>
      </c>
      <c r="B2523">
        <v>38</v>
      </c>
      <c r="C2523">
        <v>38</v>
      </c>
      <c r="D2523" t="s">
        <v>16</v>
      </c>
      <c r="E2523" t="s">
        <v>25</v>
      </c>
      <c r="F2523">
        <v>1</v>
      </c>
      <c r="G2523" t="s">
        <v>26</v>
      </c>
      <c r="H2523">
        <v>408284.58279999997</v>
      </c>
      <c r="I2523" t="s">
        <v>28</v>
      </c>
      <c r="J2523">
        <v>77</v>
      </c>
      <c r="K2523">
        <v>5302.3971789999996</v>
      </c>
      <c r="L2523" t="s">
        <v>29</v>
      </c>
      <c r="M2523">
        <v>1</v>
      </c>
      <c r="N2523">
        <v>0.99</v>
      </c>
      <c r="O2523">
        <v>0.60238895200325704</v>
      </c>
    </row>
    <row r="2524" spans="1:15" x14ac:dyDescent="0.25">
      <c r="A2524" t="s">
        <v>2553</v>
      </c>
      <c r="B2524">
        <v>216</v>
      </c>
      <c r="C2524">
        <v>216</v>
      </c>
      <c r="D2524" t="s">
        <v>16</v>
      </c>
      <c r="E2524" t="s">
        <v>17</v>
      </c>
      <c r="F2524">
        <v>0</v>
      </c>
      <c r="G2524" t="s">
        <v>18</v>
      </c>
      <c r="H2524">
        <v>16336058.07</v>
      </c>
      <c r="I2524" t="s">
        <v>22</v>
      </c>
      <c r="J2524">
        <v>978</v>
      </c>
      <c r="K2524">
        <v>16703.53586</v>
      </c>
      <c r="L2524" t="s">
        <v>35</v>
      </c>
      <c r="M2524">
        <v>0</v>
      </c>
      <c r="N2524">
        <v>0</v>
      </c>
      <c r="O2524">
        <v>0.33565413156631951</v>
      </c>
    </row>
    <row r="2525" spans="1:15" x14ac:dyDescent="0.25">
      <c r="A2525" t="s">
        <v>2554</v>
      </c>
      <c r="B2525">
        <v>136</v>
      </c>
      <c r="C2525">
        <v>136</v>
      </c>
      <c r="D2525" t="s">
        <v>16</v>
      </c>
      <c r="E2525" t="s">
        <v>17</v>
      </c>
      <c r="F2525">
        <v>0</v>
      </c>
      <c r="G2525" t="s">
        <v>18</v>
      </c>
      <c r="H2525">
        <v>10301877.91</v>
      </c>
      <c r="I2525" t="s">
        <v>22</v>
      </c>
      <c r="J2525">
        <v>899</v>
      </c>
      <c r="K2525">
        <v>11459.26352</v>
      </c>
      <c r="L2525" t="s">
        <v>20</v>
      </c>
      <c r="M2525">
        <v>0</v>
      </c>
      <c r="N2525">
        <v>0</v>
      </c>
      <c r="O2525">
        <v>0.21167088587505864</v>
      </c>
    </row>
    <row r="2526" spans="1:15" x14ac:dyDescent="0.25">
      <c r="A2526" t="s">
        <v>2555</v>
      </c>
      <c r="B2526">
        <v>6</v>
      </c>
      <c r="C2526">
        <v>6</v>
      </c>
      <c r="D2526" t="s">
        <v>61</v>
      </c>
      <c r="E2526" t="s">
        <v>43</v>
      </c>
      <c r="F2526">
        <v>1</v>
      </c>
      <c r="G2526" t="s">
        <v>26</v>
      </c>
      <c r="H2526">
        <v>1157065.8189999999</v>
      </c>
      <c r="I2526" t="s">
        <v>28</v>
      </c>
      <c r="J2526">
        <v>371</v>
      </c>
      <c r="K2526">
        <v>3118.7757929999998</v>
      </c>
      <c r="L2526" t="s">
        <v>20</v>
      </c>
      <c r="M2526">
        <v>1</v>
      </c>
      <c r="N2526">
        <v>1</v>
      </c>
      <c r="O2526">
        <v>0.62377402926564873</v>
      </c>
    </row>
    <row r="2527" spans="1:15" x14ac:dyDescent="0.25">
      <c r="A2527" t="s">
        <v>2556</v>
      </c>
      <c r="B2527">
        <v>247</v>
      </c>
      <c r="C2527">
        <v>247</v>
      </c>
      <c r="D2527" t="s">
        <v>16</v>
      </c>
      <c r="E2527" t="s">
        <v>17</v>
      </c>
      <c r="F2527">
        <v>0</v>
      </c>
      <c r="G2527" t="s">
        <v>18</v>
      </c>
      <c r="H2527">
        <v>682093.79079999996</v>
      </c>
      <c r="I2527" t="s">
        <v>28</v>
      </c>
      <c r="J2527">
        <v>165</v>
      </c>
      <c r="K2527">
        <v>4133.9017629999998</v>
      </c>
      <c r="L2527" t="s">
        <v>35</v>
      </c>
      <c r="M2527">
        <v>0</v>
      </c>
      <c r="N2527">
        <v>0</v>
      </c>
      <c r="O2527">
        <v>1.4014861970783433E-2</v>
      </c>
    </row>
    <row r="2528" spans="1:15" x14ac:dyDescent="0.25">
      <c r="A2528" t="s">
        <v>2557</v>
      </c>
      <c r="B2528">
        <v>324</v>
      </c>
      <c r="C2528">
        <v>324</v>
      </c>
      <c r="D2528" t="s">
        <v>16</v>
      </c>
      <c r="E2528" t="s">
        <v>17</v>
      </c>
      <c r="F2528">
        <v>0</v>
      </c>
      <c r="G2528" t="s">
        <v>18</v>
      </c>
      <c r="H2528">
        <v>5706595.2910000002</v>
      </c>
      <c r="I2528" t="s">
        <v>32</v>
      </c>
      <c r="J2528">
        <v>609</v>
      </c>
      <c r="K2528">
        <v>9370.4356169999992</v>
      </c>
      <c r="L2528" t="s">
        <v>35</v>
      </c>
      <c r="M2528">
        <v>0</v>
      </c>
      <c r="N2528">
        <v>0</v>
      </c>
      <c r="O2528">
        <v>0.11725241661075055</v>
      </c>
    </row>
    <row r="2529" spans="1:15" x14ac:dyDescent="0.25">
      <c r="A2529" t="s">
        <v>2558</v>
      </c>
      <c r="B2529">
        <v>197</v>
      </c>
      <c r="C2529">
        <v>197</v>
      </c>
      <c r="D2529" t="s">
        <v>16</v>
      </c>
      <c r="E2529" t="s">
        <v>17</v>
      </c>
      <c r="F2529">
        <v>0</v>
      </c>
      <c r="G2529" t="s">
        <v>18</v>
      </c>
      <c r="H2529">
        <v>9622139.6989999991</v>
      </c>
      <c r="I2529" t="s">
        <v>22</v>
      </c>
      <c r="J2529">
        <v>617</v>
      </c>
      <c r="K2529">
        <v>15595.04003</v>
      </c>
      <c r="L2529" t="s">
        <v>35</v>
      </c>
      <c r="M2529">
        <v>0</v>
      </c>
      <c r="N2529">
        <v>5.0000000000000001E-3</v>
      </c>
      <c r="O2529">
        <v>0.20070442359095089</v>
      </c>
    </row>
    <row r="2530" spans="1:15" x14ac:dyDescent="0.25">
      <c r="A2530" t="s">
        <v>2559</v>
      </c>
      <c r="B2530">
        <v>111</v>
      </c>
      <c r="C2530">
        <v>111</v>
      </c>
      <c r="D2530" t="s">
        <v>16</v>
      </c>
      <c r="E2530" t="s">
        <v>17</v>
      </c>
      <c r="F2530">
        <v>0</v>
      </c>
      <c r="G2530" t="s">
        <v>18</v>
      </c>
      <c r="H2530">
        <v>450876.30050000001</v>
      </c>
      <c r="I2530" t="s">
        <v>28</v>
      </c>
      <c r="J2530">
        <v>24</v>
      </c>
      <c r="K2530">
        <v>18786.51252</v>
      </c>
      <c r="L2530" t="s">
        <v>35</v>
      </c>
      <c r="M2530">
        <v>0</v>
      </c>
      <c r="N2530">
        <v>0.01</v>
      </c>
      <c r="O2530">
        <v>1.5264076586877756E-2</v>
      </c>
    </row>
    <row r="2531" spans="1:15" x14ac:dyDescent="0.25">
      <c r="A2531" t="s">
        <v>2560</v>
      </c>
      <c r="B2531">
        <v>288</v>
      </c>
      <c r="C2531">
        <v>288</v>
      </c>
      <c r="D2531" t="s">
        <v>16</v>
      </c>
      <c r="E2531" t="s">
        <v>17</v>
      </c>
      <c r="F2531">
        <v>0</v>
      </c>
      <c r="G2531" t="s">
        <v>18</v>
      </c>
      <c r="H2531">
        <v>9450616.3859999999</v>
      </c>
      <c r="I2531" t="s">
        <v>22</v>
      </c>
      <c r="J2531">
        <v>712</v>
      </c>
      <c r="K2531">
        <v>13273.33762</v>
      </c>
      <c r="L2531" t="s">
        <v>35</v>
      </c>
      <c r="M2531">
        <v>0</v>
      </c>
      <c r="N2531">
        <v>0</v>
      </c>
      <c r="O2531">
        <v>0.19418016404059338</v>
      </c>
    </row>
    <row r="2532" spans="1:15" x14ac:dyDescent="0.25">
      <c r="A2532" t="s">
        <v>2561</v>
      </c>
      <c r="B2532">
        <v>38</v>
      </c>
      <c r="C2532">
        <v>38</v>
      </c>
      <c r="D2532" t="s">
        <v>16</v>
      </c>
      <c r="E2532" t="s">
        <v>25</v>
      </c>
      <c r="F2532">
        <v>1</v>
      </c>
      <c r="G2532" t="s">
        <v>26</v>
      </c>
      <c r="H2532">
        <v>354473.12459999998</v>
      </c>
      <c r="I2532" t="s">
        <v>28</v>
      </c>
      <c r="J2532">
        <v>35</v>
      </c>
      <c r="K2532">
        <v>10127.80356</v>
      </c>
      <c r="L2532" t="s">
        <v>23</v>
      </c>
      <c r="M2532">
        <v>1</v>
      </c>
      <c r="N2532">
        <v>0.99</v>
      </c>
      <c r="O2532">
        <v>0.6012832973714578</v>
      </c>
    </row>
    <row r="2533" spans="1:15" x14ac:dyDescent="0.25">
      <c r="A2533" t="s">
        <v>2562</v>
      </c>
      <c r="B2533">
        <v>115</v>
      </c>
      <c r="C2533">
        <v>115</v>
      </c>
      <c r="D2533" t="s">
        <v>16</v>
      </c>
      <c r="E2533" t="s">
        <v>17</v>
      </c>
      <c r="F2533">
        <v>0</v>
      </c>
      <c r="G2533" t="s">
        <v>18</v>
      </c>
      <c r="H2533">
        <v>2581375.966</v>
      </c>
      <c r="I2533" t="s">
        <v>19</v>
      </c>
      <c r="J2533">
        <v>514</v>
      </c>
      <c r="K2533">
        <v>5022.1322300000002</v>
      </c>
      <c r="L2533" t="s">
        <v>23</v>
      </c>
      <c r="M2533">
        <v>0</v>
      </c>
      <c r="N2533">
        <v>0</v>
      </c>
      <c r="O2533">
        <v>5.3039081056223208E-2</v>
      </c>
    </row>
    <row r="2534" spans="1:15" x14ac:dyDescent="0.25">
      <c r="A2534" t="s">
        <v>2563</v>
      </c>
      <c r="B2534">
        <v>185</v>
      </c>
      <c r="C2534">
        <v>185</v>
      </c>
      <c r="D2534" t="s">
        <v>16</v>
      </c>
      <c r="E2534" t="s">
        <v>17</v>
      </c>
      <c r="F2534">
        <v>0</v>
      </c>
      <c r="G2534" t="s">
        <v>18</v>
      </c>
      <c r="H2534">
        <v>10781965.050000001</v>
      </c>
      <c r="I2534" t="s">
        <v>22</v>
      </c>
      <c r="J2534">
        <v>801</v>
      </c>
      <c r="K2534">
        <v>13460.63053</v>
      </c>
      <c r="L2534" t="s">
        <v>23</v>
      </c>
      <c r="M2534">
        <v>0</v>
      </c>
      <c r="N2534">
        <v>0</v>
      </c>
      <c r="O2534">
        <v>0.22153515247856603</v>
      </c>
    </row>
    <row r="2535" spans="1:15" x14ac:dyDescent="0.25">
      <c r="A2535" t="s">
        <v>2564</v>
      </c>
      <c r="B2535">
        <v>212</v>
      </c>
      <c r="C2535">
        <v>212</v>
      </c>
      <c r="D2535" t="s">
        <v>16</v>
      </c>
      <c r="E2535" t="s">
        <v>17</v>
      </c>
      <c r="F2535">
        <v>0</v>
      </c>
      <c r="G2535" t="s">
        <v>18</v>
      </c>
      <c r="H2535">
        <v>16580356.98</v>
      </c>
      <c r="I2535" t="s">
        <v>22</v>
      </c>
      <c r="J2535">
        <v>844</v>
      </c>
      <c r="K2535">
        <v>19644.972720000002</v>
      </c>
      <c r="L2535" t="s">
        <v>20</v>
      </c>
      <c r="M2535">
        <v>0</v>
      </c>
      <c r="N2535">
        <v>5.0000000000000001E-3</v>
      </c>
      <c r="O2535">
        <v>0.34367369859572644</v>
      </c>
    </row>
    <row r="2536" spans="1:15" x14ac:dyDescent="0.25">
      <c r="A2536" t="s">
        <v>2565</v>
      </c>
      <c r="B2536">
        <v>365</v>
      </c>
      <c r="C2536">
        <v>365</v>
      </c>
      <c r="D2536" t="s">
        <v>16</v>
      </c>
      <c r="E2536" t="s">
        <v>17</v>
      </c>
      <c r="F2536">
        <v>0</v>
      </c>
      <c r="G2536" t="s">
        <v>18</v>
      </c>
      <c r="H2536">
        <v>8138352.9419999998</v>
      </c>
      <c r="I2536" t="s">
        <v>22</v>
      </c>
      <c r="J2536">
        <v>854</v>
      </c>
      <c r="K2536">
        <v>9529.6872860000003</v>
      </c>
      <c r="L2536" t="s">
        <v>23</v>
      </c>
      <c r="M2536">
        <v>0</v>
      </c>
      <c r="N2536">
        <v>0</v>
      </c>
      <c r="O2536">
        <v>0.16721731628413658</v>
      </c>
    </row>
    <row r="2537" spans="1:15" x14ac:dyDescent="0.25">
      <c r="A2537" t="s">
        <v>2566</v>
      </c>
      <c r="B2537">
        <v>255</v>
      </c>
      <c r="C2537">
        <v>255</v>
      </c>
      <c r="D2537" t="s">
        <v>16</v>
      </c>
      <c r="E2537" t="s">
        <v>17</v>
      </c>
      <c r="F2537">
        <v>0</v>
      </c>
      <c r="G2537" t="s">
        <v>18</v>
      </c>
      <c r="H2537">
        <v>1498810.649</v>
      </c>
      <c r="I2537" t="s">
        <v>19</v>
      </c>
      <c r="J2537">
        <v>461</v>
      </c>
      <c r="K2537">
        <v>3251.2161590000001</v>
      </c>
      <c r="L2537" t="s">
        <v>35</v>
      </c>
      <c r="M2537">
        <v>0</v>
      </c>
      <c r="N2537">
        <v>0</v>
      </c>
      <c r="O2537">
        <v>3.0795800591350782E-2</v>
      </c>
    </row>
    <row r="2538" spans="1:15" x14ac:dyDescent="0.25">
      <c r="A2538" t="s">
        <v>2567</v>
      </c>
      <c r="B2538">
        <v>320</v>
      </c>
      <c r="C2538">
        <v>320</v>
      </c>
      <c r="D2538" t="s">
        <v>16</v>
      </c>
      <c r="E2538" t="s">
        <v>17</v>
      </c>
      <c r="F2538">
        <v>0</v>
      </c>
      <c r="G2538" t="s">
        <v>18</v>
      </c>
      <c r="H2538">
        <v>286457.39480000001</v>
      </c>
      <c r="I2538" t="s">
        <v>28</v>
      </c>
      <c r="J2538">
        <v>138</v>
      </c>
      <c r="K2538">
        <v>2075.7782229999998</v>
      </c>
      <c r="L2538" t="s">
        <v>23</v>
      </c>
      <c r="M2538">
        <v>0</v>
      </c>
      <c r="N2538">
        <v>0</v>
      </c>
      <c r="O2538">
        <v>5.8857900523087659E-3</v>
      </c>
    </row>
    <row r="2539" spans="1:15" x14ac:dyDescent="0.25">
      <c r="A2539" t="s">
        <v>2568</v>
      </c>
      <c r="B2539">
        <v>310</v>
      </c>
      <c r="C2539">
        <v>310</v>
      </c>
      <c r="D2539" t="s">
        <v>16</v>
      </c>
      <c r="E2539" t="s">
        <v>17</v>
      </c>
      <c r="F2539">
        <v>0</v>
      </c>
      <c r="G2539" t="s">
        <v>18</v>
      </c>
      <c r="H2539">
        <v>4578173.9960000003</v>
      </c>
      <c r="I2539" t="s">
        <v>32</v>
      </c>
      <c r="J2539">
        <v>849</v>
      </c>
      <c r="K2539">
        <v>5392.43109</v>
      </c>
      <c r="L2539" t="s">
        <v>23</v>
      </c>
      <c r="M2539">
        <v>0</v>
      </c>
      <c r="N2539">
        <v>0</v>
      </c>
      <c r="O2539">
        <v>9.4066941376077448E-2</v>
      </c>
    </row>
    <row r="2540" spans="1:15" x14ac:dyDescent="0.25">
      <c r="A2540" t="s">
        <v>2569</v>
      </c>
      <c r="B2540">
        <v>113</v>
      </c>
      <c r="C2540">
        <v>113</v>
      </c>
      <c r="D2540" t="s">
        <v>16</v>
      </c>
      <c r="E2540" t="s">
        <v>17</v>
      </c>
      <c r="F2540">
        <v>0</v>
      </c>
      <c r="G2540" t="s">
        <v>18</v>
      </c>
      <c r="H2540">
        <v>6539665.7810000004</v>
      </c>
      <c r="I2540" t="s">
        <v>32</v>
      </c>
      <c r="J2540">
        <v>574</v>
      </c>
      <c r="K2540">
        <v>11393.14596</v>
      </c>
      <c r="L2540" t="s">
        <v>20</v>
      </c>
      <c r="M2540">
        <v>0</v>
      </c>
      <c r="N2540">
        <v>0</v>
      </c>
      <c r="O2540">
        <v>0.13436937044724473</v>
      </c>
    </row>
    <row r="2541" spans="1:15" x14ac:dyDescent="0.25">
      <c r="A2541" t="s">
        <v>2570</v>
      </c>
      <c r="B2541">
        <v>270</v>
      </c>
      <c r="C2541">
        <v>270</v>
      </c>
      <c r="D2541" t="s">
        <v>16</v>
      </c>
      <c r="E2541" t="s">
        <v>17</v>
      </c>
      <c r="F2541">
        <v>0</v>
      </c>
      <c r="G2541" t="s">
        <v>18</v>
      </c>
      <c r="H2541">
        <v>15357613.390000001</v>
      </c>
      <c r="I2541" t="s">
        <v>22</v>
      </c>
      <c r="J2541">
        <v>811</v>
      </c>
      <c r="K2541">
        <v>18936.63797</v>
      </c>
      <c r="L2541" t="s">
        <v>35</v>
      </c>
      <c r="M2541">
        <v>0</v>
      </c>
      <c r="N2541">
        <v>0</v>
      </c>
      <c r="O2541">
        <v>0.31555019964199543</v>
      </c>
    </row>
    <row r="2542" spans="1:15" x14ac:dyDescent="0.25">
      <c r="A2542" t="s">
        <v>2571</v>
      </c>
      <c r="B2542">
        <v>320</v>
      </c>
      <c r="C2542">
        <v>320</v>
      </c>
      <c r="D2542" t="s">
        <v>16</v>
      </c>
      <c r="E2542" t="s">
        <v>17</v>
      </c>
      <c r="F2542">
        <v>0</v>
      </c>
      <c r="G2542" t="s">
        <v>18</v>
      </c>
      <c r="H2542">
        <v>4247129.7970000003</v>
      </c>
      <c r="I2542" t="s">
        <v>32</v>
      </c>
      <c r="J2542">
        <v>709</v>
      </c>
      <c r="K2542">
        <v>5990.3100100000001</v>
      </c>
      <c r="L2542" t="s">
        <v>20</v>
      </c>
      <c r="M2542">
        <v>0</v>
      </c>
      <c r="N2542">
        <v>0</v>
      </c>
      <c r="O2542">
        <v>8.7265034046336121E-2</v>
      </c>
    </row>
    <row r="2543" spans="1:15" x14ac:dyDescent="0.25">
      <c r="A2543" t="s">
        <v>2572</v>
      </c>
      <c r="B2543">
        <v>175</v>
      </c>
      <c r="C2543">
        <v>175</v>
      </c>
      <c r="D2543" t="s">
        <v>16</v>
      </c>
      <c r="E2543" t="s">
        <v>17</v>
      </c>
      <c r="F2543">
        <v>0</v>
      </c>
      <c r="G2543" t="s">
        <v>18</v>
      </c>
      <c r="H2543">
        <v>5436030.0990000004</v>
      </c>
      <c r="I2543" t="s">
        <v>32</v>
      </c>
      <c r="J2543">
        <v>889</v>
      </c>
      <c r="K2543">
        <v>6114.7695160000003</v>
      </c>
      <c r="L2543" t="s">
        <v>29</v>
      </c>
      <c r="M2543">
        <v>0</v>
      </c>
      <c r="N2543">
        <v>0.01</v>
      </c>
      <c r="O2543">
        <v>0.11769316087330849</v>
      </c>
    </row>
    <row r="2544" spans="1:15" x14ac:dyDescent="0.25">
      <c r="A2544" t="s">
        <v>2573</v>
      </c>
      <c r="B2544">
        <v>310</v>
      </c>
      <c r="C2544">
        <v>310</v>
      </c>
      <c r="D2544" t="s">
        <v>16</v>
      </c>
      <c r="E2544" t="s">
        <v>17</v>
      </c>
      <c r="F2544">
        <v>0</v>
      </c>
      <c r="G2544" t="s">
        <v>18</v>
      </c>
      <c r="H2544">
        <v>5498034.1710000001</v>
      </c>
      <c r="I2544" t="s">
        <v>32</v>
      </c>
      <c r="J2544">
        <v>571</v>
      </c>
      <c r="K2544">
        <v>9628.7813860000006</v>
      </c>
      <c r="L2544" t="s">
        <v>23</v>
      </c>
      <c r="M2544">
        <v>0</v>
      </c>
      <c r="N2544">
        <v>0</v>
      </c>
      <c r="O2544">
        <v>0.11296714770976291</v>
      </c>
    </row>
    <row r="2545" spans="1:15" x14ac:dyDescent="0.25">
      <c r="A2545" t="s">
        <v>2574</v>
      </c>
      <c r="B2545">
        <v>19</v>
      </c>
      <c r="C2545">
        <v>19</v>
      </c>
      <c r="D2545" t="s">
        <v>42</v>
      </c>
      <c r="E2545" t="s">
        <v>43</v>
      </c>
      <c r="F2545">
        <v>1</v>
      </c>
      <c r="G2545" t="s">
        <v>26</v>
      </c>
      <c r="H2545">
        <v>4868490.2390000001</v>
      </c>
      <c r="I2545" t="s">
        <v>32</v>
      </c>
      <c r="J2545">
        <v>265</v>
      </c>
      <c r="K2545">
        <v>18371.66128</v>
      </c>
      <c r="L2545" t="s">
        <v>29</v>
      </c>
      <c r="M2545">
        <v>1</v>
      </c>
      <c r="N2545">
        <v>0.99</v>
      </c>
      <c r="O2545">
        <v>0.69403201850828433</v>
      </c>
    </row>
    <row r="2546" spans="1:15" x14ac:dyDescent="0.25">
      <c r="A2546" t="s">
        <v>2575</v>
      </c>
      <c r="B2546">
        <v>203</v>
      </c>
      <c r="C2546">
        <v>203</v>
      </c>
      <c r="D2546" t="s">
        <v>16</v>
      </c>
      <c r="E2546" t="s">
        <v>17</v>
      </c>
      <c r="F2546">
        <v>0</v>
      </c>
      <c r="G2546" t="s">
        <v>18</v>
      </c>
      <c r="H2546">
        <v>2792841.1839999999</v>
      </c>
      <c r="I2546" t="s">
        <v>19</v>
      </c>
      <c r="J2546">
        <v>333</v>
      </c>
      <c r="K2546">
        <v>8386.9104609999995</v>
      </c>
      <c r="L2546" t="s">
        <v>23</v>
      </c>
      <c r="M2546">
        <v>0</v>
      </c>
      <c r="N2546">
        <v>0</v>
      </c>
      <c r="O2546">
        <v>5.7384019951526255E-2</v>
      </c>
    </row>
    <row r="2547" spans="1:15" x14ac:dyDescent="0.25">
      <c r="A2547" t="s">
        <v>2576</v>
      </c>
      <c r="B2547">
        <v>126</v>
      </c>
      <c r="C2547">
        <v>126</v>
      </c>
      <c r="D2547" t="s">
        <v>16</v>
      </c>
      <c r="E2547" t="s">
        <v>17</v>
      </c>
      <c r="F2547">
        <v>0</v>
      </c>
      <c r="G2547" t="s">
        <v>18</v>
      </c>
      <c r="H2547">
        <v>840802.84210000001</v>
      </c>
      <c r="I2547" t="s">
        <v>28</v>
      </c>
      <c r="J2547">
        <v>188</v>
      </c>
      <c r="K2547">
        <v>4472.3555429999997</v>
      </c>
      <c r="L2547" t="s">
        <v>29</v>
      </c>
      <c r="M2547">
        <v>0</v>
      </c>
      <c r="N2547">
        <v>0</v>
      </c>
      <c r="O2547">
        <v>1.7275829124398356E-2</v>
      </c>
    </row>
    <row r="2548" spans="1:15" x14ac:dyDescent="0.25">
      <c r="A2548" t="s">
        <v>2577</v>
      </c>
      <c r="B2548">
        <v>254</v>
      </c>
      <c r="C2548">
        <v>254</v>
      </c>
      <c r="D2548" t="s">
        <v>16</v>
      </c>
      <c r="E2548" t="s">
        <v>17</v>
      </c>
      <c r="F2548">
        <v>0</v>
      </c>
      <c r="G2548" t="s">
        <v>18</v>
      </c>
      <c r="H2548">
        <v>206072.18040000001</v>
      </c>
      <c r="I2548" t="s">
        <v>28</v>
      </c>
      <c r="J2548">
        <v>63</v>
      </c>
      <c r="K2548">
        <v>3270.9869899999999</v>
      </c>
      <c r="L2548" t="s">
        <v>20</v>
      </c>
      <c r="M2548">
        <v>0</v>
      </c>
      <c r="N2548">
        <v>0</v>
      </c>
      <c r="O2548">
        <v>4.2341290937967348E-3</v>
      </c>
    </row>
    <row r="2549" spans="1:15" x14ac:dyDescent="0.25">
      <c r="A2549" t="s">
        <v>2578</v>
      </c>
      <c r="B2549">
        <v>316</v>
      </c>
      <c r="C2549">
        <v>316</v>
      </c>
      <c r="D2549" t="s">
        <v>16</v>
      </c>
      <c r="E2549" t="s">
        <v>17</v>
      </c>
      <c r="F2549">
        <v>0</v>
      </c>
      <c r="G2549" t="s">
        <v>18</v>
      </c>
      <c r="H2549">
        <v>7499504.5300000003</v>
      </c>
      <c r="I2549" t="s">
        <v>32</v>
      </c>
      <c r="J2549">
        <v>820</v>
      </c>
      <c r="K2549">
        <v>9145.7372319999995</v>
      </c>
      <c r="L2549" t="s">
        <v>29</v>
      </c>
      <c r="M2549">
        <v>0</v>
      </c>
      <c r="N2549">
        <v>0</v>
      </c>
      <c r="O2549">
        <v>0.15409100955741334</v>
      </c>
    </row>
    <row r="2550" spans="1:15" x14ac:dyDescent="0.25">
      <c r="A2550" t="s">
        <v>2579</v>
      </c>
      <c r="B2550">
        <v>255</v>
      </c>
      <c r="C2550">
        <v>255</v>
      </c>
      <c r="D2550" t="s">
        <v>16</v>
      </c>
      <c r="E2550" t="s">
        <v>17</v>
      </c>
      <c r="F2550">
        <v>0</v>
      </c>
      <c r="G2550" t="s">
        <v>18</v>
      </c>
      <c r="H2550">
        <v>4468336.2010000004</v>
      </c>
      <c r="I2550" t="s">
        <v>32</v>
      </c>
      <c r="J2550">
        <v>279</v>
      </c>
      <c r="K2550">
        <v>16015.541939999999</v>
      </c>
      <c r="L2550" t="s">
        <v>20</v>
      </c>
      <c r="M2550">
        <v>0</v>
      </c>
      <c r="N2550">
        <v>0</v>
      </c>
      <c r="O2550">
        <v>9.1810123388781667E-2</v>
      </c>
    </row>
    <row r="2551" spans="1:15" x14ac:dyDescent="0.25">
      <c r="A2551" t="s">
        <v>2580</v>
      </c>
      <c r="B2551">
        <v>288</v>
      </c>
      <c r="C2551">
        <v>288</v>
      </c>
      <c r="D2551" t="s">
        <v>16</v>
      </c>
      <c r="E2551" t="s">
        <v>17</v>
      </c>
      <c r="F2551">
        <v>0</v>
      </c>
      <c r="G2551" t="s">
        <v>18</v>
      </c>
      <c r="H2551">
        <v>3162100.9369999999</v>
      </c>
      <c r="I2551" t="s">
        <v>19</v>
      </c>
      <c r="J2551">
        <v>542</v>
      </c>
      <c r="K2551">
        <v>5834.1345700000002</v>
      </c>
      <c r="L2551" t="s">
        <v>29</v>
      </c>
      <c r="M2551">
        <v>0</v>
      </c>
      <c r="N2551">
        <v>0</v>
      </c>
      <c r="O2551">
        <v>6.4971135593776708E-2</v>
      </c>
    </row>
    <row r="2552" spans="1:15" x14ac:dyDescent="0.25">
      <c r="A2552" t="s">
        <v>2581</v>
      </c>
      <c r="B2552">
        <v>292</v>
      </c>
      <c r="C2552">
        <v>292</v>
      </c>
      <c r="D2552" t="s">
        <v>16</v>
      </c>
      <c r="E2552" t="s">
        <v>17</v>
      </c>
      <c r="F2552">
        <v>0</v>
      </c>
      <c r="G2552" t="s">
        <v>18</v>
      </c>
      <c r="H2552">
        <v>1753661.0120000001</v>
      </c>
      <c r="I2552" t="s">
        <v>19</v>
      </c>
      <c r="J2552">
        <v>171</v>
      </c>
      <c r="K2552">
        <v>10255.32756</v>
      </c>
      <c r="L2552" t="s">
        <v>35</v>
      </c>
      <c r="M2552">
        <v>0</v>
      </c>
      <c r="N2552">
        <v>0</v>
      </c>
      <c r="O2552">
        <v>3.6032166482410963E-2</v>
      </c>
    </row>
    <row r="2553" spans="1:15" x14ac:dyDescent="0.25">
      <c r="A2553" t="s">
        <v>2582</v>
      </c>
      <c r="B2553">
        <v>152</v>
      </c>
      <c r="C2553">
        <v>152</v>
      </c>
      <c r="D2553" t="s">
        <v>16</v>
      </c>
      <c r="E2553" t="s">
        <v>17</v>
      </c>
      <c r="F2553">
        <v>0</v>
      </c>
      <c r="G2553" t="s">
        <v>18</v>
      </c>
      <c r="H2553">
        <v>6068260.0889999997</v>
      </c>
      <c r="I2553" t="s">
        <v>32</v>
      </c>
      <c r="J2553">
        <v>503</v>
      </c>
      <c r="K2553">
        <v>12064.13537</v>
      </c>
      <c r="L2553" t="s">
        <v>23</v>
      </c>
      <c r="M2553">
        <v>0</v>
      </c>
      <c r="N2553">
        <v>0</v>
      </c>
      <c r="O2553">
        <v>0.12468348003930985</v>
      </c>
    </row>
    <row r="2554" spans="1:15" x14ac:dyDescent="0.25">
      <c r="A2554" t="s">
        <v>2583</v>
      </c>
      <c r="B2554">
        <v>199</v>
      </c>
      <c r="C2554">
        <v>199</v>
      </c>
      <c r="D2554" t="s">
        <v>16</v>
      </c>
      <c r="E2554" t="s">
        <v>17</v>
      </c>
      <c r="F2554">
        <v>0</v>
      </c>
      <c r="G2554" t="s">
        <v>18</v>
      </c>
      <c r="H2554">
        <v>8690367.0020000003</v>
      </c>
      <c r="I2554" t="s">
        <v>22</v>
      </c>
      <c r="J2554">
        <v>964</v>
      </c>
      <c r="K2554">
        <v>9014.9035289999993</v>
      </c>
      <c r="L2554" t="s">
        <v>35</v>
      </c>
      <c r="M2554">
        <v>0</v>
      </c>
      <c r="N2554">
        <v>0</v>
      </c>
      <c r="O2554">
        <v>0.17855945274862198</v>
      </c>
    </row>
    <row r="2555" spans="1:15" x14ac:dyDescent="0.25">
      <c r="A2555" t="s">
        <v>2584</v>
      </c>
      <c r="B2555">
        <v>199</v>
      </c>
      <c r="C2555">
        <v>199</v>
      </c>
      <c r="D2555" t="s">
        <v>16</v>
      </c>
      <c r="E2555" t="s">
        <v>17</v>
      </c>
      <c r="F2555">
        <v>0</v>
      </c>
      <c r="G2555" t="s">
        <v>18</v>
      </c>
      <c r="H2555">
        <v>2047726.264</v>
      </c>
      <c r="I2555" t="s">
        <v>19</v>
      </c>
      <c r="J2555">
        <v>533</v>
      </c>
      <c r="K2555">
        <v>3841.887925</v>
      </c>
      <c r="L2555" t="s">
        <v>23</v>
      </c>
      <c r="M2555">
        <v>0</v>
      </c>
      <c r="N2555">
        <v>0</v>
      </c>
      <c r="O2555">
        <v>4.2074273847660479E-2</v>
      </c>
    </row>
    <row r="2556" spans="1:15" x14ac:dyDescent="0.25">
      <c r="A2556" t="s">
        <v>2585</v>
      </c>
      <c r="B2556">
        <v>302</v>
      </c>
      <c r="C2556">
        <v>302</v>
      </c>
      <c r="D2556" t="s">
        <v>16</v>
      </c>
      <c r="E2556" t="s">
        <v>17</v>
      </c>
      <c r="F2556">
        <v>0</v>
      </c>
      <c r="G2556" t="s">
        <v>18</v>
      </c>
      <c r="H2556">
        <v>5512273.1339999996</v>
      </c>
      <c r="I2556" t="s">
        <v>32</v>
      </c>
      <c r="J2556">
        <v>299</v>
      </c>
      <c r="K2556">
        <v>18435.696100000001</v>
      </c>
      <c r="L2556" t="s">
        <v>29</v>
      </c>
      <c r="M2556">
        <v>0</v>
      </c>
      <c r="N2556">
        <v>0</v>
      </c>
      <c r="O2556">
        <v>0.11325971319524848</v>
      </c>
    </row>
    <row r="2557" spans="1:15" x14ac:dyDescent="0.25">
      <c r="A2557" t="s">
        <v>2586</v>
      </c>
      <c r="B2557">
        <v>175</v>
      </c>
      <c r="C2557">
        <v>175</v>
      </c>
      <c r="D2557" t="s">
        <v>16</v>
      </c>
      <c r="E2557" t="s">
        <v>17</v>
      </c>
      <c r="F2557">
        <v>0</v>
      </c>
      <c r="G2557" t="s">
        <v>18</v>
      </c>
      <c r="H2557">
        <v>2273979.3730000001</v>
      </c>
      <c r="I2557" t="s">
        <v>19</v>
      </c>
      <c r="J2557">
        <v>201</v>
      </c>
      <c r="K2557">
        <v>11313.33021</v>
      </c>
      <c r="L2557" t="s">
        <v>23</v>
      </c>
      <c r="M2557">
        <v>0</v>
      </c>
      <c r="N2557">
        <v>0</v>
      </c>
      <c r="O2557">
        <v>4.6723056956177851E-2</v>
      </c>
    </row>
    <row r="2558" spans="1:15" x14ac:dyDescent="0.25">
      <c r="A2558" t="s">
        <v>2587</v>
      </c>
      <c r="B2558">
        <v>270</v>
      </c>
      <c r="C2558">
        <v>270</v>
      </c>
      <c r="D2558" t="s">
        <v>16</v>
      </c>
      <c r="E2558" t="s">
        <v>17</v>
      </c>
      <c r="F2558">
        <v>0</v>
      </c>
      <c r="G2558" t="s">
        <v>18</v>
      </c>
      <c r="H2558">
        <v>1969028.5049999999</v>
      </c>
      <c r="I2558" t="s">
        <v>19</v>
      </c>
      <c r="J2558">
        <v>135</v>
      </c>
      <c r="K2558">
        <v>14585.39633</v>
      </c>
      <c r="L2558" t="s">
        <v>20</v>
      </c>
      <c r="M2558">
        <v>0</v>
      </c>
      <c r="N2558">
        <v>0</v>
      </c>
      <c r="O2558">
        <v>4.0457284740485953E-2</v>
      </c>
    </row>
    <row r="2559" spans="1:15" x14ac:dyDescent="0.25">
      <c r="A2559" t="s">
        <v>2588</v>
      </c>
      <c r="B2559">
        <v>180</v>
      </c>
      <c r="C2559">
        <v>180</v>
      </c>
      <c r="D2559" t="s">
        <v>16</v>
      </c>
      <c r="E2559" t="s">
        <v>17</v>
      </c>
      <c r="F2559">
        <v>0</v>
      </c>
      <c r="G2559" t="s">
        <v>18</v>
      </c>
      <c r="H2559">
        <v>3461063.9130000002</v>
      </c>
      <c r="I2559" t="s">
        <v>19</v>
      </c>
      <c r="J2559">
        <v>272</v>
      </c>
      <c r="K2559">
        <v>12724.499680000001</v>
      </c>
      <c r="L2559" t="s">
        <v>29</v>
      </c>
      <c r="M2559">
        <v>0</v>
      </c>
      <c r="N2559">
        <v>5.0000000000000001E-3</v>
      </c>
      <c r="O2559">
        <v>7.4113875638515209E-2</v>
      </c>
    </row>
    <row r="2560" spans="1:15" x14ac:dyDescent="0.25">
      <c r="A2560" t="s">
        <v>2589</v>
      </c>
      <c r="B2560">
        <v>218</v>
      </c>
      <c r="C2560">
        <v>218</v>
      </c>
      <c r="D2560" t="s">
        <v>16</v>
      </c>
      <c r="E2560" t="s">
        <v>17</v>
      </c>
      <c r="F2560">
        <v>0</v>
      </c>
      <c r="G2560" t="s">
        <v>18</v>
      </c>
      <c r="H2560">
        <v>10679124.279999999</v>
      </c>
      <c r="I2560" t="s">
        <v>22</v>
      </c>
      <c r="J2560">
        <v>535</v>
      </c>
      <c r="K2560">
        <v>19960.979950000001</v>
      </c>
      <c r="L2560" t="s">
        <v>23</v>
      </c>
      <c r="M2560">
        <v>0</v>
      </c>
      <c r="N2560">
        <v>1.4999999999999999E-2</v>
      </c>
      <c r="O2560">
        <v>0.22842210114169834</v>
      </c>
    </row>
    <row r="2561" spans="1:15" x14ac:dyDescent="0.25">
      <c r="A2561" t="s">
        <v>2590</v>
      </c>
      <c r="B2561">
        <v>118</v>
      </c>
      <c r="C2561">
        <v>118</v>
      </c>
      <c r="D2561" t="s">
        <v>16</v>
      </c>
      <c r="E2561" t="s">
        <v>17</v>
      </c>
      <c r="F2561">
        <v>0</v>
      </c>
      <c r="G2561" t="s">
        <v>18</v>
      </c>
      <c r="H2561">
        <v>4036184.6979999999</v>
      </c>
      <c r="I2561" t="s">
        <v>32</v>
      </c>
      <c r="J2561">
        <v>442</v>
      </c>
      <c r="K2561">
        <v>9131.6395869999997</v>
      </c>
      <c r="L2561" t="s">
        <v>23</v>
      </c>
      <c r="M2561">
        <v>0</v>
      </c>
      <c r="N2561">
        <v>0</v>
      </c>
      <c r="O2561">
        <v>8.293078194527119E-2</v>
      </c>
    </row>
    <row r="2562" spans="1:15" x14ac:dyDescent="0.25">
      <c r="A2562" t="s">
        <v>2591</v>
      </c>
      <c r="B2562">
        <v>306</v>
      </c>
      <c r="C2562">
        <v>306</v>
      </c>
      <c r="D2562" t="s">
        <v>16</v>
      </c>
      <c r="E2562" t="s">
        <v>17</v>
      </c>
      <c r="F2562">
        <v>0</v>
      </c>
      <c r="G2562" t="s">
        <v>18</v>
      </c>
      <c r="H2562">
        <v>739952.20360000001</v>
      </c>
      <c r="I2562" t="s">
        <v>28</v>
      </c>
      <c r="J2562">
        <v>87</v>
      </c>
      <c r="K2562">
        <v>8505.1977420000003</v>
      </c>
      <c r="L2562" t="s">
        <v>35</v>
      </c>
      <c r="M2562">
        <v>0</v>
      </c>
      <c r="N2562">
        <v>0</v>
      </c>
      <c r="O2562">
        <v>1.5203668671823132E-2</v>
      </c>
    </row>
    <row r="2563" spans="1:15" x14ac:dyDescent="0.25">
      <c r="A2563" t="s">
        <v>2592</v>
      </c>
      <c r="B2563">
        <v>321</v>
      </c>
      <c r="C2563">
        <v>321</v>
      </c>
      <c r="D2563" t="s">
        <v>16</v>
      </c>
      <c r="E2563" t="s">
        <v>17</v>
      </c>
      <c r="F2563">
        <v>0</v>
      </c>
      <c r="G2563" t="s">
        <v>18</v>
      </c>
      <c r="H2563">
        <v>223485.0736</v>
      </c>
      <c r="I2563" t="s">
        <v>28</v>
      </c>
      <c r="J2563">
        <v>31</v>
      </c>
      <c r="K2563">
        <v>7209.1959230000002</v>
      </c>
      <c r="L2563" t="s">
        <v>29</v>
      </c>
      <c r="M2563">
        <v>0</v>
      </c>
      <c r="N2563">
        <v>5.0000000000000001E-3</v>
      </c>
      <c r="O2563">
        <v>7.5919087686765925E-3</v>
      </c>
    </row>
    <row r="2564" spans="1:15" x14ac:dyDescent="0.25">
      <c r="A2564" t="s">
        <v>2593</v>
      </c>
      <c r="B2564">
        <v>333</v>
      </c>
      <c r="C2564">
        <v>333</v>
      </c>
      <c r="D2564" t="s">
        <v>16</v>
      </c>
      <c r="E2564" t="s">
        <v>17</v>
      </c>
      <c r="F2564">
        <v>0</v>
      </c>
      <c r="G2564" t="s">
        <v>18</v>
      </c>
      <c r="H2564">
        <v>875913.30119999999</v>
      </c>
      <c r="I2564" t="s">
        <v>28</v>
      </c>
      <c r="J2564">
        <v>121</v>
      </c>
      <c r="K2564">
        <v>7238.952902</v>
      </c>
      <c r="L2564" t="s">
        <v>23</v>
      </c>
      <c r="M2564">
        <v>0</v>
      </c>
      <c r="N2564">
        <v>0</v>
      </c>
      <c r="O2564">
        <v>1.7997237594398075E-2</v>
      </c>
    </row>
    <row r="2565" spans="1:15" x14ac:dyDescent="0.25">
      <c r="A2565" t="s">
        <v>2594</v>
      </c>
      <c r="B2565">
        <v>320</v>
      </c>
      <c r="C2565">
        <v>320</v>
      </c>
      <c r="D2565" t="s">
        <v>16</v>
      </c>
      <c r="E2565" t="s">
        <v>17</v>
      </c>
      <c r="F2565">
        <v>0</v>
      </c>
      <c r="G2565" t="s">
        <v>18</v>
      </c>
      <c r="H2565">
        <v>381062.60930000001</v>
      </c>
      <c r="I2565" t="s">
        <v>28</v>
      </c>
      <c r="J2565">
        <v>69</v>
      </c>
      <c r="K2565">
        <v>5522.6465120000003</v>
      </c>
      <c r="L2565" t="s">
        <v>23</v>
      </c>
      <c r="M2565">
        <v>0</v>
      </c>
      <c r="N2565">
        <v>5.0000000000000001E-3</v>
      </c>
      <c r="O2565">
        <v>1.082962686891252E-2</v>
      </c>
    </row>
    <row r="2566" spans="1:15" x14ac:dyDescent="0.25">
      <c r="A2566" t="s">
        <v>2595</v>
      </c>
      <c r="B2566">
        <v>23</v>
      </c>
      <c r="C2566">
        <v>23</v>
      </c>
      <c r="D2566" t="s">
        <v>42</v>
      </c>
      <c r="E2566" t="s">
        <v>43</v>
      </c>
      <c r="F2566">
        <v>1</v>
      </c>
      <c r="G2566" t="s">
        <v>26</v>
      </c>
      <c r="H2566">
        <v>12669866.35</v>
      </c>
      <c r="I2566" t="s">
        <v>22</v>
      </c>
      <c r="J2566">
        <v>646</v>
      </c>
      <c r="K2566">
        <v>19612.796200000001</v>
      </c>
      <c r="L2566" t="s">
        <v>29</v>
      </c>
      <c r="M2566">
        <v>1</v>
      </c>
      <c r="N2566">
        <v>0.995</v>
      </c>
      <c r="O2566">
        <v>0.85732553070929329</v>
      </c>
    </row>
    <row r="2567" spans="1:15" x14ac:dyDescent="0.25">
      <c r="A2567" t="s">
        <v>2596</v>
      </c>
      <c r="B2567">
        <v>125</v>
      </c>
      <c r="C2567">
        <v>125</v>
      </c>
      <c r="D2567" t="s">
        <v>16</v>
      </c>
      <c r="E2567" t="s">
        <v>17</v>
      </c>
      <c r="F2567">
        <v>0</v>
      </c>
      <c r="G2567" t="s">
        <v>18</v>
      </c>
      <c r="H2567">
        <v>15379151.720000001</v>
      </c>
      <c r="I2567" t="s">
        <v>22</v>
      </c>
      <c r="J2567">
        <v>883</v>
      </c>
      <c r="K2567">
        <v>17416.932870000001</v>
      </c>
      <c r="L2567" t="s">
        <v>23</v>
      </c>
      <c r="M2567">
        <v>0</v>
      </c>
      <c r="N2567">
        <v>0.01</v>
      </c>
      <c r="O2567">
        <v>0.32199274394616972</v>
      </c>
    </row>
    <row r="2568" spans="1:15" x14ac:dyDescent="0.25">
      <c r="A2568" t="s">
        <v>2597</v>
      </c>
      <c r="B2568">
        <v>84</v>
      </c>
      <c r="C2568">
        <v>84</v>
      </c>
      <c r="D2568" t="s">
        <v>16</v>
      </c>
      <c r="E2568" t="s">
        <v>25</v>
      </c>
      <c r="F2568">
        <v>1</v>
      </c>
      <c r="G2568" t="s">
        <v>26</v>
      </c>
      <c r="H2568">
        <v>6093021.9280000003</v>
      </c>
      <c r="I2568" t="s">
        <v>32</v>
      </c>
      <c r="J2568">
        <v>961</v>
      </c>
      <c r="K2568">
        <v>6340.293369</v>
      </c>
      <c r="L2568" t="s">
        <v>23</v>
      </c>
      <c r="M2568">
        <v>1</v>
      </c>
      <c r="N2568">
        <v>0.99</v>
      </c>
      <c r="O2568">
        <v>0.7191922572198215</v>
      </c>
    </row>
    <row r="2569" spans="1:15" x14ac:dyDescent="0.25">
      <c r="A2569" t="s">
        <v>2598</v>
      </c>
      <c r="B2569">
        <v>199</v>
      </c>
      <c r="C2569">
        <v>199</v>
      </c>
      <c r="D2569" t="s">
        <v>16</v>
      </c>
      <c r="E2569" t="s">
        <v>17</v>
      </c>
      <c r="F2569">
        <v>0</v>
      </c>
      <c r="G2569" t="s">
        <v>18</v>
      </c>
      <c r="H2569">
        <v>5054234.1540000001</v>
      </c>
      <c r="I2569" t="s">
        <v>32</v>
      </c>
      <c r="J2569">
        <v>827</v>
      </c>
      <c r="K2569">
        <v>6111.5286029999997</v>
      </c>
      <c r="L2569" t="s">
        <v>20</v>
      </c>
      <c r="M2569">
        <v>0</v>
      </c>
      <c r="N2569">
        <v>0</v>
      </c>
      <c r="O2569">
        <v>0.10384846628386782</v>
      </c>
    </row>
    <row r="2570" spans="1:15" x14ac:dyDescent="0.25">
      <c r="A2570" t="s">
        <v>2599</v>
      </c>
      <c r="B2570">
        <v>326</v>
      </c>
      <c r="C2570">
        <v>326</v>
      </c>
      <c r="D2570" t="s">
        <v>16</v>
      </c>
      <c r="E2570" t="s">
        <v>17</v>
      </c>
      <c r="F2570">
        <v>0</v>
      </c>
      <c r="G2570" t="s">
        <v>18</v>
      </c>
      <c r="H2570">
        <v>1031503.624</v>
      </c>
      <c r="I2570" t="s">
        <v>28</v>
      </c>
      <c r="J2570">
        <v>496</v>
      </c>
      <c r="K2570">
        <v>2079.6444040000001</v>
      </c>
      <c r="L2570" t="s">
        <v>23</v>
      </c>
      <c r="M2570">
        <v>0</v>
      </c>
      <c r="N2570">
        <v>0</v>
      </c>
      <c r="O2570">
        <v>2.1194124778305918E-2</v>
      </c>
    </row>
    <row r="2571" spans="1:15" x14ac:dyDescent="0.25">
      <c r="A2571" t="s">
        <v>2600</v>
      </c>
      <c r="B2571">
        <v>187</v>
      </c>
      <c r="C2571">
        <v>187</v>
      </c>
      <c r="D2571" t="s">
        <v>16</v>
      </c>
      <c r="E2571" t="s">
        <v>17</v>
      </c>
      <c r="F2571">
        <v>0</v>
      </c>
      <c r="G2571" t="s">
        <v>18</v>
      </c>
      <c r="H2571">
        <v>16208666.539999999</v>
      </c>
      <c r="I2571" t="s">
        <v>22</v>
      </c>
      <c r="J2571">
        <v>924</v>
      </c>
      <c r="K2571">
        <v>17541.8469</v>
      </c>
      <c r="L2571" t="s">
        <v>23</v>
      </c>
      <c r="M2571">
        <v>0</v>
      </c>
      <c r="N2571">
        <v>1.4999999999999999E-2</v>
      </c>
      <c r="O2571">
        <v>0.34203664005228168</v>
      </c>
    </row>
    <row r="2572" spans="1:15" x14ac:dyDescent="0.25">
      <c r="A2572" t="s">
        <v>2601</v>
      </c>
      <c r="B2572">
        <v>329</v>
      </c>
      <c r="C2572">
        <v>329</v>
      </c>
      <c r="D2572" t="s">
        <v>16</v>
      </c>
      <c r="E2572" t="s">
        <v>17</v>
      </c>
      <c r="F2572">
        <v>0</v>
      </c>
      <c r="G2572" t="s">
        <v>18</v>
      </c>
      <c r="H2572">
        <v>1086474.0900000001</v>
      </c>
      <c r="I2572" t="s">
        <v>28</v>
      </c>
      <c r="J2572">
        <v>146</v>
      </c>
      <c r="K2572">
        <v>7441.6033559999996</v>
      </c>
      <c r="L2572" t="s">
        <v>20</v>
      </c>
      <c r="M2572">
        <v>0</v>
      </c>
      <c r="N2572">
        <v>5.0000000000000001E-3</v>
      </c>
      <c r="O2572">
        <v>2.5323593340915281E-2</v>
      </c>
    </row>
    <row r="2573" spans="1:15" x14ac:dyDescent="0.25">
      <c r="A2573" t="s">
        <v>2602</v>
      </c>
      <c r="B2573">
        <v>92</v>
      </c>
      <c r="C2573">
        <v>92</v>
      </c>
      <c r="D2573" t="s">
        <v>16</v>
      </c>
      <c r="E2573" t="s">
        <v>17</v>
      </c>
      <c r="F2573">
        <v>0</v>
      </c>
      <c r="G2573" t="s">
        <v>18</v>
      </c>
      <c r="H2573">
        <v>11273276.380000001</v>
      </c>
      <c r="I2573" t="s">
        <v>22</v>
      </c>
      <c r="J2573">
        <v>984</v>
      </c>
      <c r="K2573">
        <v>11456.581690000001</v>
      </c>
      <c r="L2573" t="s">
        <v>29</v>
      </c>
      <c r="M2573">
        <v>0</v>
      </c>
      <c r="N2573">
        <v>0.04</v>
      </c>
      <c r="O2573">
        <v>0.25563004055335137</v>
      </c>
    </row>
    <row r="2574" spans="1:15" x14ac:dyDescent="0.25">
      <c r="A2574" t="s">
        <v>2603</v>
      </c>
      <c r="B2574">
        <v>330</v>
      </c>
      <c r="C2574">
        <v>330</v>
      </c>
      <c r="D2574" t="s">
        <v>16</v>
      </c>
      <c r="E2574" t="s">
        <v>17</v>
      </c>
      <c r="F2574">
        <v>0</v>
      </c>
      <c r="G2574" t="s">
        <v>18</v>
      </c>
      <c r="H2574">
        <v>5996847.4170000004</v>
      </c>
      <c r="I2574" t="s">
        <v>32</v>
      </c>
      <c r="J2574">
        <v>333</v>
      </c>
      <c r="K2574">
        <v>18008.550800000001</v>
      </c>
      <c r="L2574" t="s">
        <v>23</v>
      </c>
      <c r="M2574">
        <v>0</v>
      </c>
      <c r="N2574">
        <v>0</v>
      </c>
      <c r="O2574">
        <v>0.12321617634215849</v>
      </c>
    </row>
    <row r="2575" spans="1:15" x14ac:dyDescent="0.25">
      <c r="A2575" t="s">
        <v>2604</v>
      </c>
      <c r="B2575">
        <v>182</v>
      </c>
      <c r="C2575">
        <v>182</v>
      </c>
      <c r="D2575" t="s">
        <v>16</v>
      </c>
      <c r="E2575" t="s">
        <v>17</v>
      </c>
      <c r="F2575">
        <v>0</v>
      </c>
      <c r="G2575" t="s">
        <v>18</v>
      </c>
      <c r="H2575">
        <v>3928775.2740000002</v>
      </c>
      <c r="I2575" t="s">
        <v>32</v>
      </c>
      <c r="J2575">
        <v>481</v>
      </c>
      <c r="K2575">
        <v>8167.931963</v>
      </c>
      <c r="L2575" t="s">
        <v>20</v>
      </c>
      <c r="M2575">
        <v>0</v>
      </c>
      <c r="N2575">
        <v>0</v>
      </c>
      <c r="O2575">
        <v>8.0723859272722284E-2</v>
      </c>
    </row>
    <row r="2576" spans="1:15" x14ac:dyDescent="0.25">
      <c r="A2576" t="s">
        <v>2605</v>
      </c>
      <c r="B2576">
        <v>227</v>
      </c>
      <c r="C2576">
        <v>227</v>
      </c>
      <c r="D2576" t="s">
        <v>16</v>
      </c>
      <c r="E2576" t="s">
        <v>17</v>
      </c>
      <c r="F2576">
        <v>0</v>
      </c>
      <c r="G2576" t="s">
        <v>18</v>
      </c>
      <c r="H2576">
        <v>14622198.720000001</v>
      </c>
      <c r="I2576" t="s">
        <v>22</v>
      </c>
      <c r="J2576">
        <v>906</v>
      </c>
      <c r="K2576">
        <v>16139.29219</v>
      </c>
      <c r="L2576" t="s">
        <v>35</v>
      </c>
      <c r="M2576">
        <v>0</v>
      </c>
      <c r="N2576">
        <v>0</v>
      </c>
      <c r="O2576">
        <v>0.30043976288043089</v>
      </c>
    </row>
    <row r="2577" spans="1:15" x14ac:dyDescent="0.25">
      <c r="A2577" t="s">
        <v>2606</v>
      </c>
      <c r="B2577">
        <v>199</v>
      </c>
      <c r="C2577">
        <v>199</v>
      </c>
      <c r="D2577" t="s">
        <v>16</v>
      </c>
      <c r="E2577" t="s">
        <v>17</v>
      </c>
      <c r="F2577">
        <v>0</v>
      </c>
      <c r="G2577" t="s">
        <v>18</v>
      </c>
      <c r="H2577">
        <v>2264800.7429999998</v>
      </c>
      <c r="I2577" t="s">
        <v>19</v>
      </c>
      <c r="J2577">
        <v>263</v>
      </c>
      <c r="K2577">
        <v>8611.4096690000006</v>
      </c>
      <c r="L2577" t="s">
        <v>29</v>
      </c>
      <c r="M2577">
        <v>0</v>
      </c>
      <c r="N2577">
        <v>0</v>
      </c>
      <c r="O2577">
        <v>4.6534465248899558E-2</v>
      </c>
    </row>
    <row r="2578" spans="1:15" x14ac:dyDescent="0.25">
      <c r="A2578" t="s">
        <v>2607</v>
      </c>
      <c r="B2578">
        <v>235</v>
      </c>
      <c r="C2578">
        <v>235</v>
      </c>
      <c r="D2578" t="s">
        <v>16</v>
      </c>
      <c r="E2578" t="s">
        <v>17</v>
      </c>
      <c r="F2578">
        <v>0</v>
      </c>
      <c r="G2578" t="s">
        <v>18</v>
      </c>
      <c r="H2578">
        <v>4108390.1460000002</v>
      </c>
      <c r="I2578" t="s">
        <v>32</v>
      </c>
      <c r="J2578">
        <v>293</v>
      </c>
      <c r="K2578">
        <v>14021.809370000001</v>
      </c>
      <c r="L2578" t="s">
        <v>23</v>
      </c>
      <c r="M2578">
        <v>0</v>
      </c>
      <c r="N2578">
        <v>0</v>
      </c>
      <c r="O2578">
        <v>8.4414374672411696E-2</v>
      </c>
    </row>
    <row r="2579" spans="1:15" x14ac:dyDescent="0.25">
      <c r="A2579" t="s">
        <v>2608</v>
      </c>
      <c r="B2579">
        <v>44</v>
      </c>
      <c r="C2579">
        <v>44</v>
      </c>
      <c r="D2579" t="s">
        <v>16</v>
      </c>
      <c r="E2579" t="s">
        <v>25</v>
      </c>
      <c r="F2579">
        <v>1</v>
      </c>
      <c r="G2579" t="s">
        <v>26</v>
      </c>
      <c r="H2579">
        <v>8560341.2890000008</v>
      </c>
      <c r="I2579" t="s">
        <v>22</v>
      </c>
      <c r="J2579">
        <v>992</v>
      </c>
      <c r="K2579">
        <v>8629.3762999999999</v>
      </c>
      <c r="L2579" t="s">
        <v>20</v>
      </c>
      <c r="M2579">
        <v>1</v>
      </c>
      <c r="N2579">
        <v>0.99</v>
      </c>
      <c r="O2579">
        <v>0.76988783713662468</v>
      </c>
    </row>
    <row r="2580" spans="1:15" x14ac:dyDescent="0.25">
      <c r="A2580" t="s">
        <v>2609</v>
      </c>
      <c r="B2580">
        <v>76</v>
      </c>
      <c r="C2580">
        <v>76</v>
      </c>
      <c r="D2580" t="s">
        <v>16</v>
      </c>
      <c r="E2580" t="s">
        <v>25</v>
      </c>
      <c r="F2580">
        <v>1</v>
      </c>
      <c r="G2580" t="s">
        <v>26</v>
      </c>
      <c r="H2580">
        <v>3372478.4380000001</v>
      </c>
      <c r="I2580" t="s">
        <v>19</v>
      </c>
      <c r="J2580">
        <v>429</v>
      </c>
      <c r="K2580">
        <v>7861.2551000000003</v>
      </c>
      <c r="L2580" t="s">
        <v>35</v>
      </c>
      <c r="M2580">
        <v>1</v>
      </c>
      <c r="N2580">
        <v>1</v>
      </c>
      <c r="O2580">
        <v>0.66929372535788412</v>
      </c>
    </row>
    <row r="2581" spans="1:15" x14ac:dyDescent="0.25">
      <c r="A2581" t="s">
        <v>2610</v>
      </c>
      <c r="B2581">
        <v>141</v>
      </c>
      <c r="C2581">
        <v>141</v>
      </c>
      <c r="D2581" t="s">
        <v>16</v>
      </c>
      <c r="E2581" t="s">
        <v>17</v>
      </c>
      <c r="F2581">
        <v>0</v>
      </c>
      <c r="G2581" t="s">
        <v>18</v>
      </c>
      <c r="H2581">
        <v>1704027.882</v>
      </c>
      <c r="I2581" t="s">
        <v>19</v>
      </c>
      <c r="J2581">
        <v>86</v>
      </c>
      <c r="K2581">
        <v>19814.277699999999</v>
      </c>
      <c r="L2581" t="s">
        <v>29</v>
      </c>
      <c r="M2581">
        <v>0</v>
      </c>
      <c r="N2581">
        <v>5.0000000000000001E-3</v>
      </c>
      <c r="O2581">
        <v>3.801236323026274E-2</v>
      </c>
    </row>
    <row r="2582" spans="1:15" x14ac:dyDescent="0.25">
      <c r="A2582" t="s">
        <v>2611</v>
      </c>
      <c r="B2582">
        <v>182</v>
      </c>
      <c r="C2582">
        <v>182</v>
      </c>
      <c r="D2582" t="s">
        <v>16</v>
      </c>
      <c r="E2582" t="s">
        <v>17</v>
      </c>
      <c r="F2582">
        <v>0</v>
      </c>
      <c r="G2582" t="s">
        <v>18</v>
      </c>
      <c r="H2582">
        <v>196013.97349999999</v>
      </c>
      <c r="I2582" t="s">
        <v>28</v>
      </c>
      <c r="J2582">
        <v>16</v>
      </c>
      <c r="K2582">
        <v>12250.87334</v>
      </c>
      <c r="L2582" t="s">
        <v>23</v>
      </c>
      <c r="M2582">
        <v>0</v>
      </c>
      <c r="N2582">
        <v>0</v>
      </c>
      <c r="O2582">
        <v>4.0274648735994642E-3</v>
      </c>
    </row>
    <row r="2583" spans="1:15" x14ac:dyDescent="0.25">
      <c r="A2583" t="s">
        <v>2612</v>
      </c>
      <c r="B2583">
        <v>119</v>
      </c>
      <c r="C2583">
        <v>119</v>
      </c>
      <c r="D2583" t="s">
        <v>16</v>
      </c>
      <c r="E2583" t="s">
        <v>17</v>
      </c>
      <c r="F2583">
        <v>0</v>
      </c>
      <c r="G2583" t="s">
        <v>18</v>
      </c>
      <c r="H2583">
        <v>5353820.9970000004</v>
      </c>
      <c r="I2583" t="s">
        <v>32</v>
      </c>
      <c r="J2583">
        <v>728</v>
      </c>
      <c r="K2583">
        <v>7354.1497209999998</v>
      </c>
      <c r="L2583" t="s">
        <v>29</v>
      </c>
      <c r="M2583">
        <v>0</v>
      </c>
      <c r="N2583">
        <v>0</v>
      </c>
      <c r="O2583">
        <v>0.11000402481487764</v>
      </c>
    </row>
    <row r="2584" spans="1:15" x14ac:dyDescent="0.25">
      <c r="A2584" t="s">
        <v>2613</v>
      </c>
      <c r="B2584">
        <v>40</v>
      </c>
      <c r="C2584">
        <v>40</v>
      </c>
      <c r="D2584" t="s">
        <v>16</v>
      </c>
      <c r="E2584" t="s">
        <v>25</v>
      </c>
      <c r="F2584">
        <v>1</v>
      </c>
      <c r="G2584" t="s">
        <v>26</v>
      </c>
      <c r="H2584">
        <v>3242873.5260000001</v>
      </c>
      <c r="I2584" t="s">
        <v>19</v>
      </c>
      <c r="J2584">
        <v>628</v>
      </c>
      <c r="K2584">
        <v>5163.8113469999998</v>
      </c>
      <c r="L2584" t="s">
        <v>35</v>
      </c>
      <c r="M2584">
        <v>1</v>
      </c>
      <c r="N2584">
        <v>1</v>
      </c>
      <c r="O2584">
        <v>0.666630755870528</v>
      </c>
    </row>
    <row r="2585" spans="1:15" x14ac:dyDescent="0.25">
      <c r="A2585" t="s">
        <v>2614</v>
      </c>
      <c r="B2585">
        <v>260</v>
      </c>
      <c r="C2585">
        <v>260</v>
      </c>
      <c r="D2585" t="s">
        <v>16</v>
      </c>
      <c r="E2585" t="s">
        <v>17</v>
      </c>
      <c r="F2585">
        <v>0</v>
      </c>
      <c r="G2585" t="s">
        <v>18</v>
      </c>
      <c r="H2585">
        <v>94981.709430000003</v>
      </c>
      <c r="I2585" t="s">
        <v>28</v>
      </c>
      <c r="J2585">
        <v>118</v>
      </c>
      <c r="K2585">
        <v>804.92974089999996</v>
      </c>
      <c r="L2585" t="s">
        <v>23</v>
      </c>
      <c r="M2585">
        <v>0</v>
      </c>
      <c r="N2585">
        <v>0</v>
      </c>
      <c r="O2585">
        <v>1.9515725921639771E-3</v>
      </c>
    </row>
    <row r="2586" spans="1:15" x14ac:dyDescent="0.25">
      <c r="A2586" t="s">
        <v>2615</v>
      </c>
      <c r="B2586">
        <v>244</v>
      </c>
      <c r="C2586">
        <v>244</v>
      </c>
      <c r="D2586" t="s">
        <v>16</v>
      </c>
      <c r="E2586" t="s">
        <v>17</v>
      </c>
      <c r="F2586">
        <v>0</v>
      </c>
      <c r="G2586" t="s">
        <v>18</v>
      </c>
      <c r="H2586">
        <v>3816250.5079999999</v>
      </c>
      <c r="I2586" t="s">
        <v>32</v>
      </c>
      <c r="J2586">
        <v>270</v>
      </c>
      <c r="K2586">
        <v>14134.261140000001</v>
      </c>
      <c r="L2586" t="s">
        <v>29</v>
      </c>
      <c r="M2586">
        <v>0</v>
      </c>
      <c r="N2586">
        <v>0</v>
      </c>
      <c r="O2586">
        <v>7.8411832561652114E-2</v>
      </c>
    </row>
    <row r="2587" spans="1:15" x14ac:dyDescent="0.25">
      <c r="A2587" t="s">
        <v>2616</v>
      </c>
      <c r="B2587">
        <v>129</v>
      </c>
      <c r="C2587">
        <v>129</v>
      </c>
      <c r="D2587" t="s">
        <v>16</v>
      </c>
      <c r="E2587" t="s">
        <v>17</v>
      </c>
      <c r="F2587">
        <v>0</v>
      </c>
      <c r="G2587" t="s">
        <v>18</v>
      </c>
      <c r="H2587">
        <v>2942523.6609999998</v>
      </c>
      <c r="I2587" t="s">
        <v>19</v>
      </c>
      <c r="J2587">
        <v>395</v>
      </c>
      <c r="K2587">
        <v>7449.4269899999999</v>
      </c>
      <c r="L2587" t="s">
        <v>20</v>
      </c>
      <c r="M2587">
        <v>0</v>
      </c>
      <c r="N2587">
        <v>0</v>
      </c>
      <c r="O2587">
        <v>6.0459519659769562E-2</v>
      </c>
    </row>
    <row r="2588" spans="1:15" x14ac:dyDescent="0.25">
      <c r="A2588" t="s">
        <v>2617</v>
      </c>
      <c r="B2588">
        <v>6</v>
      </c>
      <c r="C2588">
        <v>6</v>
      </c>
      <c r="D2588" t="s">
        <v>61</v>
      </c>
      <c r="E2588" t="s">
        <v>43</v>
      </c>
      <c r="F2588">
        <v>1</v>
      </c>
      <c r="G2588" t="s">
        <v>26</v>
      </c>
      <c r="H2588">
        <v>16081906.449999999</v>
      </c>
      <c r="I2588" t="s">
        <v>22</v>
      </c>
      <c r="J2588">
        <v>979</v>
      </c>
      <c r="K2588">
        <v>16426.870729999999</v>
      </c>
      <c r="L2588" t="s">
        <v>29</v>
      </c>
      <c r="M2588">
        <v>1</v>
      </c>
      <c r="N2588">
        <v>0.97499999999999998</v>
      </c>
      <c r="O2588">
        <v>0.91543212262562323</v>
      </c>
    </row>
    <row r="2589" spans="1:15" x14ac:dyDescent="0.25">
      <c r="A2589" t="s">
        <v>2618</v>
      </c>
      <c r="B2589">
        <v>311</v>
      </c>
      <c r="C2589">
        <v>311</v>
      </c>
      <c r="D2589" t="s">
        <v>16</v>
      </c>
      <c r="E2589" t="s">
        <v>17</v>
      </c>
      <c r="F2589">
        <v>0</v>
      </c>
      <c r="G2589" t="s">
        <v>18</v>
      </c>
      <c r="H2589">
        <v>6227589.6009999998</v>
      </c>
      <c r="I2589" t="s">
        <v>32</v>
      </c>
      <c r="J2589">
        <v>855</v>
      </c>
      <c r="K2589">
        <v>7283.730528</v>
      </c>
      <c r="L2589" t="s">
        <v>20</v>
      </c>
      <c r="M2589">
        <v>0</v>
      </c>
      <c r="N2589">
        <v>0.01</v>
      </c>
      <c r="O2589">
        <v>0.13395719569054504</v>
      </c>
    </row>
    <row r="2590" spans="1:15" x14ac:dyDescent="0.25">
      <c r="A2590" t="s">
        <v>2619</v>
      </c>
      <c r="B2590">
        <v>66</v>
      </c>
      <c r="C2590">
        <v>66</v>
      </c>
      <c r="D2590" t="s">
        <v>16</v>
      </c>
      <c r="E2590" t="s">
        <v>25</v>
      </c>
      <c r="F2590">
        <v>1</v>
      </c>
      <c r="G2590" t="s">
        <v>26</v>
      </c>
      <c r="H2590">
        <v>1210601.79</v>
      </c>
      <c r="I2590" t="s">
        <v>28</v>
      </c>
      <c r="J2590">
        <v>162</v>
      </c>
      <c r="K2590">
        <v>7472.8505569999998</v>
      </c>
      <c r="L2590" t="s">
        <v>20</v>
      </c>
      <c r="M2590">
        <v>1</v>
      </c>
      <c r="N2590">
        <v>1</v>
      </c>
      <c r="O2590">
        <v>0.62487402351007204</v>
      </c>
    </row>
    <row r="2591" spans="1:15" x14ac:dyDescent="0.25">
      <c r="A2591" t="s">
        <v>2620</v>
      </c>
      <c r="B2591">
        <v>219</v>
      </c>
      <c r="C2591">
        <v>219</v>
      </c>
      <c r="D2591" t="s">
        <v>16</v>
      </c>
      <c r="E2591" t="s">
        <v>17</v>
      </c>
      <c r="F2591">
        <v>0</v>
      </c>
      <c r="G2591" t="s">
        <v>18</v>
      </c>
      <c r="H2591">
        <v>10910079.82</v>
      </c>
      <c r="I2591" t="s">
        <v>22</v>
      </c>
      <c r="J2591">
        <v>700</v>
      </c>
      <c r="K2591">
        <v>15585.828320000001</v>
      </c>
      <c r="L2591" t="s">
        <v>20</v>
      </c>
      <c r="M2591">
        <v>0</v>
      </c>
      <c r="N2591">
        <v>5.0000000000000001E-3</v>
      </c>
      <c r="O2591">
        <v>0.22716750427854765</v>
      </c>
    </row>
    <row r="2592" spans="1:15" x14ac:dyDescent="0.25">
      <c r="A2592" t="s">
        <v>2621</v>
      </c>
      <c r="B2592">
        <v>146</v>
      </c>
      <c r="C2592">
        <v>146</v>
      </c>
      <c r="D2592" t="s">
        <v>16</v>
      </c>
      <c r="E2592" t="s">
        <v>17</v>
      </c>
      <c r="F2592">
        <v>0</v>
      </c>
      <c r="G2592" t="s">
        <v>18</v>
      </c>
      <c r="H2592">
        <v>1018621.601</v>
      </c>
      <c r="I2592" t="s">
        <v>28</v>
      </c>
      <c r="J2592">
        <v>104</v>
      </c>
      <c r="K2592">
        <v>9794.4384680000003</v>
      </c>
      <c r="L2592" t="s">
        <v>29</v>
      </c>
      <c r="M2592">
        <v>0</v>
      </c>
      <c r="N2592">
        <v>0</v>
      </c>
      <c r="O2592">
        <v>2.0929440101968802E-2</v>
      </c>
    </row>
    <row r="2593" spans="1:15" x14ac:dyDescent="0.25">
      <c r="A2593" t="s">
        <v>2622</v>
      </c>
      <c r="B2593">
        <v>234</v>
      </c>
      <c r="C2593">
        <v>234</v>
      </c>
      <c r="D2593" t="s">
        <v>16</v>
      </c>
      <c r="E2593" t="s">
        <v>17</v>
      </c>
      <c r="F2593">
        <v>0</v>
      </c>
      <c r="G2593" t="s">
        <v>18</v>
      </c>
      <c r="H2593">
        <v>11557477.34</v>
      </c>
      <c r="I2593" t="s">
        <v>22</v>
      </c>
      <c r="J2593">
        <v>653</v>
      </c>
      <c r="K2593">
        <v>17699.046460000001</v>
      </c>
      <c r="L2593" t="s">
        <v>20</v>
      </c>
      <c r="M2593">
        <v>0</v>
      </c>
      <c r="N2593">
        <v>0</v>
      </c>
      <c r="O2593">
        <v>0.23746946803398067</v>
      </c>
    </row>
    <row r="2594" spans="1:15" x14ac:dyDescent="0.25">
      <c r="A2594" t="s">
        <v>2623</v>
      </c>
      <c r="B2594">
        <v>29</v>
      </c>
      <c r="C2594">
        <v>29</v>
      </c>
      <c r="D2594" t="s">
        <v>42</v>
      </c>
      <c r="E2594" t="s">
        <v>43</v>
      </c>
      <c r="F2594">
        <v>1</v>
      </c>
      <c r="G2594" t="s">
        <v>26</v>
      </c>
      <c r="H2594">
        <v>1971737.9010000001</v>
      </c>
      <c r="I2594" t="s">
        <v>19</v>
      </c>
      <c r="J2594">
        <v>167</v>
      </c>
      <c r="K2594">
        <v>11806.81378</v>
      </c>
      <c r="L2594" t="s">
        <v>23</v>
      </c>
      <c r="M2594">
        <v>1</v>
      </c>
      <c r="N2594">
        <v>0.995</v>
      </c>
      <c r="O2594">
        <v>0.63751295422681808</v>
      </c>
    </row>
    <row r="2595" spans="1:15" x14ac:dyDescent="0.25">
      <c r="A2595" t="s">
        <v>2624</v>
      </c>
      <c r="B2595">
        <v>309</v>
      </c>
      <c r="C2595">
        <v>309</v>
      </c>
      <c r="D2595" t="s">
        <v>16</v>
      </c>
      <c r="E2595" t="s">
        <v>17</v>
      </c>
      <c r="F2595">
        <v>0</v>
      </c>
      <c r="G2595" t="s">
        <v>18</v>
      </c>
      <c r="H2595">
        <v>1446146.9469999999</v>
      </c>
      <c r="I2595" t="s">
        <v>19</v>
      </c>
      <c r="J2595">
        <v>300</v>
      </c>
      <c r="K2595">
        <v>4820.4898219999995</v>
      </c>
      <c r="L2595" t="s">
        <v>20</v>
      </c>
      <c r="M2595">
        <v>0</v>
      </c>
      <c r="N2595">
        <v>0</v>
      </c>
      <c r="O2595">
        <v>2.9713728705701721E-2</v>
      </c>
    </row>
    <row r="2596" spans="1:15" x14ac:dyDescent="0.25">
      <c r="A2596" t="s">
        <v>2625</v>
      </c>
      <c r="B2596">
        <v>161</v>
      </c>
      <c r="C2596">
        <v>161</v>
      </c>
      <c r="D2596" t="s">
        <v>16</v>
      </c>
      <c r="E2596" t="s">
        <v>17</v>
      </c>
      <c r="F2596">
        <v>0</v>
      </c>
      <c r="G2596" t="s">
        <v>18</v>
      </c>
      <c r="H2596">
        <v>318353.12229999999</v>
      </c>
      <c r="I2596" t="s">
        <v>28</v>
      </c>
      <c r="J2596">
        <v>28</v>
      </c>
      <c r="K2596">
        <v>11369.754370000001</v>
      </c>
      <c r="L2596" t="s">
        <v>23</v>
      </c>
      <c r="M2596">
        <v>0</v>
      </c>
      <c r="N2596">
        <v>0</v>
      </c>
      <c r="O2596">
        <v>6.5411459936756226E-3</v>
      </c>
    </row>
    <row r="2597" spans="1:15" x14ac:dyDescent="0.25">
      <c r="A2597" t="s">
        <v>2626</v>
      </c>
      <c r="B2597">
        <v>131</v>
      </c>
      <c r="C2597">
        <v>131</v>
      </c>
      <c r="D2597" t="s">
        <v>16</v>
      </c>
      <c r="E2597" t="s">
        <v>17</v>
      </c>
      <c r="F2597">
        <v>0</v>
      </c>
      <c r="G2597" t="s">
        <v>18</v>
      </c>
      <c r="H2597">
        <v>38157.24482</v>
      </c>
      <c r="I2597" t="s">
        <v>28</v>
      </c>
      <c r="J2597">
        <v>424</v>
      </c>
      <c r="K2597">
        <v>89.993501929999994</v>
      </c>
      <c r="L2597" t="s">
        <v>23</v>
      </c>
      <c r="M2597">
        <v>0</v>
      </c>
      <c r="N2597">
        <v>5.0000000000000001E-3</v>
      </c>
      <c r="O2597">
        <v>3.784010243973168E-3</v>
      </c>
    </row>
    <row r="2598" spans="1:15" x14ac:dyDescent="0.25">
      <c r="A2598" t="s">
        <v>2627</v>
      </c>
      <c r="B2598">
        <v>148</v>
      </c>
      <c r="C2598">
        <v>148</v>
      </c>
      <c r="D2598" t="s">
        <v>16</v>
      </c>
      <c r="E2598" t="s">
        <v>17</v>
      </c>
      <c r="F2598">
        <v>0</v>
      </c>
      <c r="G2598" t="s">
        <v>18</v>
      </c>
      <c r="H2598">
        <v>4903781.6399999997</v>
      </c>
      <c r="I2598" t="s">
        <v>32</v>
      </c>
      <c r="J2598">
        <v>784</v>
      </c>
      <c r="K2598">
        <v>6254.8235210000003</v>
      </c>
      <c r="L2598" t="s">
        <v>23</v>
      </c>
      <c r="M2598">
        <v>0</v>
      </c>
      <c r="N2598">
        <v>0</v>
      </c>
      <c r="O2598">
        <v>0.10075714475989628</v>
      </c>
    </row>
    <row r="2599" spans="1:15" x14ac:dyDescent="0.25">
      <c r="A2599" t="s">
        <v>2628</v>
      </c>
      <c r="B2599">
        <v>82</v>
      </c>
      <c r="C2599">
        <v>82</v>
      </c>
      <c r="D2599" t="s">
        <v>16</v>
      </c>
      <c r="E2599" t="s">
        <v>25</v>
      </c>
      <c r="F2599">
        <v>1</v>
      </c>
      <c r="G2599" t="s">
        <v>26</v>
      </c>
      <c r="H2599">
        <v>2341835.6150000002</v>
      </c>
      <c r="I2599" t="s">
        <v>19</v>
      </c>
      <c r="J2599">
        <v>562</v>
      </c>
      <c r="K2599">
        <v>4166.9672870000004</v>
      </c>
      <c r="L2599" t="s">
        <v>23</v>
      </c>
      <c r="M2599">
        <v>1</v>
      </c>
      <c r="N2599">
        <v>0.995</v>
      </c>
      <c r="O2599">
        <v>0.64511728730735973</v>
      </c>
    </row>
    <row r="2600" spans="1:15" x14ac:dyDescent="0.25">
      <c r="A2600" t="s">
        <v>2629</v>
      </c>
      <c r="B2600">
        <v>361</v>
      </c>
      <c r="C2600">
        <v>361</v>
      </c>
      <c r="D2600" t="s">
        <v>16</v>
      </c>
      <c r="E2600" t="s">
        <v>17</v>
      </c>
      <c r="F2600">
        <v>0</v>
      </c>
      <c r="G2600" t="s">
        <v>18</v>
      </c>
      <c r="H2600">
        <v>11556011.050000001</v>
      </c>
      <c r="I2600" t="s">
        <v>22</v>
      </c>
      <c r="J2600">
        <v>883</v>
      </c>
      <c r="K2600">
        <v>13087.21523</v>
      </c>
      <c r="L2600" t="s">
        <v>29</v>
      </c>
      <c r="M2600">
        <v>0</v>
      </c>
      <c r="N2600">
        <v>5.0000000000000001E-3</v>
      </c>
      <c r="O2600">
        <v>0.24043934042948359</v>
      </c>
    </row>
    <row r="2601" spans="1:15" x14ac:dyDescent="0.25">
      <c r="A2601" t="s">
        <v>2630</v>
      </c>
      <c r="B2601">
        <v>342</v>
      </c>
      <c r="C2601">
        <v>342</v>
      </c>
      <c r="D2601" t="s">
        <v>16</v>
      </c>
      <c r="E2601" t="s">
        <v>17</v>
      </c>
      <c r="F2601">
        <v>0</v>
      </c>
      <c r="G2601" t="s">
        <v>18</v>
      </c>
      <c r="H2601">
        <v>425788.16029999999</v>
      </c>
      <c r="I2601" t="s">
        <v>28</v>
      </c>
      <c r="J2601">
        <v>156</v>
      </c>
      <c r="K2601">
        <v>2729.4112839999998</v>
      </c>
      <c r="L2601" t="s">
        <v>23</v>
      </c>
      <c r="M2601">
        <v>0</v>
      </c>
      <c r="N2601">
        <v>0</v>
      </c>
      <c r="O2601">
        <v>8.7485949526082546E-3</v>
      </c>
    </row>
    <row r="2602" spans="1:15" x14ac:dyDescent="0.25">
      <c r="A2602" t="s">
        <v>2631</v>
      </c>
      <c r="B2602">
        <v>83</v>
      </c>
      <c r="C2602">
        <v>83</v>
      </c>
      <c r="D2602" t="s">
        <v>16</v>
      </c>
      <c r="E2602" t="s">
        <v>25</v>
      </c>
      <c r="F2602">
        <v>1</v>
      </c>
      <c r="G2602" t="s">
        <v>26</v>
      </c>
      <c r="H2602">
        <v>1882131.5390000001</v>
      </c>
      <c r="I2602" t="s">
        <v>19</v>
      </c>
      <c r="J2602">
        <v>324</v>
      </c>
      <c r="K2602">
        <v>5809.0479610000002</v>
      </c>
      <c r="L2602" t="s">
        <v>23</v>
      </c>
      <c r="M2602">
        <v>1</v>
      </c>
      <c r="N2602">
        <v>0.99</v>
      </c>
      <c r="O2602">
        <v>0.63267182795932753</v>
      </c>
    </row>
    <row r="2603" spans="1:15" x14ac:dyDescent="0.25">
      <c r="A2603" t="s">
        <v>2632</v>
      </c>
      <c r="B2603">
        <v>73</v>
      </c>
      <c r="C2603">
        <v>73</v>
      </c>
      <c r="D2603" t="s">
        <v>16</v>
      </c>
      <c r="E2603" t="s">
        <v>25</v>
      </c>
      <c r="F2603">
        <v>1</v>
      </c>
      <c r="G2603" t="s">
        <v>26</v>
      </c>
      <c r="H2603">
        <v>2308234.5839999998</v>
      </c>
      <c r="I2603" t="s">
        <v>19</v>
      </c>
      <c r="J2603">
        <v>348</v>
      </c>
      <c r="K2603">
        <v>6632.8580009999996</v>
      </c>
      <c r="L2603" t="s">
        <v>20</v>
      </c>
      <c r="M2603">
        <v>1</v>
      </c>
      <c r="N2603">
        <v>0.995</v>
      </c>
      <c r="O2603">
        <v>0.64442689279286236</v>
      </c>
    </row>
    <row r="2604" spans="1:15" x14ac:dyDescent="0.25">
      <c r="A2604" t="s">
        <v>2633</v>
      </c>
      <c r="B2604">
        <v>355</v>
      </c>
      <c r="C2604">
        <v>355</v>
      </c>
      <c r="D2604" t="s">
        <v>16</v>
      </c>
      <c r="E2604" t="s">
        <v>17</v>
      </c>
      <c r="F2604">
        <v>0</v>
      </c>
      <c r="G2604" t="s">
        <v>18</v>
      </c>
      <c r="H2604">
        <v>9175.6290439999993</v>
      </c>
      <c r="I2604" t="s">
        <v>28</v>
      </c>
      <c r="J2604">
        <v>121</v>
      </c>
      <c r="K2604">
        <v>75.831644990000001</v>
      </c>
      <c r="L2604" t="s">
        <v>20</v>
      </c>
      <c r="M2604">
        <v>0</v>
      </c>
      <c r="N2604">
        <v>5.0000000000000001E-3</v>
      </c>
      <c r="O2604">
        <v>3.1885300471595668E-3</v>
      </c>
    </row>
    <row r="2605" spans="1:15" x14ac:dyDescent="0.25">
      <c r="A2605" t="s">
        <v>2634</v>
      </c>
      <c r="B2605">
        <v>214</v>
      </c>
      <c r="C2605">
        <v>214</v>
      </c>
      <c r="D2605" t="s">
        <v>16</v>
      </c>
      <c r="E2605" t="s">
        <v>17</v>
      </c>
      <c r="F2605">
        <v>0</v>
      </c>
      <c r="G2605" t="s">
        <v>18</v>
      </c>
      <c r="H2605">
        <v>903289.69660000002</v>
      </c>
      <c r="I2605" t="s">
        <v>28</v>
      </c>
      <c r="J2605">
        <v>956</v>
      </c>
      <c r="K2605">
        <v>944.86369939999997</v>
      </c>
      <c r="L2605" t="s">
        <v>20</v>
      </c>
      <c r="M2605">
        <v>0</v>
      </c>
      <c r="N2605">
        <v>0</v>
      </c>
      <c r="O2605">
        <v>1.8559735608547411E-2</v>
      </c>
    </row>
    <row r="2606" spans="1:15" x14ac:dyDescent="0.25">
      <c r="A2606" t="s">
        <v>2635</v>
      </c>
      <c r="B2606">
        <v>26</v>
      </c>
      <c r="C2606">
        <v>26</v>
      </c>
      <c r="D2606" t="s">
        <v>42</v>
      </c>
      <c r="E2606" t="s">
        <v>43</v>
      </c>
      <c r="F2606">
        <v>1</v>
      </c>
      <c r="G2606" t="s">
        <v>26</v>
      </c>
      <c r="H2606">
        <v>4061576.1660000002</v>
      </c>
      <c r="I2606" t="s">
        <v>32</v>
      </c>
      <c r="J2606">
        <v>652</v>
      </c>
      <c r="K2606">
        <v>6229.411298</v>
      </c>
      <c r="L2606" t="s">
        <v>23</v>
      </c>
      <c r="M2606">
        <v>1</v>
      </c>
      <c r="N2606">
        <v>1</v>
      </c>
      <c r="O2606">
        <v>0.68345249600286162</v>
      </c>
    </row>
    <row r="2607" spans="1:15" x14ac:dyDescent="0.25">
      <c r="A2607" t="s">
        <v>2636</v>
      </c>
      <c r="B2607">
        <v>290</v>
      </c>
      <c r="C2607">
        <v>290</v>
      </c>
      <c r="D2607" t="s">
        <v>16</v>
      </c>
      <c r="E2607" t="s">
        <v>17</v>
      </c>
      <c r="F2607">
        <v>0</v>
      </c>
      <c r="G2607" t="s">
        <v>18</v>
      </c>
      <c r="H2607">
        <v>2352190.1039999998</v>
      </c>
      <c r="I2607" t="s">
        <v>19</v>
      </c>
      <c r="J2607">
        <v>528</v>
      </c>
      <c r="K2607">
        <v>4454.9054990000004</v>
      </c>
      <c r="L2607" t="s">
        <v>23</v>
      </c>
      <c r="M2607">
        <v>0</v>
      </c>
      <c r="N2607">
        <v>0</v>
      </c>
      <c r="O2607">
        <v>4.8330039184110885E-2</v>
      </c>
    </row>
    <row r="2608" spans="1:15" x14ac:dyDescent="0.25">
      <c r="A2608" t="s">
        <v>2637</v>
      </c>
      <c r="B2608">
        <v>71</v>
      </c>
      <c r="C2608">
        <v>71</v>
      </c>
      <c r="D2608" t="s">
        <v>16</v>
      </c>
      <c r="E2608" t="s">
        <v>25</v>
      </c>
      <c r="F2608">
        <v>1</v>
      </c>
      <c r="G2608" t="s">
        <v>26</v>
      </c>
      <c r="H2608">
        <v>1926858.844</v>
      </c>
      <c r="I2608" t="s">
        <v>19</v>
      </c>
      <c r="J2608">
        <v>821</v>
      </c>
      <c r="K2608">
        <v>2346.9657050000001</v>
      </c>
      <c r="L2608" t="s">
        <v>23</v>
      </c>
      <c r="M2608">
        <v>1</v>
      </c>
      <c r="N2608">
        <v>1</v>
      </c>
      <c r="O2608">
        <v>0.63959083208215495</v>
      </c>
    </row>
    <row r="2609" spans="1:15" x14ac:dyDescent="0.25">
      <c r="A2609" t="s">
        <v>2638</v>
      </c>
      <c r="B2609">
        <v>350</v>
      </c>
      <c r="C2609">
        <v>350</v>
      </c>
      <c r="D2609" t="s">
        <v>16</v>
      </c>
      <c r="E2609" t="s">
        <v>17</v>
      </c>
      <c r="F2609">
        <v>0</v>
      </c>
      <c r="G2609" t="s">
        <v>18</v>
      </c>
      <c r="H2609">
        <v>2937106.9350000001</v>
      </c>
      <c r="I2609" t="s">
        <v>19</v>
      </c>
      <c r="J2609">
        <v>950</v>
      </c>
      <c r="K2609">
        <v>3091.691511</v>
      </c>
      <c r="L2609" t="s">
        <v>23</v>
      </c>
      <c r="M2609">
        <v>0</v>
      </c>
      <c r="N2609">
        <v>0.01</v>
      </c>
      <c r="O2609">
        <v>6.6348223136846352E-2</v>
      </c>
    </row>
    <row r="2610" spans="1:15" x14ac:dyDescent="0.25">
      <c r="A2610" t="s">
        <v>2639</v>
      </c>
      <c r="B2610">
        <v>177</v>
      </c>
      <c r="C2610">
        <v>177</v>
      </c>
      <c r="D2610" t="s">
        <v>16</v>
      </c>
      <c r="E2610" t="s">
        <v>17</v>
      </c>
      <c r="F2610">
        <v>0</v>
      </c>
      <c r="G2610" t="s">
        <v>18</v>
      </c>
      <c r="H2610">
        <v>9375647.3440000005</v>
      </c>
      <c r="I2610" t="s">
        <v>22</v>
      </c>
      <c r="J2610">
        <v>561</v>
      </c>
      <c r="K2610">
        <v>16712.383860000002</v>
      </c>
      <c r="L2610" t="s">
        <v>35</v>
      </c>
      <c r="M2610">
        <v>0</v>
      </c>
      <c r="N2610">
        <v>0</v>
      </c>
      <c r="O2610">
        <v>0.19263978823028205</v>
      </c>
    </row>
    <row r="2611" spans="1:15" x14ac:dyDescent="0.25">
      <c r="A2611" t="s">
        <v>2640</v>
      </c>
      <c r="B2611">
        <v>89</v>
      </c>
      <c r="C2611">
        <v>89</v>
      </c>
      <c r="D2611" t="s">
        <v>16</v>
      </c>
      <c r="E2611" t="s">
        <v>25</v>
      </c>
      <c r="F2611">
        <v>1</v>
      </c>
      <c r="G2611" t="s">
        <v>26</v>
      </c>
      <c r="H2611">
        <v>2241807.5639999998</v>
      </c>
      <c r="I2611" t="s">
        <v>19</v>
      </c>
      <c r="J2611">
        <v>164</v>
      </c>
      <c r="K2611">
        <v>13669.55831</v>
      </c>
      <c r="L2611" t="s">
        <v>35</v>
      </c>
      <c r="M2611">
        <v>1</v>
      </c>
      <c r="N2611">
        <v>0.98499999999999999</v>
      </c>
      <c r="O2611">
        <v>0.63706202841645665</v>
      </c>
    </row>
    <row r="2612" spans="1:15" x14ac:dyDescent="0.25">
      <c r="A2612" t="s">
        <v>2641</v>
      </c>
      <c r="B2612">
        <v>177</v>
      </c>
      <c r="C2612">
        <v>177</v>
      </c>
      <c r="D2612" t="s">
        <v>16</v>
      </c>
      <c r="E2612" t="s">
        <v>17</v>
      </c>
      <c r="F2612">
        <v>0</v>
      </c>
      <c r="G2612" t="s">
        <v>18</v>
      </c>
      <c r="H2612">
        <v>600625.58559999999</v>
      </c>
      <c r="I2612" t="s">
        <v>28</v>
      </c>
      <c r="J2612">
        <v>62</v>
      </c>
      <c r="K2612">
        <v>9687.5094449999997</v>
      </c>
      <c r="L2612" t="s">
        <v>20</v>
      </c>
      <c r="M2612">
        <v>0</v>
      </c>
      <c r="N2612">
        <v>0</v>
      </c>
      <c r="O2612">
        <v>1.2340948989481654E-2</v>
      </c>
    </row>
    <row r="2613" spans="1:15" x14ac:dyDescent="0.25">
      <c r="A2613" t="s">
        <v>2642</v>
      </c>
      <c r="B2613">
        <v>27</v>
      </c>
      <c r="C2613">
        <v>27</v>
      </c>
      <c r="D2613" t="s">
        <v>42</v>
      </c>
      <c r="E2613" t="s">
        <v>43</v>
      </c>
      <c r="F2613">
        <v>1</v>
      </c>
      <c r="G2613" t="s">
        <v>26</v>
      </c>
      <c r="H2613">
        <v>6180658.3039999995</v>
      </c>
      <c r="I2613" t="s">
        <v>32</v>
      </c>
      <c r="J2613">
        <v>340</v>
      </c>
      <c r="K2613">
        <v>18178.406780000001</v>
      </c>
      <c r="L2613" t="s">
        <v>29</v>
      </c>
      <c r="M2613">
        <v>1</v>
      </c>
      <c r="N2613">
        <v>0.98</v>
      </c>
      <c r="O2613">
        <v>0.71499290652908898</v>
      </c>
    </row>
    <row r="2614" spans="1:15" x14ac:dyDescent="0.25">
      <c r="A2614" t="s">
        <v>2643</v>
      </c>
      <c r="B2614">
        <v>289</v>
      </c>
      <c r="C2614">
        <v>289</v>
      </c>
      <c r="D2614" t="s">
        <v>16</v>
      </c>
      <c r="E2614" t="s">
        <v>17</v>
      </c>
      <c r="F2614">
        <v>0</v>
      </c>
      <c r="G2614" t="s">
        <v>18</v>
      </c>
      <c r="H2614">
        <v>400106.35379999998</v>
      </c>
      <c r="I2614" t="s">
        <v>28</v>
      </c>
      <c r="J2614">
        <v>666</v>
      </c>
      <c r="K2614">
        <v>600.76029089999997</v>
      </c>
      <c r="L2614" t="s">
        <v>20</v>
      </c>
      <c r="M2614">
        <v>0</v>
      </c>
      <c r="N2614">
        <v>0</v>
      </c>
      <c r="O2614">
        <v>8.2209153605748413E-3</v>
      </c>
    </row>
    <row r="2615" spans="1:15" x14ac:dyDescent="0.25">
      <c r="A2615" t="s">
        <v>2644</v>
      </c>
      <c r="B2615">
        <v>328</v>
      </c>
      <c r="C2615">
        <v>328</v>
      </c>
      <c r="D2615" t="s">
        <v>16</v>
      </c>
      <c r="E2615" t="s">
        <v>17</v>
      </c>
      <c r="F2615">
        <v>0</v>
      </c>
      <c r="G2615" t="s">
        <v>18</v>
      </c>
      <c r="H2615">
        <v>2154437.8029999998</v>
      </c>
      <c r="I2615" t="s">
        <v>19</v>
      </c>
      <c r="J2615">
        <v>312</v>
      </c>
      <c r="K2615">
        <v>6905.2493700000005</v>
      </c>
      <c r="L2615" t="s">
        <v>23</v>
      </c>
      <c r="M2615">
        <v>0</v>
      </c>
      <c r="N2615">
        <v>0</v>
      </c>
      <c r="O2615">
        <v>4.4266857199021598E-2</v>
      </c>
    </row>
    <row r="2616" spans="1:15" x14ac:dyDescent="0.25">
      <c r="A2616" t="s">
        <v>2645</v>
      </c>
      <c r="B2616">
        <v>305</v>
      </c>
      <c r="C2616">
        <v>305</v>
      </c>
      <c r="D2616" t="s">
        <v>16</v>
      </c>
      <c r="E2616" t="s">
        <v>17</v>
      </c>
      <c r="F2616">
        <v>0</v>
      </c>
      <c r="G2616" t="s">
        <v>18</v>
      </c>
      <c r="H2616">
        <v>6192509.6330000004</v>
      </c>
      <c r="I2616" t="s">
        <v>32</v>
      </c>
      <c r="J2616">
        <v>376</v>
      </c>
      <c r="K2616">
        <v>16469.44051</v>
      </c>
      <c r="L2616" t="s">
        <v>23</v>
      </c>
      <c r="M2616">
        <v>0</v>
      </c>
      <c r="N2616">
        <v>5.0000000000000001E-3</v>
      </c>
      <c r="O2616">
        <v>0.13023641371585079</v>
      </c>
    </row>
    <row r="2617" spans="1:15" x14ac:dyDescent="0.25">
      <c r="A2617" t="s">
        <v>2646</v>
      </c>
      <c r="B2617">
        <v>63</v>
      </c>
      <c r="C2617">
        <v>63</v>
      </c>
      <c r="D2617" t="s">
        <v>16</v>
      </c>
      <c r="E2617" t="s">
        <v>25</v>
      </c>
      <c r="F2617">
        <v>1</v>
      </c>
      <c r="G2617" t="s">
        <v>26</v>
      </c>
      <c r="H2617">
        <v>4349045.9630000005</v>
      </c>
      <c r="I2617" t="s">
        <v>32</v>
      </c>
      <c r="J2617">
        <v>346</v>
      </c>
      <c r="K2617">
        <v>12569.496999999999</v>
      </c>
      <c r="L2617" t="s">
        <v>20</v>
      </c>
      <c r="M2617">
        <v>1</v>
      </c>
      <c r="N2617">
        <v>1</v>
      </c>
      <c r="O2617">
        <v>0.68935908770632648</v>
      </c>
    </row>
    <row r="2618" spans="1:15" x14ac:dyDescent="0.25">
      <c r="A2618" t="s">
        <v>2647</v>
      </c>
      <c r="B2618">
        <v>19</v>
      </c>
      <c r="C2618">
        <v>19</v>
      </c>
      <c r="D2618" t="s">
        <v>42</v>
      </c>
      <c r="E2618" t="s">
        <v>43</v>
      </c>
      <c r="F2618">
        <v>1</v>
      </c>
      <c r="G2618" t="s">
        <v>26</v>
      </c>
      <c r="H2618">
        <v>2945089.7719999999</v>
      </c>
      <c r="I2618" t="s">
        <v>19</v>
      </c>
      <c r="J2618">
        <v>150</v>
      </c>
      <c r="K2618">
        <v>19633.931820000002</v>
      </c>
      <c r="L2618" t="s">
        <v>20</v>
      </c>
      <c r="M2618">
        <v>1</v>
      </c>
      <c r="N2618">
        <v>0.995</v>
      </c>
      <c r="O2618">
        <v>0.65751224509423589</v>
      </c>
    </row>
    <row r="2619" spans="1:15" x14ac:dyDescent="0.25">
      <c r="A2619" t="s">
        <v>2648</v>
      </c>
      <c r="B2619">
        <v>278</v>
      </c>
      <c r="C2619">
        <v>278</v>
      </c>
      <c r="D2619" t="s">
        <v>16</v>
      </c>
      <c r="E2619" t="s">
        <v>17</v>
      </c>
      <c r="F2619">
        <v>0</v>
      </c>
      <c r="G2619" t="s">
        <v>18</v>
      </c>
      <c r="H2619">
        <v>16775077.75</v>
      </c>
      <c r="I2619" t="s">
        <v>22</v>
      </c>
      <c r="J2619">
        <v>888</v>
      </c>
      <c r="K2619">
        <v>18890.853319999998</v>
      </c>
      <c r="L2619" t="s">
        <v>29</v>
      </c>
      <c r="M2619">
        <v>0</v>
      </c>
      <c r="N2619">
        <v>0</v>
      </c>
      <c r="O2619">
        <v>0.34467459224290942</v>
      </c>
    </row>
    <row r="2620" spans="1:15" x14ac:dyDescent="0.25">
      <c r="A2620" t="s">
        <v>2649</v>
      </c>
      <c r="B2620">
        <v>346</v>
      </c>
      <c r="C2620">
        <v>346</v>
      </c>
      <c r="D2620" t="s">
        <v>16</v>
      </c>
      <c r="E2620" t="s">
        <v>17</v>
      </c>
      <c r="F2620">
        <v>0</v>
      </c>
      <c r="G2620" t="s">
        <v>18</v>
      </c>
      <c r="H2620">
        <v>1993182.9820000001</v>
      </c>
      <c r="I2620" t="s">
        <v>19</v>
      </c>
      <c r="J2620">
        <v>585</v>
      </c>
      <c r="K2620">
        <v>3407.1503969999999</v>
      </c>
      <c r="L2620" t="s">
        <v>20</v>
      </c>
      <c r="M2620">
        <v>0</v>
      </c>
      <c r="N2620">
        <v>0</v>
      </c>
      <c r="O2620">
        <v>4.0953582560078222E-2</v>
      </c>
    </row>
    <row r="2621" spans="1:15" x14ac:dyDescent="0.25">
      <c r="A2621" t="s">
        <v>2650</v>
      </c>
      <c r="B2621">
        <v>67</v>
      </c>
      <c r="C2621">
        <v>67</v>
      </c>
      <c r="D2621" t="s">
        <v>16</v>
      </c>
      <c r="E2621" t="s">
        <v>25</v>
      </c>
      <c r="F2621">
        <v>1</v>
      </c>
      <c r="G2621" t="s">
        <v>26</v>
      </c>
      <c r="H2621">
        <v>11294651.66</v>
      </c>
      <c r="I2621" t="s">
        <v>22</v>
      </c>
      <c r="J2621">
        <v>581</v>
      </c>
      <c r="K2621">
        <v>19440.020069999999</v>
      </c>
      <c r="L2621" t="s">
        <v>29</v>
      </c>
      <c r="M2621">
        <v>1</v>
      </c>
      <c r="N2621">
        <v>0.995</v>
      </c>
      <c r="O2621">
        <v>0.82906923469765736</v>
      </c>
    </row>
    <row r="2622" spans="1:15" x14ac:dyDescent="0.25">
      <c r="A2622" t="s">
        <v>2651</v>
      </c>
      <c r="B2622">
        <v>238</v>
      </c>
      <c r="C2622">
        <v>238</v>
      </c>
      <c r="D2622" t="s">
        <v>16</v>
      </c>
      <c r="E2622" t="s">
        <v>17</v>
      </c>
      <c r="F2622">
        <v>0</v>
      </c>
      <c r="G2622" t="s">
        <v>18</v>
      </c>
      <c r="H2622">
        <v>18476281.84</v>
      </c>
      <c r="I2622" t="s">
        <v>22</v>
      </c>
      <c r="J2622">
        <v>977</v>
      </c>
      <c r="K2622">
        <v>18911.24037</v>
      </c>
      <c r="L2622" t="s">
        <v>23</v>
      </c>
      <c r="M2622">
        <v>0</v>
      </c>
      <c r="N2622">
        <v>5.0000000000000001E-3</v>
      </c>
      <c r="O2622">
        <v>0.38262893551221078</v>
      </c>
    </row>
    <row r="2623" spans="1:15" x14ac:dyDescent="0.25">
      <c r="A2623" t="s">
        <v>2652</v>
      </c>
      <c r="B2623">
        <v>137</v>
      </c>
      <c r="C2623">
        <v>137</v>
      </c>
      <c r="D2623" t="s">
        <v>16</v>
      </c>
      <c r="E2623" t="s">
        <v>17</v>
      </c>
      <c r="F2623">
        <v>0</v>
      </c>
      <c r="G2623" t="s">
        <v>18</v>
      </c>
      <c r="H2623">
        <v>1323691.4539999999</v>
      </c>
      <c r="I2623" t="s">
        <v>28</v>
      </c>
      <c r="J2623">
        <v>177</v>
      </c>
      <c r="K2623">
        <v>7478.4827919999998</v>
      </c>
      <c r="L2623" t="s">
        <v>29</v>
      </c>
      <c r="M2623">
        <v>0</v>
      </c>
      <c r="N2623">
        <v>0</v>
      </c>
      <c r="O2623">
        <v>2.7197657081671281E-2</v>
      </c>
    </row>
    <row r="2624" spans="1:15" x14ac:dyDescent="0.25">
      <c r="A2624" t="s">
        <v>2653</v>
      </c>
      <c r="B2624">
        <v>163</v>
      </c>
      <c r="C2624">
        <v>163</v>
      </c>
      <c r="D2624" t="s">
        <v>16</v>
      </c>
      <c r="E2624" t="s">
        <v>17</v>
      </c>
      <c r="F2624">
        <v>0</v>
      </c>
      <c r="G2624" t="s">
        <v>18</v>
      </c>
      <c r="H2624">
        <v>6958853.0690000001</v>
      </c>
      <c r="I2624" t="s">
        <v>32</v>
      </c>
      <c r="J2624">
        <v>354</v>
      </c>
      <c r="K2624">
        <v>19657.777030000001</v>
      </c>
      <c r="L2624" t="s">
        <v>20</v>
      </c>
      <c r="M2624">
        <v>0</v>
      </c>
      <c r="N2624">
        <v>0</v>
      </c>
      <c r="O2624">
        <v>0.14298233842975147</v>
      </c>
    </row>
    <row r="2625" spans="1:15" x14ac:dyDescent="0.25">
      <c r="A2625" t="s">
        <v>2654</v>
      </c>
      <c r="B2625">
        <v>327</v>
      </c>
      <c r="C2625">
        <v>327</v>
      </c>
      <c r="D2625" t="s">
        <v>16</v>
      </c>
      <c r="E2625" t="s">
        <v>17</v>
      </c>
      <c r="F2625">
        <v>0</v>
      </c>
      <c r="G2625" t="s">
        <v>18</v>
      </c>
      <c r="H2625">
        <v>373433.647</v>
      </c>
      <c r="I2625" t="s">
        <v>28</v>
      </c>
      <c r="J2625">
        <v>514</v>
      </c>
      <c r="K2625">
        <v>726.52460499999995</v>
      </c>
      <c r="L2625" t="s">
        <v>23</v>
      </c>
      <c r="M2625">
        <v>0</v>
      </c>
      <c r="N2625">
        <v>0</v>
      </c>
      <c r="O2625">
        <v>7.6728759131687229E-3</v>
      </c>
    </row>
    <row r="2626" spans="1:15" x14ac:dyDescent="0.25">
      <c r="A2626" t="s">
        <v>2655</v>
      </c>
      <c r="B2626">
        <v>335</v>
      </c>
      <c r="C2626">
        <v>335</v>
      </c>
      <c r="D2626" t="s">
        <v>16</v>
      </c>
      <c r="E2626" t="s">
        <v>17</v>
      </c>
      <c r="F2626">
        <v>0</v>
      </c>
      <c r="G2626" t="s">
        <v>18</v>
      </c>
      <c r="H2626">
        <v>4084486.71</v>
      </c>
      <c r="I2626" t="s">
        <v>32</v>
      </c>
      <c r="J2626">
        <v>309</v>
      </c>
      <c r="K2626">
        <v>13218.40359</v>
      </c>
      <c r="L2626" t="s">
        <v>29</v>
      </c>
      <c r="M2626">
        <v>0</v>
      </c>
      <c r="N2626">
        <v>0</v>
      </c>
      <c r="O2626">
        <v>8.3923234948394348E-2</v>
      </c>
    </row>
    <row r="2627" spans="1:15" x14ac:dyDescent="0.25">
      <c r="A2627" t="s">
        <v>2656</v>
      </c>
      <c r="B2627">
        <v>293</v>
      </c>
      <c r="C2627">
        <v>293</v>
      </c>
      <c r="D2627" t="s">
        <v>16</v>
      </c>
      <c r="E2627" t="s">
        <v>17</v>
      </c>
      <c r="F2627">
        <v>0</v>
      </c>
      <c r="G2627" t="s">
        <v>18</v>
      </c>
      <c r="H2627">
        <v>634305.05830000003</v>
      </c>
      <c r="I2627" t="s">
        <v>28</v>
      </c>
      <c r="J2627">
        <v>119</v>
      </c>
      <c r="K2627">
        <v>5330.2946069999998</v>
      </c>
      <c r="L2627" t="s">
        <v>35</v>
      </c>
      <c r="M2627">
        <v>0</v>
      </c>
      <c r="N2627">
        <v>0</v>
      </c>
      <c r="O2627">
        <v>1.3032955231886623E-2</v>
      </c>
    </row>
    <row r="2628" spans="1:15" x14ac:dyDescent="0.25">
      <c r="A2628" t="s">
        <v>2657</v>
      </c>
      <c r="B2628">
        <v>28</v>
      </c>
      <c r="C2628">
        <v>28</v>
      </c>
      <c r="D2628" t="s">
        <v>42</v>
      </c>
      <c r="E2628" t="s">
        <v>43</v>
      </c>
      <c r="F2628">
        <v>1</v>
      </c>
      <c r="G2628" t="s">
        <v>26</v>
      </c>
      <c r="H2628">
        <v>1348345.0290000001</v>
      </c>
      <c r="I2628" t="s">
        <v>28</v>
      </c>
      <c r="J2628">
        <v>519</v>
      </c>
      <c r="K2628">
        <v>2597.9673010000001</v>
      </c>
      <c r="L2628" t="s">
        <v>23</v>
      </c>
      <c r="M2628">
        <v>1</v>
      </c>
      <c r="N2628">
        <v>0.995</v>
      </c>
      <c r="O2628">
        <v>0.62470420978068664</v>
      </c>
    </row>
    <row r="2629" spans="1:15" x14ac:dyDescent="0.25">
      <c r="A2629" t="s">
        <v>2658</v>
      </c>
      <c r="B2629">
        <v>256</v>
      </c>
      <c r="C2629">
        <v>256</v>
      </c>
      <c r="D2629" t="s">
        <v>16</v>
      </c>
      <c r="E2629" t="s">
        <v>17</v>
      </c>
      <c r="F2629">
        <v>0</v>
      </c>
      <c r="G2629" t="s">
        <v>18</v>
      </c>
      <c r="H2629">
        <v>8862626.0559999999</v>
      </c>
      <c r="I2629" t="s">
        <v>22</v>
      </c>
      <c r="J2629">
        <v>767</v>
      </c>
      <c r="K2629">
        <v>11554.923150000001</v>
      </c>
      <c r="L2629" t="s">
        <v>20</v>
      </c>
      <c r="M2629">
        <v>0</v>
      </c>
      <c r="N2629">
        <v>0</v>
      </c>
      <c r="O2629">
        <v>0.18209882944078659</v>
      </c>
    </row>
    <row r="2630" spans="1:15" x14ac:dyDescent="0.25">
      <c r="A2630" t="s">
        <v>2659</v>
      </c>
      <c r="B2630">
        <v>291</v>
      </c>
      <c r="C2630">
        <v>291</v>
      </c>
      <c r="D2630" t="s">
        <v>16</v>
      </c>
      <c r="E2630" t="s">
        <v>17</v>
      </c>
      <c r="F2630">
        <v>0</v>
      </c>
      <c r="G2630" t="s">
        <v>18</v>
      </c>
      <c r="H2630">
        <v>6109406.8899999997</v>
      </c>
      <c r="I2630" t="s">
        <v>32</v>
      </c>
      <c r="J2630">
        <v>996</v>
      </c>
      <c r="K2630">
        <v>6133.942661</v>
      </c>
      <c r="L2630" t="s">
        <v>29</v>
      </c>
      <c r="M2630">
        <v>0</v>
      </c>
      <c r="N2630">
        <v>0.01</v>
      </c>
      <c r="O2630">
        <v>0.13152891617189499</v>
      </c>
    </row>
    <row r="2631" spans="1:15" x14ac:dyDescent="0.25">
      <c r="A2631" t="s">
        <v>2660</v>
      </c>
      <c r="B2631">
        <v>112</v>
      </c>
      <c r="C2631">
        <v>112</v>
      </c>
      <c r="D2631" t="s">
        <v>16</v>
      </c>
      <c r="E2631" t="s">
        <v>17</v>
      </c>
      <c r="F2631">
        <v>0</v>
      </c>
      <c r="G2631" t="s">
        <v>18</v>
      </c>
      <c r="H2631">
        <v>12979662.98</v>
      </c>
      <c r="I2631" t="s">
        <v>22</v>
      </c>
      <c r="J2631">
        <v>973</v>
      </c>
      <c r="K2631">
        <v>13339.83862</v>
      </c>
      <c r="L2631" t="s">
        <v>35</v>
      </c>
      <c r="M2631">
        <v>0</v>
      </c>
      <c r="N2631">
        <v>1.4999999999999999E-2</v>
      </c>
      <c r="O2631">
        <v>0.27569086795033698</v>
      </c>
    </row>
    <row r="2632" spans="1:15" x14ac:dyDescent="0.25">
      <c r="A2632" t="s">
        <v>2661</v>
      </c>
      <c r="B2632">
        <v>240</v>
      </c>
      <c r="C2632">
        <v>240</v>
      </c>
      <c r="D2632" t="s">
        <v>16</v>
      </c>
      <c r="E2632" t="s">
        <v>17</v>
      </c>
      <c r="F2632">
        <v>0</v>
      </c>
      <c r="G2632" t="s">
        <v>18</v>
      </c>
      <c r="H2632">
        <v>9896666.648</v>
      </c>
      <c r="I2632" t="s">
        <v>22</v>
      </c>
      <c r="J2632">
        <v>916</v>
      </c>
      <c r="K2632">
        <v>10804.221229999999</v>
      </c>
      <c r="L2632" t="s">
        <v>20</v>
      </c>
      <c r="M2632">
        <v>0</v>
      </c>
      <c r="N2632">
        <v>5.0000000000000001E-3</v>
      </c>
      <c r="O2632">
        <v>0.20634508085742856</v>
      </c>
    </row>
    <row r="2633" spans="1:15" x14ac:dyDescent="0.25">
      <c r="A2633" t="s">
        <v>2662</v>
      </c>
      <c r="B2633">
        <v>243</v>
      </c>
      <c r="C2633">
        <v>243</v>
      </c>
      <c r="D2633" t="s">
        <v>16</v>
      </c>
      <c r="E2633" t="s">
        <v>17</v>
      </c>
      <c r="F2633">
        <v>0</v>
      </c>
      <c r="G2633" t="s">
        <v>18</v>
      </c>
      <c r="H2633">
        <v>3756058.0950000002</v>
      </c>
      <c r="I2633" t="s">
        <v>19</v>
      </c>
      <c r="J2633">
        <v>478</v>
      </c>
      <c r="K2633">
        <v>7857.8621240000002</v>
      </c>
      <c r="L2633" t="s">
        <v>35</v>
      </c>
      <c r="M2633">
        <v>0</v>
      </c>
      <c r="N2633">
        <v>0</v>
      </c>
      <c r="O2633">
        <v>7.7175069566208371E-2</v>
      </c>
    </row>
    <row r="2634" spans="1:15" x14ac:dyDescent="0.25">
      <c r="A2634" t="s">
        <v>2663</v>
      </c>
      <c r="B2634">
        <v>153</v>
      </c>
      <c r="C2634">
        <v>153</v>
      </c>
      <c r="D2634" t="s">
        <v>16</v>
      </c>
      <c r="E2634" t="s">
        <v>17</v>
      </c>
      <c r="F2634">
        <v>0</v>
      </c>
      <c r="G2634" t="s">
        <v>18</v>
      </c>
      <c r="H2634">
        <v>1508874.7520000001</v>
      </c>
      <c r="I2634" t="s">
        <v>19</v>
      </c>
      <c r="J2634">
        <v>414</v>
      </c>
      <c r="K2634">
        <v>3644.6250049999999</v>
      </c>
      <c r="L2634" t="s">
        <v>23</v>
      </c>
      <c r="M2634">
        <v>0</v>
      </c>
      <c r="N2634">
        <v>0</v>
      </c>
      <c r="O2634">
        <v>3.100258595768482E-2</v>
      </c>
    </row>
    <row r="2635" spans="1:15" x14ac:dyDescent="0.25">
      <c r="A2635" t="s">
        <v>2664</v>
      </c>
      <c r="B2635">
        <v>265</v>
      </c>
      <c r="C2635">
        <v>265</v>
      </c>
      <c r="D2635" t="s">
        <v>16</v>
      </c>
      <c r="E2635" t="s">
        <v>17</v>
      </c>
      <c r="F2635">
        <v>0</v>
      </c>
      <c r="G2635" t="s">
        <v>18</v>
      </c>
      <c r="H2635">
        <v>7061017.9800000004</v>
      </c>
      <c r="I2635" t="s">
        <v>32</v>
      </c>
      <c r="J2635">
        <v>587</v>
      </c>
      <c r="K2635">
        <v>12028.99145</v>
      </c>
      <c r="L2635" t="s">
        <v>29</v>
      </c>
      <c r="M2635">
        <v>0</v>
      </c>
      <c r="N2635">
        <v>0</v>
      </c>
      <c r="O2635">
        <v>0.14508150300980582</v>
      </c>
    </row>
    <row r="2636" spans="1:15" x14ac:dyDescent="0.25">
      <c r="A2636" t="s">
        <v>2665</v>
      </c>
      <c r="B2636">
        <v>52</v>
      </c>
      <c r="C2636">
        <v>52</v>
      </c>
      <c r="D2636" t="s">
        <v>16</v>
      </c>
      <c r="E2636" t="s">
        <v>25</v>
      </c>
      <c r="F2636">
        <v>1</v>
      </c>
      <c r="G2636" t="s">
        <v>26</v>
      </c>
      <c r="H2636">
        <v>5821798.4189999998</v>
      </c>
      <c r="I2636" t="s">
        <v>32</v>
      </c>
      <c r="J2636">
        <v>351</v>
      </c>
      <c r="K2636">
        <v>16586.32028</v>
      </c>
      <c r="L2636" t="s">
        <v>20</v>
      </c>
      <c r="M2636">
        <v>1</v>
      </c>
      <c r="N2636">
        <v>1</v>
      </c>
      <c r="O2636">
        <v>0.71961947515797586</v>
      </c>
    </row>
    <row r="2637" spans="1:15" x14ac:dyDescent="0.25">
      <c r="A2637" t="s">
        <v>2666</v>
      </c>
      <c r="B2637">
        <v>265</v>
      </c>
      <c r="C2637">
        <v>265</v>
      </c>
      <c r="D2637" t="s">
        <v>16</v>
      </c>
      <c r="E2637" t="s">
        <v>17</v>
      </c>
      <c r="F2637">
        <v>0</v>
      </c>
      <c r="G2637" t="s">
        <v>18</v>
      </c>
      <c r="H2637">
        <v>6074069.199</v>
      </c>
      <c r="I2637" t="s">
        <v>32</v>
      </c>
      <c r="J2637">
        <v>506</v>
      </c>
      <c r="K2637">
        <v>12004.089330000001</v>
      </c>
      <c r="L2637" t="s">
        <v>20</v>
      </c>
      <c r="M2637">
        <v>0</v>
      </c>
      <c r="N2637">
        <v>0</v>
      </c>
      <c r="O2637">
        <v>0.12480283880773907</v>
      </c>
    </row>
    <row r="2638" spans="1:15" x14ac:dyDescent="0.25">
      <c r="A2638" t="s">
        <v>2667</v>
      </c>
      <c r="B2638">
        <v>54</v>
      </c>
      <c r="C2638">
        <v>54</v>
      </c>
      <c r="D2638" t="s">
        <v>16</v>
      </c>
      <c r="E2638" t="s">
        <v>25</v>
      </c>
      <c r="F2638">
        <v>1</v>
      </c>
      <c r="G2638" t="s">
        <v>26</v>
      </c>
      <c r="H2638">
        <v>2381797.449</v>
      </c>
      <c r="I2638" t="s">
        <v>19</v>
      </c>
      <c r="J2638">
        <v>195</v>
      </c>
      <c r="K2638">
        <v>12214.345890000001</v>
      </c>
      <c r="L2638" t="s">
        <v>20</v>
      </c>
      <c r="M2638">
        <v>1</v>
      </c>
      <c r="N2638">
        <v>1</v>
      </c>
      <c r="O2638">
        <v>0.64893837612998706</v>
      </c>
    </row>
    <row r="2639" spans="1:15" x14ac:dyDescent="0.25">
      <c r="A2639" t="s">
        <v>2668</v>
      </c>
      <c r="B2639">
        <v>133</v>
      </c>
      <c r="C2639">
        <v>133</v>
      </c>
      <c r="D2639" t="s">
        <v>16</v>
      </c>
      <c r="E2639" t="s">
        <v>17</v>
      </c>
      <c r="F2639">
        <v>0</v>
      </c>
      <c r="G2639" t="s">
        <v>18</v>
      </c>
      <c r="H2639">
        <v>1915184.6059999999</v>
      </c>
      <c r="I2639" t="s">
        <v>19</v>
      </c>
      <c r="J2639">
        <v>187</v>
      </c>
      <c r="K2639">
        <v>10241.628909999999</v>
      </c>
      <c r="L2639" t="s">
        <v>35</v>
      </c>
      <c r="M2639">
        <v>0</v>
      </c>
      <c r="N2639">
        <v>0</v>
      </c>
      <c r="O2639">
        <v>3.9350963553235814E-2</v>
      </c>
    </row>
    <row r="2640" spans="1:15" x14ac:dyDescent="0.25">
      <c r="A2640" t="s">
        <v>2669</v>
      </c>
      <c r="B2640">
        <v>191</v>
      </c>
      <c r="C2640">
        <v>191</v>
      </c>
      <c r="D2640" t="s">
        <v>16</v>
      </c>
      <c r="E2640" t="s">
        <v>17</v>
      </c>
      <c r="F2640">
        <v>0</v>
      </c>
      <c r="G2640" t="s">
        <v>18</v>
      </c>
      <c r="H2640">
        <v>3496913.9750000001</v>
      </c>
      <c r="I2640" t="s">
        <v>19</v>
      </c>
      <c r="J2640">
        <v>450</v>
      </c>
      <c r="K2640">
        <v>7770.9199449999996</v>
      </c>
      <c r="L2640" t="s">
        <v>29</v>
      </c>
      <c r="M2640">
        <v>0</v>
      </c>
      <c r="N2640">
        <v>0</v>
      </c>
      <c r="O2640">
        <v>7.1850480600106695E-2</v>
      </c>
    </row>
    <row r="2641" spans="1:15" x14ac:dyDescent="0.25">
      <c r="A2641" t="s">
        <v>2670</v>
      </c>
      <c r="B2641">
        <v>124</v>
      </c>
      <c r="C2641">
        <v>124</v>
      </c>
      <c r="D2641" t="s">
        <v>16</v>
      </c>
      <c r="E2641" t="s">
        <v>17</v>
      </c>
      <c r="F2641">
        <v>0</v>
      </c>
      <c r="G2641" t="s">
        <v>18</v>
      </c>
      <c r="H2641">
        <v>4540674.7810000004</v>
      </c>
      <c r="I2641" t="s">
        <v>32</v>
      </c>
      <c r="J2641">
        <v>496</v>
      </c>
      <c r="K2641">
        <v>9154.5862519999991</v>
      </c>
      <c r="L2641" t="s">
        <v>29</v>
      </c>
      <c r="M2641">
        <v>0</v>
      </c>
      <c r="N2641">
        <v>0</v>
      </c>
      <c r="O2641">
        <v>9.329645155587056E-2</v>
      </c>
    </row>
    <row r="2642" spans="1:15" x14ac:dyDescent="0.25">
      <c r="A2642" t="s">
        <v>2671</v>
      </c>
      <c r="B2642">
        <v>218</v>
      </c>
      <c r="C2642">
        <v>218</v>
      </c>
      <c r="D2642" t="s">
        <v>16</v>
      </c>
      <c r="E2642" t="s">
        <v>17</v>
      </c>
      <c r="F2642">
        <v>0</v>
      </c>
      <c r="G2642" t="s">
        <v>18</v>
      </c>
      <c r="H2642">
        <v>10192333.960000001</v>
      </c>
      <c r="I2642" t="s">
        <v>22</v>
      </c>
      <c r="J2642">
        <v>515</v>
      </c>
      <c r="K2642">
        <v>19790.939719999998</v>
      </c>
      <c r="L2642" t="s">
        <v>23</v>
      </c>
      <c r="M2642">
        <v>0</v>
      </c>
      <c r="N2642">
        <v>0.01</v>
      </c>
      <c r="O2642">
        <v>0.21542010546964874</v>
      </c>
    </row>
    <row r="2643" spans="1:15" x14ac:dyDescent="0.25">
      <c r="A2643" t="s">
        <v>2672</v>
      </c>
      <c r="B2643">
        <v>365</v>
      </c>
      <c r="C2643">
        <v>365</v>
      </c>
      <c r="D2643" t="s">
        <v>16</v>
      </c>
      <c r="E2643" t="s">
        <v>17</v>
      </c>
      <c r="F2643">
        <v>0</v>
      </c>
      <c r="G2643" t="s">
        <v>18</v>
      </c>
      <c r="H2643">
        <v>10437127.859999999</v>
      </c>
      <c r="I2643" t="s">
        <v>22</v>
      </c>
      <c r="J2643">
        <v>696</v>
      </c>
      <c r="K2643">
        <v>14995.87336</v>
      </c>
      <c r="L2643" t="s">
        <v>29</v>
      </c>
      <c r="M2643">
        <v>0</v>
      </c>
      <c r="N2643">
        <v>0</v>
      </c>
      <c r="O2643">
        <v>0.21444984297212033</v>
      </c>
    </row>
    <row r="2644" spans="1:15" x14ac:dyDescent="0.25">
      <c r="A2644" t="s">
        <v>2673</v>
      </c>
      <c r="B2644">
        <v>322</v>
      </c>
      <c r="C2644">
        <v>322</v>
      </c>
      <c r="D2644" t="s">
        <v>16</v>
      </c>
      <c r="E2644" t="s">
        <v>17</v>
      </c>
      <c r="F2644">
        <v>0</v>
      </c>
      <c r="G2644" t="s">
        <v>18</v>
      </c>
      <c r="H2644">
        <v>7298500.4809999997</v>
      </c>
      <c r="I2644" t="s">
        <v>32</v>
      </c>
      <c r="J2644">
        <v>847</v>
      </c>
      <c r="K2644">
        <v>8616.8836850000007</v>
      </c>
      <c r="L2644" t="s">
        <v>20</v>
      </c>
      <c r="M2644">
        <v>0</v>
      </c>
      <c r="N2644">
        <v>0</v>
      </c>
      <c r="O2644">
        <v>0.14996101447418644</v>
      </c>
    </row>
    <row r="2645" spans="1:15" x14ac:dyDescent="0.25">
      <c r="A2645" t="s">
        <v>2674</v>
      </c>
      <c r="B2645">
        <v>301</v>
      </c>
      <c r="C2645">
        <v>301</v>
      </c>
      <c r="D2645" t="s">
        <v>16</v>
      </c>
      <c r="E2645" t="s">
        <v>17</v>
      </c>
      <c r="F2645">
        <v>0</v>
      </c>
      <c r="G2645" t="s">
        <v>18</v>
      </c>
      <c r="H2645">
        <v>2498319.9249999998</v>
      </c>
      <c r="I2645" t="s">
        <v>19</v>
      </c>
      <c r="J2645">
        <v>273</v>
      </c>
      <c r="K2645">
        <v>9151.3550350000005</v>
      </c>
      <c r="L2645" t="s">
        <v>35</v>
      </c>
      <c r="M2645">
        <v>0</v>
      </c>
      <c r="N2645">
        <v>0</v>
      </c>
      <c r="O2645">
        <v>5.1332543090103468E-2</v>
      </c>
    </row>
    <row r="2646" spans="1:15" x14ac:dyDescent="0.25">
      <c r="A2646" t="s">
        <v>2675</v>
      </c>
      <c r="B2646">
        <v>71</v>
      </c>
      <c r="C2646">
        <v>71</v>
      </c>
      <c r="D2646" t="s">
        <v>16</v>
      </c>
      <c r="E2646" t="s">
        <v>25</v>
      </c>
      <c r="F2646">
        <v>1</v>
      </c>
      <c r="G2646" t="s">
        <v>26</v>
      </c>
      <c r="H2646">
        <v>8797926.5749999993</v>
      </c>
      <c r="I2646" t="s">
        <v>22</v>
      </c>
      <c r="J2646">
        <v>880</v>
      </c>
      <c r="K2646">
        <v>9997.6438350000008</v>
      </c>
      <c r="L2646" t="s">
        <v>35</v>
      </c>
      <c r="M2646">
        <v>1</v>
      </c>
      <c r="N2646">
        <v>1</v>
      </c>
      <c r="O2646">
        <v>0.78076946050644569</v>
      </c>
    </row>
    <row r="2647" spans="1:15" x14ac:dyDescent="0.25">
      <c r="A2647" t="s">
        <v>2676</v>
      </c>
      <c r="B2647">
        <v>214</v>
      </c>
      <c r="C2647">
        <v>214</v>
      </c>
      <c r="D2647" t="s">
        <v>16</v>
      </c>
      <c r="E2647" t="s">
        <v>17</v>
      </c>
      <c r="F2647">
        <v>0</v>
      </c>
      <c r="G2647" t="s">
        <v>18</v>
      </c>
      <c r="H2647">
        <v>685863.91879999998</v>
      </c>
      <c r="I2647" t="s">
        <v>28</v>
      </c>
      <c r="J2647">
        <v>52</v>
      </c>
      <c r="K2647">
        <v>13189.69075</v>
      </c>
      <c r="L2647" t="s">
        <v>29</v>
      </c>
      <c r="M2647">
        <v>0</v>
      </c>
      <c r="N2647">
        <v>0</v>
      </c>
      <c r="O2647">
        <v>1.4092326132229932E-2</v>
      </c>
    </row>
    <row r="2648" spans="1:15" x14ac:dyDescent="0.25">
      <c r="A2648" t="s">
        <v>2677</v>
      </c>
      <c r="B2648">
        <v>362</v>
      </c>
      <c r="C2648">
        <v>362</v>
      </c>
      <c r="D2648" t="s">
        <v>16</v>
      </c>
      <c r="E2648" t="s">
        <v>17</v>
      </c>
      <c r="F2648">
        <v>0</v>
      </c>
      <c r="G2648" t="s">
        <v>18</v>
      </c>
      <c r="H2648">
        <v>2452344.8420000002</v>
      </c>
      <c r="I2648" t="s">
        <v>19</v>
      </c>
      <c r="J2648">
        <v>263</v>
      </c>
      <c r="K2648">
        <v>9324.5051019999992</v>
      </c>
      <c r="L2648" t="s">
        <v>20</v>
      </c>
      <c r="M2648">
        <v>0</v>
      </c>
      <c r="N2648">
        <v>0</v>
      </c>
      <c r="O2648">
        <v>5.0387901090673162E-2</v>
      </c>
    </row>
    <row r="2649" spans="1:15" x14ac:dyDescent="0.25">
      <c r="A2649" t="s">
        <v>2678</v>
      </c>
      <c r="B2649">
        <v>33</v>
      </c>
      <c r="C2649">
        <v>33</v>
      </c>
      <c r="D2649" t="s">
        <v>16</v>
      </c>
      <c r="E2649" t="s">
        <v>25</v>
      </c>
      <c r="F2649">
        <v>1</v>
      </c>
      <c r="G2649" t="s">
        <v>26</v>
      </c>
      <c r="H2649">
        <v>5051433.1730000004</v>
      </c>
      <c r="I2649" t="s">
        <v>32</v>
      </c>
      <c r="J2649">
        <v>368</v>
      </c>
      <c r="K2649">
        <v>13726.720579999999</v>
      </c>
      <c r="L2649" t="s">
        <v>23</v>
      </c>
      <c r="M2649">
        <v>1</v>
      </c>
      <c r="N2649">
        <v>0.995</v>
      </c>
      <c r="O2649">
        <v>0.70079091501653878</v>
      </c>
    </row>
    <row r="2650" spans="1:15" x14ac:dyDescent="0.25">
      <c r="A2650" t="s">
        <v>2679</v>
      </c>
      <c r="B2650">
        <v>336</v>
      </c>
      <c r="C2650">
        <v>336</v>
      </c>
      <c r="D2650" t="s">
        <v>16</v>
      </c>
      <c r="E2650" t="s">
        <v>17</v>
      </c>
      <c r="F2650">
        <v>0</v>
      </c>
      <c r="G2650" t="s">
        <v>18</v>
      </c>
      <c r="H2650">
        <v>876531.74589999998</v>
      </c>
      <c r="I2650" t="s">
        <v>28</v>
      </c>
      <c r="J2650">
        <v>133</v>
      </c>
      <c r="K2650">
        <v>6590.4642549999999</v>
      </c>
      <c r="L2650" t="s">
        <v>29</v>
      </c>
      <c r="M2650">
        <v>0</v>
      </c>
      <c r="N2650">
        <v>0</v>
      </c>
      <c r="O2650">
        <v>1.8009944669618472E-2</v>
      </c>
    </row>
    <row r="2651" spans="1:15" x14ac:dyDescent="0.25">
      <c r="A2651" t="s">
        <v>2680</v>
      </c>
      <c r="B2651">
        <v>171</v>
      </c>
      <c r="C2651">
        <v>171</v>
      </c>
      <c r="D2651" t="s">
        <v>16</v>
      </c>
      <c r="E2651" t="s">
        <v>17</v>
      </c>
      <c r="F2651">
        <v>0</v>
      </c>
      <c r="G2651" t="s">
        <v>18</v>
      </c>
      <c r="H2651">
        <v>8169374.1270000003</v>
      </c>
      <c r="I2651" t="s">
        <v>22</v>
      </c>
      <c r="J2651">
        <v>994</v>
      </c>
      <c r="K2651">
        <v>8218.6862440000004</v>
      </c>
      <c r="L2651" t="s">
        <v>35</v>
      </c>
      <c r="M2651">
        <v>0</v>
      </c>
      <c r="N2651">
        <v>5.0000000000000001E-3</v>
      </c>
      <c r="O2651">
        <v>0.17085470315352183</v>
      </c>
    </row>
    <row r="2652" spans="1:15" x14ac:dyDescent="0.25">
      <c r="A2652" t="s">
        <v>2681</v>
      </c>
      <c r="B2652">
        <v>344</v>
      </c>
      <c r="C2652">
        <v>344</v>
      </c>
      <c r="D2652" t="s">
        <v>16</v>
      </c>
      <c r="E2652" t="s">
        <v>17</v>
      </c>
      <c r="F2652">
        <v>0</v>
      </c>
      <c r="G2652" t="s">
        <v>18</v>
      </c>
      <c r="H2652">
        <v>3888544.9419999998</v>
      </c>
      <c r="I2652" t="s">
        <v>32</v>
      </c>
      <c r="J2652">
        <v>225</v>
      </c>
      <c r="K2652">
        <v>17282.42196</v>
      </c>
      <c r="L2652" t="s">
        <v>35</v>
      </c>
      <c r="M2652">
        <v>0</v>
      </c>
      <c r="N2652">
        <v>0</v>
      </c>
      <c r="O2652">
        <v>7.9897253668590462E-2</v>
      </c>
    </row>
    <row r="2653" spans="1:15" x14ac:dyDescent="0.25">
      <c r="A2653" t="s">
        <v>2682</v>
      </c>
      <c r="B2653">
        <v>350</v>
      </c>
      <c r="C2653">
        <v>350</v>
      </c>
      <c r="D2653" t="s">
        <v>16</v>
      </c>
      <c r="E2653" t="s">
        <v>17</v>
      </c>
      <c r="F2653">
        <v>0</v>
      </c>
      <c r="G2653" t="s">
        <v>18</v>
      </c>
      <c r="H2653">
        <v>2041295.452</v>
      </c>
      <c r="I2653" t="s">
        <v>19</v>
      </c>
      <c r="J2653">
        <v>310</v>
      </c>
      <c r="K2653">
        <v>6584.8240370000003</v>
      </c>
      <c r="L2653" t="s">
        <v>20</v>
      </c>
      <c r="M2653">
        <v>0</v>
      </c>
      <c r="N2653">
        <v>0</v>
      </c>
      <c r="O2653">
        <v>4.1942141076836768E-2</v>
      </c>
    </row>
    <row r="2654" spans="1:15" x14ac:dyDescent="0.25">
      <c r="A2654" t="s">
        <v>2683</v>
      </c>
      <c r="B2654">
        <v>301</v>
      </c>
      <c r="C2654">
        <v>301</v>
      </c>
      <c r="D2654" t="s">
        <v>16</v>
      </c>
      <c r="E2654" t="s">
        <v>17</v>
      </c>
      <c r="F2654">
        <v>0</v>
      </c>
      <c r="G2654" t="s">
        <v>18</v>
      </c>
      <c r="H2654">
        <v>11052648.74</v>
      </c>
      <c r="I2654" t="s">
        <v>22</v>
      </c>
      <c r="J2654">
        <v>573</v>
      </c>
      <c r="K2654">
        <v>19289.0903</v>
      </c>
      <c r="L2654" t="s">
        <v>29</v>
      </c>
      <c r="M2654">
        <v>0</v>
      </c>
      <c r="N2654">
        <v>5.0000000000000001E-3</v>
      </c>
      <c r="O2654">
        <v>0.23009684297371477</v>
      </c>
    </row>
    <row r="2655" spans="1:15" x14ac:dyDescent="0.25">
      <c r="A2655" t="s">
        <v>2684</v>
      </c>
      <c r="B2655">
        <v>291</v>
      </c>
      <c r="C2655">
        <v>291</v>
      </c>
      <c r="D2655" t="s">
        <v>16</v>
      </c>
      <c r="E2655" t="s">
        <v>17</v>
      </c>
      <c r="F2655">
        <v>0</v>
      </c>
      <c r="G2655" t="s">
        <v>18</v>
      </c>
      <c r="H2655">
        <v>3032993.9019999998</v>
      </c>
      <c r="I2655" t="s">
        <v>19</v>
      </c>
      <c r="J2655">
        <v>877</v>
      </c>
      <c r="K2655">
        <v>3458.3738899999998</v>
      </c>
      <c r="L2655" t="s">
        <v>20</v>
      </c>
      <c r="M2655">
        <v>0</v>
      </c>
      <c r="N2655">
        <v>0.01</v>
      </c>
      <c r="O2655">
        <v>6.8318395898169876E-2</v>
      </c>
    </row>
    <row r="2656" spans="1:15" x14ac:dyDescent="0.25">
      <c r="A2656" t="s">
        <v>2685</v>
      </c>
      <c r="B2656">
        <v>237</v>
      </c>
      <c r="C2656">
        <v>237</v>
      </c>
      <c r="D2656" t="s">
        <v>16</v>
      </c>
      <c r="E2656" t="s">
        <v>17</v>
      </c>
      <c r="F2656">
        <v>0</v>
      </c>
      <c r="G2656" t="s">
        <v>18</v>
      </c>
      <c r="H2656">
        <v>77458.872260000004</v>
      </c>
      <c r="I2656" t="s">
        <v>28</v>
      </c>
      <c r="J2656">
        <v>16</v>
      </c>
      <c r="K2656">
        <v>4841.1795160000001</v>
      </c>
      <c r="L2656" t="s">
        <v>20</v>
      </c>
      <c r="M2656">
        <v>0</v>
      </c>
      <c r="N2656">
        <v>0.01</v>
      </c>
      <c r="O2656">
        <v>7.5915339177376456E-3</v>
      </c>
    </row>
    <row r="2657" spans="1:15" x14ac:dyDescent="0.25">
      <c r="A2657" t="s">
        <v>2686</v>
      </c>
      <c r="B2657">
        <v>337</v>
      </c>
      <c r="C2657">
        <v>337</v>
      </c>
      <c r="D2657" t="s">
        <v>16</v>
      </c>
      <c r="E2657" t="s">
        <v>17</v>
      </c>
      <c r="F2657">
        <v>0</v>
      </c>
      <c r="G2657" t="s">
        <v>18</v>
      </c>
      <c r="H2657">
        <v>6875708.0389999999</v>
      </c>
      <c r="I2657" t="s">
        <v>32</v>
      </c>
      <c r="J2657">
        <v>741</v>
      </c>
      <c r="K2657">
        <v>9278.9582179999998</v>
      </c>
      <c r="L2657" t="s">
        <v>29</v>
      </c>
      <c r="M2657">
        <v>0</v>
      </c>
      <c r="N2657">
        <v>0</v>
      </c>
      <c r="O2657">
        <v>0.14127397202219341</v>
      </c>
    </row>
    <row r="2658" spans="1:15" x14ac:dyDescent="0.25">
      <c r="A2658" t="s">
        <v>2687</v>
      </c>
      <c r="B2658">
        <v>102</v>
      </c>
      <c r="C2658">
        <v>102</v>
      </c>
      <c r="D2658" t="s">
        <v>16</v>
      </c>
      <c r="E2658" t="s">
        <v>17</v>
      </c>
      <c r="F2658">
        <v>0</v>
      </c>
      <c r="G2658" t="s">
        <v>18</v>
      </c>
      <c r="H2658">
        <v>3110289.085</v>
      </c>
      <c r="I2658" t="s">
        <v>19</v>
      </c>
      <c r="J2658">
        <v>195</v>
      </c>
      <c r="K2658">
        <v>15950.200430000001</v>
      </c>
      <c r="L2658" t="s">
        <v>20</v>
      </c>
      <c r="M2658">
        <v>0</v>
      </c>
      <c r="N2658">
        <v>0</v>
      </c>
      <c r="O2658">
        <v>6.3906566521275687E-2</v>
      </c>
    </row>
    <row r="2659" spans="1:15" x14ac:dyDescent="0.25">
      <c r="A2659" t="s">
        <v>2688</v>
      </c>
      <c r="B2659">
        <v>10</v>
      </c>
      <c r="C2659">
        <v>10</v>
      </c>
      <c r="D2659" t="s">
        <v>42</v>
      </c>
      <c r="E2659" t="s">
        <v>43</v>
      </c>
      <c r="F2659">
        <v>1</v>
      </c>
      <c r="G2659" t="s">
        <v>26</v>
      </c>
      <c r="H2659">
        <v>11165889.869999999</v>
      </c>
      <c r="I2659" t="s">
        <v>22</v>
      </c>
      <c r="J2659">
        <v>763</v>
      </c>
      <c r="K2659">
        <v>14634.193799999999</v>
      </c>
      <c r="L2659" t="s">
        <v>35</v>
      </c>
      <c r="M2659">
        <v>1</v>
      </c>
      <c r="N2659">
        <v>1</v>
      </c>
      <c r="O2659">
        <v>0.82942358869075772</v>
      </c>
    </row>
    <row r="2660" spans="1:15" x14ac:dyDescent="0.25">
      <c r="A2660" t="s">
        <v>2689</v>
      </c>
      <c r="B2660">
        <v>41</v>
      </c>
      <c r="C2660">
        <v>41</v>
      </c>
      <c r="D2660" t="s">
        <v>16</v>
      </c>
      <c r="E2660" t="s">
        <v>25</v>
      </c>
      <c r="F2660">
        <v>1</v>
      </c>
      <c r="G2660" t="s">
        <v>26</v>
      </c>
      <c r="H2660">
        <v>1549426.0319999999</v>
      </c>
      <c r="I2660" t="s">
        <v>19</v>
      </c>
      <c r="J2660">
        <v>443</v>
      </c>
      <c r="K2660">
        <v>3497.5756919999999</v>
      </c>
      <c r="L2660" t="s">
        <v>35</v>
      </c>
      <c r="M2660">
        <v>1</v>
      </c>
      <c r="N2660">
        <v>1</v>
      </c>
      <c r="O2660">
        <v>0.63183578602430912</v>
      </c>
    </row>
    <row r="2661" spans="1:15" x14ac:dyDescent="0.25">
      <c r="A2661" t="s">
        <v>2690</v>
      </c>
      <c r="B2661">
        <v>126</v>
      </c>
      <c r="C2661">
        <v>126</v>
      </c>
      <c r="D2661" t="s">
        <v>16</v>
      </c>
      <c r="E2661" t="s">
        <v>17</v>
      </c>
      <c r="F2661">
        <v>0</v>
      </c>
      <c r="G2661" t="s">
        <v>18</v>
      </c>
      <c r="H2661">
        <v>1436624.102</v>
      </c>
      <c r="I2661" t="s">
        <v>19</v>
      </c>
      <c r="J2661">
        <v>303</v>
      </c>
      <c r="K2661">
        <v>4741.3336689999996</v>
      </c>
      <c r="L2661" t="s">
        <v>29</v>
      </c>
      <c r="M2661">
        <v>0</v>
      </c>
      <c r="N2661">
        <v>0</v>
      </c>
      <c r="O2661">
        <v>2.9518064472946234E-2</v>
      </c>
    </row>
    <row r="2662" spans="1:15" x14ac:dyDescent="0.25">
      <c r="A2662" t="s">
        <v>2691</v>
      </c>
      <c r="B2662">
        <v>273</v>
      </c>
      <c r="C2662">
        <v>273</v>
      </c>
      <c r="D2662" t="s">
        <v>16</v>
      </c>
      <c r="E2662" t="s">
        <v>17</v>
      </c>
      <c r="F2662">
        <v>0</v>
      </c>
      <c r="G2662" t="s">
        <v>18</v>
      </c>
      <c r="H2662">
        <v>552456.34329999995</v>
      </c>
      <c r="I2662" t="s">
        <v>28</v>
      </c>
      <c r="J2662">
        <v>48</v>
      </c>
      <c r="K2662">
        <v>11509.507149999999</v>
      </c>
      <c r="L2662" t="s">
        <v>35</v>
      </c>
      <c r="M2662">
        <v>0</v>
      </c>
      <c r="N2662">
        <v>0</v>
      </c>
      <c r="O2662">
        <v>1.135122398219205E-2</v>
      </c>
    </row>
    <row r="2663" spans="1:15" x14ac:dyDescent="0.25">
      <c r="A2663" t="s">
        <v>2692</v>
      </c>
      <c r="B2663">
        <v>327</v>
      </c>
      <c r="C2663">
        <v>327</v>
      </c>
      <c r="D2663" t="s">
        <v>16</v>
      </c>
      <c r="E2663" t="s">
        <v>17</v>
      </c>
      <c r="F2663">
        <v>0</v>
      </c>
      <c r="G2663" t="s">
        <v>18</v>
      </c>
      <c r="H2663">
        <v>4415026.4139999999</v>
      </c>
      <c r="I2663" t="s">
        <v>32</v>
      </c>
      <c r="J2663">
        <v>747</v>
      </c>
      <c r="K2663">
        <v>5910.3432590000002</v>
      </c>
      <c r="L2663" t="s">
        <v>29</v>
      </c>
      <c r="M2663">
        <v>0</v>
      </c>
      <c r="N2663">
        <v>0</v>
      </c>
      <c r="O2663">
        <v>9.0714776507496334E-2</v>
      </c>
    </row>
    <row r="2664" spans="1:15" x14ac:dyDescent="0.25">
      <c r="A2664" t="s">
        <v>2693</v>
      </c>
      <c r="B2664">
        <v>11</v>
      </c>
      <c r="C2664">
        <v>11</v>
      </c>
      <c r="D2664" t="s">
        <v>42</v>
      </c>
      <c r="E2664" t="s">
        <v>43</v>
      </c>
      <c r="F2664">
        <v>1</v>
      </c>
      <c r="G2664" t="s">
        <v>26</v>
      </c>
      <c r="H2664">
        <v>1022726.272</v>
      </c>
      <c r="I2664" t="s">
        <v>28</v>
      </c>
      <c r="J2664">
        <v>121</v>
      </c>
      <c r="K2664">
        <v>8452.2832359999993</v>
      </c>
      <c r="L2664" t="s">
        <v>29</v>
      </c>
      <c r="M2664">
        <v>1</v>
      </c>
      <c r="N2664">
        <v>0.98499999999999999</v>
      </c>
      <c r="O2664">
        <v>0.61201377805999801</v>
      </c>
    </row>
    <row r="2665" spans="1:15" x14ac:dyDescent="0.25">
      <c r="A2665" t="s">
        <v>2694</v>
      </c>
      <c r="B2665">
        <v>319</v>
      </c>
      <c r="C2665">
        <v>319</v>
      </c>
      <c r="D2665" t="s">
        <v>16</v>
      </c>
      <c r="E2665" t="s">
        <v>17</v>
      </c>
      <c r="F2665">
        <v>0</v>
      </c>
      <c r="G2665" t="s">
        <v>18</v>
      </c>
      <c r="H2665">
        <v>4858771.7659999998</v>
      </c>
      <c r="I2665" t="s">
        <v>32</v>
      </c>
      <c r="J2665">
        <v>499</v>
      </c>
      <c r="K2665">
        <v>9737.0175679999993</v>
      </c>
      <c r="L2665" t="s">
        <v>35</v>
      </c>
      <c r="M2665">
        <v>0</v>
      </c>
      <c r="N2665">
        <v>0</v>
      </c>
      <c r="O2665">
        <v>9.9832334741185372E-2</v>
      </c>
    </row>
    <row r="2666" spans="1:15" x14ac:dyDescent="0.25">
      <c r="A2666" t="s">
        <v>2695</v>
      </c>
      <c r="B2666">
        <v>195</v>
      </c>
      <c r="C2666">
        <v>195</v>
      </c>
      <c r="D2666" t="s">
        <v>16</v>
      </c>
      <c r="E2666" t="s">
        <v>17</v>
      </c>
      <c r="F2666">
        <v>0</v>
      </c>
      <c r="G2666" t="s">
        <v>18</v>
      </c>
      <c r="H2666">
        <v>9891629.4020000007</v>
      </c>
      <c r="I2666" t="s">
        <v>22</v>
      </c>
      <c r="J2666">
        <v>832</v>
      </c>
      <c r="K2666">
        <v>11888.977650000001</v>
      </c>
      <c r="L2666" t="s">
        <v>35</v>
      </c>
      <c r="M2666">
        <v>0</v>
      </c>
      <c r="N2666">
        <v>0</v>
      </c>
      <c r="O2666">
        <v>0.20324158144377746</v>
      </c>
    </row>
    <row r="2667" spans="1:15" x14ac:dyDescent="0.25">
      <c r="A2667" t="s">
        <v>2696</v>
      </c>
      <c r="B2667">
        <v>20</v>
      </c>
      <c r="C2667">
        <v>20</v>
      </c>
      <c r="D2667" t="s">
        <v>42</v>
      </c>
      <c r="E2667" t="s">
        <v>43</v>
      </c>
      <c r="F2667">
        <v>1</v>
      </c>
      <c r="G2667" t="s">
        <v>26</v>
      </c>
      <c r="H2667">
        <v>2826025.9780000001</v>
      </c>
      <c r="I2667" t="s">
        <v>19</v>
      </c>
      <c r="J2667">
        <v>562</v>
      </c>
      <c r="K2667">
        <v>5028.5159759999997</v>
      </c>
      <c r="L2667" t="s">
        <v>20</v>
      </c>
      <c r="M2667">
        <v>1</v>
      </c>
      <c r="N2667">
        <v>0.995</v>
      </c>
      <c r="O2667">
        <v>0.65506586211709328</v>
      </c>
    </row>
    <row r="2668" spans="1:15" x14ac:dyDescent="0.25">
      <c r="A2668" t="s">
        <v>2697</v>
      </c>
      <c r="B2668">
        <v>273</v>
      </c>
      <c r="C2668">
        <v>273</v>
      </c>
      <c r="D2668" t="s">
        <v>16</v>
      </c>
      <c r="E2668" t="s">
        <v>17</v>
      </c>
      <c r="F2668">
        <v>0</v>
      </c>
      <c r="G2668" t="s">
        <v>18</v>
      </c>
      <c r="H2668">
        <v>1534179.419</v>
      </c>
      <c r="I2668" t="s">
        <v>19</v>
      </c>
      <c r="J2668">
        <v>469</v>
      </c>
      <c r="K2668">
        <v>3271.1714700000002</v>
      </c>
      <c r="L2668" t="s">
        <v>35</v>
      </c>
      <c r="M2668">
        <v>0</v>
      </c>
      <c r="N2668">
        <v>0</v>
      </c>
      <c r="O2668">
        <v>3.1522516530290812E-2</v>
      </c>
    </row>
    <row r="2669" spans="1:15" x14ac:dyDescent="0.25">
      <c r="A2669" t="s">
        <v>2698</v>
      </c>
      <c r="B2669">
        <v>235</v>
      </c>
      <c r="C2669">
        <v>235</v>
      </c>
      <c r="D2669" t="s">
        <v>16</v>
      </c>
      <c r="E2669" t="s">
        <v>17</v>
      </c>
      <c r="F2669">
        <v>0</v>
      </c>
      <c r="G2669" t="s">
        <v>18</v>
      </c>
      <c r="H2669">
        <v>327068.56699999998</v>
      </c>
      <c r="I2669" t="s">
        <v>28</v>
      </c>
      <c r="J2669">
        <v>41</v>
      </c>
      <c r="K2669">
        <v>7977.2821219999996</v>
      </c>
      <c r="L2669" t="s">
        <v>23</v>
      </c>
      <c r="M2669">
        <v>0</v>
      </c>
      <c r="N2669">
        <v>0</v>
      </c>
      <c r="O2669">
        <v>6.7202207135044533E-3</v>
      </c>
    </row>
    <row r="2670" spans="1:15" x14ac:dyDescent="0.25">
      <c r="A2670" t="s">
        <v>2699</v>
      </c>
      <c r="B2670">
        <v>227</v>
      </c>
      <c r="C2670">
        <v>227</v>
      </c>
      <c r="D2670" t="s">
        <v>16</v>
      </c>
      <c r="E2670" t="s">
        <v>17</v>
      </c>
      <c r="F2670">
        <v>0</v>
      </c>
      <c r="G2670" t="s">
        <v>18</v>
      </c>
      <c r="H2670">
        <v>752265.1311</v>
      </c>
      <c r="I2670" t="s">
        <v>28</v>
      </c>
      <c r="J2670">
        <v>456</v>
      </c>
      <c r="K2670">
        <v>1649.7042349999999</v>
      </c>
      <c r="L2670" t="s">
        <v>29</v>
      </c>
      <c r="M2670">
        <v>0</v>
      </c>
      <c r="N2670">
        <v>0</v>
      </c>
      <c r="O2670">
        <v>1.5456660242331888E-2</v>
      </c>
    </row>
    <row r="2671" spans="1:15" x14ac:dyDescent="0.25">
      <c r="A2671" t="s">
        <v>2700</v>
      </c>
      <c r="B2671">
        <v>227</v>
      </c>
      <c r="C2671">
        <v>227</v>
      </c>
      <c r="D2671" t="s">
        <v>16</v>
      </c>
      <c r="E2671" t="s">
        <v>17</v>
      </c>
      <c r="F2671">
        <v>0</v>
      </c>
      <c r="G2671" t="s">
        <v>18</v>
      </c>
      <c r="H2671">
        <v>5628379.1009999998</v>
      </c>
      <c r="I2671" t="s">
        <v>32</v>
      </c>
      <c r="J2671">
        <v>534</v>
      </c>
      <c r="K2671">
        <v>10540.03577</v>
      </c>
      <c r="L2671" t="s">
        <v>29</v>
      </c>
      <c r="M2671">
        <v>0</v>
      </c>
      <c r="N2671">
        <v>0</v>
      </c>
      <c r="O2671">
        <v>0.11564532221769808</v>
      </c>
    </row>
    <row r="2672" spans="1:15" x14ac:dyDescent="0.25">
      <c r="A2672" t="s">
        <v>2701</v>
      </c>
      <c r="B2672">
        <v>354</v>
      </c>
      <c r="C2672">
        <v>354</v>
      </c>
      <c r="D2672" t="s">
        <v>16</v>
      </c>
      <c r="E2672" t="s">
        <v>17</v>
      </c>
      <c r="F2672">
        <v>0</v>
      </c>
      <c r="G2672" t="s">
        <v>18</v>
      </c>
      <c r="H2672">
        <v>6230465.3459999999</v>
      </c>
      <c r="I2672" t="s">
        <v>32</v>
      </c>
      <c r="J2672">
        <v>371</v>
      </c>
      <c r="K2672">
        <v>16793.707129999999</v>
      </c>
      <c r="L2672" t="s">
        <v>29</v>
      </c>
      <c r="M2672">
        <v>0</v>
      </c>
      <c r="N2672">
        <v>0</v>
      </c>
      <c r="O2672">
        <v>0.12801628312072219</v>
      </c>
    </row>
    <row r="2673" spans="1:15" x14ac:dyDescent="0.25">
      <c r="A2673" t="s">
        <v>2702</v>
      </c>
      <c r="B2673">
        <v>341</v>
      </c>
      <c r="C2673">
        <v>341</v>
      </c>
      <c r="D2673" t="s">
        <v>16</v>
      </c>
      <c r="E2673" t="s">
        <v>17</v>
      </c>
      <c r="F2673">
        <v>0</v>
      </c>
      <c r="G2673" t="s">
        <v>18</v>
      </c>
      <c r="H2673">
        <v>434674.86459999997</v>
      </c>
      <c r="I2673" t="s">
        <v>28</v>
      </c>
      <c r="J2673">
        <v>182</v>
      </c>
      <c r="K2673">
        <v>2388.3234320000001</v>
      </c>
      <c r="L2673" t="s">
        <v>29</v>
      </c>
      <c r="M2673">
        <v>0</v>
      </c>
      <c r="N2673">
        <v>0</v>
      </c>
      <c r="O2673">
        <v>8.9311885135224985E-3</v>
      </c>
    </row>
    <row r="2674" spans="1:15" x14ac:dyDescent="0.25">
      <c r="A2674" t="s">
        <v>2703</v>
      </c>
      <c r="B2674">
        <v>272</v>
      </c>
      <c r="C2674">
        <v>272</v>
      </c>
      <c r="D2674" t="s">
        <v>16</v>
      </c>
      <c r="E2674" t="s">
        <v>17</v>
      </c>
      <c r="F2674">
        <v>0</v>
      </c>
      <c r="G2674" t="s">
        <v>18</v>
      </c>
      <c r="H2674">
        <v>1170220.885</v>
      </c>
      <c r="I2674" t="s">
        <v>28</v>
      </c>
      <c r="J2674">
        <v>517</v>
      </c>
      <c r="K2674">
        <v>2263.4833370000001</v>
      </c>
      <c r="L2674" t="s">
        <v>20</v>
      </c>
      <c r="M2674">
        <v>0</v>
      </c>
      <c r="N2674">
        <v>0</v>
      </c>
      <c r="O2674">
        <v>2.4044324108811452E-2</v>
      </c>
    </row>
    <row r="2675" spans="1:15" x14ac:dyDescent="0.25">
      <c r="A2675" t="s">
        <v>2704</v>
      </c>
      <c r="B2675">
        <v>279</v>
      </c>
      <c r="C2675">
        <v>279</v>
      </c>
      <c r="D2675" t="s">
        <v>16</v>
      </c>
      <c r="E2675" t="s">
        <v>17</v>
      </c>
      <c r="F2675">
        <v>0</v>
      </c>
      <c r="G2675" t="s">
        <v>18</v>
      </c>
      <c r="H2675">
        <v>1060104.8459999999</v>
      </c>
      <c r="I2675" t="s">
        <v>28</v>
      </c>
      <c r="J2675">
        <v>657</v>
      </c>
      <c r="K2675">
        <v>1613.553799</v>
      </c>
      <c r="L2675" t="s">
        <v>29</v>
      </c>
      <c r="M2675">
        <v>0</v>
      </c>
      <c r="N2675">
        <v>0</v>
      </c>
      <c r="O2675">
        <v>2.178178909065159E-2</v>
      </c>
    </row>
    <row r="2676" spans="1:15" x14ac:dyDescent="0.25">
      <c r="A2676" t="s">
        <v>2705</v>
      </c>
      <c r="B2676">
        <v>124</v>
      </c>
      <c r="C2676">
        <v>124</v>
      </c>
      <c r="D2676" t="s">
        <v>16</v>
      </c>
      <c r="E2676" t="s">
        <v>17</v>
      </c>
      <c r="F2676">
        <v>0</v>
      </c>
      <c r="G2676" t="s">
        <v>18</v>
      </c>
      <c r="H2676">
        <v>14737151.300000001</v>
      </c>
      <c r="I2676" t="s">
        <v>22</v>
      </c>
      <c r="J2676">
        <v>869</v>
      </c>
      <c r="K2676">
        <v>16958.747179999998</v>
      </c>
      <c r="L2676" t="s">
        <v>20</v>
      </c>
      <c r="M2676">
        <v>0</v>
      </c>
      <c r="N2676">
        <v>0</v>
      </c>
      <c r="O2676">
        <v>0.3028016734616662</v>
      </c>
    </row>
    <row r="2677" spans="1:15" x14ac:dyDescent="0.25">
      <c r="A2677" t="s">
        <v>2706</v>
      </c>
      <c r="B2677">
        <v>195</v>
      </c>
      <c r="C2677">
        <v>195</v>
      </c>
      <c r="D2677" t="s">
        <v>16</v>
      </c>
      <c r="E2677" t="s">
        <v>17</v>
      </c>
      <c r="F2677">
        <v>0</v>
      </c>
      <c r="G2677" t="s">
        <v>18</v>
      </c>
      <c r="H2677">
        <v>957741.60129999998</v>
      </c>
      <c r="I2677" t="s">
        <v>28</v>
      </c>
      <c r="J2677">
        <v>590</v>
      </c>
      <c r="K2677">
        <v>1623.2908500000001</v>
      </c>
      <c r="L2677" t="s">
        <v>20</v>
      </c>
      <c r="M2677">
        <v>0</v>
      </c>
      <c r="N2677">
        <v>0</v>
      </c>
      <c r="O2677">
        <v>1.9678549382708441E-2</v>
      </c>
    </row>
    <row r="2678" spans="1:15" x14ac:dyDescent="0.25">
      <c r="A2678" t="s">
        <v>2707</v>
      </c>
      <c r="B2678">
        <v>71</v>
      </c>
      <c r="C2678">
        <v>71</v>
      </c>
      <c r="D2678" t="s">
        <v>16</v>
      </c>
      <c r="E2678" t="s">
        <v>25</v>
      </c>
      <c r="F2678">
        <v>1</v>
      </c>
      <c r="G2678" t="s">
        <v>26</v>
      </c>
      <c r="H2678">
        <v>4543632.8059999999</v>
      </c>
      <c r="I2678" t="s">
        <v>32</v>
      </c>
      <c r="J2678">
        <v>231</v>
      </c>
      <c r="K2678">
        <v>19669.40609</v>
      </c>
      <c r="L2678" t="s">
        <v>23</v>
      </c>
      <c r="M2678">
        <v>1</v>
      </c>
      <c r="N2678">
        <v>0.99</v>
      </c>
      <c r="O2678">
        <v>0.68735722957883494</v>
      </c>
    </row>
    <row r="2679" spans="1:15" x14ac:dyDescent="0.25">
      <c r="A2679" t="s">
        <v>2708</v>
      </c>
      <c r="B2679">
        <v>232</v>
      </c>
      <c r="C2679">
        <v>232</v>
      </c>
      <c r="D2679" t="s">
        <v>16</v>
      </c>
      <c r="E2679" t="s">
        <v>17</v>
      </c>
      <c r="F2679">
        <v>0</v>
      </c>
      <c r="G2679" t="s">
        <v>18</v>
      </c>
      <c r="H2679">
        <v>5802991.4369999999</v>
      </c>
      <c r="I2679" t="s">
        <v>32</v>
      </c>
      <c r="J2679">
        <v>809</v>
      </c>
      <c r="K2679">
        <v>7173.0425679999998</v>
      </c>
      <c r="L2679" t="s">
        <v>35</v>
      </c>
      <c r="M2679">
        <v>0</v>
      </c>
      <c r="N2679">
        <v>0</v>
      </c>
      <c r="O2679">
        <v>0.11923305138404319</v>
      </c>
    </row>
    <row r="2680" spans="1:15" x14ac:dyDescent="0.25">
      <c r="A2680" t="s">
        <v>2709</v>
      </c>
      <c r="B2680">
        <v>173</v>
      </c>
      <c r="C2680">
        <v>173</v>
      </c>
      <c r="D2680" t="s">
        <v>16</v>
      </c>
      <c r="E2680" t="s">
        <v>17</v>
      </c>
      <c r="F2680">
        <v>0</v>
      </c>
      <c r="G2680" t="s">
        <v>18</v>
      </c>
      <c r="H2680">
        <v>2290520.5350000001</v>
      </c>
      <c r="I2680" t="s">
        <v>19</v>
      </c>
      <c r="J2680">
        <v>348</v>
      </c>
      <c r="K2680">
        <v>6581.9555609999998</v>
      </c>
      <c r="L2680" t="s">
        <v>35</v>
      </c>
      <c r="M2680">
        <v>0</v>
      </c>
      <c r="N2680">
        <v>0</v>
      </c>
      <c r="O2680">
        <v>4.7062925322366139E-2</v>
      </c>
    </row>
    <row r="2681" spans="1:15" x14ac:dyDescent="0.25">
      <c r="A2681" t="s">
        <v>2710</v>
      </c>
      <c r="B2681">
        <v>203</v>
      </c>
      <c r="C2681">
        <v>203</v>
      </c>
      <c r="D2681" t="s">
        <v>16</v>
      </c>
      <c r="E2681" t="s">
        <v>17</v>
      </c>
      <c r="F2681">
        <v>0</v>
      </c>
      <c r="G2681" t="s">
        <v>18</v>
      </c>
      <c r="H2681">
        <v>882183.26899999997</v>
      </c>
      <c r="I2681" t="s">
        <v>28</v>
      </c>
      <c r="J2681">
        <v>479</v>
      </c>
      <c r="K2681">
        <v>1841.7187240000001</v>
      </c>
      <c r="L2681" t="s">
        <v>20</v>
      </c>
      <c r="M2681">
        <v>0</v>
      </c>
      <c r="N2681">
        <v>0</v>
      </c>
      <c r="O2681">
        <v>1.812606552754081E-2</v>
      </c>
    </row>
    <row r="2682" spans="1:15" x14ac:dyDescent="0.25">
      <c r="A2682" t="s">
        <v>2711</v>
      </c>
      <c r="B2682">
        <v>33</v>
      </c>
      <c r="C2682">
        <v>33</v>
      </c>
      <c r="D2682" t="s">
        <v>16</v>
      </c>
      <c r="E2682" t="s">
        <v>25</v>
      </c>
      <c r="F2682">
        <v>1</v>
      </c>
      <c r="G2682" t="s">
        <v>26</v>
      </c>
      <c r="H2682">
        <v>2448846.2790000001</v>
      </c>
      <c r="I2682" t="s">
        <v>19</v>
      </c>
      <c r="J2682">
        <v>209</v>
      </c>
      <c r="K2682">
        <v>11716.967839999999</v>
      </c>
      <c r="L2682" t="s">
        <v>23</v>
      </c>
      <c r="M2682">
        <v>1</v>
      </c>
      <c r="N2682">
        <v>0.99</v>
      </c>
      <c r="O2682">
        <v>0.64431601672784444</v>
      </c>
    </row>
    <row r="2683" spans="1:15" x14ac:dyDescent="0.25">
      <c r="A2683" t="s">
        <v>2712</v>
      </c>
      <c r="B2683">
        <v>211</v>
      </c>
      <c r="C2683">
        <v>211</v>
      </c>
      <c r="D2683" t="s">
        <v>16</v>
      </c>
      <c r="E2683" t="s">
        <v>17</v>
      </c>
      <c r="F2683">
        <v>0</v>
      </c>
      <c r="G2683" t="s">
        <v>18</v>
      </c>
      <c r="H2683">
        <v>7912205.1619999995</v>
      </c>
      <c r="I2683" t="s">
        <v>22</v>
      </c>
      <c r="J2683">
        <v>675</v>
      </c>
      <c r="K2683">
        <v>11721.78542</v>
      </c>
      <c r="L2683" t="s">
        <v>29</v>
      </c>
      <c r="M2683">
        <v>0</v>
      </c>
      <c r="N2683">
        <v>0</v>
      </c>
      <c r="O2683">
        <v>0.16257069735218321</v>
      </c>
    </row>
    <row r="2684" spans="1:15" x14ac:dyDescent="0.25">
      <c r="A2684" t="s">
        <v>2713</v>
      </c>
      <c r="B2684">
        <v>301</v>
      </c>
      <c r="C2684">
        <v>301</v>
      </c>
      <c r="D2684" t="s">
        <v>16</v>
      </c>
      <c r="E2684" t="s">
        <v>17</v>
      </c>
      <c r="F2684">
        <v>0</v>
      </c>
      <c r="G2684" t="s">
        <v>18</v>
      </c>
      <c r="H2684">
        <v>6719201.3720000004</v>
      </c>
      <c r="I2684" t="s">
        <v>32</v>
      </c>
      <c r="J2684">
        <v>680</v>
      </c>
      <c r="K2684">
        <v>9881.1784879999996</v>
      </c>
      <c r="L2684" t="s">
        <v>29</v>
      </c>
      <c r="M2684">
        <v>0</v>
      </c>
      <c r="N2684">
        <v>0</v>
      </c>
      <c r="O2684">
        <v>0.13805825687407602</v>
      </c>
    </row>
    <row r="2685" spans="1:15" x14ac:dyDescent="0.25">
      <c r="A2685" t="s">
        <v>2714</v>
      </c>
      <c r="B2685">
        <v>182</v>
      </c>
      <c r="C2685">
        <v>182</v>
      </c>
      <c r="D2685" t="s">
        <v>16</v>
      </c>
      <c r="E2685" t="s">
        <v>17</v>
      </c>
      <c r="F2685">
        <v>0</v>
      </c>
      <c r="G2685" t="s">
        <v>18</v>
      </c>
      <c r="H2685">
        <v>1731187.3829999999</v>
      </c>
      <c r="I2685" t="s">
        <v>19</v>
      </c>
      <c r="J2685">
        <v>278</v>
      </c>
      <c r="K2685">
        <v>6227.292743</v>
      </c>
      <c r="L2685" t="s">
        <v>20</v>
      </c>
      <c r="M2685">
        <v>0</v>
      </c>
      <c r="N2685">
        <v>5.0000000000000001E-3</v>
      </c>
      <c r="O2685">
        <v>3.857040475306258E-2</v>
      </c>
    </row>
    <row r="2686" spans="1:15" x14ac:dyDescent="0.25">
      <c r="A2686" t="s">
        <v>2715</v>
      </c>
      <c r="B2686">
        <v>241</v>
      </c>
      <c r="C2686">
        <v>241</v>
      </c>
      <c r="D2686" t="s">
        <v>16</v>
      </c>
      <c r="E2686" t="s">
        <v>17</v>
      </c>
      <c r="F2686">
        <v>0</v>
      </c>
      <c r="G2686" t="s">
        <v>18</v>
      </c>
      <c r="H2686">
        <v>5526071.0619999999</v>
      </c>
      <c r="I2686" t="s">
        <v>32</v>
      </c>
      <c r="J2686">
        <v>749</v>
      </c>
      <c r="K2686">
        <v>7377.9319919999998</v>
      </c>
      <c r="L2686" t="s">
        <v>35</v>
      </c>
      <c r="M2686">
        <v>0</v>
      </c>
      <c r="N2686">
        <v>0</v>
      </c>
      <c r="O2686">
        <v>0.11354321681162945</v>
      </c>
    </row>
    <row r="2687" spans="1:15" x14ac:dyDescent="0.25">
      <c r="A2687" t="s">
        <v>2716</v>
      </c>
      <c r="B2687">
        <v>51</v>
      </c>
      <c r="C2687">
        <v>51</v>
      </c>
      <c r="D2687" t="s">
        <v>16</v>
      </c>
      <c r="E2687" t="s">
        <v>25</v>
      </c>
      <c r="F2687">
        <v>1</v>
      </c>
      <c r="G2687" t="s">
        <v>26</v>
      </c>
      <c r="H2687">
        <v>4414801.6339999996</v>
      </c>
      <c r="I2687" t="s">
        <v>32</v>
      </c>
      <c r="J2687">
        <v>688</v>
      </c>
      <c r="K2687">
        <v>6416.8628399999998</v>
      </c>
      <c r="L2687" t="s">
        <v>20</v>
      </c>
      <c r="M2687">
        <v>1</v>
      </c>
      <c r="N2687">
        <v>0.98499999999999999</v>
      </c>
      <c r="O2687">
        <v>0.68171015799210111</v>
      </c>
    </row>
    <row r="2688" spans="1:15" x14ac:dyDescent="0.25">
      <c r="A2688" t="s">
        <v>2717</v>
      </c>
      <c r="B2688">
        <v>343</v>
      </c>
      <c r="C2688">
        <v>343</v>
      </c>
      <c r="D2688" t="s">
        <v>16</v>
      </c>
      <c r="E2688" t="s">
        <v>17</v>
      </c>
      <c r="F2688">
        <v>0</v>
      </c>
      <c r="G2688" t="s">
        <v>18</v>
      </c>
      <c r="H2688">
        <v>452019.33519999997</v>
      </c>
      <c r="I2688" t="s">
        <v>28</v>
      </c>
      <c r="J2688">
        <v>53</v>
      </c>
      <c r="K2688">
        <v>8528.6667020000004</v>
      </c>
      <c r="L2688" t="s">
        <v>23</v>
      </c>
      <c r="M2688">
        <v>0</v>
      </c>
      <c r="N2688">
        <v>0</v>
      </c>
      <c r="O2688">
        <v>9.2875623211922786E-3</v>
      </c>
    </row>
    <row r="2689" spans="1:15" x14ac:dyDescent="0.25">
      <c r="A2689" t="s">
        <v>2718</v>
      </c>
      <c r="B2689">
        <v>29</v>
      </c>
      <c r="C2689">
        <v>29</v>
      </c>
      <c r="D2689" t="s">
        <v>42</v>
      </c>
      <c r="E2689" t="s">
        <v>43</v>
      </c>
      <c r="F2689">
        <v>1</v>
      </c>
      <c r="G2689" t="s">
        <v>26</v>
      </c>
      <c r="H2689">
        <v>5891258.3810000001</v>
      </c>
      <c r="I2689" t="s">
        <v>32</v>
      </c>
      <c r="J2689">
        <v>861</v>
      </c>
      <c r="K2689">
        <v>6842.3442290000003</v>
      </c>
      <c r="L2689" t="s">
        <v>35</v>
      </c>
      <c r="M2689">
        <v>1</v>
      </c>
      <c r="N2689">
        <v>0.995</v>
      </c>
      <c r="O2689">
        <v>0.71804665686385849</v>
      </c>
    </row>
    <row r="2690" spans="1:15" x14ac:dyDescent="0.25">
      <c r="A2690" t="s">
        <v>2719</v>
      </c>
      <c r="B2690">
        <v>6</v>
      </c>
      <c r="C2690">
        <v>6</v>
      </c>
      <c r="D2690" t="s">
        <v>61</v>
      </c>
      <c r="E2690" t="s">
        <v>43</v>
      </c>
      <c r="F2690">
        <v>1</v>
      </c>
      <c r="G2690" t="s">
        <v>26</v>
      </c>
      <c r="H2690">
        <v>135135.91219999999</v>
      </c>
      <c r="I2690" t="s">
        <v>28</v>
      </c>
      <c r="J2690">
        <v>10</v>
      </c>
      <c r="K2690">
        <v>13513.59122</v>
      </c>
      <c r="L2690" t="s">
        <v>29</v>
      </c>
      <c r="M2690">
        <v>1</v>
      </c>
      <c r="N2690">
        <v>0.995</v>
      </c>
      <c r="O2690">
        <v>0.59977661398230531</v>
      </c>
    </row>
    <row r="2691" spans="1:15" x14ac:dyDescent="0.25">
      <c r="A2691" t="s">
        <v>2720</v>
      </c>
      <c r="B2691">
        <v>133</v>
      </c>
      <c r="C2691">
        <v>133</v>
      </c>
      <c r="D2691" t="s">
        <v>16</v>
      </c>
      <c r="E2691" t="s">
        <v>17</v>
      </c>
      <c r="F2691">
        <v>0</v>
      </c>
      <c r="G2691" t="s">
        <v>18</v>
      </c>
      <c r="H2691">
        <v>3897183.7009999999</v>
      </c>
      <c r="I2691" t="s">
        <v>32</v>
      </c>
      <c r="J2691">
        <v>658</v>
      </c>
      <c r="K2691">
        <v>5922.7715820000003</v>
      </c>
      <c r="L2691" t="s">
        <v>29</v>
      </c>
      <c r="M2691">
        <v>0</v>
      </c>
      <c r="N2691">
        <v>5.0000000000000001E-3</v>
      </c>
      <c r="O2691">
        <v>8.3074752740736932E-2</v>
      </c>
    </row>
    <row r="2692" spans="1:15" x14ac:dyDescent="0.25">
      <c r="A2692" t="s">
        <v>2721</v>
      </c>
      <c r="B2692">
        <v>96</v>
      </c>
      <c r="C2692">
        <v>96</v>
      </c>
      <c r="D2692" t="s">
        <v>16</v>
      </c>
      <c r="E2692" t="s">
        <v>17</v>
      </c>
      <c r="F2692">
        <v>0</v>
      </c>
      <c r="G2692" t="s">
        <v>18</v>
      </c>
      <c r="H2692">
        <v>5190186.3669999996</v>
      </c>
      <c r="I2692" t="s">
        <v>32</v>
      </c>
      <c r="J2692">
        <v>739</v>
      </c>
      <c r="K2692">
        <v>7023.2562479999997</v>
      </c>
      <c r="L2692" t="s">
        <v>20</v>
      </c>
      <c r="M2692">
        <v>0</v>
      </c>
      <c r="N2692">
        <v>5.0000000000000001E-3</v>
      </c>
      <c r="O2692">
        <v>0.10964185265611853</v>
      </c>
    </row>
    <row r="2693" spans="1:15" x14ac:dyDescent="0.25">
      <c r="A2693" t="s">
        <v>2722</v>
      </c>
      <c r="B2693">
        <v>346</v>
      </c>
      <c r="C2693">
        <v>346</v>
      </c>
      <c r="D2693" t="s">
        <v>16</v>
      </c>
      <c r="E2693" t="s">
        <v>17</v>
      </c>
      <c r="F2693">
        <v>0</v>
      </c>
      <c r="G2693" t="s">
        <v>18</v>
      </c>
      <c r="H2693">
        <v>6518702.6370000001</v>
      </c>
      <c r="I2693" t="s">
        <v>32</v>
      </c>
      <c r="J2693">
        <v>748</v>
      </c>
      <c r="K2693">
        <v>8714.8430970000009</v>
      </c>
      <c r="L2693" t="s">
        <v>23</v>
      </c>
      <c r="M2693">
        <v>0</v>
      </c>
      <c r="N2693">
        <v>0</v>
      </c>
      <c r="O2693">
        <v>0.13393864438933842</v>
      </c>
    </row>
    <row r="2694" spans="1:15" x14ac:dyDescent="0.25">
      <c r="A2694" t="s">
        <v>2723</v>
      </c>
      <c r="B2694">
        <v>82</v>
      </c>
      <c r="C2694">
        <v>82</v>
      </c>
      <c r="D2694" t="s">
        <v>16</v>
      </c>
      <c r="E2694" t="s">
        <v>25</v>
      </c>
      <c r="F2694">
        <v>1</v>
      </c>
      <c r="G2694" t="s">
        <v>26</v>
      </c>
      <c r="H2694">
        <v>41387.439120000003</v>
      </c>
      <c r="I2694" t="s">
        <v>28</v>
      </c>
      <c r="J2694">
        <v>464</v>
      </c>
      <c r="K2694">
        <v>89.197067079999997</v>
      </c>
      <c r="L2694" t="s">
        <v>23</v>
      </c>
      <c r="M2694">
        <v>1</v>
      </c>
      <c r="N2694">
        <v>0.98</v>
      </c>
      <c r="O2694">
        <v>0.58885038048200189</v>
      </c>
    </row>
    <row r="2695" spans="1:15" x14ac:dyDescent="0.25">
      <c r="A2695" t="s">
        <v>2724</v>
      </c>
      <c r="B2695">
        <v>277</v>
      </c>
      <c r="C2695">
        <v>277</v>
      </c>
      <c r="D2695" t="s">
        <v>16</v>
      </c>
      <c r="E2695" t="s">
        <v>17</v>
      </c>
      <c r="F2695">
        <v>0</v>
      </c>
      <c r="G2695" t="s">
        <v>18</v>
      </c>
      <c r="H2695">
        <v>7424434.9170000004</v>
      </c>
      <c r="I2695" t="s">
        <v>32</v>
      </c>
      <c r="J2695">
        <v>754</v>
      </c>
      <c r="K2695">
        <v>9846.7306590000007</v>
      </c>
      <c r="L2695" t="s">
        <v>23</v>
      </c>
      <c r="M2695">
        <v>0</v>
      </c>
      <c r="N2695">
        <v>0</v>
      </c>
      <c r="O2695">
        <v>0.15254856733233288</v>
      </c>
    </row>
    <row r="2696" spans="1:15" x14ac:dyDescent="0.25">
      <c r="A2696" t="s">
        <v>2725</v>
      </c>
      <c r="B2696">
        <v>315</v>
      </c>
      <c r="C2696">
        <v>315</v>
      </c>
      <c r="D2696" t="s">
        <v>16</v>
      </c>
      <c r="E2696" t="s">
        <v>17</v>
      </c>
      <c r="F2696">
        <v>0</v>
      </c>
      <c r="G2696" t="s">
        <v>18</v>
      </c>
      <c r="H2696">
        <v>4186175.5359999998</v>
      </c>
      <c r="I2696" t="s">
        <v>32</v>
      </c>
      <c r="J2696">
        <v>817</v>
      </c>
      <c r="K2696">
        <v>5123.8378659999998</v>
      </c>
      <c r="L2696" t="s">
        <v>23</v>
      </c>
      <c r="M2696">
        <v>0</v>
      </c>
      <c r="N2696">
        <v>0</v>
      </c>
      <c r="O2696">
        <v>8.6012617493116686E-2</v>
      </c>
    </row>
    <row r="2697" spans="1:15" x14ac:dyDescent="0.25">
      <c r="A2697" t="s">
        <v>2726</v>
      </c>
      <c r="B2697">
        <v>217</v>
      </c>
      <c r="C2697">
        <v>217</v>
      </c>
      <c r="D2697" t="s">
        <v>16</v>
      </c>
      <c r="E2697" t="s">
        <v>17</v>
      </c>
      <c r="F2697">
        <v>0</v>
      </c>
      <c r="G2697" t="s">
        <v>18</v>
      </c>
      <c r="H2697">
        <v>660216.93680000002</v>
      </c>
      <c r="I2697" t="s">
        <v>28</v>
      </c>
      <c r="J2697">
        <v>583</v>
      </c>
      <c r="K2697">
        <v>1132.447576</v>
      </c>
      <c r="L2697" t="s">
        <v>35</v>
      </c>
      <c r="M2697">
        <v>0</v>
      </c>
      <c r="N2697">
        <v>0</v>
      </c>
      <c r="O2697">
        <v>1.3565362073114843E-2</v>
      </c>
    </row>
    <row r="2698" spans="1:15" x14ac:dyDescent="0.25">
      <c r="A2698" t="s">
        <v>2727</v>
      </c>
      <c r="B2698">
        <v>280</v>
      </c>
      <c r="C2698">
        <v>280</v>
      </c>
      <c r="D2698" t="s">
        <v>16</v>
      </c>
      <c r="E2698" t="s">
        <v>17</v>
      </c>
      <c r="F2698">
        <v>0</v>
      </c>
      <c r="G2698" t="s">
        <v>18</v>
      </c>
      <c r="H2698">
        <v>2878967.89</v>
      </c>
      <c r="I2698" t="s">
        <v>19</v>
      </c>
      <c r="J2698">
        <v>158</v>
      </c>
      <c r="K2698">
        <v>18221.315760000001</v>
      </c>
      <c r="L2698" t="s">
        <v>23</v>
      </c>
      <c r="M2698">
        <v>0</v>
      </c>
      <c r="N2698">
        <v>0</v>
      </c>
      <c r="O2698">
        <v>5.9153650335014352E-2</v>
      </c>
    </row>
    <row r="2699" spans="1:15" x14ac:dyDescent="0.25">
      <c r="A2699" t="s">
        <v>2728</v>
      </c>
      <c r="B2699">
        <v>131</v>
      </c>
      <c r="C2699">
        <v>131</v>
      </c>
      <c r="D2699" t="s">
        <v>16</v>
      </c>
      <c r="E2699" t="s">
        <v>17</v>
      </c>
      <c r="F2699">
        <v>0</v>
      </c>
      <c r="G2699" t="s">
        <v>18</v>
      </c>
      <c r="H2699">
        <v>122647.8593</v>
      </c>
      <c r="I2699" t="s">
        <v>28</v>
      </c>
      <c r="J2699">
        <v>19</v>
      </c>
      <c r="K2699">
        <v>6455.15049</v>
      </c>
      <c r="L2699" t="s">
        <v>20</v>
      </c>
      <c r="M2699">
        <v>0</v>
      </c>
      <c r="N2699">
        <v>5.0000000000000001E-3</v>
      </c>
      <c r="O2699">
        <v>5.5200241407938168E-3</v>
      </c>
    </row>
    <row r="2700" spans="1:15" x14ac:dyDescent="0.25">
      <c r="A2700" t="s">
        <v>2729</v>
      </c>
      <c r="B2700">
        <v>86</v>
      </c>
      <c r="C2700">
        <v>86</v>
      </c>
      <c r="D2700" t="s">
        <v>16</v>
      </c>
      <c r="E2700" t="s">
        <v>25</v>
      </c>
      <c r="F2700">
        <v>1</v>
      </c>
      <c r="G2700" t="s">
        <v>26</v>
      </c>
      <c r="H2700">
        <v>469009.44309999997</v>
      </c>
      <c r="I2700" t="s">
        <v>28</v>
      </c>
      <c r="J2700">
        <v>55</v>
      </c>
      <c r="K2700">
        <v>8527.4444210000001</v>
      </c>
      <c r="L2700" t="s">
        <v>23</v>
      </c>
      <c r="M2700">
        <v>1</v>
      </c>
      <c r="N2700">
        <v>0.98</v>
      </c>
      <c r="O2700">
        <v>0.59763665510036557</v>
      </c>
    </row>
    <row r="2701" spans="1:15" x14ac:dyDescent="0.25">
      <c r="A2701" t="s">
        <v>2730</v>
      </c>
      <c r="B2701">
        <v>328</v>
      </c>
      <c r="C2701">
        <v>328</v>
      </c>
      <c r="D2701" t="s">
        <v>16</v>
      </c>
      <c r="E2701" t="s">
        <v>17</v>
      </c>
      <c r="F2701">
        <v>0</v>
      </c>
      <c r="G2701" t="s">
        <v>18</v>
      </c>
      <c r="H2701">
        <v>15820451.789999999</v>
      </c>
      <c r="I2701" t="s">
        <v>22</v>
      </c>
      <c r="J2701">
        <v>956</v>
      </c>
      <c r="K2701">
        <v>16548.589739999999</v>
      </c>
      <c r="L2701" t="s">
        <v>29</v>
      </c>
      <c r="M2701">
        <v>0</v>
      </c>
      <c r="N2701">
        <v>0</v>
      </c>
      <c r="O2701">
        <v>0.32506005939774885</v>
      </c>
    </row>
    <row r="2702" spans="1:15" x14ac:dyDescent="0.25">
      <c r="A2702" t="s">
        <v>2731</v>
      </c>
      <c r="B2702">
        <v>313</v>
      </c>
      <c r="C2702">
        <v>313</v>
      </c>
      <c r="D2702" t="s">
        <v>16</v>
      </c>
      <c r="E2702" t="s">
        <v>17</v>
      </c>
      <c r="F2702">
        <v>0</v>
      </c>
      <c r="G2702" t="s">
        <v>18</v>
      </c>
      <c r="H2702">
        <v>2431169.0789999999</v>
      </c>
      <c r="I2702" t="s">
        <v>19</v>
      </c>
      <c r="J2702">
        <v>727</v>
      </c>
      <c r="K2702">
        <v>3344.1115249999998</v>
      </c>
      <c r="L2702" t="s">
        <v>35</v>
      </c>
      <c r="M2702">
        <v>0</v>
      </c>
      <c r="N2702">
        <v>0</v>
      </c>
      <c r="O2702">
        <v>4.9952806387314336E-2</v>
      </c>
    </row>
    <row r="2703" spans="1:15" x14ac:dyDescent="0.25">
      <c r="A2703" t="s">
        <v>2732</v>
      </c>
      <c r="B2703">
        <v>93</v>
      </c>
      <c r="C2703">
        <v>93</v>
      </c>
      <c r="D2703" t="s">
        <v>16</v>
      </c>
      <c r="E2703" t="s">
        <v>17</v>
      </c>
      <c r="F2703">
        <v>0</v>
      </c>
      <c r="G2703" t="s">
        <v>18</v>
      </c>
      <c r="H2703">
        <v>16463427.560000001</v>
      </c>
      <c r="I2703" t="s">
        <v>22</v>
      </c>
      <c r="J2703">
        <v>968</v>
      </c>
      <c r="K2703">
        <v>17007.6731</v>
      </c>
      <c r="L2703" t="s">
        <v>35</v>
      </c>
      <c r="M2703">
        <v>0</v>
      </c>
      <c r="N2703">
        <v>2.5000000000000001E-2</v>
      </c>
      <c r="O2703">
        <v>0.35327117022832738</v>
      </c>
    </row>
    <row r="2704" spans="1:15" x14ac:dyDescent="0.25">
      <c r="A2704" t="s">
        <v>2733</v>
      </c>
      <c r="B2704">
        <v>71</v>
      </c>
      <c r="C2704">
        <v>71</v>
      </c>
      <c r="D2704" t="s">
        <v>16</v>
      </c>
      <c r="E2704" t="s">
        <v>25</v>
      </c>
      <c r="F2704">
        <v>1</v>
      </c>
      <c r="G2704" t="s">
        <v>26</v>
      </c>
      <c r="H2704">
        <v>3489887.0019999999</v>
      </c>
      <c r="I2704" t="s">
        <v>19</v>
      </c>
      <c r="J2704">
        <v>721</v>
      </c>
      <c r="K2704">
        <v>4840.3425820000002</v>
      </c>
      <c r="L2704" t="s">
        <v>20</v>
      </c>
      <c r="M2704">
        <v>1</v>
      </c>
      <c r="N2704">
        <v>1</v>
      </c>
      <c r="O2704">
        <v>0.67170609861335395</v>
      </c>
    </row>
    <row r="2705" spans="1:15" x14ac:dyDescent="0.25">
      <c r="A2705" t="s">
        <v>2734</v>
      </c>
      <c r="B2705">
        <v>326</v>
      </c>
      <c r="C2705">
        <v>326</v>
      </c>
      <c r="D2705" t="s">
        <v>16</v>
      </c>
      <c r="E2705" t="s">
        <v>17</v>
      </c>
      <c r="F2705">
        <v>0</v>
      </c>
      <c r="G2705" t="s">
        <v>18</v>
      </c>
      <c r="H2705">
        <v>247482.21650000001</v>
      </c>
      <c r="I2705" t="s">
        <v>28</v>
      </c>
      <c r="J2705">
        <v>21</v>
      </c>
      <c r="K2705">
        <v>11784.86745</v>
      </c>
      <c r="L2705" t="s">
        <v>29</v>
      </c>
      <c r="M2705">
        <v>0</v>
      </c>
      <c r="N2705">
        <v>0.01</v>
      </c>
      <c r="O2705">
        <v>1.1084973871999427E-2</v>
      </c>
    </row>
    <row r="2706" spans="1:15" x14ac:dyDescent="0.25">
      <c r="A2706" t="s">
        <v>2735</v>
      </c>
      <c r="B2706">
        <v>326</v>
      </c>
      <c r="C2706">
        <v>326</v>
      </c>
      <c r="D2706" t="s">
        <v>16</v>
      </c>
      <c r="E2706" t="s">
        <v>17</v>
      </c>
      <c r="F2706">
        <v>0</v>
      </c>
      <c r="G2706" t="s">
        <v>18</v>
      </c>
      <c r="H2706">
        <v>3868112.4509999999</v>
      </c>
      <c r="I2706" t="s">
        <v>32</v>
      </c>
      <c r="J2706">
        <v>282</v>
      </c>
      <c r="K2706">
        <v>13716.71082</v>
      </c>
      <c r="L2706" t="s">
        <v>20</v>
      </c>
      <c r="M2706">
        <v>0</v>
      </c>
      <c r="N2706">
        <v>0</v>
      </c>
      <c r="O2706">
        <v>7.9477430845180178E-2</v>
      </c>
    </row>
    <row r="2707" spans="1:15" x14ac:dyDescent="0.25">
      <c r="A2707" t="s">
        <v>2736</v>
      </c>
      <c r="B2707">
        <v>332</v>
      </c>
      <c r="C2707">
        <v>332</v>
      </c>
      <c r="D2707" t="s">
        <v>16</v>
      </c>
      <c r="E2707" t="s">
        <v>17</v>
      </c>
      <c r="F2707">
        <v>0</v>
      </c>
      <c r="G2707" t="s">
        <v>18</v>
      </c>
      <c r="H2707">
        <v>13775035.1</v>
      </c>
      <c r="I2707" t="s">
        <v>22</v>
      </c>
      <c r="J2707">
        <v>761</v>
      </c>
      <c r="K2707">
        <v>18101.228780000001</v>
      </c>
      <c r="L2707" t="s">
        <v>20</v>
      </c>
      <c r="M2707">
        <v>0</v>
      </c>
      <c r="N2707">
        <v>0.01</v>
      </c>
      <c r="O2707">
        <v>0.2890332399636279</v>
      </c>
    </row>
    <row r="2708" spans="1:15" x14ac:dyDescent="0.25">
      <c r="A2708" t="s">
        <v>2737</v>
      </c>
      <c r="B2708">
        <v>191</v>
      </c>
      <c r="C2708">
        <v>191</v>
      </c>
      <c r="D2708" t="s">
        <v>16</v>
      </c>
      <c r="E2708" t="s">
        <v>17</v>
      </c>
      <c r="F2708">
        <v>0</v>
      </c>
      <c r="G2708" t="s">
        <v>18</v>
      </c>
      <c r="H2708">
        <v>6564609.0970000001</v>
      </c>
      <c r="I2708" t="s">
        <v>32</v>
      </c>
      <c r="J2708">
        <v>540</v>
      </c>
      <c r="K2708">
        <v>12156.683510000001</v>
      </c>
      <c r="L2708" t="s">
        <v>20</v>
      </c>
      <c r="M2708">
        <v>0</v>
      </c>
      <c r="N2708">
        <v>5.0000000000000001E-3</v>
      </c>
      <c r="O2708">
        <v>0.13788187640397484</v>
      </c>
    </row>
    <row r="2709" spans="1:15" x14ac:dyDescent="0.25">
      <c r="A2709" t="s">
        <v>2738</v>
      </c>
      <c r="B2709">
        <v>214</v>
      </c>
      <c r="C2709">
        <v>214</v>
      </c>
      <c r="D2709" t="s">
        <v>16</v>
      </c>
      <c r="E2709" t="s">
        <v>17</v>
      </c>
      <c r="F2709">
        <v>0</v>
      </c>
      <c r="G2709" t="s">
        <v>18</v>
      </c>
      <c r="H2709">
        <v>8480546.966</v>
      </c>
      <c r="I2709" t="s">
        <v>22</v>
      </c>
      <c r="J2709">
        <v>935</v>
      </c>
      <c r="K2709">
        <v>9070.1037070000002</v>
      </c>
      <c r="L2709" t="s">
        <v>23</v>
      </c>
      <c r="M2709">
        <v>0</v>
      </c>
      <c r="N2709">
        <v>0.01</v>
      </c>
      <c r="O2709">
        <v>0.180248317120491</v>
      </c>
    </row>
    <row r="2710" spans="1:15" x14ac:dyDescent="0.25">
      <c r="A2710" t="s">
        <v>2739</v>
      </c>
      <c r="B2710">
        <v>47</v>
      </c>
      <c r="C2710">
        <v>47</v>
      </c>
      <c r="D2710" t="s">
        <v>16</v>
      </c>
      <c r="E2710" t="s">
        <v>25</v>
      </c>
      <c r="F2710">
        <v>1</v>
      </c>
      <c r="G2710" t="s">
        <v>26</v>
      </c>
      <c r="H2710">
        <v>4774510.0350000001</v>
      </c>
      <c r="I2710" t="s">
        <v>32</v>
      </c>
      <c r="J2710">
        <v>417</v>
      </c>
      <c r="K2710">
        <v>11449.664349999999</v>
      </c>
      <c r="L2710" t="s">
        <v>23</v>
      </c>
      <c r="M2710">
        <v>1</v>
      </c>
      <c r="N2710">
        <v>0.995</v>
      </c>
      <c r="O2710">
        <v>0.69510102367324667</v>
      </c>
    </row>
    <row r="2711" spans="1:15" x14ac:dyDescent="0.25">
      <c r="A2711" t="s">
        <v>2740</v>
      </c>
      <c r="B2711">
        <v>218</v>
      </c>
      <c r="C2711">
        <v>218</v>
      </c>
      <c r="D2711" t="s">
        <v>16</v>
      </c>
      <c r="E2711" t="s">
        <v>17</v>
      </c>
      <c r="F2711">
        <v>0</v>
      </c>
      <c r="G2711" t="s">
        <v>18</v>
      </c>
      <c r="H2711">
        <v>3272099.7719999999</v>
      </c>
      <c r="I2711" t="s">
        <v>19</v>
      </c>
      <c r="J2711">
        <v>808</v>
      </c>
      <c r="K2711">
        <v>4049.6284300000002</v>
      </c>
      <c r="L2711" t="s">
        <v>23</v>
      </c>
      <c r="M2711">
        <v>0</v>
      </c>
      <c r="N2711">
        <v>0</v>
      </c>
      <c r="O2711">
        <v>6.7231262441821871E-2</v>
      </c>
    </row>
    <row r="2712" spans="1:15" x14ac:dyDescent="0.25">
      <c r="A2712" t="s">
        <v>2741</v>
      </c>
      <c r="B2712">
        <v>89</v>
      </c>
      <c r="C2712">
        <v>89</v>
      </c>
      <c r="D2712" t="s">
        <v>16</v>
      </c>
      <c r="E2712" t="s">
        <v>25</v>
      </c>
      <c r="F2712">
        <v>1</v>
      </c>
      <c r="G2712" t="s">
        <v>26</v>
      </c>
      <c r="H2712">
        <v>9966262.8640000001</v>
      </c>
      <c r="I2712" t="s">
        <v>22</v>
      </c>
      <c r="J2712">
        <v>723</v>
      </c>
      <c r="K2712">
        <v>13784.595939999999</v>
      </c>
      <c r="L2712" t="s">
        <v>20</v>
      </c>
      <c r="M2712">
        <v>1</v>
      </c>
      <c r="N2712">
        <v>0.99</v>
      </c>
      <c r="O2712">
        <v>0.79877506215044813</v>
      </c>
    </row>
    <row r="2713" spans="1:15" x14ac:dyDescent="0.25">
      <c r="A2713" t="s">
        <v>2742</v>
      </c>
      <c r="B2713">
        <v>275</v>
      </c>
      <c r="C2713">
        <v>275</v>
      </c>
      <c r="D2713" t="s">
        <v>16</v>
      </c>
      <c r="E2713" t="s">
        <v>17</v>
      </c>
      <c r="F2713">
        <v>0</v>
      </c>
      <c r="G2713" t="s">
        <v>18</v>
      </c>
      <c r="H2713">
        <v>1067537.449</v>
      </c>
      <c r="I2713" t="s">
        <v>28</v>
      </c>
      <c r="J2713">
        <v>285</v>
      </c>
      <c r="K2713">
        <v>3745.7454339999999</v>
      </c>
      <c r="L2713" t="s">
        <v>20</v>
      </c>
      <c r="M2713">
        <v>0</v>
      </c>
      <c r="N2713">
        <v>0.01</v>
      </c>
      <c r="O2713">
        <v>2.7934505486158522E-2</v>
      </c>
    </row>
    <row r="2714" spans="1:15" x14ac:dyDescent="0.25">
      <c r="A2714" t="s">
        <v>2743</v>
      </c>
      <c r="B2714">
        <v>227</v>
      </c>
      <c r="C2714">
        <v>227</v>
      </c>
      <c r="D2714" t="s">
        <v>16</v>
      </c>
      <c r="E2714" t="s">
        <v>17</v>
      </c>
      <c r="F2714">
        <v>0</v>
      </c>
      <c r="G2714" t="s">
        <v>18</v>
      </c>
      <c r="H2714">
        <v>5931470.0350000001</v>
      </c>
      <c r="I2714" t="s">
        <v>32</v>
      </c>
      <c r="J2714">
        <v>532</v>
      </c>
      <c r="K2714">
        <v>11149.37977</v>
      </c>
      <c r="L2714" t="s">
        <v>20</v>
      </c>
      <c r="M2714">
        <v>0</v>
      </c>
      <c r="N2714">
        <v>5.0000000000000001E-3</v>
      </c>
      <c r="O2714">
        <v>0.12487287869438701</v>
      </c>
    </row>
    <row r="2715" spans="1:15" x14ac:dyDescent="0.25">
      <c r="A2715" t="s">
        <v>2744</v>
      </c>
      <c r="B2715">
        <v>217</v>
      </c>
      <c r="C2715">
        <v>217</v>
      </c>
      <c r="D2715" t="s">
        <v>16</v>
      </c>
      <c r="E2715" t="s">
        <v>17</v>
      </c>
      <c r="F2715">
        <v>0</v>
      </c>
      <c r="G2715" t="s">
        <v>18</v>
      </c>
      <c r="H2715">
        <v>6892377.7050000001</v>
      </c>
      <c r="I2715" t="s">
        <v>32</v>
      </c>
      <c r="J2715">
        <v>532</v>
      </c>
      <c r="K2715">
        <v>12955.59719</v>
      </c>
      <c r="L2715" t="s">
        <v>23</v>
      </c>
      <c r="M2715">
        <v>0</v>
      </c>
      <c r="N2715">
        <v>0</v>
      </c>
      <c r="O2715">
        <v>0.14161648073762248</v>
      </c>
    </row>
    <row r="2716" spans="1:15" x14ac:dyDescent="0.25">
      <c r="A2716" t="s">
        <v>2745</v>
      </c>
      <c r="B2716">
        <v>240</v>
      </c>
      <c r="C2716">
        <v>240</v>
      </c>
      <c r="D2716" t="s">
        <v>16</v>
      </c>
      <c r="E2716" t="s">
        <v>17</v>
      </c>
      <c r="F2716">
        <v>0</v>
      </c>
      <c r="G2716" t="s">
        <v>18</v>
      </c>
      <c r="H2716">
        <v>9184038.3440000005</v>
      </c>
      <c r="I2716" t="s">
        <v>22</v>
      </c>
      <c r="J2716">
        <v>511</v>
      </c>
      <c r="K2716">
        <v>17972.677780000002</v>
      </c>
      <c r="L2716" t="s">
        <v>23</v>
      </c>
      <c r="M2716">
        <v>0</v>
      </c>
      <c r="N2716">
        <v>0</v>
      </c>
      <c r="O2716">
        <v>0.18870283157772219</v>
      </c>
    </row>
    <row r="2717" spans="1:15" x14ac:dyDescent="0.25">
      <c r="A2717" t="s">
        <v>2746</v>
      </c>
      <c r="B2717">
        <v>301</v>
      </c>
      <c r="C2717">
        <v>301</v>
      </c>
      <c r="D2717" t="s">
        <v>16</v>
      </c>
      <c r="E2717" t="s">
        <v>17</v>
      </c>
      <c r="F2717">
        <v>0</v>
      </c>
      <c r="G2717" t="s">
        <v>18</v>
      </c>
      <c r="H2717">
        <v>7585826.0710000005</v>
      </c>
      <c r="I2717" t="s">
        <v>32</v>
      </c>
      <c r="J2717">
        <v>842</v>
      </c>
      <c r="K2717">
        <v>9009.2946209999991</v>
      </c>
      <c r="L2717" t="s">
        <v>20</v>
      </c>
      <c r="M2717">
        <v>0</v>
      </c>
      <c r="N2717">
        <v>0</v>
      </c>
      <c r="O2717">
        <v>0.15586464318161247</v>
      </c>
    </row>
    <row r="2718" spans="1:15" x14ac:dyDescent="0.25">
      <c r="A2718" t="s">
        <v>2747</v>
      </c>
      <c r="B2718">
        <v>341</v>
      </c>
      <c r="C2718">
        <v>341</v>
      </c>
      <c r="D2718" t="s">
        <v>16</v>
      </c>
      <c r="E2718" t="s">
        <v>17</v>
      </c>
      <c r="F2718">
        <v>0</v>
      </c>
      <c r="G2718" t="s">
        <v>18</v>
      </c>
      <c r="H2718">
        <v>6141528.835</v>
      </c>
      <c r="I2718" t="s">
        <v>32</v>
      </c>
      <c r="J2718">
        <v>396</v>
      </c>
      <c r="K2718">
        <v>15508.9112</v>
      </c>
      <c r="L2718" t="s">
        <v>20</v>
      </c>
      <c r="M2718">
        <v>0</v>
      </c>
      <c r="N2718">
        <v>0</v>
      </c>
      <c r="O2718">
        <v>0.12618892016471847</v>
      </c>
    </row>
    <row r="2719" spans="1:15" x14ac:dyDescent="0.25">
      <c r="A2719" t="s">
        <v>2748</v>
      </c>
      <c r="B2719">
        <v>170</v>
      </c>
      <c r="C2719">
        <v>170</v>
      </c>
      <c r="D2719" t="s">
        <v>16</v>
      </c>
      <c r="E2719" t="s">
        <v>17</v>
      </c>
      <c r="F2719">
        <v>0</v>
      </c>
      <c r="G2719" t="s">
        <v>18</v>
      </c>
      <c r="H2719">
        <v>403072.13530000002</v>
      </c>
      <c r="I2719" t="s">
        <v>28</v>
      </c>
      <c r="J2719">
        <v>120</v>
      </c>
      <c r="K2719">
        <v>3358.9344609999998</v>
      </c>
      <c r="L2719" t="s">
        <v>23</v>
      </c>
      <c r="M2719">
        <v>0</v>
      </c>
      <c r="N2719">
        <v>5.0000000000000001E-3</v>
      </c>
      <c r="O2719">
        <v>1.1281852754989843E-2</v>
      </c>
    </row>
    <row r="2720" spans="1:15" x14ac:dyDescent="0.25">
      <c r="A2720" t="s">
        <v>2749</v>
      </c>
      <c r="B2720">
        <v>365</v>
      </c>
      <c r="C2720">
        <v>365</v>
      </c>
      <c r="D2720" t="s">
        <v>16</v>
      </c>
      <c r="E2720" t="s">
        <v>17</v>
      </c>
      <c r="F2720">
        <v>0</v>
      </c>
      <c r="G2720" t="s">
        <v>18</v>
      </c>
      <c r="H2720">
        <v>303839.65820000001</v>
      </c>
      <c r="I2720" t="s">
        <v>28</v>
      </c>
      <c r="J2720">
        <v>97</v>
      </c>
      <c r="K2720">
        <v>3132.3676099999998</v>
      </c>
      <c r="L2720" t="s">
        <v>20</v>
      </c>
      <c r="M2720">
        <v>0</v>
      </c>
      <c r="N2720">
        <v>0</v>
      </c>
      <c r="O2720">
        <v>6.2429403820384657E-3</v>
      </c>
    </row>
    <row r="2721" spans="1:15" x14ac:dyDescent="0.25">
      <c r="A2721" t="s">
        <v>2750</v>
      </c>
      <c r="B2721">
        <v>232</v>
      </c>
      <c r="C2721">
        <v>232</v>
      </c>
      <c r="D2721" t="s">
        <v>16</v>
      </c>
      <c r="E2721" t="s">
        <v>17</v>
      </c>
      <c r="F2721">
        <v>0</v>
      </c>
      <c r="G2721" t="s">
        <v>18</v>
      </c>
      <c r="H2721">
        <v>1260085.4750000001</v>
      </c>
      <c r="I2721" t="s">
        <v>28</v>
      </c>
      <c r="J2721">
        <v>120</v>
      </c>
      <c r="K2721">
        <v>10500.712289999999</v>
      </c>
      <c r="L2721" t="s">
        <v>23</v>
      </c>
      <c r="M2721">
        <v>0</v>
      </c>
      <c r="N2721">
        <v>0</v>
      </c>
      <c r="O2721">
        <v>2.589075614191045E-2</v>
      </c>
    </row>
    <row r="2722" spans="1:15" x14ac:dyDescent="0.25">
      <c r="A2722" t="s">
        <v>2751</v>
      </c>
      <c r="B2722">
        <v>108</v>
      </c>
      <c r="C2722">
        <v>108</v>
      </c>
      <c r="D2722" t="s">
        <v>16</v>
      </c>
      <c r="E2722" t="s">
        <v>17</v>
      </c>
      <c r="F2722">
        <v>0</v>
      </c>
      <c r="G2722" t="s">
        <v>18</v>
      </c>
      <c r="H2722">
        <v>6406867.4670000002</v>
      </c>
      <c r="I2722" t="s">
        <v>32</v>
      </c>
      <c r="J2722">
        <v>537</v>
      </c>
      <c r="K2722">
        <v>11930.85189</v>
      </c>
      <c r="L2722" t="s">
        <v>23</v>
      </c>
      <c r="M2722">
        <v>0</v>
      </c>
      <c r="N2722">
        <v>0</v>
      </c>
      <c r="O2722">
        <v>0.13164078668682097</v>
      </c>
    </row>
    <row r="2723" spans="1:15" x14ac:dyDescent="0.25">
      <c r="A2723" t="s">
        <v>2752</v>
      </c>
      <c r="B2723">
        <v>328</v>
      </c>
      <c r="C2723">
        <v>328</v>
      </c>
      <c r="D2723" t="s">
        <v>16</v>
      </c>
      <c r="E2723" t="s">
        <v>17</v>
      </c>
      <c r="F2723">
        <v>0</v>
      </c>
      <c r="G2723" t="s">
        <v>18</v>
      </c>
      <c r="H2723">
        <v>1935526.1029999999</v>
      </c>
      <c r="I2723" t="s">
        <v>19</v>
      </c>
      <c r="J2723">
        <v>153</v>
      </c>
      <c r="K2723">
        <v>12650.4974</v>
      </c>
      <c r="L2723" t="s">
        <v>20</v>
      </c>
      <c r="M2723">
        <v>0</v>
      </c>
      <c r="N2723">
        <v>0</v>
      </c>
      <c r="O2723">
        <v>3.9768916738823011E-2</v>
      </c>
    </row>
    <row r="2724" spans="1:15" x14ac:dyDescent="0.25">
      <c r="A2724" t="s">
        <v>2753</v>
      </c>
      <c r="B2724">
        <v>233</v>
      </c>
      <c r="C2724">
        <v>233</v>
      </c>
      <c r="D2724" t="s">
        <v>16</v>
      </c>
      <c r="E2724" t="s">
        <v>17</v>
      </c>
      <c r="F2724">
        <v>0</v>
      </c>
      <c r="G2724" t="s">
        <v>18</v>
      </c>
      <c r="H2724">
        <v>3654425.9049999998</v>
      </c>
      <c r="I2724" t="s">
        <v>19</v>
      </c>
      <c r="J2724">
        <v>245</v>
      </c>
      <c r="K2724">
        <v>14916.024100000001</v>
      </c>
      <c r="L2724" t="s">
        <v>20</v>
      </c>
      <c r="M2724">
        <v>0</v>
      </c>
      <c r="N2724">
        <v>0</v>
      </c>
      <c r="O2724">
        <v>7.5086850711484784E-2</v>
      </c>
    </row>
    <row r="2725" spans="1:15" x14ac:dyDescent="0.25">
      <c r="A2725" t="s">
        <v>2754</v>
      </c>
      <c r="B2725">
        <v>170</v>
      </c>
      <c r="C2725">
        <v>170</v>
      </c>
      <c r="D2725" t="s">
        <v>16</v>
      </c>
      <c r="E2725" t="s">
        <v>17</v>
      </c>
      <c r="F2725">
        <v>0</v>
      </c>
      <c r="G2725" t="s">
        <v>18</v>
      </c>
      <c r="H2725">
        <v>4559185.3</v>
      </c>
      <c r="I2725" t="s">
        <v>32</v>
      </c>
      <c r="J2725">
        <v>772</v>
      </c>
      <c r="K2725">
        <v>5905.6804400000001</v>
      </c>
      <c r="L2725" t="s">
        <v>20</v>
      </c>
      <c r="M2725">
        <v>0</v>
      </c>
      <c r="N2725">
        <v>0</v>
      </c>
      <c r="O2725">
        <v>9.3676783956328696E-2</v>
      </c>
    </row>
    <row r="2726" spans="1:15" x14ac:dyDescent="0.25">
      <c r="A2726" t="s">
        <v>2755</v>
      </c>
      <c r="B2726">
        <v>135</v>
      </c>
      <c r="C2726">
        <v>135</v>
      </c>
      <c r="D2726" t="s">
        <v>16</v>
      </c>
      <c r="E2726" t="s">
        <v>17</v>
      </c>
      <c r="F2726">
        <v>0</v>
      </c>
      <c r="G2726" t="s">
        <v>18</v>
      </c>
      <c r="H2726">
        <v>6427259.034</v>
      </c>
      <c r="I2726" t="s">
        <v>32</v>
      </c>
      <c r="J2726">
        <v>516</v>
      </c>
      <c r="K2726">
        <v>12455.92836</v>
      </c>
      <c r="L2726" t="s">
        <v>29</v>
      </c>
      <c r="M2726">
        <v>0</v>
      </c>
      <c r="N2726">
        <v>0</v>
      </c>
      <c r="O2726">
        <v>0.13205976865195188</v>
      </c>
    </row>
    <row r="2727" spans="1:15" x14ac:dyDescent="0.25">
      <c r="A2727" t="s">
        <v>2756</v>
      </c>
      <c r="B2727">
        <v>131</v>
      </c>
      <c r="C2727">
        <v>131</v>
      </c>
      <c r="D2727" t="s">
        <v>16</v>
      </c>
      <c r="E2727" t="s">
        <v>17</v>
      </c>
      <c r="F2727">
        <v>0</v>
      </c>
      <c r="G2727" t="s">
        <v>18</v>
      </c>
      <c r="H2727">
        <v>1481964.1029999999</v>
      </c>
      <c r="I2727" t="s">
        <v>19</v>
      </c>
      <c r="J2727">
        <v>393</v>
      </c>
      <c r="K2727">
        <v>3770.9010250000001</v>
      </c>
      <c r="L2727" t="s">
        <v>29</v>
      </c>
      <c r="M2727">
        <v>0</v>
      </c>
      <c r="N2727">
        <v>0</v>
      </c>
      <c r="O2727">
        <v>3.0449657553459266E-2</v>
      </c>
    </row>
    <row r="2728" spans="1:15" x14ac:dyDescent="0.25">
      <c r="A2728" t="s">
        <v>2757</v>
      </c>
      <c r="B2728">
        <v>37</v>
      </c>
      <c r="C2728">
        <v>37</v>
      </c>
      <c r="D2728" t="s">
        <v>16</v>
      </c>
      <c r="E2728" t="s">
        <v>25</v>
      </c>
      <c r="F2728">
        <v>1</v>
      </c>
      <c r="G2728" t="s">
        <v>26</v>
      </c>
      <c r="H2728">
        <v>627450.28119999997</v>
      </c>
      <c r="I2728" t="s">
        <v>28</v>
      </c>
      <c r="J2728">
        <v>143</v>
      </c>
      <c r="K2728">
        <v>4387.7642040000001</v>
      </c>
      <c r="L2728" t="s">
        <v>29</v>
      </c>
      <c r="M2728">
        <v>1</v>
      </c>
      <c r="N2728">
        <v>0.995</v>
      </c>
      <c r="O2728">
        <v>0.60989211132421184</v>
      </c>
    </row>
    <row r="2729" spans="1:15" x14ac:dyDescent="0.25">
      <c r="A2729" t="s">
        <v>2758</v>
      </c>
      <c r="B2729">
        <v>259</v>
      </c>
      <c r="C2729">
        <v>259</v>
      </c>
      <c r="D2729" t="s">
        <v>16</v>
      </c>
      <c r="E2729" t="s">
        <v>17</v>
      </c>
      <c r="F2729">
        <v>0</v>
      </c>
      <c r="G2729" t="s">
        <v>18</v>
      </c>
      <c r="H2729">
        <v>683174.35800000001</v>
      </c>
      <c r="I2729" t="s">
        <v>28</v>
      </c>
      <c r="J2729">
        <v>504</v>
      </c>
      <c r="K2729">
        <v>1355.5046789999999</v>
      </c>
      <c r="L2729" t="s">
        <v>35</v>
      </c>
      <c r="M2729">
        <v>0</v>
      </c>
      <c r="N2729">
        <v>0</v>
      </c>
      <c r="O2729">
        <v>1.4037064196287342E-2</v>
      </c>
    </row>
    <row r="2730" spans="1:15" x14ac:dyDescent="0.25">
      <c r="A2730" t="s">
        <v>2759</v>
      </c>
      <c r="B2730">
        <v>124</v>
      </c>
      <c r="C2730">
        <v>124</v>
      </c>
      <c r="D2730" t="s">
        <v>16</v>
      </c>
      <c r="E2730" t="s">
        <v>17</v>
      </c>
      <c r="F2730">
        <v>0</v>
      </c>
      <c r="G2730" t="s">
        <v>18</v>
      </c>
      <c r="H2730">
        <v>11864378.119999999</v>
      </c>
      <c r="I2730" t="s">
        <v>22</v>
      </c>
      <c r="J2730">
        <v>794</v>
      </c>
      <c r="K2730">
        <v>14942.541719999999</v>
      </c>
      <c r="L2730" t="s">
        <v>35</v>
      </c>
      <c r="M2730">
        <v>0</v>
      </c>
      <c r="N2730">
        <v>0</v>
      </c>
      <c r="O2730">
        <v>0.24377530475092404</v>
      </c>
    </row>
    <row r="2731" spans="1:15" x14ac:dyDescent="0.25">
      <c r="A2731" t="s">
        <v>2760</v>
      </c>
      <c r="B2731">
        <v>263</v>
      </c>
      <c r="C2731">
        <v>263</v>
      </c>
      <c r="D2731" t="s">
        <v>16</v>
      </c>
      <c r="E2731" t="s">
        <v>17</v>
      </c>
      <c r="F2731">
        <v>0</v>
      </c>
      <c r="G2731" t="s">
        <v>18</v>
      </c>
      <c r="H2731">
        <v>8592636.6879999992</v>
      </c>
      <c r="I2731" t="s">
        <v>22</v>
      </c>
      <c r="J2731">
        <v>847</v>
      </c>
      <c r="K2731">
        <v>10144.789479999999</v>
      </c>
      <c r="L2731" t="s">
        <v>29</v>
      </c>
      <c r="M2731">
        <v>0</v>
      </c>
      <c r="N2731">
        <v>5.0000000000000001E-3</v>
      </c>
      <c r="O2731">
        <v>0.17955140505848702</v>
      </c>
    </row>
    <row r="2732" spans="1:15" x14ac:dyDescent="0.25">
      <c r="A2732" t="s">
        <v>2761</v>
      </c>
      <c r="B2732">
        <v>353</v>
      </c>
      <c r="C2732">
        <v>353</v>
      </c>
      <c r="D2732" t="s">
        <v>16</v>
      </c>
      <c r="E2732" t="s">
        <v>17</v>
      </c>
      <c r="F2732">
        <v>0</v>
      </c>
      <c r="G2732" t="s">
        <v>18</v>
      </c>
      <c r="H2732">
        <v>4093803.0750000002</v>
      </c>
      <c r="I2732" t="s">
        <v>32</v>
      </c>
      <c r="J2732">
        <v>858</v>
      </c>
      <c r="K2732">
        <v>4771.3322550000003</v>
      </c>
      <c r="L2732" t="s">
        <v>20</v>
      </c>
      <c r="M2732">
        <v>0</v>
      </c>
      <c r="N2732">
        <v>0</v>
      </c>
      <c r="O2732">
        <v>8.4114656672657967E-2</v>
      </c>
    </row>
    <row r="2733" spans="1:15" x14ac:dyDescent="0.25">
      <c r="A2733" t="s">
        <v>2762</v>
      </c>
      <c r="B2733">
        <v>217</v>
      </c>
      <c r="C2733">
        <v>217</v>
      </c>
      <c r="D2733" t="s">
        <v>16</v>
      </c>
      <c r="E2733" t="s">
        <v>17</v>
      </c>
      <c r="F2733">
        <v>0</v>
      </c>
      <c r="G2733" t="s">
        <v>18</v>
      </c>
      <c r="H2733">
        <v>2448422.27</v>
      </c>
      <c r="I2733" t="s">
        <v>19</v>
      </c>
      <c r="J2733">
        <v>220</v>
      </c>
      <c r="K2733">
        <v>11129.192139999999</v>
      </c>
      <c r="L2733" t="s">
        <v>29</v>
      </c>
      <c r="M2733">
        <v>0</v>
      </c>
      <c r="N2733">
        <v>0</v>
      </c>
      <c r="O2733">
        <v>5.0307304688987725E-2</v>
      </c>
    </row>
    <row r="2734" spans="1:15" x14ac:dyDescent="0.25">
      <c r="A2734" t="s">
        <v>2763</v>
      </c>
      <c r="B2734">
        <v>170</v>
      </c>
      <c r="C2734">
        <v>170</v>
      </c>
      <c r="D2734" t="s">
        <v>16</v>
      </c>
      <c r="E2734" t="s">
        <v>17</v>
      </c>
      <c r="F2734">
        <v>0</v>
      </c>
      <c r="G2734" t="s">
        <v>18</v>
      </c>
      <c r="H2734">
        <v>5949568.4579999996</v>
      </c>
      <c r="I2734" t="s">
        <v>32</v>
      </c>
      <c r="J2734">
        <v>839</v>
      </c>
      <c r="K2734">
        <v>7091.261571</v>
      </c>
      <c r="L2734" t="s">
        <v>35</v>
      </c>
      <c r="M2734">
        <v>0</v>
      </c>
      <c r="N2734">
        <v>0</v>
      </c>
      <c r="O2734">
        <v>0.12224474383031847</v>
      </c>
    </row>
    <row r="2735" spans="1:15" x14ac:dyDescent="0.25">
      <c r="A2735" t="s">
        <v>2764</v>
      </c>
      <c r="B2735">
        <v>98</v>
      </c>
      <c r="C2735">
        <v>98</v>
      </c>
      <c r="D2735" t="s">
        <v>16</v>
      </c>
      <c r="E2735" t="s">
        <v>17</v>
      </c>
      <c r="F2735">
        <v>0</v>
      </c>
      <c r="G2735" t="s">
        <v>18</v>
      </c>
      <c r="H2735">
        <v>2679332.1770000001</v>
      </c>
      <c r="I2735" t="s">
        <v>19</v>
      </c>
      <c r="J2735">
        <v>160</v>
      </c>
      <c r="K2735">
        <v>16745.826110000002</v>
      </c>
      <c r="L2735" t="s">
        <v>23</v>
      </c>
      <c r="M2735">
        <v>0</v>
      </c>
      <c r="N2735">
        <v>0.01</v>
      </c>
      <c r="O2735">
        <v>6.1051770212557241E-2</v>
      </c>
    </row>
    <row r="2736" spans="1:15" x14ac:dyDescent="0.25">
      <c r="A2736" t="s">
        <v>2765</v>
      </c>
      <c r="B2736">
        <v>358</v>
      </c>
      <c r="C2736">
        <v>358</v>
      </c>
      <c r="D2736" t="s">
        <v>16</v>
      </c>
      <c r="E2736" t="s">
        <v>17</v>
      </c>
      <c r="F2736">
        <v>0</v>
      </c>
      <c r="G2736" t="s">
        <v>18</v>
      </c>
      <c r="H2736">
        <v>803143.38639999996</v>
      </c>
      <c r="I2736" t="s">
        <v>28</v>
      </c>
      <c r="J2736">
        <v>76</v>
      </c>
      <c r="K2736">
        <v>10567.67614</v>
      </c>
      <c r="L2736" t="s">
        <v>29</v>
      </c>
      <c r="M2736">
        <v>0</v>
      </c>
      <c r="N2736">
        <v>0</v>
      </c>
      <c r="O2736">
        <v>1.6502046866519553E-2</v>
      </c>
    </row>
    <row r="2737" spans="1:15" x14ac:dyDescent="0.25">
      <c r="A2737" t="s">
        <v>2766</v>
      </c>
      <c r="B2737">
        <v>186</v>
      </c>
      <c r="C2737">
        <v>186</v>
      </c>
      <c r="D2737" t="s">
        <v>16</v>
      </c>
      <c r="E2737" t="s">
        <v>17</v>
      </c>
      <c r="F2737">
        <v>0</v>
      </c>
      <c r="G2737" t="s">
        <v>18</v>
      </c>
      <c r="H2737">
        <v>370214.8898</v>
      </c>
      <c r="I2737" t="s">
        <v>28</v>
      </c>
      <c r="J2737">
        <v>611</v>
      </c>
      <c r="K2737">
        <v>605.91634980000003</v>
      </c>
      <c r="L2737" t="s">
        <v>23</v>
      </c>
      <c r="M2737">
        <v>0</v>
      </c>
      <c r="N2737">
        <v>0</v>
      </c>
      <c r="O2737">
        <v>7.6067406712358541E-3</v>
      </c>
    </row>
    <row r="2738" spans="1:15" x14ac:dyDescent="0.25">
      <c r="A2738" t="s">
        <v>2767</v>
      </c>
      <c r="B2738">
        <v>213</v>
      </c>
      <c r="C2738">
        <v>213</v>
      </c>
      <c r="D2738" t="s">
        <v>16</v>
      </c>
      <c r="E2738" t="s">
        <v>17</v>
      </c>
      <c r="F2738">
        <v>0</v>
      </c>
      <c r="G2738" t="s">
        <v>18</v>
      </c>
      <c r="H2738">
        <v>13633821.9</v>
      </c>
      <c r="I2738" t="s">
        <v>22</v>
      </c>
      <c r="J2738">
        <v>692</v>
      </c>
      <c r="K2738">
        <v>19702.054769999999</v>
      </c>
      <c r="L2738" t="s">
        <v>23</v>
      </c>
      <c r="M2738">
        <v>0</v>
      </c>
      <c r="N2738">
        <v>5.0000000000000001E-3</v>
      </c>
      <c r="O2738">
        <v>0.28313175701048232</v>
      </c>
    </row>
    <row r="2739" spans="1:15" x14ac:dyDescent="0.25">
      <c r="A2739" t="s">
        <v>2768</v>
      </c>
      <c r="B2739">
        <v>358</v>
      </c>
      <c r="C2739">
        <v>358</v>
      </c>
      <c r="D2739" t="s">
        <v>16</v>
      </c>
      <c r="E2739" t="s">
        <v>17</v>
      </c>
      <c r="F2739">
        <v>0</v>
      </c>
      <c r="G2739" t="s">
        <v>18</v>
      </c>
      <c r="H2739">
        <v>955450.55099999998</v>
      </c>
      <c r="I2739" t="s">
        <v>28</v>
      </c>
      <c r="J2739">
        <v>639</v>
      </c>
      <c r="K2739">
        <v>1495.2277790000001</v>
      </c>
      <c r="L2739" t="s">
        <v>29</v>
      </c>
      <c r="M2739">
        <v>0</v>
      </c>
      <c r="N2739">
        <v>0</v>
      </c>
      <c r="O2739">
        <v>1.963147557239716E-2</v>
      </c>
    </row>
    <row r="2740" spans="1:15" x14ac:dyDescent="0.25">
      <c r="A2740" t="s">
        <v>2769</v>
      </c>
      <c r="B2740">
        <v>312</v>
      </c>
      <c r="C2740">
        <v>312</v>
      </c>
      <c r="D2740" t="s">
        <v>16</v>
      </c>
      <c r="E2740" t="s">
        <v>17</v>
      </c>
      <c r="F2740">
        <v>0</v>
      </c>
      <c r="G2740" t="s">
        <v>18</v>
      </c>
      <c r="H2740">
        <v>445510.5343</v>
      </c>
      <c r="I2740" t="s">
        <v>28</v>
      </c>
      <c r="J2740">
        <v>32</v>
      </c>
      <c r="K2740">
        <v>13922.2042</v>
      </c>
      <c r="L2740" t="s">
        <v>23</v>
      </c>
      <c r="M2740">
        <v>0</v>
      </c>
      <c r="N2740">
        <v>5.0000000000000001E-3</v>
      </c>
      <c r="O2740">
        <v>1.2153827126063436E-2</v>
      </c>
    </row>
    <row r="2741" spans="1:15" x14ac:dyDescent="0.25">
      <c r="A2741" t="s">
        <v>2770</v>
      </c>
      <c r="B2741">
        <v>232</v>
      </c>
      <c r="C2741">
        <v>232</v>
      </c>
      <c r="D2741" t="s">
        <v>16</v>
      </c>
      <c r="E2741" t="s">
        <v>17</v>
      </c>
      <c r="F2741">
        <v>0</v>
      </c>
      <c r="G2741" t="s">
        <v>18</v>
      </c>
      <c r="H2741">
        <v>6799328.2630000003</v>
      </c>
      <c r="I2741" t="s">
        <v>32</v>
      </c>
      <c r="J2741">
        <v>777</v>
      </c>
      <c r="K2741">
        <v>8750.7442260000007</v>
      </c>
      <c r="L2741" t="s">
        <v>23</v>
      </c>
      <c r="M2741">
        <v>0</v>
      </c>
      <c r="N2741">
        <v>0</v>
      </c>
      <c r="O2741">
        <v>0.13970461010681243</v>
      </c>
    </row>
    <row r="2742" spans="1:15" x14ac:dyDescent="0.25">
      <c r="A2742" t="s">
        <v>2771</v>
      </c>
      <c r="B2742">
        <v>167</v>
      </c>
      <c r="C2742">
        <v>167</v>
      </c>
      <c r="D2742" t="s">
        <v>16</v>
      </c>
      <c r="E2742" t="s">
        <v>17</v>
      </c>
      <c r="F2742">
        <v>0</v>
      </c>
      <c r="G2742" t="s">
        <v>18</v>
      </c>
      <c r="H2742">
        <v>1667950.226</v>
      </c>
      <c r="I2742" t="s">
        <v>19</v>
      </c>
      <c r="J2742">
        <v>334</v>
      </c>
      <c r="K2742">
        <v>4993.8629520000004</v>
      </c>
      <c r="L2742" t="s">
        <v>29</v>
      </c>
      <c r="M2742">
        <v>0</v>
      </c>
      <c r="N2742">
        <v>5.0000000000000001E-3</v>
      </c>
      <c r="O2742">
        <v>3.7271081934509585E-2</v>
      </c>
    </row>
    <row r="2743" spans="1:15" x14ac:dyDescent="0.25">
      <c r="A2743" t="s">
        <v>2772</v>
      </c>
      <c r="B2743">
        <v>306</v>
      </c>
      <c r="C2743">
        <v>306</v>
      </c>
      <c r="D2743" t="s">
        <v>16</v>
      </c>
      <c r="E2743" t="s">
        <v>17</v>
      </c>
      <c r="F2743">
        <v>0</v>
      </c>
      <c r="G2743" t="s">
        <v>18</v>
      </c>
      <c r="H2743">
        <v>7104510.0559999999</v>
      </c>
      <c r="I2743" t="s">
        <v>32</v>
      </c>
      <c r="J2743">
        <v>525</v>
      </c>
      <c r="K2743">
        <v>13532.40011</v>
      </c>
      <c r="L2743" t="s">
        <v>29</v>
      </c>
      <c r="M2743">
        <v>0</v>
      </c>
      <c r="N2743">
        <v>5.0000000000000001E-3</v>
      </c>
      <c r="O2743">
        <v>0.14897512709814112</v>
      </c>
    </row>
    <row r="2744" spans="1:15" x14ac:dyDescent="0.25">
      <c r="A2744" t="s">
        <v>2773</v>
      </c>
      <c r="B2744">
        <v>161</v>
      </c>
      <c r="C2744">
        <v>161</v>
      </c>
      <c r="D2744" t="s">
        <v>16</v>
      </c>
      <c r="E2744" t="s">
        <v>17</v>
      </c>
      <c r="F2744">
        <v>0</v>
      </c>
      <c r="G2744" t="s">
        <v>18</v>
      </c>
      <c r="H2744">
        <v>1111742.764</v>
      </c>
      <c r="I2744" t="s">
        <v>28</v>
      </c>
      <c r="J2744">
        <v>440</v>
      </c>
      <c r="K2744">
        <v>2526.6881010000002</v>
      </c>
      <c r="L2744" t="s">
        <v>23</v>
      </c>
      <c r="M2744">
        <v>0</v>
      </c>
      <c r="N2744">
        <v>0</v>
      </c>
      <c r="O2744">
        <v>2.2842784371637562E-2</v>
      </c>
    </row>
    <row r="2745" spans="1:15" x14ac:dyDescent="0.25">
      <c r="A2745" t="s">
        <v>2774</v>
      </c>
      <c r="B2745">
        <v>284</v>
      </c>
      <c r="C2745">
        <v>284</v>
      </c>
      <c r="D2745" t="s">
        <v>16</v>
      </c>
      <c r="E2745" t="s">
        <v>17</v>
      </c>
      <c r="F2745">
        <v>0</v>
      </c>
      <c r="G2745" t="s">
        <v>18</v>
      </c>
      <c r="H2745">
        <v>15312385.539999999</v>
      </c>
      <c r="I2745" t="s">
        <v>22</v>
      </c>
      <c r="J2745">
        <v>892</v>
      </c>
      <c r="K2745">
        <v>17166.351500000001</v>
      </c>
      <c r="L2745" t="s">
        <v>23</v>
      </c>
      <c r="M2745">
        <v>0</v>
      </c>
      <c r="N2745">
        <v>0</v>
      </c>
      <c r="O2745">
        <v>0.31462091090848876</v>
      </c>
    </row>
    <row r="2746" spans="1:15" x14ac:dyDescent="0.25">
      <c r="A2746" t="s">
        <v>2775</v>
      </c>
      <c r="B2746">
        <v>184</v>
      </c>
      <c r="C2746">
        <v>184</v>
      </c>
      <c r="D2746" t="s">
        <v>16</v>
      </c>
      <c r="E2746" t="s">
        <v>17</v>
      </c>
      <c r="F2746">
        <v>0</v>
      </c>
      <c r="G2746" t="s">
        <v>18</v>
      </c>
      <c r="H2746">
        <v>4718549.5820000004</v>
      </c>
      <c r="I2746" t="s">
        <v>32</v>
      </c>
      <c r="J2746">
        <v>940</v>
      </c>
      <c r="K2746">
        <v>5019.7335979999998</v>
      </c>
      <c r="L2746" t="s">
        <v>23</v>
      </c>
      <c r="M2746">
        <v>0</v>
      </c>
      <c r="N2746">
        <v>0</v>
      </c>
      <c r="O2746">
        <v>9.6951214020680215E-2</v>
      </c>
    </row>
    <row r="2747" spans="1:15" x14ac:dyDescent="0.25">
      <c r="A2747" t="s">
        <v>2776</v>
      </c>
      <c r="B2747">
        <v>25</v>
      </c>
      <c r="C2747">
        <v>25</v>
      </c>
      <c r="D2747" t="s">
        <v>42</v>
      </c>
      <c r="E2747" t="s">
        <v>43</v>
      </c>
      <c r="F2747">
        <v>1</v>
      </c>
      <c r="G2747" t="s">
        <v>26</v>
      </c>
      <c r="H2747">
        <v>7184810.4210000001</v>
      </c>
      <c r="I2747" t="s">
        <v>32</v>
      </c>
      <c r="J2747">
        <v>993</v>
      </c>
      <c r="K2747">
        <v>7235.4586310000004</v>
      </c>
      <c r="L2747" t="s">
        <v>35</v>
      </c>
      <c r="M2747">
        <v>1</v>
      </c>
      <c r="N2747">
        <v>0.995</v>
      </c>
      <c r="O2747">
        <v>0.74462504467085289</v>
      </c>
    </row>
    <row r="2748" spans="1:15" x14ac:dyDescent="0.25">
      <c r="A2748" t="s">
        <v>2777</v>
      </c>
      <c r="B2748">
        <v>142</v>
      </c>
      <c r="C2748">
        <v>142</v>
      </c>
      <c r="D2748" t="s">
        <v>16</v>
      </c>
      <c r="E2748" t="s">
        <v>17</v>
      </c>
      <c r="F2748">
        <v>0</v>
      </c>
      <c r="G2748" t="s">
        <v>18</v>
      </c>
      <c r="H2748">
        <v>4455104.2939999998</v>
      </c>
      <c r="I2748" t="s">
        <v>32</v>
      </c>
      <c r="J2748">
        <v>352</v>
      </c>
      <c r="K2748">
        <v>12656.54629</v>
      </c>
      <c r="L2748" t="s">
        <v>35</v>
      </c>
      <c r="M2748">
        <v>0</v>
      </c>
      <c r="N2748">
        <v>0</v>
      </c>
      <c r="O2748">
        <v>9.1538249707014602E-2</v>
      </c>
    </row>
    <row r="2749" spans="1:15" x14ac:dyDescent="0.25">
      <c r="A2749" t="s">
        <v>2778</v>
      </c>
      <c r="B2749">
        <v>183</v>
      </c>
      <c r="C2749">
        <v>183</v>
      </c>
      <c r="D2749" t="s">
        <v>16</v>
      </c>
      <c r="E2749" t="s">
        <v>17</v>
      </c>
      <c r="F2749">
        <v>0</v>
      </c>
      <c r="G2749" t="s">
        <v>18</v>
      </c>
      <c r="H2749">
        <v>10365.27015</v>
      </c>
      <c r="I2749" t="s">
        <v>28</v>
      </c>
      <c r="J2749">
        <v>339</v>
      </c>
      <c r="K2749">
        <v>30.576018149999999</v>
      </c>
      <c r="L2749" t="s">
        <v>20</v>
      </c>
      <c r="M2749">
        <v>0</v>
      </c>
      <c r="N2749">
        <v>5.0000000000000001E-3</v>
      </c>
      <c r="O2749">
        <v>3.2129733951569229E-3</v>
      </c>
    </row>
    <row r="2750" spans="1:15" x14ac:dyDescent="0.25">
      <c r="A2750" t="s">
        <v>2779</v>
      </c>
      <c r="B2750">
        <v>84</v>
      </c>
      <c r="C2750">
        <v>84</v>
      </c>
      <c r="D2750" t="s">
        <v>16</v>
      </c>
      <c r="E2750" t="s">
        <v>25</v>
      </c>
      <c r="F2750">
        <v>1</v>
      </c>
      <c r="G2750" t="s">
        <v>26</v>
      </c>
      <c r="H2750">
        <v>8760186.6860000007</v>
      </c>
      <c r="I2750" t="s">
        <v>22</v>
      </c>
      <c r="J2750">
        <v>926</v>
      </c>
      <c r="K2750">
        <v>9460.2448019999993</v>
      </c>
      <c r="L2750" t="s">
        <v>29</v>
      </c>
      <c r="M2750">
        <v>1</v>
      </c>
      <c r="N2750">
        <v>0.99</v>
      </c>
      <c r="O2750">
        <v>0.77399402559960195</v>
      </c>
    </row>
    <row r="2751" spans="1:15" x14ac:dyDescent="0.25">
      <c r="A2751" t="s">
        <v>2780</v>
      </c>
      <c r="B2751">
        <v>231</v>
      </c>
      <c r="C2751">
        <v>231</v>
      </c>
      <c r="D2751" t="s">
        <v>16</v>
      </c>
      <c r="E2751" t="s">
        <v>17</v>
      </c>
      <c r="F2751">
        <v>0</v>
      </c>
      <c r="G2751" t="s">
        <v>18</v>
      </c>
      <c r="H2751">
        <v>7154414.3760000002</v>
      </c>
      <c r="I2751" t="s">
        <v>32</v>
      </c>
      <c r="J2751">
        <v>400</v>
      </c>
      <c r="K2751">
        <v>17886.035940000002</v>
      </c>
      <c r="L2751" t="s">
        <v>23</v>
      </c>
      <c r="M2751">
        <v>0</v>
      </c>
      <c r="N2751">
        <v>5.0000000000000001E-3</v>
      </c>
      <c r="O2751">
        <v>0.15000050244384763</v>
      </c>
    </row>
    <row r="2752" spans="1:15" x14ac:dyDescent="0.25">
      <c r="A2752" t="s">
        <v>2781</v>
      </c>
      <c r="B2752">
        <v>223</v>
      </c>
      <c r="C2752">
        <v>223</v>
      </c>
      <c r="D2752" t="s">
        <v>16</v>
      </c>
      <c r="E2752" t="s">
        <v>17</v>
      </c>
      <c r="F2752">
        <v>0</v>
      </c>
      <c r="G2752" t="s">
        <v>18</v>
      </c>
      <c r="H2752">
        <v>5390157.4330000002</v>
      </c>
      <c r="I2752" t="s">
        <v>32</v>
      </c>
      <c r="J2752">
        <v>396</v>
      </c>
      <c r="K2752">
        <v>13611.508669999999</v>
      </c>
      <c r="L2752" t="s">
        <v>23</v>
      </c>
      <c r="M2752">
        <v>0</v>
      </c>
      <c r="N2752">
        <v>0</v>
      </c>
      <c r="O2752">
        <v>0.11075062321808687</v>
      </c>
    </row>
    <row r="2753" spans="1:15" x14ac:dyDescent="0.25">
      <c r="A2753" t="s">
        <v>2782</v>
      </c>
      <c r="B2753">
        <v>158</v>
      </c>
      <c r="C2753">
        <v>158</v>
      </c>
      <c r="D2753" t="s">
        <v>16</v>
      </c>
      <c r="E2753" t="s">
        <v>17</v>
      </c>
      <c r="F2753">
        <v>0</v>
      </c>
      <c r="G2753" t="s">
        <v>18</v>
      </c>
      <c r="H2753">
        <v>1568353.916</v>
      </c>
      <c r="I2753" t="s">
        <v>19</v>
      </c>
      <c r="J2753">
        <v>202</v>
      </c>
      <c r="K2753">
        <v>7764.1282950000004</v>
      </c>
      <c r="L2753" t="s">
        <v>23</v>
      </c>
      <c r="M2753">
        <v>0</v>
      </c>
      <c r="N2753">
        <v>0</v>
      </c>
      <c r="O2753">
        <v>3.2224693950516574E-2</v>
      </c>
    </row>
    <row r="2754" spans="1:15" x14ac:dyDescent="0.25">
      <c r="A2754" t="s">
        <v>2783</v>
      </c>
      <c r="B2754">
        <v>318</v>
      </c>
      <c r="C2754">
        <v>318</v>
      </c>
      <c r="D2754" t="s">
        <v>16</v>
      </c>
      <c r="E2754" t="s">
        <v>17</v>
      </c>
      <c r="F2754">
        <v>0</v>
      </c>
      <c r="G2754" t="s">
        <v>18</v>
      </c>
      <c r="H2754">
        <v>12709832.710000001</v>
      </c>
      <c r="I2754" t="s">
        <v>22</v>
      </c>
      <c r="J2754">
        <v>962</v>
      </c>
      <c r="K2754">
        <v>13211.884319999999</v>
      </c>
      <c r="L2754" t="s">
        <v>35</v>
      </c>
      <c r="M2754">
        <v>0</v>
      </c>
      <c r="N2754">
        <v>5.0000000000000001E-3</v>
      </c>
      <c r="O2754">
        <v>0.26414671252685207</v>
      </c>
    </row>
    <row r="2755" spans="1:15" x14ac:dyDescent="0.25">
      <c r="A2755" t="s">
        <v>2784</v>
      </c>
      <c r="B2755">
        <v>185</v>
      </c>
      <c r="C2755">
        <v>185</v>
      </c>
      <c r="D2755" t="s">
        <v>16</v>
      </c>
      <c r="E2755" t="s">
        <v>17</v>
      </c>
      <c r="F2755">
        <v>0</v>
      </c>
      <c r="G2755" t="s">
        <v>18</v>
      </c>
      <c r="H2755">
        <v>9927972.0859999992</v>
      </c>
      <c r="I2755" t="s">
        <v>22</v>
      </c>
      <c r="J2755">
        <v>530</v>
      </c>
      <c r="K2755">
        <v>18732.022799999999</v>
      </c>
      <c r="L2755" t="s">
        <v>29</v>
      </c>
      <c r="M2755">
        <v>0</v>
      </c>
      <c r="N2755">
        <v>0</v>
      </c>
      <c r="O2755">
        <v>0.20398830822355124</v>
      </c>
    </row>
    <row r="2756" spans="1:15" x14ac:dyDescent="0.25">
      <c r="A2756" t="s">
        <v>2785</v>
      </c>
      <c r="B2756">
        <v>183</v>
      </c>
      <c r="C2756">
        <v>183</v>
      </c>
      <c r="D2756" t="s">
        <v>16</v>
      </c>
      <c r="E2756" t="s">
        <v>17</v>
      </c>
      <c r="F2756">
        <v>0</v>
      </c>
      <c r="G2756" t="s">
        <v>18</v>
      </c>
      <c r="H2756">
        <v>3421683.51</v>
      </c>
      <c r="I2756" t="s">
        <v>19</v>
      </c>
      <c r="J2756">
        <v>909</v>
      </c>
      <c r="K2756">
        <v>3764.2282839999998</v>
      </c>
      <c r="L2756" t="s">
        <v>20</v>
      </c>
      <c r="M2756">
        <v>0</v>
      </c>
      <c r="N2756">
        <v>0</v>
      </c>
      <c r="O2756">
        <v>7.0304733377079986E-2</v>
      </c>
    </row>
    <row r="2757" spans="1:15" x14ac:dyDescent="0.25">
      <c r="A2757" t="s">
        <v>2786</v>
      </c>
      <c r="B2757">
        <v>85</v>
      </c>
      <c r="C2757">
        <v>85</v>
      </c>
      <c r="D2757" t="s">
        <v>16</v>
      </c>
      <c r="E2757" t="s">
        <v>25</v>
      </c>
      <c r="F2757">
        <v>1</v>
      </c>
      <c r="G2757" t="s">
        <v>26</v>
      </c>
      <c r="H2757">
        <v>989598.31499999994</v>
      </c>
      <c r="I2757" t="s">
        <v>28</v>
      </c>
      <c r="J2757">
        <v>93</v>
      </c>
      <c r="K2757">
        <v>10640.8421</v>
      </c>
      <c r="L2757" t="s">
        <v>35</v>
      </c>
      <c r="M2757">
        <v>1</v>
      </c>
      <c r="N2757">
        <v>0.995</v>
      </c>
      <c r="O2757">
        <v>0.61733310371434169</v>
      </c>
    </row>
    <row r="2758" spans="1:15" x14ac:dyDescent="0.25">
      <c r="A2758" t="s">
        <v>2787</v>
      </c>
      <c r="B2758">
        <v>65</v>
      </c>
      <c r="C2758">
        <v>65</v>
      </c>
      <c r="D2758" t="s">
        <v>16</v>
      </c>
      <c r="E2758" t="s">
        <v>25</v>
      </c>
      <c r="F2758">
        <v>1</v>
      </c>
      <c r="G2758" t="s">
        <v>26</v>
      </c>
      <c r="H2758">
        <v>3724304.165</v>
      </c>
      <c r="I2758" t="s">
        <v>19</v>
      </c>
      <c r="J2758">
        <v>792</v>
      </c>
      <c r="K2758">
        <v>4702.4042479999998</v>
      </c>
      <c r="L2758" t="s">
        <v>29</v>
      </c>
      <c r="M2758">
        <v>1</v>
      </c>
      <c r="N2758">
        <v>1</v>
      </c>
      <c r="O2758">
        <v>0.67652262711330469</v>
      </c>
    </row>
    <row r="2759" spans="1:15" x14ac:dyDescent="0.25">
      <c r="A2759" t="s">
        <v>2788</v>
      </c>
      <c r="B2759">
        <v>52</v>
      </c>
      <c r="C2759">
        <v>52</v>
      </c>
      <c r="D2759" t="s">
        <v>16</v>
      </c>
      <c r="E2759" t="s">
        <v>25</v>
      </c>
      <c r="F2759">
        <v>1</v>
      </c>
      <c r="G2759" t="s">
        <v>26</v>
      </c>
      <c r="H2759">
        <v>6116770.2920000004</v>
      </c>
      <c r="I2759" t="s">
        <v>32</v>
      </c>
      <c r="J2759">
        <v>358</v>
      </c>
      <c r="K2759">
        <v>17085.950540000002</v>
      </c>
      <c r="L2759" t="s">
        <v>23</v>
      </c>
      <c r="M2759">
        <v>1</v>
      </c>
      <c r="N2759">
        <v>0.98499999999999999</v>
      </c>
      <c r="O2759">
        <v>0.71668021070654297</v>
      </c>
    </row>
    <row r="2760" spans="1:15" x14ac:dyDescent="0.25">
      <c r="A2760" t="s">
        <v>2789</v>
      </c>
      <c r="B2760">
        <v>3</v>
      </c>
      <c r="C2760">
        <v>3</v>
      </c>
      <c r="D2760" t="s">
        <v>61</v>
      </c>
      <c r="E2760" t="s">
        <v>43</v>
      </c>
      <c r="F2760">
        <v>1</v>
      </c>
      <c r="G2760" t="s">
        <v>26</v>
      </c>
      <c r="H2760">
        <v>5711822.6339999996</v>
      </c>
      <c r="I2760" t="s">
        <v>32</v>
      </c>
      <c r="J2760">
        <v>396</v>
      </c>
      <c r="K2760">
        <v>14423.794529999999</v>
      </c>
      <c r="L2760" t="s">
        <v>29</v>
      </c>
      <c r="M2760">
        <v>1</v>
      </c>
      <c r="N2760">
        <v>1</v>
      </c>
      <c r="O2760">
        <v>0.71735982191425429</v>
      </c>
    </row>
    <row r="2761" spans="1:15" x14ac:dyDescent="0.25">
      <c r="A2761" t="s">
        <v>2790</v>
      </c>
      <c r="B2761">
        <v>77</v>
      </c>
      <c r="C2761">
        <v>77</v>
      </c>
      <c r="D2761" t="s">
        <v>16</v>
      </c>
      <c r="E2761" t="s">
        <v>25</v>
      </c>
      <c r="F2761">
        <v>1</v>
      </c>
      <c r="G2761" t="s">
        <v>26</v>
      </c>
      <c r="H2761">
        <v>13267464.33</v>
      </c>
      <c r="I2761" t="s">
        <v>22</v>
      </c>
      <c r="J2761">
        <v>828</v>
      </c>
      <c r="K2761">
        <v>16023.50765</v>
      </c>
      <c r="L2761" t="s">
        <v>35</v>
      </c>
      <c r="M2761">
        <v>1</v>
      </c>
      <c r="N2761">
        <v>0.995</v>
      </c>
      <c r="O2761">
        <v>0.86960427201537671</v>
      </c>
    </row>
    <row r="2762" spans="1:15" x14ac:dyDescent="0.25">
      <c r="A2762" t="s">
        <v>2791</v>
      </c>
      <c r="B2762">
        <v>135</v>
      </c>
      <c r="C2762">
        <v>135</v>
      </c>
      <c r="D2762" t="s">
        <v>16</v>
      </c>
      <c r="E2762" t="s">
        <v>17</v>
      </c>
      <c r="F2762">
        <v>0</v>
      </c>
      <c r="G2762" t="s">
        <v>18</v>
      </c>
      <c r="H2762">
        <v>1131648.416</v>
      </c>
      <c r="I2762" t="s">
        <v>28</v>
      </c>
      <c r="J2762">
        <v>60</v>
      </c>
      <c r="K2762">
        <v>18860.806929999999</v>
      </c>
      <c r="L2762" t="s">
        <v>35</v>
      </c>
      <c r="M2762">
        <v>0</v>
      </c>
      <c r="N2762">
        <v>5.0000000000000001E-3</v>
      </c>
      <c r="O2762">
        <v>2.6251782326143572E-2</v>
      </c>
    </row>
    <row r="2763" spans="1:15" x14ac:dyDescent="0.25">
      <c r="A2763" t="s">
        <v>2792</v>
      </c>
      <c r="B2763">
        <v>326</v>
      </c>
      <c r="C2763">
        <v>326</v>
      </c>
      <c r="D2763" t="s">
        <v>16</v>
      </c>
      <c r="E2763" t="s">
        <v>17</v>
      </c>
      <c r="F2763">
        <v>0</v>
      </c>
      <c r="G2763" t="s">
        <v>18</v>
      </c>
      <c r="H2763">
        <v>2219887.6140000001</v>
      </c>
      <c r="I2763" t="s">
        <v>19</v>
      </c>
      <c r="J2763">
        <v>477</v>
      </c>
      <c r="K2763">
        <v>4653.8524399999997</v>
      </c>
      <c r="L2763" t="s">
        <v>35</v>
      </c>
      <c r="M2763">
        <v>0</v>
      </c>
      <c r="N2763">
        <v>0</v>
      </c>
      <c r="O2763">
        <v>4.5611643032804128E-2</v>
      </c>
    </row>
    <row r="2764" spans="1:15" x14ac:dyDescent="0.25">
      <c r="A2764" t="s">
        <v>2793</v>
      </c>
      <c r="B2764">
        <v>70</v>
      </c>
      <c r="C2764">
        <v>70</v>
      </c>
      <c r="D2764" t="s">
        <v>16</v>
      </c>
      <c r="E2764" t="s">
        <v>25</v>
      </c>
      <c r="F2764">
        <v>1</v>
      </c>
      <c r="G2764" t="s">
        <v>26</v>
      </c>
      <c r="H2764">
        <v>714308.6692</v>
      </c>
      <c r="I2764" t="s">
        <v>28</v>
      </c>
      <c r="J2764">
        <v>726</v>
      </c>
      <c r="K2764">
        <v>983.89623859999995</v>
      </c>
      <c r="L2764" t="s">
        <v>35</v>
      </c>
      <c r="M2764">
        <v>1</v>
      </c>
      <c r="N2764">
        <v>0.995</v>
      </c>
      <c r="O2764">
        <v>0.61167677544994303</v>
      </c>
    </row>
    <row r="2765" spans="1:15" x14ac:dyDescent="0.25">
      <c r="A2765" t="s">
        <v>2794</v>
      </c>
      <c r="B2765">
        <v>162</v>
      </c>
      <c r="C2765">
        <v>162</v>
      </c>
      <c r="D2765" t="s">
        <v>16</v>
      </c>
      <c r="E2765" t="s">
        <v>17</v>
      </c>
      <c r="F2765">
        <v>0</v>
      </c>
      <c r="G2765" t="s">
        <v>18</v>
      </c>
      <c r="H2765">
        <v>3565001.2039999999</v>
      </c>
      <c r="I2765" t="s">
        <v>19</v>
      </c>
      <c r="J2765">
        <v>612</v>
      </c>
      <c r="K2765">
        <v>5825.1653660000002</v>
      </c>
      <c r="L2765" t="s">
        <v>23</v>
      </c>
      <c r="M2765">
        <v>0</v>
      </c>
      <c r="N2765">
        <v>0</v>
      </c>
      <c r="O2765">
        <v>7.3249457000828563E-2</v>
      </c>
    </row>
    <row r="2766" spans="1:15" x14ac:dyDescent="0.25">
      <c r="A2766" t="s">
        <v>2795</v>
      </c>
      <c r="B2766">
        <v>96</v>
      </c>
      <c r="C2766">
        <v>96</v>
      </c>
      <c r="D2766" t="s">
        <v>16</v>
      </c>
      <c r="E2766" t="s">
        <v>17</v>
      </c>
      <c r="F2766">
        <v>0</v>
      </c>
      <c r="G2766" t="s">
        <v>18</v>
      </c>
      <c r="H2766">
        <v>7988.7947789999998</v>
      </c>
      <c r="I2766" t="s">
        <v>28</v>
      </c>
      <c r="J2766">
        <v>1</v>
      </c>
      <c r="K2766">
        <v>7988.7947789999998</v>
      </c>
      <c r="L2766" t="s">
        <v>23</v>
      </c>
      <c r="M2766">
        <v>0</v>
      </c>
      <c r="N2766">
        <v>0.115</v>
      </c>
      <c r="O2766">
        <v>6.9164144370833944E-2</v>
      </c>
    </row>
    <row r="2767" spans="1:15" x14ac:dyDescent="0.25">
      <c r="A2767" t="s">
        <v>2796</v>
      </c>
      <c r="B2767">
        <v>16</v>
      </c>
      <c r="C2767">
        <v>16</v>
      </c>
      <c r="D2767" t="s">
        <v>42</v>
      </c>
      <c r="E2767" t="s">
        <v>43</v>
      </c>
      <c r="F2767">
        <v>1</v>
      </c>
      <c r="G2767" t="s">
        <v>26</v>
      </c>
      <c r="H2767">
        <v>6941354.2170000002</v>
      </c>
      <c r="I2767" t="s">
        <v>32</v>
      </c>
      <c r="J2767">
        <v>555</v>
      </c>
      <c r="K2767">
        <v>12506.94454</v>
      </c>
      <c r="L2767" t="s">
        <v>35</v>
      </c>
      <c r="M2767">
        <v>1</v>
      </c>
      <c r="N2767">
        <v>0.995</v>
      </c>
      <c r="O2767">
        <v>0.73962279257442332</v>
      </c>
    </row>
    <row r="2768" spans="1:15" x14ac:dyDescent="0.25">
      <c r="A2768" t="s">
        <v>2797</v>
      </c>
      <c r="B2768">
        <v>230</v>
      </c>
      <c r="C2768">
        <v>230</v>
      </c>
      <c r="D2768" t="s">
        <v>16</v>
      </c>
      <c r="E2768" t="s">
        <v>17</v>
      </c>
      <c r="F2768">
        <v>0</v>
      </c>
      <c r="G2768" t="s">
        <v>18</v>
      </c>
      <c r="H2768">
        <v>4962351.517</v>
      </c>
      <c r="I2768" t="s">
        <v>32</v>
      </c>
      <c r="J2768">
        <v>311</v>
      </c>
      <c r="K2768">
        <v>15956.1142</v>
      </c>
      <c r="L2768" t="s">
        <v>23</v>
      </c>
      <c r="M2768">
        <v>0</v>
      </c>
      <c r="N2768">
        <v>0</v>
      </c>
      <c r="O2768">
        <v>0.10196056979157415</v>
      </c>
    </row>
    <row r="2769" spans="1:15" x14ac:dyDescent="0.25">
      <c r="A2769" t="s">
        <v>2798</v>
      </c>
      <c r="B2769">
        <v>267</v>
      </c>
      <c r="C2769">
        <v>267</v>
      </c>
      <c r="D2769" t="s">
        <v>16</v>
      </c>
      <c r="E2769" t="s">
        <v>17</v>
      </c>
      <c r="F2769">
        <v>0</v>
      </c>
      <c r="G2769" t="s">
        <v>18</v>
      </c>
      <c r="H2769">
        <v>1176431.378</v>
      </c>
      <c r="I2769" t="s">
        <v>28</v>
      </c>
      <c r="J2769">
        <v>168</v>
      </c>
      <c r="K2769">
        <v>7002.567728</v>
      </c>
      <c r="L2769" t="s">
        <v>35</v>
      </c>
      <c r="M2769">
        <v>0</v>
      </c>
      <c r="N2769">
        <v>0</v>
      </c>
      <c r="O2769">
        <v>2.4171930023627702E-2</v>
      </c>
    </row>
    <row r="2770" spans="1:15" x14ac:dyDescent="0.25">
      <c r="A2770" t="s">
        <v>2799</v>
      </c>
      <c r="B2770">
        <v>306</v>
      </c>
      <c r="C2770">
        <v>306</v>
      </c>
      <c r="D2770" t="s">
        <v>16</v>
      </c>
      <c r="E2770" t="s">
        <v>17</v>
      </c>
      <c r="F2770">
        <v>0</v>
      </c>
      <c r="G2770" t="s">
        <v>18</v>
      </c>
      <c r="H2770">
        <v>1819239.3149999999</v>
      </c>
      <c r="I2770" t="s">
        <v>19</v>
      </c>
      <c r="J2770">
        <v>192</v>
      </c>
      <c r="K2770">
        <v>9475.2047650000004</v>
      </c>
      <c r="L2770" t="s">
        <v>20</v>
      </c>
      <c r="M2770">
        <v>0</v>
      </c>
      <c r="N2770">
        <v>0</v>
      </c>
      <c r="O2770">
        <v>3.7379592418872384E-2</v>
      </c>
    </row>
    <row r="2771" spans="1:15" x14ac:dyDescent="0.25">
      <c r="A2771" t="s">
        <v>2800</v>
      </c>
      <c r="B2771">
        <v>343</v>
      </c>
      <c r="C2771">
        <v>343</v>
      </c>
      <c r="D2771" t="s">
        <v>16</v>
      </c>
      <c r="E2771" t="s">
        <v>17</v>
      </c>
      <c r="F2771">
        <v>0</v>
      </c>
      <c r="G2771" t="s">
        <v>18</v>
      </c>
      <c r="H2771">
        <v>534190.68200000003</v>
      </c>
      <c r="I2771" t="s">
        <v>28</v>
      </c>
      <c r="J2771">
        <v>34</v>
      </c>
      <c r="K2771">
        <v>15711.49065</v>
      </c>
      <c r="L2771" t="s">
        <v>29</v>
      </c>
      <c r="M2771">
        <v>0</v>
      </c>
      <c r="N2771">
        <v>0</v>
      </c>
      <c r="O2771">
        <v>1.0975922630123827E-2</v>
      </c>
    </row>
    <row r="2772" spans="1:15" x14ac:dyDescent="0.25">
      <c r="A2772" t="s">
        <v>2801</v>
      </c>
      <c r="B2772">
        <v>6</v>
      </c>
      <c r="C2772">
        <v>6</v>
      </c>
      <c r="D2772" t="s">
        <v>61</v>
      </c>
      <c r="E2772" t="s">
        <v>43</v>
      </c>
      <c r="F2772">
        <v>1</v>
      </c>
      <c r="G2772" t="s">
        <v>26</v>
      </c>
      <c r="H2772">
        <v>153486.9221</v>
      </c>
      <c r="I2772" t="s">
        <v>28</v>
      </c>
      <c r="J2772">
        <v>34</v>
      </c>
      <c r="K2772">
        <v>4514.3212389999999</v>
      </c>
      <c r="L2772" t="s">
        <v>20</v>
      </c>
      <c r="M2772">
        <v>1</v>
      </c>
      <c r="N2772">
        <v>0.995</v>
      </c>
      <c r="O2772">
        <v>0.60015366897714895</v>
      </c>
    </row>
    <row r="2773" spans="1:15" x14ac:dyDescent="0.25">
      <c r="A2773" t="s">
        <v>2802</v>
      </c>
      <c r="B2773">
        <v>110</v>
      </c>
      <c r="C2773">
        <v>110</v>
      </c>
      <c r="D2773" t="s">
        <v>16</v>
      </c>
      <c r="E2773" t="s">
        <v>17</v>
      </c>
      <c r="F2773">
        <v>0</v>
      </c>
      <c r="G2773" t="s">
        <v>18</v>
      </c>
      <c r="H2773">
        <v>2993121.4610000001</v>
      </c>
      <c r="I2773" t="s">
        <v>19</v>
      </c>
      <c r="J2773">
        <v>688</v>
      </c>
      <c r="K2773">
        <v>4350.4672389999996</v>
      </c>
      <c r="L2773" t="s">
        <v>23</v>
      </c>
      <c r="M2773">
        <v>0</v>
      </c>
      <c r="N2773">
        <v>0</v>
      </c>
      <c r="O2773">
        <v>6.1499143817898332E-2</v>
      </c>
    </row>
    <row r="2774" spans="1:15" x14ac:dyDescent="0.25">
      <c r="A2774" t="s">
        <v>2803</v>
      </c>
      <c r="B2774">
        <v>143</v>
      </c>
      <c r="C2774">
        <v>143</v>
      </c>
      <c r="D2774" t="s">
        <v>16</v>
      </c>
      <c r="E2774" t="s">
        <v>17</v>
      </c>
      <c r="F2774">
        <v>0</v>
      </c>
      <c r="G2774" t="s">
        <v>18</v>
      </c>
      <c r="H2774">
        <v>4915916.034</v>
      </c>
      <c r="I2774" t="s">
        <v>32</v>
      </c>
      <c r="J2774">
        <v>417</v>
      </c>
      <c r="K2774">
        <v>11788.767470000001</v>
      </c>
      <c r="L2774" t="s">
        <v>23</v>
      </c>
      <c r="M2774">
        <v>0</v>
      </c>
      <c r="N2774">
        <v>5.0000000000000001E-3</v>
      </c>
      <c r="O2774">
        <v>0.10400646803376697</v>
      </c>
    </row>
    <row r="2775" spans="1:15" x14ac:dyDescent="0.25">
      <c r="A2775" t="s">
        <v>2804</v>
      </c>
      <c r="B2775">
        <v>155</v>
      </c>
      <c r="C2775">
        <v>155</v>
      </c>
      <c r="D2775" t="s">
        <v>16</v>
      </c>
      <c r="E2775" t="s">
        <v>17</v>
      </c>
      <c r="F2775">
        <v>0</v>
      </c>
      <c r="G2775" t="s">
        <v>18</v>
      </c>
      <c r="H2775">
        <v>6178557.4380000001</v>
      </c>
      <c r="I2775" t="s">
        <v>32</v>
      </c>
      <c r="J2775">
        <v>708</v>
      </c>
      <c r="K2775">
        <v>8726.7760419999995</v>
      </c>
      <c r="L2775" t="s">
        <v>29</v>
      </c>
      <c r="M2775">
        <v>0</v>
      </c>
      <c r="N2775">
        <v>0</v>
      </c>
      <c r="O2775">
        <v>0.12694974040236834</v>
      </c>
    </row>
    <row r="2776" spans="1:15" x14ac:dyDescent="0.25">
      <c r="A2776" t="s">
        <v>2805</v>
      </c>
      <c r="B2776">
        <v>207</v>
      </c>
      <c r="C2776">
        <v>207</v>
      </c>
      <c r="D2776" t="s">
        <v>16</v>
      </c>
      <c r="E2776" t="s">
        <v>17</v>
      </c>
      <c r="F2776">
        <v>0</v>
      </c>
      <c r="G2776" t="s">
        <v>18</v>
      </c>
      <c r="H2776">
        <v>18940490.199999999</v>
      </c>
      <c r="I2776" t="s">
        <v>22</v>
      </c>
      <c r="J2776">
        <v>998</v>
      </c>
      <c r="K2776">
        <v>18978.447090000001</v>
      </c>
      <c r="L2776" t="s">
        <v>23</v>
      </c>
      <c r="M2776">
        <v>0</v>
      </c>
      <c r="N2776">
        <v>0</v>
      </c>
      <c r="O2776">
        <v>0.38916694359677834</v>
      </c>
    </row>
    <row r="2777" spans="1:15" x14ac:dyDescent="0.25">
      <c r="A2777" t="s">
        <v>2806</v>
      </c>
      <c r="B2777">
        <v>166</v>
      </c>
      <c r="C2777">
        <v>166</v>
      </c>
      <c r="D2777" t="s">
        <v>16</v>
      </c>
      <c r="E2777" t="s">
        <v>17</v>
      </c>
      <c r="F2777">
        <v>0</v>
      </c>
      <c r="G2777" t="s">
        <v>18</v>
      </c>
      <c r="H2777">
        <v>1129232.4080000001</v>
      </c>
      <c r="I2777" t="s">
        <v>28</v>
      </c>
      <c r="J2777">
        <v>158</v>
      </c>
      <c r="K2777">
        <v>7147.0405540000002</v>
      </c>
      <c r="L2777" t="s">
        <v>35</v>
      </c>
      <c r="M2777">
        <v>0</v>
      </c>
      <c r="N2777">
        <v>0</v>
      </c>
      <c r="O2777">
        <v>2.3202141031798122E-2</v>
      </c>
    </row>
    <row r="2778" spans="1:15" x14ac:dyDescent="0.25">
      <c r="A2778" t="s">
        <v>2807</v>
      </c>
      <c r="B2778">
        <v>260</v>
      </c>
      <c r="C2778">
        <v>260</v>
      </c>
      <c r="D2778" t="s">
        <v>16</v>
      </c>
      <c r="E2778" t="s">
        <v>17</v>
      </c>
      <c r="F2778">
        <v>0</v>
      </c>
      <c r="G2778" t="s">
        <v>18</v>
      </c>
      <c r="H2778">
        <v>11501492</v>
      </c>
      <c r="I2778" t="s">
        <v>22</v>
      </c>
      <c r="J2778">
        <v>757</v>
      </c>
      <c r="K2778">
        <v>15193.516509999999</v>
      </c>
      <c r="L2778" t="s">
        <v>29</v>
      </c>
      <c r="M2778">
        <v>0</v>
      </c>
      <c r="N2778">
        <v>0</v>
      </c>
      <c r="O2778">
        <v>0.23631914703257242</v>
      </c>
    </row>
    <row r="2779" spans="1:15" x14ac:dyDescent="0.25">
      <c r="A2779" t="s">
        <v>2808</v>
      </c>
      <c r="B2779">
        <v>173</v>
      </c>
      <c r="C2779">
        <v>173</v>
      </c>
      <c r="D2779" t="s">
        <v>16</v>
      </c>
      <c r="E2779" t="s">
        <v>17</v>
      </c>
      <c r="F2779">
        <v>0</v>
      </c>
      <c r="G2779" t="s">
        <v>18</v>
      </c>
      <c r="H2779">
        <v>5833011.9709999999</v>
      </c>
      <c r="I2779" t="s">
        <v>32</v>
      </c>
      <c r="J2779">
        <v>500</v>
      </c>
      <c r="K2779">
        <v>11666.023939999999</v>
      </c>
      <c r="L2779" t="s">
        <v>20</v>
      </c>
      <c r="M2779">
        <v>0</v>
      </c>
      <c r="N2779">
        <v>0</v>
      </c>
      <c r="O2779">
        <v>0.1198498780521261</v>
      </c>
    </row>
    <row r="2780" spans="1:15" x14ac:dyDescent="0.25">
      <c r="A2780" t="s">
        <v>2809</v>
      </c>
      <c r="B2780">
        <v>121</v>
      </c>
      <c r="C2780">
        <v>121</v>
      </c>
      <c r="D2780" t="s">
        <v>16</v>
      </c>
      <c r="E2780" t="s">
        <v>17</v>
      </c>
      <c r="F2780">
        <v>0</v>
      </c>
      <c r="G2780" t="s">
        <v>18</v>
      </c>
      <c r="H2780">
        <v>402957.24459999998</v>
      </c>
      <c r="I2780" t="s">
        <v>28</v>
      </c>
      <c r="J2780">
        <v>366</v>
      </c>
      <c r="K2780">
        <v>1100.9760779999999</v>
      </c>
      <c r="L2780" t="s">
        <v>20</v>
      </c>
      <c r="M2780">
        <v>0</v>
      </c>
      <c r="N2780">
        <v>0</v>
      </c>
      <c r="O2780">
        <v>8.2794921158461567E-3</v>
      </c>
    </row>
    <row r="2781" spans="1:15" x14ac:dyDescent="0.25">
      <c r="A2781" t="s">
        <v>2810</v>
      </c>
      <c r="B2781">
        <v>140</v>
      </c>
      <c r="C2781">
        <v>140</v>
      </c>
      <c r="D2781" t="s">
        <v>16</v>
      </c>
      <c r="E2781" t="s">
        <v>17</v>
      </c>
      <c r="F2781">
        <v>0</v>
      </c>
      <c r="G2781" t="s">
        <v>18</v>
      </c>
      <c r="H2781">
        <v>576934.81559999997</v>
      </c>
      <c r="I2781" t="s">
        <v>28</v>
      </c>
      <c r="J2781">
        <v>340</v>
      </c>
      <c r="K2781">
        <v>1696.867105</v>
      </c>
      <c r="L2781" t="s">
        <v>23</v>
      </c>
      <c r="M2781">
        <v>0</v>
      </c>
      <c r="N2781">
        <v>0</v>
      </c>
      <c r="O2781">
        <v>1.1854178876617612E-2</v>
      </c>
    </row>
    <row r="2782" spans="1:15" x14ac:dyDescent="0.25">
      <c r="A2782" t="s">
        <v>2811</v>
      </c>
      <c r="B2782">
        <v>168</v>
      </c>
      <c r="C2782">
        <v>168</v>
      </c>
      <c r="D2782" t="s">
        <v>16</v>
      </c>
      <c r="E2782" t="s">
        <v>17</v>
      </c>
      <c r="F2782">
        <v>0</v>
      </c>
      <c r="G2782" t="s">
        <v>18</v>
      </c>
      <c r="H2782">
        <v>3493002.2549999999</v>
      </c>
      <c r="I2782" t="s">
        <v>19</v>
      </c>
      <c r="J2782">
        <v>858</v>
      </c>
      <c r="K2782">
        <v>4071.098199</v>
      </c>
      <c r="L2782" t="s">
        <v>20</v>
      </c>
      <c r="M2782">
        <v>0</v>
      </c>
      <c r="N2782">
        <v>0</v>
      </c>
      <c r="O2782">
        <v>7.1770107172569611E-2</v>
      </c>
    </row>
    <row r="2783" spans="1:15" x14ac:dyDescent="0.25">
      <c r="A2783" t="s">
        <v>2812</v>
      </c>
      <c r="B2783">
        <v>84</v>
      </c>
      <c r="C2783">
        <v>84</v>
      </c>
      <c r="D2783" t="s">
        <v>16</v>
      </c>
      <c r="E2783" t="s">
        <v>25</v>
      </c>
      <c r="F2783">
        <v>1</v>
      </c>
      <c r="G2783" t="s">
        <v>26</v>
      </c>
      <c r="H2783">
        <v>961993.01179999998</v>
      </c>
      <c r="I2783" t="s">
        <v>28</v>
      </c>
      <c r="J2783">
        <v>335</v>
      </c>
      <c r="K2783">
        <v>2871.6209309999999</v>
      </c>
      <c r="L2783" t="s">
        <v>23</v>
      </c>
      <c r="M2783">
        <v>1</v>
      </c>
      <c r="N2783">
        <v>1</v>
      </c>
      <c r="O2783">
        <v>0.61976590237161155</v>
      </c>
    </row>
    <row r="2784" spans="1:15" x14ac:dyDescent="0.25">
      <c r="A2784" t="s">
        <v>2813</v>
      </c>
      <c r="B2784">
        <v>194</v>
      </c>
      <c r="C2784">
        <v>194</v>
      </c>
      <c r="D2784" t="s">
        <v>16</v>
      </c>
      <c r="E2784" t="s">
        <v>17</v>
      </c>
      <c r="F2784">
        <v>0</v>
      </c>
      <c r="G2784" t="s">
        <v>18</v>
      </c>
      <c r="H2784">
        <v>3844381.3330000001</v>
      </c>
      <c r="I2784" t="s">
        <v>32</v>
      </c>
      <c r="J2784">
        <v>583</v>
      </c>
      <c r="K2784">
        <v>6594.1360780000005</v>
      </c>
      <c r="L2784" t="s">
        <v>23</v>
      </c>
      <c r="M2784">
        <v>0</v>
      </c>
      <c r="N2784">
        <v>0</v>
      </c>
      <c r="O2784">
        <v>7.8989831709008182E-2</v>
      </c>
    </row>
    <row r="2785" spans="1:15" x14ac:dyDescent="0.25">
      <c r="A2785" t="s">
        <v>2814</v>
      </c>
      <c r="B2785">
        <v>276</v>
      </c>
      <c r="C2785">
        <v>276</v>
      </c>
      <c r="D2785" t="s">
        <v>16</v>
      </c>
      <c r="E2785" t="s">
        <v>17</v>
      </c>
      <c r="F2785">
        <v>0</v>
      </c>
      <c r="G2785" t="s">
        <v>18</v>
      </c>
      <c r="H2785">
        <v>3787964.2170000002</v>
      </c>
      <c r="I2785" t="s">
        <v>32</v>
      </c>
      <c r="J2785">
        <v>327</v>
      </c>
      <c r="K2785">
        <v>11583.988429999999</v>
      </c>
      <c r="L2785" t="s">
        <v>20</v>
      </c>
      <c r="M2785">
        <v>0</v>
      </c>
      <c r="N2785">
        <v>0</v>
      </c>
      <c r="O2785">
        <v>7.7830639081551009E-2</v>
      </c>
    </row>
    <row r="2786" spans="1:15" x14ac:dyDescent="0.25">
      <c r="A2786" t="s">
        <v>2815</v>
      </c>
      <c r="B2786">
        <v>268</v>
      </c>
      <c r="C2786">
        <v>268</v>
      </c>
      <c r="D2786" t="s">
        <v>16</v>
      </c>
      <c r="E2786" t="s">
        <v>17</v>
      </c>
      <c r="F2786">
        <v>0</v>
      </c>
      <c r="G2786" t="s">
        <v>18</v>
      </c>
      <c r="H2786">
        <v>1373839.905</v>
      </c>
      <c r="I2786" t="s">
        <v>19</v>
      </c>
      <c r="J2786">
        <v>114</v>
      </c>
      <c r="K2786">
        <v>12051.22723</v>
      </c>
      <c r="L2786" t="s">
        <v>20</v>
      </c>
      <c r="M2786">
        <v>0</v>
      </c>
      <c r="N2786">
        <v>0</v>
      </c>
      <c r="O2786">
        <v>2.8228048544389751E-2</v>
      </c>
    </row>
    <row r="2787" spans="1:15" x14ac:dyDescent="0.25">
      <c r="A2787" t="s">
        <v>2816</v>
      </c>
      <c r="B2787">
        <v>38</v>
      </c>
      <c r="C2787">
        <v>38</v>
      </c>
      <c r="D2787" t="s">
        <v>16</v>
      </c>
      <c r="E2787" t="s">
        <v>25</v>
      </c>
      <c r="F2787">
        <v>1</v>
      </c>
      <c r="G2787" t="s">
        <v>26</v>
      </c>
      <c r="H2787">
        <v>9372303.9859999996</v>
      </c>
      <c r="I2787" t="s">
        <v>22</v>
      </c>
      <c r="J2787">
        <v>797</v>
      </c>
      <c r="K2787">
        <v>11759.47803</v>
      </c>
      <c r="L2787" t="s">
        <v>35</v>
      </c>
      <c r="M2787">
        <v>1</v>
      </c>
      <c r="N2787">
        <v>0.995</v>
      </c>
      <c r="O2787">
        <v>0.78957109283747695</v>
      </c>
    </row>
    <row r="2788" spans="1:15" x14ac:dyDescent="0.25">
      <c r="A2788" t="s">
        <v>2817</v>
      </c>
      <c r="B2788">
        <v>303</v>
      </c>
      <c r="C2788">
        <v>303</v>
      </c>
      <c r="D2788" t="s">
        <v>16</v>
      </c>
      <c r="E2788" t="s">
        <v>17</v>
      </c>
      <c r="F2788">
        <v>0</v>
      </c>
      <c r="G2788" t="s">
        <v>18</v>
      </c>
      <c r="H2788">
        <v>2169755.8810000001</v>
      </c>
      <c r="I2788" t="s">
        <v>19</v>
      </c>
      <c r="J2788">
        <v>919</v>
      </c>
      <c r="K2788">
        <v>2360.9966060000002</v>
      </c>
      <c r="L2788" t="s">
        <v>23</v>
      </c>
      <c r="M2788">
        <v>0</v>
      </c>
      <c r="N2788">
        <v>0</v>
      </c>
      <c r="O2788">
        <v>4.4581595071911347E-2</v>
      </c>
    </row>
    <row r="2789" spans="1:15" x14ac:dyDescent="0.25">
      <c r="A2789" t="s">
        <v>2818</v>
      </c>
      <c r="B2789">
        <v>338</v>
      </c>
      <c r="C2789">
        <v>338</v>
      </c>
      <c r="D2789" t="s">
        <v>16</v>
      </c>
      <c r="E2789" t="s">
        <v>17</v>
      </c>
      <c r="F2789">
        <v>0</v>
      </c>
      <c r="G2789" t="s">
        <v>18</v>
      </c>
      <c r="H2789">
        <v>5019555.4929999998</v>
      </c>
      <c r="I2789" t="s">
        <v>32</v>
      </c>
      <c r="J2789">
        <v>418</v>
      </c>
      <c r="K2789">
        <v>12008.50596</v>
      </c>
      <c r="L2789" t="s">
        <v>35</v>
      </c>
      <c r="M2789">
        <v>0</v>
      </c>
      <c r="N2789">
        <v>5.0000000000000001E-3</v>
      </c>
      <c r="O2789">
        <v>0.10613592989400189</v>
      </c>
    </row>
    <row r="2790" spans="1:15" x14ac:dyDescent="0.25">
      <c r="A2790" t="s">
        <v>2819</v>
      </c>
      <c r="B2790">
        <v>242</v>
      </c>
      <c r="C2790">
        <v>242</v>
      </c>
      <c r="D2790" t="s">
        <v>16</v>
      </c>
      <c r="E2790" t="s">
        <v>17</v>
      </c>
      <c r="F2790">
        <v>0</v>
      </c>
      <c r="G2790" t="s">
        <v>18</v>
      </c>
      <c r="H2790">
        <v>3837993.2459999998</v>
      </c>
      <c r="I2790" t="s">
        <v>32</v>
      </c>
      <c r="J2790">
        <v>468</v>
      </c>
      <c r="K2790">
        <v>8200.8402679999999</v>
      </c>
      <c r="L2790" t="s">
        <v>35</v>
      </c>
      <c r="M2790">
        <v>0</v>
      </c>
      <c r="N2790">
        <v>0</v>
      </c>
      <c r="O2790">
        <v>7.885857680129621E-2</v>
      </c>
    </row>
    <row r="2791" spans="1:15" x14ac:dyDescent="0.25">
      <c r="A2791" t="s">
        <v>2820</v>
      </c>
      <c r="B2791">
        <v>330</v>
      </c>
      <c r="C2791">
        <v>330</v>
      </c>
      <c r="D2791" t="s">
        <v>16</v>
      </c>
      <c r="E2791" t="s">
        <v>17</v>
      </c>
      <c r="F2791">
        <v>0</v>
      </c>
      <c r="G2791" t="s">
        <v>18</v>
      </c>
      <c r="H2791">
        <v>2582869.2570000002</v>
      </c>
      <c r="I2791" t="s">
        <v>19</v>
      </c>
      <c r="J2791">
        <v>143</v>
      </c>
      <c r="K2791">
        <v>18062.022779999999</v>
      </c>
      <c r="L2791" t="s">
        <v>29</v>
      </c>
      <c r="M2791">
        <v>0</v>
      </c>
      <c r="N2791">
        <v>0</v>
      </c>
      <c r="O2791">
        <v>5.3069763445550734E-2</v>
      </c>
    </row>
    <row r="2792" spans="1:15" x14ac:dyDescent="0.25">
      <c r="A2792" t="s">
        <v>2821</v>
      </c>
      <c r="B2792">
        <v>199</v>
      </c>
      <c r="C2792">
        <v>199</v>
      </c>
      <c r="D2792" t="s">
        <v>16</v>
      </c>
      <c r="E2792" t="s">
        <v>17</v>
      </c>
      <c r="F2792">
        <v>0</v>
      </c>
      <c r="G2792" t="s">
        <v>18</v>
      </c>
      <c r="H2792">
        <v>11108503.52</v>
      </c>
      <c r="I2792" t="s">
        <v>22</v>
      </c>
      <c r="J2792">
        <v>609</v>
      </c>
      <c r="K2792">
        <v>18240.56408</v>
      </c>
      <c r="L2792" t="s">
        <v>20</v>
      </c>
      <c r="M2792">
        <v>0</v>
      </c>
      <c r="N2792">
        <v>0</v>
      </c>
      <c r="O2792">
        <v>0.22824448138160933</v>
      </c>
    </row>
    <row r="2793" spans="1:15" x14ac:dyDescent="0.25">
      <c r="A2793" t="s">
        <v>2822</v>
      </c>
      <c r="B2793">
        <v>298</v>
      </c>
      <c r="C2793">
        <v>298</v>
      </c>
      <c r="D2793" t="s">
        <v>16</v>
      </c>
      <c r="E2793" t="s">
        <v>17</v>
      </c>
      <c r="F2793">
        <v>0</v>
      </c>
      <c r="G2793" t="s">
        <v>18</v>
      </c>
      <c r="H2793">
        <v>4748030.5920000002</v>
      </c>
      <c r="I2793" t="s">
        <v>32</v>
      </c>
      <c r="J2793">
        <v>309</v>
      </c>
      <c r="K2793">
        <v>15365.7948</v>
      </c>
      <c r="L2793" t="s">
        <v>20</v>
      </c>
      <c r="M2793">
        <v>0</v>
      </c>
      <c r="N2793">
        <v>0</v>
      </c>
      <c r="O2793">
        <v>9.7556955183379687E-2</v>
      </c>
    </row>
    <row r="2794" spans="1:15" x14ac:dyDescent="0.25">
      <c r="A2794" t="s">
        <v>2823</v>
      </c>
      <c r="B2794">
        <v>5</v>
      </c>
      <c r="C2794">
        <v>5</v>
      </c>
      <c r="D2794" t="s">
        <v>61</v>
      </c>
      <c r="E2794" t="s">
        <v>43</v>
      </c>
      <c r="F2794">
        <v>1</v>
      </c>
      <c r="G2794" t="s">
        <v>26</v>
      </c>
      <c r="H2794">
        <v>5640109.892</v>
      </c>
      <c r="I2794" t="s">
        <v>32</v>
      </c>
      <c r="J2794">
        <v>401</v>
      </c>
      <c r="K2794">
        <v>14065.11195</v>
      </c>
      <c r="L2794" t="s">
        <v>20</v>
      </c>
      <c r="M2794">
        <v>1</v>
      </c>
      <c r="N2794">
        <v>1</v>
      </c>
      <c r="O2794">
        <v>0.71588635273122947</v>
      </c>
    </row>
    <row r="2795" spans="1:15" x14ac:dyDescent="0.25">
      <c r="A2795" t="s">
        <v>2824</v>
      </c>
      <c r="B2795">
        <v>355</v>
      </c>
      <c r="C2795">
        <v>355</v>
      </c>
      <c r="D2795" t="s">
        <v>16</v>
      </c>
      <c r="E2795" t="s">
        <v>17</v>
      </c>
      <c r="F2795">
        <v>0</v>
      </c>
      <c r="G2795" t="s">
        <v>18</v>
      </c>
      <c r="H2795">
        <v>738529.54209999996</v>
      </c>
      <c r="I2795" t="s">
        <v>28</v>
      </c>
      <c r="J2795">
        <v>320</v>
      </c>
      <c r="K2795">
        <v>2307.9048189999999</v>
      </c>
      <c r="L2795" t="s">
        <v>35</v>
      </c>
      <c r="M2795">
        <v>0</v>
      </c>
      <c r="N2795">
        <v>0</v>
      </c>
      <c r="O2795">
        <v>1.5174437494494479E-2</v>
      </c>
    </row>
    <row r="2796" spans="1:15" x14ac:dyDescent="0.25">
      <c r="A2796" t="s">
        <v>2825</v>
      </c>
      <c r="B2796">
        <v>103</v>
      </c>
      <c r="C2796">
        <v>103</v>
      </c>
      <c r="D2796" t="s">
        <v>16</v>
      </c>
      <c r="E2796" t="s">
        <v>17</v>
      </c>
      <c r="F2796">
        <v>0</v>
      </c>
      <c r="G2796" t="s">
        <v>18</v>
      </c>
      <c r="H2796">
        <v>361043.90539999999</v>
      </c>
      <c r="I2796" t="s">
        <v>28</v>
      </c>
      <c r="J2796">
        <v>212</v>
      </c>
      <c r="K2796">
        <v>1703.03729</v>
      </c>
      <c r="L2796" t="s">
        <v>29</v>
      </c>
      <c r="M2796">
        <v>0</v>
      </c>
      <c r="N2796">
        <v>0</v>
      </c>
      <c r="O2796">
        <v>7.418306056765224E-3</v>
      </c>
    </row>
    <row r="2797" spans="1:15" x14ac:dyDescent="0.25">
      <c r="A2797" t="s">
        <v>2826</v>
      </c>
      <c r="B2797">
        <v>138</v>
      </c>
      <c r="C2797">
        <v>138</v>
      </c>
      <c r="D2797" t="s">
        <v>16</v>
      </c>
      <c r="E2797" t="s">
        <v>17</v>
      </c>
      <c r="F2797">
        <v>0</v>
      </c>
      <c r="G2797" t="s">
        <v>18</v>
      </c>
      <c r="H2797">
        <v>5331390.1579999998</v>
      </c>
      <c r="I2797" t="s">
        <v>32</v>
      </c>
      <c r="J2797">
        <v>317</v>
      </c>
      <c r="K2797">
        <v>16818.265479999998</v>
      </c>
      <c r="L2797" t="s">
        <v>20</v>
      </c>
      <c r="M2797">
        <v>0</v>
      </c>
      <c r="N2797">
        <v>0</v>
      </c>
      <c r="O2797">
        <v>0.10954314228418466</v>
      </c>
    </row>
    <row r="2798" spans="1:15" x14ac:dyDescent="0.25">
      <c r="A2798" t="s">
        <v>2827</v>
      </c>
      <c r="B2798">
        <v>293</v>
      </c>
      <c r="C2798">
        <v>293</v>
      </c>
      <c r="D2798" t="s">
        <v>16</v>
      </c>
      <c r="E2798" t="s">
        <v>17</v>
      </c>
      <c r="F2798">
        <v>0</v>
      </c>
      <c r="G2798" t="s">
        <v>18</v>
      </c>
      <c r="H2798">
        <v>1581018.5419999999</v>
      </c>
      <c r="I2798" t="s">
        <v>19</v>
      </c>
      <c r="J2798">
        <v>185</v>
      </c>
      <c r="K2798">
        <v>8546.046171</v>
      </c>
      <c r="L2798" t="s">
        <v>20</v>
      </c>
      <c r="M2798">
        <v>0</v>
      </c>
      <c r="N2798">
        <v>0</v>
      </c>
      <c r="O2798">
        <v>3.2484911808669803E-2</v>
      </c>
    </row>
    <row r="2799" spans="1:15" x14ac:dyDescent="0.25">
      <c r="A2799" t="s">
        <v>2828</v>
      </c>
      <c r="B2799">
        <v>66</v>
      </c>
      <c r="C2799">
        <v>66</v>
      </c>
      <c r="D2799" t="s">
        <v>16</v>
      </c>
      <c r="E2799" t="s">
        <v>25</v>
      </c>
      <c r="F2799">
        <v>1</v>
      </c>
      <c r="G2799" t="s">
        <v>26</v>
      </c>
      <c r="H2799">
        <v>1851710.0360000001</v>
      </c>
      <c r="I2799" t="s">
        <v>19</v>
      </c>
      <c r="J2799">
        <v>205</v>
      </c>
      <c r="K2799">
        <v>9032.7318809999997</v>
      </c>
      <c r="L2799" t="s">
        <v>29</v>
      </c>
      <c r="M2799">
        <v>1</v>
      </c>
      <c r="N2799">
        <v>1</v>
      </c>
      <c r="O2799">
        <v>0.63804676265124327</v>
      </c>
    </row>
    <row r="2800" spans="1:15" x14ac:dyDescent="0.25">
      <c r="A2800" t="s">
        <v>2829</v>
      </c>
      <c r="B2800">
        <v>67</v>
      </c>
      <c r="C2800">
        <v>67</v>
      </c>
      <c r="D2800" t="s">
        <v>16</v>
      </c>
      <c r="E2800" t="s">
        <v>25</v>
      </c>
      <c r="F2800">
        <v>1</v>
      </c>
      <c r="G2800" t="s">
        <v>26</v>
      </c>
      <c r="H2800">
        <v>6172487.7280000001</v>
      </c>
      <c r="I2800" t="s">
        <v>32</v>
      </c>
      <c r="J2800">
        <v>364</v>
      </c>
      <c r="K2800">
        <v>16957.383870000001</v>
      </c>
      <c r="L2800" t="s">
        <v>23</v>
      </c>
      <c r="M2800">
        <v>1</v>
      </c>
      <c r="N2800">
        <v>0.995</v>
      </c>
      <c r="O2800">
        <v>0.72382502713126096</v>
      </c>
    </row>
    <row r="2801" spans="1:15" x14ac:dyDescent="0.25">
      <c r="A2801" t="s">
        <v>2830</v>
      </c>
      <c r="B2801">
        <v>270</v>
      </c>
      <c r="C2801">
        <v>270</v>
      </c>
      <c r="D2801" t="s">
        <v>16</v>
      </c>
      <c r="E2801" t="s">
        <v>17</v>
      </c>
      <c r="F2801">
        <v>0</v>
      </c>
      <c r="G2801" t="s">
        <v>18</v>
      </c>
      <c r="H2801">
        <v>2685399.452</v>
      </c>
      <c r="I2801" t="s">
        <v>19</v>
      </c>
      <c r="J2801">
        <v>216</v>
      </c>
      <c r="K2801">
        <v>12432.40487</v>
      </c>
      <c r="L2801" t="s">
        <v>29</v>
      </c>
      <c r="M2801">
        <v>0</v>
      </c>
      <c r="N2801">
        <v>0</v>
      </c>
      <c r="O2801">
        <v>5.517643345214495E-2</v>
      </c>
    </row>
    <row r="2802" spans="1:15" x14ac:dyDescent="0.25">
      <c r="A2802" t="s">
        <v>2831</v>
      </c>
      <c r="B2802">
        <v>47</v>
      </c>
      <c r="C2802">
        <v>47</v>
      </c>
      <c r="D2802" t="s">
        <v>16</v>
      </c>
      <c r="E2802" t="s">
        <v>25</v>
      </c>
      <c r="F2802">
        <v>1</v>
      </c>
      <c r="G2802" t="s">
        <v>26</v>
      </c>
      <c r="H2802">
        <v>884702.28339999996</v>
      </c>
      <c r="I2802" t="s">
        <v>28</v>
      </c>
      <c r="J2802">
        <v>246</v>
      </c>
      <c r="K2802">
        <v>3596.3507460000001</v>
      </c>
      <c r="L2802" t="s">
        <v>29</v>
      </c>
      <c r="M2802">
        <v>1</v>
      </c>
      <c r="N2802">
        <v>1</v>
      </c>
      <c r="O2802">
        <v>0.61817782327639381</v>
      </c>
    </row>
    <row r="2803" spans="1:15" x14ac:dyDescent="0.25">
      <c r="A2803" t="s">
        <v>2832</v>
      </c>
      <c r="B2803">
        <v>365</v>
      </c>
      <c r="C2803">
        <v>365</v>
      </c>
      <c r="D2803" t="s">
        <v>16</v>
      </c>
      <c r="E2803" t="s">
        <v>17</v>
      </c>
      <c r="F2803">
        <v>0</v>
      </c>
      <c r="G2803" t="s">
        <v>18</v>
      </c>
      <c r="H2803">
        <v>1010528.9129999999</v>
      </c>
      <c r="I2803" t="s">
        <v>28</v>
      </c>
      <c r="J2803">
        <v>239</v>
      </c>
      <c r="K2803">
        <v>4228.1544469999999</v>
      </c>
      <c r="L2803" t="s">
        <v>20</v>
      </c>
      <c r="M2803">
        <v>0</v>
      </c>
      <c r="N2803">
        <v>0</v>
      </c>
      <c r="O2803">
        <v>2.0763161055271141E-2</v>
      </c>
    </row>
    <row r="2804" spans="1:15" x14ac:dyDescent="0.25">
      <c r="A2804" t="s">
        <v>2833</v>
      </c>
      <c r="B2804">
        <v>180</v>
      </c>
      <c r="C2804">
        <v>180</v>
      </c>
      <c r="D2804" t="s">
        <v>16</v>
      </c>
      <c r="E2804" t="s">
        <v>17</v>
      </c>
      <c r="F2804">
        <v>0</v>
      </c>
      <c r="G2804" t="s">
        <v>18</v>
      </c>
      <c r="H2804">
        <v>110671.08530000001</v>
      </c>
      <c r="I2804" t="s">
        <v>28</v>
      </c>
      <c r="J2804">
        <v>805</v>
      </c>
      <c r="K2804">
        <v>137.47960900000001</v>
      </c>
      <c r="L2804" t="s">
        <v>23</v>
      </c>
      <c r="M2804">
        <v>0</v>
      </c>
      <c r="N2804">
        <v>0</v>
      </c>
      <c r="O2804">
        <v>2.2739394575299506E-3</v>
      </c>
    </row>
    <row r="2805" spans="1:15" x14ac:dyDescent="0.25">
      <c r="A2805" t="s">
        <v>2834</v>
      </c>
      <c r="B2805">
        <v>68</v>
      </c>
      <c r="C2805">
        <v>68</v>
      </c>
      <c r="D2805" t="s">
        <v>16</v>
      </c>
      <c r="E2805" t="s">
        <v>25</v>
      </c>
      <c r="F2805">
        <v>1</v>
      </c>
      <c r="G2805" t="s">
        <v>26</v>
      </c>
      <c r="H2805">
        <v>5558571.415</v>
      </c>
      <c r="I2805" t="s">
        <v>32</v>
      </c>
      <c r="J2805">
        <v>391</v>
      </c>
      <c r="K2805">
        <v>14216.295179999999</v>
      </c>
      <c r="L2805" t="s">
        <v>35</v>
      </c>
      <c r="M2805">
        <v>1</v>
      </c>
      <c r="N2805">
        <v>1</v>
      </c>
      <c r="O2805">
        <v>0.71421099588752823</v>
      </c>
    </row>
    <row r="2806" spans="1:15" x14ac:dyDescent="0.25">
      <c r="A2806" t="s">
        <v>2835</v>
      </c>
      <c r="B2806">
        <v>115</v>
      </c>
      <c r="C2806">
        <v>115</v>
      </c>
      <c r="D2806" t="s">
        <v>16</v>
      </c>
      <c r="E2806" t="s">
        <v>17</v>
      </c>
      <c r="F2806">
        <v>0</v>
      </c>
      <c r="G2806" t="s">
        <v>18</v>
      </c>
      <c r="H2806">
        <v>5053036.068</v>
      </c>
      <c r="I2806" t="s">
        <v>32</v>
      </c>
      <c r="J2806">
        <v>520</v>
      </c>
      <c r="K2806">
        <v>9717.3770530000002</v>
      </c>
      <c r="L2806" t="s">
        <v>23</v>
      </c>
      <c r="M2806">
        <v>0</v>
      </c>
      <c r="N2806">
        <v>0</v>
      </c>
      <c r="O2806">
        <v>0.10382384942010858</v>
      </c>
    </row>
    <row r="2807" spans="1:15" x14ac:dyDescent="0.25">
      <c r="A2807" t="s">
        <v>2836</v>
      </c>
      <c r="B2807">
        <v>26</v>
      </c>
      <c r="C2807">
        <v>26</v>
      </c>
      <c r="D2807" t="s">
        <v>42</v>
      </c>
      <c r="E2807" t="s">
        <v>43</v>
      </c>
      <c r="F2807">
        <v>1</v>
      </c>
      <c r="G2807" t="s">
        <v>26</v>
      </c>
      <c r="H2807">
        <v>18676782.379999999</v>
      </c>
      <c r="I2807" t="s">
        <v>22</v>
      </c>
      <c r="J2807">
        <v>983</v>
      </c>
      <c r="K2807">
        <v>18999.778620000001</v>
      </c>
      <c r="L2807" t="s">
        <v>20</v>
      </c>
      <c r="M2807">
        <v>1</v>
      </c>
      <c r="N2807">
        <v>0.97</v>
      </c>
      <c r="O2807">
        <v>0.96574858508396799</v>
      </c>
    </row>
    <row r="2808" spans="1:15" x14ac:dyDescent="0.25">
      <c r="A2808" t="s">
        <v>2837</v>
      </c>
      <c r="B2808">
        <v>47</v>
      </c>
      <c r="C2808">
        <v>47</v>
      </c>
      <c r="D2808" t="s">
        <v>16</v>
      </c>
      <c r="E2808" t="s">
        <v>25</v>
      </c>
      <c r="F2808">
        <v>1</v>
      </c>
      <c r="G2808" t="s">
        <v>26</v>
      </c>
      <c r="H2808">
        <v>8427038.3790000007</v>
      </c>
      <c r="I2808" t="s">
        <v>22</v>
      </c>
      <c r="J2808">
        <v>590</v>
      </c>
      <c r="K2808">
        <v>14283.115900000001</v>
      </c>
      <c r="L2808" t="s">
        <v>23</v>
      </c>
      <c r="M2808">
        <v>1</v>
      </c>
      <c r="N2808">
        <v>0.995</v>
      </c>
      <c r="O2808">
        <v>0.77014888553033223</v>
      </c>
    </row>
    <row r="2809" spans="1:15" x14ac:dyDescent="0.25">
      <c r="A2809" t="s">
        <v>2838</v>
      </c>
      <c r="B2809">
        <v>207</v>
      </c>
      <c r="C2809">
        <v>207</v>
      </c>
      <c r="D2809" t="s">
        <v>16</v>
      </c>
      <c r="E2809" t="s">
        <v>17</v>
      </c>
      <c r="F2809">
        <v>0</v>
      </c>
      <c r="G2809" t="s">
        <v>18</v>
      </c>
      <c r="H2809">
        <v>1732210.132</v>
      </c>
      <c r="I2809" t="s">
        <v>19</v>
      </c>
      <c r="J2809">
        <v>836</v>
      </c>
      <c r="K2809">
        <v>2072.0216890000002</v>
      </c>
      <c r="L2809" t="s">
        <v>20</v>
      </c>
      <c r="M2809">
        <v>0</v>
      </c>
      <c r="N2809">
        <v>5.0000000000000001E-3</v>
      </c>
      <c r="O2809">
        <v>3.8591418998110825E-2</v>
      </c>
    </row>
    <row r="2810" spans="1:15" x14ac:dyDescent="0.25">
      <c r="A2810" t="s">
        <v>2839</v>
      </c>
      <c r="B2810">
        <v>73</v>
      </c>
      <c r="C2810">
        <v>73</v>
      </c>
      <c r="D2810" t="s">
        <v>16</v>
      </c>
      <c r="E2810" t="s">
        <v>25</v>
      </c>
      <c r="F2810">
        <v>1</v>
      </c>
      <c r="G2810" t="s">
        <v>26</v>
      </c>
      <c r="H2810">
        <v>897262.2182</v>
      </c>
      <c r="I2810" t="s">
        <v>28</v>
      </c>
      <c r="J2810">
        <v>277</v>
      </c>
      <c r="K2810">
        <v>3239.213784</v>
      </c>
      <c r="L2810" t="s">
        <v>29</v>
      </c>
      <c r="M2810">
        <v>1</v>
      </c>
      <c r="N2810">
        <v>1</v>
      </c>
      <c r="O2810">
        <v>0.61843589006274813</v>
      </c>
    </row>
    <row r="2811" spans="1:15" x14ac:dyDescent="0.25">
      <c r="A2811" t="s">
        <v>2840</v>
      </c>
      <c r="B2811">
        <v>259</v>
      </c>
      <c r="C2811">
        <v>259</v>
      </c>
      <c r="D2811" t="s">
        <v>16</v>
      </c>
      <c r="E2811" t="s">
        <v>17</v>
      </c>
      <c r="F2811">
        <v>0</v>
      </c>
      <c r="G2811" t="s">
        <v>18</v>
      </c>
      <c r="H2811">
        <v>9607778.2349999994</v>
      </c>
      <c r="I2811" t="s">
        <v>22</v>
      </c>
      <c r="J2811">
        <v>957</v>
      </c>
      <c r="K2811">
        <v>10039.475689999999</v>
      </c>
      <c r="L2811" t="s">
        <v>29</v>
      </c>
      <c r="M2811">
        <v>0</v>
      </c>
      <c r="N2811">
        <v>0</v>
      </c>
      <c r="O2811">
        <v>0.19740934109881692</v>
      </c>
    </row>
    <row r="2812" spans="1:15" x14ac:dyDescent="0.25">
      <c r="A2812" t="s">
        <v>2841</v>
      </c>
      <c r="B2812">
        <v>30</v>
      </c>
      <c r="C2812">
        <v>30</v>
      </c>
      <c r="D2812" t="s">
        <v>42</v>
      </c>
      <c r="E2812" t="s">
        <v>43</v>
      </c>
      <c r="F2812">
        <v>1</v>
      </c>
      <c r="G2812" t="s">
        <v>26</v>
      </c>
      <c r="H2812">
        <v>3736643.3960000002</v>
      </c>
      <c r="I2812" t="s">
        <v>19</v>
      </c>
      <c r="J2812">
        <v>202</v>
      </c>
      <c r="K2812">
        <v>18498.234629999999</v>
      </c>
      <c r="L2812" t="s">
        <v>29</v>
      </c>
      <c r="M2812">
        <v>1</v>
      </c>
      <c r="N2812">
        <v>1</v>
      </c>
      <c r="O2812">
        <v>0.67677615913723321</v>
      </c>
    </row>
    <row r="2813" spans="1:15" x14ac:dyDescent="0.25">
      <c r="A2813" t="s">
        <v>2842</v>
      </c>
      <c r="B2813">
        <v>3</v>
      </c>
      <c r="C2813">
        <v>3</v>
      </c>
      <c r="D2813" t="s">
        <v>61</v>
      </c>
      <c r="E2813" t="s">
        <v>43</v>
      </c>
      <c r="F2813">
        <v>1</v>
      </c>
      <c r="G2813" t="s">
        <v>26</v>
      </c>
      <c r="H2813">
        <v>1059845.547</v>
      </c>
      <c r="I2813" t="s">
        <v>28</v>
      </c>
      <c r="J2813">
        <v>214</v>
      </c>
      <c r="K2813">
        <v>4952.5492869999998</v>
      </c>
      <c r="L2813" t="s">
        <v>35</v>
      </c>
      <c r="M2813">
        <v>1</v>
      </c>
      <c r="N2813">
        <v>1</v>
      </c>
      <c r="O2813">
        <v>0.62177646131939313</v>
      </c>
    </row>
    <row r="2814" spans="1:15" x14ac:dyDescent="0.25">
      <c r="A2814" t="s">
        <v>2843</v>
      </c>
      <c r="B2814">
        <v>9</v>
      </c>
      <c r="C2814">
        <v>9</v>
      </c>
      <c r="D2814" t="s">
        <v>42</v>
      </c>
      <c r="E2814" t="s">
        <v>43</v>
      </c>
      <c r="F2814">
        <v>1</v>
      </c>
      <c r="G2814" t="s">
        <v>26</v>
      </c>
      <c r="H2814">
        <v>10007089.029999999</v>
      </c>
      <c r="I2814" t="s">
        <v>22</v>
      </c>
      <c r="J2814">
        <v>606</v>
      </c>
      <c r="K2814">
        <v>16513.348239999999</v>
      </c>
      <c r="L2814" t="s">
        <v>29</v>
      </c>
      <c r="M2814">
        <v>1</v>
      </c>
      <c r="N2814">
        <v>1</v>
      </c>
      <c r="O2814">
        <v>0.80561391025169715</v>
      </c>
    </row>
    <row r="2815" spans="1:15" x14ac:dyDescent="0.25">
      <c r="A2815" t="s">
        <v>2844</v>
      </c>
      <c r="B2815">
        <v>8</v>
      </c>
      <c r="C2815">
        <v>8</v>
      </c>
      <c r="D2815" t="s">
        <v>42</v>
      </c>
      <c r="E2815" t="s">
        <v>43</v>
      </c>
      <c r="F2815">
        <v>1</v>
      </c>
      <c r="G2815" t="s">
        <v>26</v>
      </c>
      <c r="H2815">
        <v>2988611.6740000001</v>
      </c>
      <c r="I2815" t="s">
        <v>19</v>
      </c>
      <c r="J2815">
        <v>478</v>
      </c>
      <c r="K2815">
        <v>6252.3256789999996</v>
      </c>
      <c r="L2815" t="s">
        <v>23</v>
      </c>
      <c r="M2815">
        <v>1</v>
      </c>
      <c r="N2815">
        <v>1</v>
      </c>
      <c r="O2815">
        <v>0.66140648201218311</v>
      </c>
    </row>
    <row r="2816" spans="1:15" x14ac:dyDescent="0.25">
      <c r="A2816" t="s">
        <v>2845</v>
      </c>
      <c r="B2816">
        <v>9</v>
      </c>
      <c r="C2816">
        <v>9</v>
      </c>
      <c r="D2816" t="s">
        <v>42</v>
      </c>
      <c r="E2816" t="s">
        <v>43</v>
      </c>
      <c r="F2816">
        <v>1</v>
      </c>
      <c r="G2816" t="s">
        <v>26</v>
      </c>
      <c r="H2816">
        <v>2745864.3679999998</v>
      </c>
      <c r="I2816" t="s">
        <v>19</v>
      </c>
      <c r="J2816">
        <v>508</v>
      </c>
      <c r="K2816">
        <v>5405.2448189999996</v>
      </c>
      <c r="L2816" t="s">
        <v>29</v>
      </c>
      <c r="M2816">
        <v>1</v>
      </c>
      <c r="N2816">
        <v>0.995</v>
      </c>
      <c r="O2816">
        <v>0.65341879551912863</v>
      </c>
    </row>
    <row r="2817" spans="1:15" x14ac:dyDescent="0.25">
      <c r="A2817" t="s">
        <v>2846</v>
      </c>
      <c r="B2817">
        <v>152</v>
      </c>
      <c r="C2817">
        <v>152</v>
      </c>
      <c r="D2817" t="s">
        <v>16</v>
      </c>
      <c r="E2817" t="s">
        <v>17</v>
      </c>
      <c r="F2817">
        <v>0</v>
      </c>
      <c r="G2817" t="s">
        <v>18</v>
      </c>
      <c r="H2817">
        <v>17596148.870000001</v>
      </c>
      <c r="I2817" t="s">
        <v>22</v>
      </c>
      <c r="J2817">
        <v>976</v>
      </c>
      <c r="K2817">
        <v>18028.841059999999</v>
      </c>
      <c r="L2817" t="s">
        <v>20</v>
      </c>
      <c r="M2817">
        <v>0</v>
      </c>
      <c r="N2817">
        <v>2.5000000000000001E-2</v>
      </c>
      <c r="O2817">
        <v>0.37654499712007483</v>
      </c>
    </row>
    <row r="2818" spans="1:15" x14ac:dyDescent="0.25">
      <c r="A2818" t="s">
        <v>2847</v>
      </c>
      <c r="B2818">
        <v>142</v>
      </c>
      <c r="C2818">
        <v>142</v>
      </c>
      <c r="D2818" t="s">
        <v>16</v>
      </c>
      <c r="E2818" t="s">
        <v>17</v>
      </c>
      <c r="F2818">
        <v>0</v>
      </c>
      <c r="G2818" t="s">
        <v>18</v>
      </c>
      <c r="H2818">
        <v>71576.956909999994</v>
      </c>
      <c r="I2818" t="s">
        <v>28</v>
      </c>
      <c r="J2818">
        <v>75</v>
      </c>
      <c r="K2818">
        <v>954.35942550000004</v>
      </c>
      <c r="L2818" t="s">
        <v>20</v>
      </c>
      <c r="M2818">
        <v>0</v>
      </c>
      <c r="N2818">
        <v>5.0000000000000001E-3</v>
      </c>
      <c r="O2818">
        <v>4.470679230499694E-3</v>
      </c>
    </row>
    <row r="2819" spans="1:15" x14ac:dyDescent="0.25">
      <c r="A2819" t="s">
        <v>2848</v>
      </c>
      <c r="B2819">
        <v>336</v>
      </c>
      <c r="C2819">
        <v>336</v>
      </c>
      <c r="D2819" t="s">
        <v>16</v>
      </c>
      <c r="E2819" t="s">
        <v>17</v>
      </c>
      <c r="F2819">
        <v>0</v>
      </c>
      <c r="G2819" t="s">
        <v>18</v>
      </c>
      <c r="H2819">
        <v>12980285.52</v>
      </c>
      <c r="I2819" t="s">
        <v>22</v>
      </c>
      <c r="J2819">
        <v>982</v>
      </c>
      <c r="K2819">
        <v>13218.21336</v>
      </c>
      <c r="L2819" t="s">
        <v>23</v>
      </c>
      <c r="M2819">
        <v>0</v>
      </c>
      <c r="N2819">
        <v>0</v>
      </c>
      <c r="O2819">
        <v>0.26670365917097111</v>
      </c>
    </row>
    <row r="2820" spans="1:15" x14ac:dyDescent="0.25">
      <c r="A2820" t="s">
        <v>2849</v>
      </c>
      <c r="B2820">
        <v>274</v>
      </c>
      <c r="C2820">
        <v>274</v>
      </c>
      <c r="D2820" t="s">
        <v>16</v>
      </c>
      <c r="E2820" t="s">
        <v>17</v>
      </c>
      <c r="F2820">
        <v>0</v>
      </c>
      <c r="G2820" t="s">
        <v>18</v>
      </c>
      <c r="H2820">
        <v>583982.55039999995</v>
      </c>
      <c r="I2820" t="s">
        <v>28</v>
      </c>
      <c r="J2820">
        <v>669</v>
      </c>
      <c r="K2820">
        <v>872.9186105</v>
      </c>
      <c r="L2820" t="s">
        <v>29</v>
      </c>
      <c r="M2820">
        <v>0</v>
      </c>
      <c r="N2820">
        <v>0</v>
      </c>
      <c r="O2820">
        <v>1.1998987452448276E-2</v>
      </c>
    </row>
    <row r="2821" spans="1:15" x14ac:dyDescent="0.25">
      <c r="A2821" t="s">
        <v>2850</v>
      </c>
      <c r="B2821">
        <v>27</v>
      </c>
      <c r="C2821">
        <v>27</v>
      </c>
      <c r="D2821" t="s">
        <v>42</v>
      </c>
      <c r="E2821" t="s">
        <v>43</v>
      </c>
      <c r="F2821">
        <v>1</v>
      </c>
      <c r="G2821" t="s">
        <v>26</v>
      </c>
      <c r="H2821">
        <v>10651483.279999999</v>
      </c>
      <c r="I2821" t="s">
        <v>22</v>
      </c>
      <c r="J2821">
        <v>665</v>
      </c>
      <c r="K2821">
        <v>16017.26809</v>
      </c>
      <c r="L2821" t="s">
        <v>29</v>
      </c>
      <c r="M2821">
        <v>1</v>
      </c>
      <c r="N2821">
        <v>1</v>
      </c>
      <c r="O2821">
        <v>0.81885416634305419</v>
      </c>
    </row>
    <row r="2822" spans="1:15" x14ac:dyDescent="0.25">
      <c r="A2822" t="s">
        <v>2851</v>
      </c>
      <c r="B2822">
        <v>348</v>
      </c>
      <c r="C2822">
        <v>348</v>
      </c>
      <c r="D2822" t="s">
        <v>16</v>
      </c>
      <c r="E2822" t="s">
        <v>17</v>
      </c>
      <c r="F2822">
        <v>0</v>
      </c>
      <c r="G2822" t="s">
        <v>18</v>
      </c>
      <c r="H2822">
        <v>15826662.58</v>
      </c>
      <c r="I2822" t="s">
        <v>22</v>
      </c>
      <c r="J2822">
        <v>954</v>
      </c>
      <c r="K2822">
        <v>16589.79306</v>
      </c>
      <c r="L2822" t="s">
        <v>23</v>
      </c>
      <c r="M2822">
        <v>0</v>
      </c>
      <c r="N2822">
        <v>5.0000000000000001E-3</v>
      </c>
      <c r="O2822">
        <v>0.32818767141497229</v>
      </c>
    </row>
    <row r="2823" spans="1:15" x14ac:dyDescent="0.25">
      <c r="A2823" t="s">
        <v>2852</v>
      </c>
      <c r="B2823">
        <v>71</v>
      </c>
      <c r="C2823">
        <v>71</v>
      </c>
      <c r="D2823" t="s">
        <v>16</v>
      </c>
      <c r="E2823" t="s">
        <v>25</v>
      </c>
      <c r="F2823">
        <v>1</v>
      </c>
      <c r="G2823" t="s">
        <v>26</v>
      </c>
      <c r="H2823">
        <v>2537284.1060000001</v>
      </c>
      <c r="I2823" t="s">
        <v>19</v>
      </c>
      <c r="J2823">
        <v>142</v>
      </c>
      <c r="K2823">
        <v>17868.197929999998</v>
      </c>
      <c r="L2823" t="s">
        <v>35</v>
      </c>
      <c r="M2823">
        <v>1</v>
      </c>
      <c r="N2823">
        <v>0.995</v>
      </c>
      <c r="O2823">
        <v>0.64913313331081068</v>
      </c>
    </row>
    <row r="2824" spans="1:15" x14ac:dyDescent="0.25">
      <c r="A2824" t="s">
        <v>2853</v>
      </c>
      <c r="B2824">
        <v>219</v>
      </c>
      <c r="C2824">
        <v>219</v>
      </c>
      <c r="D2824" t="s">
        <v>16</v>
      </c>
      <c r="E2824" t="s">
        <v>17</v>
      </c>
      <c r="F2824">
        <v>0</v>
      </c>
      <c r="G2824" t="s">
        <v>18</v>
      </c>
      <c r="H2824">
        <v>2200664.7949999999</v>
      </c>
      <c r="I2824" t="s">
        <v>19</v>
      </c>
      <c r="J2824">
        <v>590</v>
      </c>
      <c r="K2824">
        <v>3729.9403309999998</v>
      </c>
      <c r="L2824" t="s">
        <v>20</v>
      </c>
      <c r="M2824">
        <v>0</v>
      </c>
      <c r="N2824">
        <v>0</v>
      </c>
      <c r="O2824">
        <v>4.521667512867121E-2</v>
      </c>
    </row>
    <row r="2825" spans="1:15" x14ac:dyDescent="0.25">
      <c r="A2825" t="s">
        <v>2854</v>
      </c>
      <c r="B2825">
        <v>290</v>
      </c>
      <c r="C2825">
        <v>290</v>
      </c>
      <c r="D2825" t="s">
        <v>16</v>
      </c>
      <c r="E2825" t="s">
        <v>17</v>
      </c>
      <c r="F2825">
        <v>0</v>
      </c>
      <c r="G2825" t="s">
        <v>18</v>
      </c>
      <c r="H2825">
        <v>804587.24010000005</v>
      </c>
      <c r="I2825" t="s">
        <v>28</v>
      </c>
      <c r="J2825">
        <v>322</v>
      </c>
      <c r="K2825">
        <v>2498.7181369999998</v>
      </c>
      <c r="L2825" t="s">
        <v>20</v>
      </c>
      <c r="M2825">
        <v>0</v>
      </c>
      <c r="N2825">
        <v>0</v>
      </c>
      <c r="O2825">
        <v>1.6531713476279738E-2</v>
      </c>
    </row>
    <row r="2826" spans="1:15" x14ac:dyDescent="0.25">
      <c r="A2826" t="s">
        <v>2855</v>
      </c>
      <c r="B2826">
        <v>256</v>
      </c>
      <c r="C2826">
        <v>256</v>
      </c>
      <c r="D2826" t="s">
        <v>16</v>
      </c>
      <c r="E2826" t="s">
        <v>17</v>
      </c>
      <c r="F2826">
        <v>0</v>
      </c>
      <c r="G2826" t="s">
        <v>18</v>
      </c>
      <c r="H2826">
        <v>6992511.9129999997</v>
      </c>
      <c r="I2826" t="s">
        <v>32</v>
      </c>
      <c r="J2826">
        <v>694</v>
      </c>
      <c r="K2826">
        <v>10075.665580000001</v>
      </c>
      <c r="L2826" t="s">
        <v>29</v>
      </c>
      <c r="M2826">
        <v>0</v>
      </c>
      <c r="N2826">
        <v>0</v>
      </c>
      <c r="O2826">
        <v>0.14367392081786096</v>
      </c>
    </row>
    <row r="2827" spans="1:15" x14ac:dyDescent="0.25">
      <c r="A2827" t="s">
        <v>2856</v>
      </c>
      <c r="B2827">
        <v>103</v>
      </c>
      <c r="C2827">
        <v>103</v>
      </c>
      <c r="D2827" t="s">
        <v>16</v>
      </c>
      <c r="E2827" t="s">
        <v>17</v>
      </c>
      <c r="F2827">
        <v>0</v>
      </c>
      <c r="G2827" t="s">
        <v>18</v>
      </c>
      <c r="H2827">
        <v>2507810.5440000002</v>
      </c>
      <c r="I2827" t="s">
        <v>19</v>
      </c>
      <c r="J2827">
        <v>461</v>
      </c>
      <c r="K2827">
        <v>5439.9361049999998</v>
      </c>
      <c r="L2827" t="s">
        <v>23</v>
      </c>
      <c r="M2827">
        <v>0</v>
      </c>
      <c r="N2827">
        <v>5.0000000000000001E-3</v>
      </c>
      <c r="O2827">
        <v>5.4527545180866235E-2</v>
      </c>
    </row>
    <row r="2828" spans="1:15" x14ac:dyDescent="0.25">
      <c r="A2828" t="s">
        <v>2857</v>
      </c>
      <c r="B2828">
        <v>147</v>
      </c>
      <c r="C2828">
        <v>147</v>
      </c>
      <c r="D2828" t="s">
        <v>16</v>
      </c>
      <c r="E2828" t="s">
        <v>17</v>
      </c>
      <c r="F2828">
        <v>0</v>
      </c>
      <c r="G2828" t="s">
        <v>18</v>
      </c>
      <c r="H2828">
        <v>8575829.7339999992</v>
      </c>
      <c r="I2828" t="s">
        <v>22</v>
      </c>
      <c r="J2828">
        <v>707</v>
      </c>
      <c r="K2828">
        <v>12129.886469999999</v>
      </c>
      <c r="L2828" t="s">
        <v>23</v>
      </c>
      <c r="M2828">
        <v>0</v>
      </c>
      <c r="N2828">
        <v>0</v>
      </c>
      <c r="O2828">
        <v>0.17620607551050355</v>
      </c>
    </row>
    <row r="2829" spans="1:15" x14ac:dyDescent="0.25">
      <c r="A2829" t="s">
        <v>2858</v>
      </c>
      <c r="B2829">
        <v>158</v>
      </c>
      <c r="C2829">
        <v>158</v>
      </c>
      <c r="D2829" t="s">
        <v>16</v>
      </c>
      <c r="E2829" t="s">
        <v>17</v>
      </c>
      <c r="F2829">
        <v>0</v>
      </c>
      <c r="G2829" t="s">
        <v>18</v>
      </c>
      <c r="H2829">
        <v>6887471.5870000003</v>
      </c>
      <c r="I2829" t="s">
        <v>32</v>
      </c>
      <c r="J2829">
        <v>670</v>
      </c>
      <c r="K2829">
        <v>10279.80834</v>
      </c>
      <c r="L2829" t="s">
        <v>29</v>
      </c>
      <c r="M2829">
        <v>0</v>
      </c>
      <c r="N2829">
        <v>0</v>
      </c>
      <c r="O2829">
        <v>0.14151567558808181</v>
      </c>
    </row>
    <row r="2830" spans="1:15" x14ac:dyDescent="0.25">
      <c r="A2830" t="s">
        <v>2859</v>
      </c>
      <c r="B2830">
        <v>348</v>
      </c>
      <c r="C2830">
        <v>348</v>
      </c>
      <c r="D2830" t="s">
        <v>16</v>
      </c>
      <c r="E2830" t="s">
        <v>17</v>
      </c>
      <c r="F2830">
        <v>0</v>
      </c>
      <c r="G2830" t="s">
        <v>18</v>
      </c>
      <c r="H2830">
        <v>424216.6778</v>
      </c>
      <c r="I2830" t="s">
        <v>28</v>
      </c>
      <c r="J2830">
        <v>146</v>
      </c>
      <c r="K2830">
        <v>2905.5936830000001</v>
      </c>
      <c r="L2830" t="s">
        <v>35</v>
      </c>
      <c r="M2830">
        <v>0</v>
      </c>
      <c r="N2830">
        <v>0</v>
      </c>
      <c r="O2830">
        <v>8.7163059761887953E-3</v>
      </c>
    </row>
    <row r="2831" spans="1:15" x14ac:dyDescent="0.25">
      <c r="A2831" t="s">
        <v>2860</v>
      </c>
      <c r="B2831">
        <v>140</v>
      </c>
      <c r="C2831">
        <v>140</v>
      </c>
      <c r="D2831" t="s">
        <v>16</v>
      </c>
      <c r="E2831" t="s">
        <v>17</v>
      </c>
      <c r="F2831">
        <v>0</v>
      </c>
      <c r="G2831" t="s">
        <v>18</v>
      </c>
      <c r="H2831">
        <v>798552.92729999998</v>
      </c>
      <c r="I2831" t="s">
        <v>28</v>
      </c>
      <c r="J2831">
        <v>54</v>
      </c>
      <c r="K2831">
        <v>14788.017169999999</v>
      </c>
      <c r="L2831" t="s">
        <v>23</v>
      </c>
      <c r="M2831">
        <v>0</v>
      </c>
      <c r="N2831">
        <v>0</v>
      </c>
      <c r="O2831">
        <v>1.6407727505257565E-2</v>
      </c>
    </row>
    <row r="2832" spans="1:15" x14ac:dyDescent="0.25">
      <c r="A2832" t="s">
        <v>2861</v>
      </c>
      <c r="B2832">
        <v>143</v>
      </c>
      <c r="C2832">
        <v>143</v>
      </c>
      <c r="D2832" t="s">
        <v>16</v>
      </c>
      <c r="E2832" t="s">
        <v>17</v>
      </c>
      <c r="F2832">
        <v>0</v>
      </c>
      <c r="G2832" t="s">
        <v>18</v>
      </c>
      <c r="H2832">
        <v>5723643.3030000003</v>
      </c>
      <c r="I2832" t="s">
        <v>32</v>
      </c>
      <c r="J2832">
        <v>356</v>
      </c>
      <c r="K2832">
        <v>16077.649729999999</v>
      </c>
      <c r="L2832" t="s">
        <v>23</v>
      </c>
      <c r="M2832">
        <v>0</v>
      </c>
      <c r="N2832">
        <v>0</v>
      </c>
      <c r="O2832">
        <v>0.1176026991353518</v>
      </c>
    </row>
    <row r="2833" spans="1:15" x14ac:dyDescent="0.25">
      <c r="A2833" t="s">
        <v>2862</v>
      </c>
      <c r="B2833">
        <v>109</v>
      </c>
      <c r="C2833">
        <v>109</v>
      </c>
      <c r="D2833" t="s">
        <v>16</v>
      </c>
      <c r="E2833" t="s">
        <v>17</v>
      </c>
      <c r="F2833">
        <v>0</v>
      </c>
      <c r="G2833" t="s">
        <v>18</v>
      </c>
      <c r="H2833">
        <v>5335360.7149999999</v>
      </c>
      <c r="I2833" t="s">
        <v>32</v>
      </c>
      <c r="J2833">
        <v>277</v>
      </c>
      <c r="K2833">
        <v>19261.230019999999</v>
      </c>
      <c r="L2833" t="s">
        <v>35</v>
      </c>
      <c r="M2833">
        <v>0</v>
      </c>
      <c r="N2833">
        <v>0</v>
      </c>
      <c r="O2833">
        <v>0.10962472462528304</v>
      </c>
    </row>
    <row r="2834" spans="1:15" x14ac:dyDescent="0.25">
      <c r="A2834" t="s">
        <v>2863</v>
      </c>
      <c r="B2834">
        <v>359</v>
      </c>
      <c r="C2834">
        <v>359</v>
      </c>
      <c r="D2834" t="s">
        <v>16</v>
      </c>
      <c r="E2834" t="s">
        <v>17</v>
      </c>
      <c r="F2834">
        <v>0</v>
      </c>
      <c r="G2834" t="s">
        <v>18</v>
      </c>
      <c r="H2834">
        <v>6499710.9759999998</v>
      </c>
      <c r="I2834" t="s">
        <v>32</v>
      </c>
      <c r="J2834">
        <v>821</v>
      </c>
      <c r="K2834">
        <v>7916.8221380000005</v>
      </c>
      <c r="L2834" t="s">
        <v>23</v>
      </c>
      <c r="M2834">
        <v>0</v>
      </c>
      <c r="N2834">
        <v>0</v>
      </c>
      <c r="O2834">
        <v>0.13354842604825259</v>
      </c>
    </row>
    <row r="2835" spans="1:15" x14ac:dyDescent="0.25">
      <c r="A2835" t="s">
        <v>2864</v>
      </c>
      <c r="B2835">
        <v>320</v>
      </c>
      <c r="C2835">
        <v>320</v>
      </c>
      <c r="D2835" t="s">
        <v>16</v>
      </c>
      <c r="E2835" t="s">
        <v>17</v>
      </c>
      <c r="F2835">
        <v>0</v>
      </c>
      <c r="G2835" t="s">
        <v>18</v>
      </c>
      <c r="H2835">
        <v>4022986.2089999998</v>
      </c>
      <c r="I2835" t="s">
        <v>32</v>
      </c>
      <c r="J2835">
        <v>595</v>
      </c>
      <c r="K2835">
        <v>6761.3213599999999</v>
      </c>
      <c r="L2835" t="s">
        <v>29</v>
      </c>
      <c r="M2835">
        <v>0</v>
      </c>
      <c r="N2835">
        <v>0</v>
      </c>
      <c r="O2835">
        <v>8.2659594897312644E-2</v>
      </c>
    </row>
    <row r="2836" spans="1:15" x14ac:dyDescent="0.25">
      <c r="A2836" t="s">
        <v>2865</v>
      </c>
      <c r="B2836">
        <v>64</v>
      </c>
      <c r="C2836">
        <v>64</v>
      </c>
      <c r="D2836" t="s">
        <v>16</v>
      </c>
      <c r="E2836" t="s">
        <v>25</v>
      </c>
      <c r="F2836">
        <v>1</v>
      </c>
      <c r="G2836" t="s">
        <v>26</v>
      </c>
      <c r="H2836">
        <v>1541332.1980000001</v>
      </c>
      <c r="I2836" t="s">
        <v>19</v>
      </c>
      <c r="J2836">
        <v>400</v>
      </c>
      <c r="K2836">
        <v>3853.3304939999998</v>
      </c>
      <c r="L2836" t="s">
        <v>20</v>
      </c>
      <c r="M2836">
        <v>1</v>
      </c>
      <c r="N2836">
        <v>0.995</v>
      </c>
      <c r="O2836">
        <v>0.62866948343094964</v>
      </c>
    </row>
    <row r="2837" spans="1:15" x14ac:dyDescent="0.25">
      <c r="A2837" t="s">
        <v>2866</v>
      </c>
      <c r="B2837">
        <v>271</v>
      </c>
      <c r="C2837">
        <v>271</v>
      </c>
      <c r="D2837" t="s">
        <v>16</v>
      </c>
      <c r="E2837" t="s">
        <v>17</v>
      </c>
      <c r="F2837">
        <v>0</v>
      </c>
      <c r="G2837" t="s">
        <v>18</v>
      </c>
      <c r="H2837">
        <v>2421828.9589999998</v>
      </c>
      <c r="I2837" t="s">
        <v>19</v>
      </c>
      <c r="J2837">
        <v>668</v>
      </c>
      <c r="K2837">
        <v>3625.4924540000002</v>
      </c>
      <c r="L2837" t="s">
        <v>20</v>
      </c>
      <c r="M2837">
        <v>0</v>
      </c>
      <c r="N2837">
        <v>5.0000000000000001E-3</v>
      </c>
      <c r="O2837">
        <v>5.2760896573215268E-2</v>
      </c>
    </row>
    <row r="2838" spans="1:15" x14ac:dyDescent="0.25">
      <c r="A2838" t="s">
        <v>2867</v>
      </c>
      <c r="B2838">
        <v>186</v>
      </c>
      <c r="C2838">
        <v>186</v>
      </c>
      <c r="D2838" t="s">
        <v>16</v>
      </c>
      <c r="E2838" t="s">
        <v>17</v>
      </c>
      <c r="F2838">
        <v>0</v>
      </c>
      <c r="G2838" t="s">
        <v>18</v>
      </c>
      <c r="H2838">
        <v>3316773.27</v>
      </c>
      <c r="I2838" t="s">
        <v>19</v>
      </c>
      <c r="J2838">
        <v>516</v>
      </c>
      <c r="K2838">
        <v>6427.8551749999997</v>
      </c>
      <c r="L2838" t="s">
        <v>29</v>
      </c>
      <c r="M2838">
        <v>0</v>
      </c>
      <c r="N2838">
        <v>0</v>
      </c>
      <c r="O2838">
        <v>6.8149161001619274E-2</v>
      </c>
    </row>
    <row r="2839" spans="1:15" x14ac:dyDescent="0.25">
      <c r="A2839" t="s">
        <v>2868</v>
      </c>
      <c r="B2839">
        <v>356</v>
      </c>
      <c r="C2839">
        <v>356</v>
      </c>
      <c r="D2839" t="s">
        <v>16</v>
      </c>
      <c r="E2839" t="s">
        <v>17</v>
      </c>
      <c r="F2839">
        <v>0</v>
      </c>
      <c r="G2839" t="s">
        <v>18</v>
      </c>
      <c r="H2839">
        <v>9798621.4240000006</v>
      </c>
      <c r="I2839" t="s">
        <v>22</v>
      </c>
      <c r="J2839">
        <v>499</v>
      </c>
      <c r="K2839">
        <v>19636.515879999999</v>
      </c>
      <c r="L2839" t="s">
        <v>29</v>
      </c>
      <c r="M2839">
        <v>0</v>
      </c>
      <c r="N2839">
        <v>1.4999999999999999E-2</v>
      </c>
      <c r="O2839">
        <v>0.21033056276653242</v>
      </c>
    </row>
    <row r="2840" spans="1:15" x14ac:dyDescent="0.25">
      <c r="A2840" t="s">
        <v>2869</v>
      </c>
      <c r="B2840">
        <v>323</v>
      </c>
      <c r="C2840">
        <v>323</v>
      </c>
      <c r="D2840" t="s">
        <v>16</v>
      </c>
      <c r="E2840" t="s">
        <v>17</v>
      </c>
      <c r="F2840">
        <v>0</v>
      </c>
      <c r="G2840" t="s">
        <v>18</v>
      </c>
      <c r="H2840">
        <v>576672.03229999996</v>
      </c>
      <c r="I2840" t="s">
        <v>28</v>
      </c>
      <c r="J2840">
        <v>311</v>
      </c>
      <c r="K2840">
        <v>1854.250908</v>
      </c>
      <c r="L2840" t="s">
        <v>29</v>
      </c>
      <c r="M2840">
        <v>0</v>
      </c>
      <c r="N2840">
        <v>0</v>
      </c>
      <c r="O2840">
        <v>1.1848779514055746E-2</v>
      </c>
    </row>
    <row r="2841" spans="1:15" x14ac:dyDescent="0.25">
      <c r="A2841" t="s">
        <v>2870</v>
      </c>
      <c r="B2841">
        <v>1</v>
      </c>
      <c r="C2841">
        <v>1</v>
      </c>
      <c r="D2841" t="s">
        <v>61</v>
      </c>
      <c r="E2841" t="s">
        <v>43</v>
      </c>
      <c r="F2841">
        <v>1</v>
      </c>
      <c r="G2841" t="s">
        <v>26</v>
      </c>
      <c r="H2841">
        <v>1407771.933</v>
      </c>
      <c r="I2841" t="s">
        <v>19</v>
      </c>
      <c r="J2841">
        <v>271</v>
      </c>
      <c r="K2841">
        <v>5194.73038</v>
      </c>
      <c r="L2841" t="s">
        <v>35</v>
      </c>
      <c r="M2841">
        <v>1</v>
      </c>
      <c r="N2841">
        <v>1</v>
      </c>
      <c r="O2841">
        <v>0.62892524399642724</v>
      </c>
    </row>
    <row r="2842" spans="1:15" x14ac:dyDescent="0.25">
      <c r="A2842" t="s">
        <v>2871</v>
      </c>
      <c r="B2842">
        <v>7</v>
      </c>
      <c r="C2842">
        <v>7</v>
      </c>
      <c r="D2842" t="s">
        <v>61</v>
      </c>
      <c r="E2842" t="s">
        <v>43</v>
      </c>
      <c r="F2842">
        <v>1</v>
      </c>
      <c r="G2842" t="s">
        <v>26</v>
      </c>
      <c r="H2842">
        <v>995735.89639999997</v>
      </c>
      <c r="I2842" t="s">
        <v>28</v>
      </c>
      <c r="J2842">
        <v>576</v>
      </c>
      <c r="K2842">
        <v>1728.7081539999999</v>
      </c>
      <c r="L2842" t="s">
        <v>29</v>
      </c>
      <c r="M2842">
        <v>1</v>
      </c>
      <c r="N2842">
        <v>0.995</v>
      </c>
      <c r="O2842">
        <v>0.61745921152724892</v>
      </c>
    </row>
    <row r="2843" spans="1:15" x14ac:dyDescent="0.25">
      <c r="A2843" t="s">
        <v>2872</v>
      </c>
      <c r="B2843">
        <v>1</v>
      </c>
      <c r="C2843">
        <v>1</v>
      </c>
      <c r="D2843" t="s">
        <v>61</v>
      </c>
      <c r="E2843" t="s">
        <v>43</v>
      </c>
      <c r="F2843">
        <v>1</v>
      </c>
      <c r="G2843" t="s">
        <v>26</v>
      </c>
      <c r="H2843">
        <v>2460471.3020000001</v>
      </c>
      <c r="I2843" t="s">
        <v>19</v>
      </c>
      <c r="J2843">
        <v>449</v>
      </c>
      <c r="K2843">
        <v>5479.891541</v>
      </c>
      <c r="L2843" t="s">
        <v>35</v>
      </c>
      <c r="M2843">
        <v>1</v>
      </c>
      <c r="N2843">
        <v>1</v>
      </c>
      <c r="O2843">
        <v>0.65055487404475543</v>
      </c>
    </row>
    <row r="2844" spans="1:15" x14ac:dyDescent="0.25">
      <c r="A2844" t="s">
        <v>2873</v>
      </c>
      <c r="B2844">
        <v>261</v>
      </c>
      <c r="C2844">
        <v>261</v>
      </c>
      <c r="D2844" t="s">
        <v>16</v>
      </c>
      <c r="E2844" t="s">
        <v>17</v>
      </c>
      <c r="F2844">
        <v>0</v>
      </c>
      <c r="G2844" t="s">
        <v>18</v>
      </c>
      <c r="H2844">
        <v>207995.7193</v>
      </c>
      <c r="I2844" t="s">
        <v>28</v>
      </c>
      <c r="J2844">
        <v>112</v>
      </c>
      <c r="K2844">
        <v>1857.104636</v>
      </c>
      <c r="L2844" t="s">
        <v>35</v>
      </c>
      <c r="M2844">
        <v>0</v>
      </c>
      <c r="N2844">
        <v>5.0000000000000001E-3</v>
      </c>
      <c r="O2844">
        <v>7.2736517115694526E-3</v>
      </c>
    </row>
    <row r="2845" spans="1:15" x14ac:dyDescent="0.25">
      <c r="A2845" t="s">
        <v>2874</v>
      </c>
      <c r="B2845">
        <v>47</v>
      </c>
      <c r="C2845">
        <v>47</v>
      </c>
      <c r="D2845" t="s">
        <v>16</v>
      </c>
      <c r="E2845" t="s">
        <v>25</v>
      </c>
      <c r="F2845">
        <v>1</v>
      </c>
      <c r="G2845" t="s">
        <v>26</v>
      </c>
      <c r="H2845">
        <v>2430891.5249999999</v>
      </c>
      <c r="I2845" t="s">
        <v>19</v>
      </c>
      <c r="J2845">
        <v>239</v>
      </c>
      <c r="K2845">
        <v>10171.09425</v>
      </c>
      <c r="L2845" t="s">
        <v>29</v>
      </c>
      <c r="M2845">
        <v>1</v>
      </c>
      <c r="N2845">
        <v>1</v>
      </c>
      <c r="O2845">
        <v>0.64994710353375973</v>
      </c>
    </row>
    <row r="2846" spans="1:15" x14ac:dyDescent="0.25">
      <c r="A2846" t="s">
        <v>2875</v>
      </c>
      <c r="B2846">
        <v>356</v>
      </c>
      <c r="C2846">
        <v>356</v>
      </c>
      <c r="D2846" t="s">
        <v>16</v>
      </c>
      <c r="E2846" t="s">
        <v>17</v>
      </c>
      <c r="F2846">
        <v>0</v>
      </c>
      <c r="G2846" t="s">
        <v>18</v>
      </c>
      <c r="H2846">
        <v>1263273.05</v>
      </c>
      <c r="I2846" t="s">
        <v>28</v>
      </c>
      <c r="J2846">
        <v>144</v>
      </c>
      <c r="K2846">
        <v>8772.7295140000006</v>
      </c>
      <c r="L2846" t="s">
        <v>29</v>
      </c>
      <c r="M2846">
        <v>0</v>
      </c>
      <c r="N2846">
        <v>0</v>
      </c>
      <c r="O2846">
        <v>2.5956250688626854E-2</v>
      </c>
    </row>
    <row r="2847" spans="1:15" x14ac:dyDescent="0.25">
      <c r="A2847" t="s">
        <v>2876</v>
      </c>
      <c r="B2847">
        <v>266</v>
      </c>
      <c r="C2847">
        <v>266</v>
      </c>
      <c r="D2847" t="s">
        <v>16</v>
      </c>
      <c r="E2847" t="s">
        <v>17</v>
      </c>
      <c r="F2847">
        <v>0</v>
      </c>
      <c r="G2847" t="s">
        <v>18</v>
      </c>
      <c r="H2847">
        <v>1304985.523</v>
      </c>
      <c r="I2847" t="s">
        <v>28</v>
      </c>
      <c r="J2847">
        <v>374</v>
      </c>
      <c r="K2847">
        <v>3489.2661039999998</v>
      </c>
      <c r="L2847" t="s">
        <v>23</v>
      </c>
      <c r="M2847">
        <v>0</v>
      </c>
      <c r="N2847">
        <v>0</v>
      </c>
      <c r="O2847">
        <v>2.6813309584983881E-2</v>
      </c>
    </row>
    <row r="2848" spans="1:15" x14ac:dyDescent="0.25">
      <c r="A2848" t="s">
        <v>2877</v>
      </c>
      <c r="B2848">
        <v>2</v>
      </c>
      <c r="C2848">
        <v>2</v>
      </c>
      <c r="D2848" t="s">
        <v>61</v>
      </c>
      <c r="E2848" t="s">
        <v>43</v>
      </c>
      <c r="F2848">
        <v>1</v>
      </c>
      <c r="G2848" t="s">
        <v>26</v>
      </c>
      <c r="H2848">
        <v>70088.195930000002</v>
      </c>
      <c r="I2848" t="s">
        <v>28</v>
      </c>
      <c r="J2848">
        <v>20</v>
      </c>
      <c r="K2848">
        <v>3504.4097969999998</v>
      </c>
      <c r="L2848" t="s">
        <v>23</v>
      </c>
      <c r="M2848">
        <v>1</v>
      </c>
      <c r="N2848">
        <v>0.995</v>
      </c>
      <c r="O2848">
        <v>0.59844008991870179</v>
      </c>
    </row>
    <row r="2849" spans="1:15" x14ac:dyDescent="0.25">
      <c r="A2849" t="s">
        <v>2878</v>
      </c>
      <c r="B2849">
        <v>23</v>
      </c>
      <c r="C2849">
        <v>23</v>
      </c>
      <c r="D2849" t="s">
        <v>42</v>
      </c>
      <c r="E2849" t="s">
        <v>43</v>
      </c>
      <c r="F2849">
        <v>1</v>
      </c>
      <c r="G2849" t="s">
        <v>26</v>
      </c>
      <c r="H2849">
        <v>7214930.1409999998</v>
      </c>
      <c r="I2849" t="s">
        <v>32</v>
      </c>
      <c r="J2849">
        <v>576</v>
      </c>
      <c r="K2849">
        <v>12525.92038</v>
      </c>
      <c r="L2849" t="s">
        <v>20</v>
      </c>
      <c r="M2849">
        <v>1</v>
      </c>
      <c r="N2849">
        <v>0.98</v>
      </c>
      <c r="O2849">
        <v>0.73624390929635197</v>
      </c>
    </row>
    <row r="2850" spans="1:15" x14ac:dyDescent="0.25">
      <c r="A2850" t="s">
        <v>2879</v>
      </c>
      <c r="B2850">
        <v>359</v>
      </c>
      <c r="C2850">
        <v>359</v>
      </c>
      <c r="D2850" t="s">
        <v>16</v>
      </c>
      <c r="E2850" t="s">
        <v>17</v>
      </c>
      <c r="F2850">
        <v>0</v>
      </c>
      <c r="G2850" t="s">
        <v>18</v>
      </c>
      <c r="H2850">
        <v>2239332.5589999999</v>
      </c>
      <c r="I2850" t="s">
        <v>19</v>
      </c>
      <c r="J2850">
        <v>289</v>
      </c>
      <c r="K2850">
        <v>7748.555566</v>
      </c>
      <c r="L2850" t="s">
        <v>35</v>
      </c>
      <c r="M2850">
        <v>0</v>
      </c>
      <c r="N2850">
        <v>0</v>
      </c>
      <c r="O2850">
        <v>4.6011174921057864E-2</v>
      </c>
    </row>
    <row r="2851" spans="1:15" x14ac:dyDescent="0.25">
      <c r="A2851" t="s">
        <v>2880</v>
      </c>
      <c r="B2851">
        <v>303</v>
      </c>
      <c r="C2851">
        <v>303</v>
      </c>
      <c r="D2851" t="s">
        <v>16</v>
      </c>
      <c r="E2851" t="s">
        <v>17</v>
      </c>
      <c r="F2851">
        <v>0</v>
      </c>
      <c r="G2851" t="s">
        <v>18</v>
      </c>
      <c r="H2851">
        <v>672068.71369999996</v>
      </c>
      <c r="I2851" t="s">
        <v>28</v>
      </c>
      <c r="J2851">
        <v>593</v>
      </c>
      <c r="K2851">
        <v>1133.336785</v>
      </c>
      <c r="L2851" t="s">
        <v>35</v>
      </c>
      <c r="M2851">
        <v>0</v>
      </c>
      <c r="N2851">
        <v>0</v>
      </c>
      <c r="O2851">
        <v>1.3808878462799618E-2</v>
      </c>
    </row>
    <row r="2852" spans="1:15" x14ac:dyDescent="0.25">
      <c r="A2852" t="s">
        <v>2881</v>
      </c>
      <c r="B2852">
        <v>84</v>
      </c>
      <c r="C2852">
        <v>84</v>
      </c>
      <c r="D2852" t="s">
        <v>16</v>
      </c>
      <c r="E2852" t="s">
        <v>25</v>
      </c>
      <c r="F2852">
        <v>1</v>
      </c>
      <c r="G2852" t="s">
        <v>26</v>
      </c>
      <c r="H2852">
        <v>3625716.0639999998</v>
      </c>
      <c r="I2852" t="s">
        <v>19</v>
      </c>
      <c r="J2852">
        <v>197</v>
      </c>
      <c r="K2852">
        <v>18404.65007</v>
      </c>
      <c r="L2852" t="s">
        <v>35</v>
      </c>
      <c r="M2852">
        <v>1</v>
      </c>
      <c r="N2852">
        <v>1</v>
      </c>
      <c r="O2852">
        <v>0.67449695462351977</v>
      </c>
    </row>
    <row r="2853" spans="1:15" x14ac:dyDescent="0.25">
      <c r="A2853" t="s">
        <v>2882</v>
      </c>
      <c r="B2853">
        <v>204</v>
      </c>
      <c r="C2853">
        <v>204</v>
      </c>
      <c r="D2853" t="s">
        <v>16</v>
      </c>
      <c r="E2853" t="s">
        <v>17</v>
      </c>
      <c r="F2853">
        <v>0</v>
      </c>
      <c r="G2853" t="s">
        <v>18</v>
      </c>
      <c r="H2853">
        <v>3096110.0729999999</v>
      </c>
      <c r="I2853" t="s">
        <v>19</v>
      </c>
      <c r="J2853">
        <v>382</v>
      </c>
      <c r="K2853">
        <v>8105.0001910000001</v>
      </c>
      <c r="L2853" t="s">
        <v>20</v>
      </c>
      <c r="M2853">
        <v>0</v>
      </c>
      <c r="N2853">
        <v>5.0000000000000001E-3</v>
      </c>
      <c r="O2853">
        <v>6.6615232838514823E-2</v>
      </c>
    </row>
    <row r="2854" spans="1:15" x14ac:dyDescent="0.25">
      <c r="A2854" t="s">
        <v>2883</v>
      </c>
      <c r="B2854">
        <v>227</v>
      </c>
      <c r="C2854">
        <v>227</v>
      </c>
      <c r="D2854" t="s">
        <v>16</v>
      </c>
      <c r="E2854" t="s">
        <v>17</v>
      </c>
      <c r="F2854">
        <v>0</v>
      </c>
      <c r="G2854" t="s">
        <v>18</v>
      </c>
      <c r="H2854">
        <v>6870348.6009999998</v>
      </c>
      <c r="I2854" t="s">
        <v>32</v>
      </c>
      <c r="J2854">
        <v>581</v>
      </c>
      <c r="K2854">
        <v>11825.04062</v>
      </c>
      <c r="L2854" t="s">
        <v>35</v>
      </c>
      <c r="M2854">
        <v>0</v>
      </c>
      <c r="N2854">
        <v>0</v>
      </c>
      <c r="O2854">
        <v>0.14116385258579908</v>
      </c>
    </row>
    <row r="2855" spans="1:15" x14ac:dyDescent="0.25">
      <c r="A2855" t="s">
        <v>2884</v>
      </c>
      <c r="B2855">
        <v>252</v>
      </c>
      <c r="C2855">
        <v>252</v>
      </c>
      <c r="D2855" t="s">
        <v>16</v>
      </c>
      <c r="E2855" t="s">
        <v>17</v>
      </c>
      <c r="F2855">
        <v>0</v>
      </c>
      <c r="G2855" t="s">
        <v>18</v>
      </c>
      <c r="H2855">
        <v>12361150.65</v>
      </c>
      <c r="I2855" t="s">
        <v>22</v>
      </c>
      <c r="J2855">
        <v>698</v>
      </c>
      <c r="K2855">
        <v>17709.384880000001</v>
      </c>
      <c r="L2855" t="s">
        <v>20</v>
      </c>
      <c r="M2855">
        <v>0</v>
      </c>
      <c r="N2855">
        <v>0</v>
      </c>
      <c r="O2855">
        <v>0.25398240314814186</v>
      </c>
    </row>
    <row r="2856" spans="1:15" x14ac:dyDescent="0.25">
      <c r="A2856" t="s">
        <v>2885</v>
      </c>
      <c r="B2856">
        <v>305</v>
      </c>
      <c r="C2856">
        <v>305</v>
      </c>
      <c r="D2856" t="s">
        <v>16</v>
      </c>
      <c r="E2856" t="s">
        <v>17</v>
      </c>
      <c r="F2856">
        <v>0</v>
      </c>
      <c r="G2856" t="s">
        <v>18</v>
      </c>
      <c r="H2856">
        <v>5465378.523</v>
      </c>
      <c r="I2856" t="s">
        <v>32</v>
      </c>
      <c r="J2856">
        <v>679</v>
      </c>
      <c r="K2856">
        <v>8049.1583559999999</v>
      </c>
      <c r="L2856" t="s">
        <v>35</v>
      </c>
      <c r="M2856">
        <v>0</v>
      </c>
      <c r="N2856">
        <v>0</v>
      </c>
      <c r="O2856">
        <v>0.11229617781462618</v>
      </c>
    </row>
    <row r="2857" spans="1:15" x14ac:dyDescent="0.25">
      <c r="A2857" t="s">
        <v>2886</v>
      </c>
      <c r="B2857">
        <v>151</v>
      </c>
      <c r="C2857">
        <v>151</v>
      </c>
      <c r="D2857" t="s">
        <v>16</v>
      </c>
      <c r="E2857" t="s">
        <v>17</v>
      </c>
      <c r="F2857">
        <v>0</v>
      </c>
      <c r="G2857" t="s">
        <v>18</v>
      </c>
      <c r="H2857">
        <v>11769550.83</v>
      </c>
      <c r="I2857" t="s">
        <v>22</v>
      </c>
      <c r="J2857">
        <v>717</v>
      </c>
      <c r="K2857">
        <v>16414.994190000001</v>
      </c>
      <c r="L2857" t="s">
        <v>20</v>
      </c>
      <c r="M2857">
        <v>0</v>
      </c>
      <c r="N2857">
        <v>0</v>
      </c>
      <c r="O2857">
        <v>0.24182690498781417</v>
      </c>
    </row>
    <row r="2858" spans="1:15" x14ac:dyDescent="0.25">
      <c r="A2858" t="s">
        <v>2887</v>
      </c>
      <c r="B2858">
        <v>247</v>
      </c>
      <c r="C2858">
        <v>247</v>
      </c>
      <c r="D2858" t="s">
        <v>16</v>
      </c>
      <c r="E2858" t="s">
        <v>17</v>
      </c>
      <c r="F2858">
        <v>0</v>
      </c>
      <c r="G2858" t="s">
        <v>18</v>
      </c>
      <c r="H2858">
        <v>9001581.3090000004</v>
      </c>
      <c r="I2858" t="s">
        <v>22</v>
      </c>
      <c r="J2858">
        <v>492</v>
      </c>
      <c r="K2858">
        <v>18295.896970000002</v>
      </c>
      <c r="L2858" t="s">
        <v>20</v>
      </c>
      <c r="M2858">
        <v>0</v>
      </c>
      <c r="N2858">
        <v>0</v>
      </c>
      <c r="O2858">
        <v>0.18495391875134348</v>
      </c>
    </row>
    <row r="2859" spans="1:15" x14ac:dyDescent="0.25">
      <c r="A2859" t="s">
        <v>2888</v>
      </c>
      <c r="B2859">
        <v>306</v>
      </c>
      <c r="C2859">
        <v>306</v>
      </c>
      <c r="D2859" t="s">
        <v>16</v>
      </c>
      <c r="E2859" t="s">
        <v>17</v>
      </c>
      <c r="F2859">
        <v>0</v>
      </c>
      <c r="G2859" t="s">
        <v>18</v>
      </c>
      <c r="H2859">
        <v>572295.54790000001</v>
      </c>
      <c r="I2859" t="s">
        <v>28</v>
      </c>
      <c r="J2859">
        <v>164</v>
      </c>
      <c r="K2859">
        <v>3489.6069990000001</v>
      </c>
      <c r="L2859" t="s">
        <v>23</v>
      </c>
      <c r="M2859">
        <v>0</v>
      </c>
      <c r="N2859">
        <v>0</v>
      </c>
      <c r="O2859">
        <v>1.1758856653577354E-2</v>
      </c>
    </row>
    <row r="2860" spans="1:15" x14ac:dyDescent="0.25">
      <c r="A2860" t="s">
        <v>2889</v>
      </c>
      <c r="B2860">
        <v>17</v>
      </c>
      <c r="C2860">
        <v>17</v>
      </c>
      <c r="D2860" t="s">
        <v>42</v>
      </c>
      <c r="E2860" t="s">
        <v>43</v>
      </c>
      <c r="F2860">
        <v>1</v>
      </c>
      <c r="G2860" t="s">
        <v>26</v>
      </c>
      <c r="H2860">
        <v>10817660.109999999</v>
      </c>
      <c r="I2860" t="s">
        <v>22</v>
      </c>
      <c r="J2860">
        <v>606</v>
      </c>
      <c r="K2860">
        <v>17850.924279999999</v>
      </c>
      <c r="L2860" t="s">
        <v>29</v>
      </c>
      <c r="M2860">
        <v>1</v>
      </c>
      <c r="N2860">
        <v>1</v>
      </c>
      <c r="O2860">
        <v>0.82226857264113939</v>
      </c>
    </row>
    <row r="2861" spans="1:15" x14ac:dyDescent="0.25">
      <c r="A2861" t="s">
        <v>2890</v>
      </c>
      <c r="B2861">
        <v>304</v>
      </c>
      <c r="C2861">
        <v>304</v>
      </c>
      <c r="D2861" t="s">
        <v>16</v>
      </c>
      <c r="E2861" t="s">
        <v>17</v>
      </c>
      <c r="F2861">
        <v>0</v>
      </c>
      <c r="G2861" t="s">
        <v>18</v>
      </c>
      <c r="H2861">
        <v>598957.20180000004</v>
      </c>
      <c r="I2861" t="s">
        <v>28</v>
      </c>
      <c r="J2861">
        <v>249</v>
      </c>
      <c r="K2861">
        <v>2405.4506099999999</v>
      </c>
      <c r="L2861" t="s">
        <v>20</v>
      </c>
      <c r="M2861">
        <v>0</v>
      </c>
      <c r="N2861">
        <v>0</v>
      </c>
      <c r="O2861">
        <v>1.2306668998977904E-2</v>
      </c>
    </row>
    <row r="2862" spans="1:15" x14ac:dyDescent="0.25">
      <c r="A2862" t="s">
        <v>2891</v>
      </c>
      <c r="B2862">
        <v>2</v>
      </c>
      <c r="C2862">
        <v>2</v>
      </c>
      <c r="D2862" t="s">
        <v>61</v>
      </c>
      <c r="E2862" t="s">
        <v>43</v>
      </c>
      <c r="F2862">
        <v>1</v>
      </c>
      <c r="G2862" t="s">
        <v>26</v>
      </c>
      <c r="H2862">
        <v>374666.19010000001</v>
      </c>
      <c r="I2862" t="s">
        <v>28</v>
      </c>
      <c r="J2862">
        <v>68</v>
      </c>
      <c r="K2862">
        <v>5509.7969130000001</v>
      </c>
      <c r="L2862" t="s">
        <v>29</v>
      </c>
      <c r="M2862">
        <v>1</v>
      </c>
      <c r="N2862">
        <v>0.995</v>
      </c>
      <c r="O2862">
        <v>0.60469820076094261</v>
      </c>
    </row>
    <row r="2863" spans="1:15" x14ac:dyDescent="0.25">
      <c r="A2863" t="s">
        <v>2892</v>
      </c>
      <c r="B2863">
        <v>197</v>
      </c>
      <c r="C2863">
        <v>197</v>
      </c>
      <c r="D2863" t="s">
        <v>16</v>
      </c>
      <c r="E2863" t="s">
        <v>17</v>
      </c>
      <c r="F2863">
        <v>0</v>
      </c>
      <c r="G2863" t="s">
        <v>18</v>
      </c>
      <c r="H2863">
        <v>13822055.550000001</v>
      </c>
      <c r="I2863" t="s">
        <v>22</v>
      </c>
      <c r="J2863">
        <v>855</v>
      </c>
      <c r="K2863">
        <v>16166.146839999999</v>
      </c>
      <c r="L2863" t="s">
        <v>35</v>
      </c>
      <c r="M2863">
        <v>0</v>
      </c>
      <c r="N2863">
        <v>0</v>
      </c>
      <c r="O2863">
        <v>0.28399936093620148</v>
      </c>
    </row>
    <row r="2864" spans="1:15" x14ac:dyDescent="0.25">
      <c r="A2864" t="s">
        <v>2893</v>
      </c>
      <c r="B2864">
        <v>341</v>
      </c>
      <c r="C2864">
        <v>341</v>
      </c>
      <c r="D2864" t="s">
        <v>16</v>
      </c>
      <c r="E2864" t="s">
        <v>17</v>
      </c>
      <c r="F2864">
        <v>0</v>
      </c>
      <c r="G2864" t="s">
        <v>18</v>
      </c>
      <c r="H2864">
        <v>378308.3665</v>
      </c>
      <c r="I2864" t="s">
        <v>28</v>
      </c>
      <c r="J2864">
        <v>21</v>
      </c>
      <c r="K2864">
        <v>18014.684120000002</v>
      </c>
      <c r="L2864" t="s">
        <v>29</v>
      </c>
      <c r="M2864">
        <v>0</v>
      </c>
      <c r="N2864">
        <v>0.01</v>
      </c>
      <c r="O2864">
        <v>1.377303592321464E-2</v>
      </c>
    </row>
    <row r="2865" spans="1:15" x14ac:dyDescent="0.25">
      <c r="A2865" t="s">
        <v>2894</v>
      </c>
      <c r="B2865">
        <v>269</v>
      </c>
      <c r="C2865">
        <v>269</v>
      </c>
      <c r="D2865" t="s">
        <v>16</v>
      </c>
      <c r="E2865" t="s">
        <v>17</v>
      </c>
      <c r="F2865">
        <v>0</v>
      </c>
      <c r="G2865" t="s">
        <v>18</v>
      </c>
      <c r="H2865">
        <v>11373011.470000001</v>
      </c>
      <c r="I2865" t="s">
        <v>22</v>
      </c>
      <c r="J2865">
        <v>831</v>
      </c>
      <c r="K2865">
        <v>13685.934380000001</v>
      </c>
      <c r="L2865" t="s">
        <v>35</v>
      </c>
      <c r="M2865">
        <v>0</v>
      </c>
      <c r="N2865">
        <v>0</v>
      </c>
      <c r="O2865">
        <v>0.2336792800257621</v>
      </c>
    </row>
    <row r="2866" spans="1:15" x14ac:dyDescent="0.25">
      <c r="A2866" t="s">
        <v>2895</v>
      </c>
      <c r="B2866">
        <v>61</v>
      </c>
      <c r="C2866">
        <v>61</v>
      </c>
      <c r="D2866" t="s">
        <v>16</v>
      </c>
      <c r="E2866" t="s">
        <v>25</v>
      </c>
      <c r="F2866">
        <v>1</v>
      </c>
      <c r="G2866" t="s">
        <v>26</v>
      </c>
      <c r="H2866">
        <v>1077999.9909999999</v>
      </c>
      <c r="I2866" t="s">
        <v>28</v>
      </c>
      <c r="J2866">
        <v>512</v>
      </c>
      <c r="K2866">
        <v>2105.4687319999998</v>
      </c>
      <c r="L2866" t="s">
        <v>29</v>
      </c>
      <c r="M2866">
        <v>1</v>
      </c>
      <c r="N2866">
        <v>1</v>
      </c>
      <c r="O2866">
        <v>0.62214947750902583</v>
      </c>
    </row>
    <row r="2867" spans="1:15" x14ac:dyDescent="0.25">
      <c r="A2867" t="s">
        <v>2896</v>
      </c>
      <c r="B2867">
        <v>267</v>
      </c>
      <c r="C2867">
        <v>267</v>
      </c>
      <c r="D2867" t="s">
        <v>16</v>
      </c>
      <c r="E2867" t="s">
        <v>17</v>
      </c>
      <c r="F2867">
        <v>0</v>
      </c>
      <c r="G2867" t="s">
        <v>18</v>
      </c>
      <c r="H2867">
        <v>6247375.5219999999</v>
      </c>
      <c r="I2867" t="s">
        <v>32</v>
      </c>
      <c r="J2867">
        <v>597</v>
      </c>
      <c r="K2867">
        <v>10464.61562</v>
      </c>
      <c r="L2867" t="s">
        <v>20</v>
      </c>
      <c r="M2867">
        <v>0</v>
      </c>
      <c r="N2867">
        <v>0</v>
      </c>
      <c r="O2867">
        <v>0.12836373355310876</v>
      </c>
    </row>
    <row r="2868" spans="1:15" x14ac:dyDescent="0.25">
      <c r="A2868" t="s">
        <v>2897</v>
      </c>
      <c r="B2868">
        <v>97</v>
      </c>
      <c r="C2868">
        <v>97</v>
      </c>
      <c r="D2868" t="s">
        <v>16</v>
      </c>
      <c r="E2868" t="s">
        <v>17</v>
      </c>
      <c r="F2868">
        <v>0</v>
      </c>
      <c r="G2868" t="s">
        <v>18</v>
      </c>
      <c r="H2868">
        <v>4468212.7779999999</v>
      </c>
      <c r="I2868" t="s">
        <v>32</v>
      </c>
      <c r="J2868">
        <v>390</v>
      </c>
      <c r="K2868">
        <v>11456.955840000001</v>
      </c>
      <c r="L2868" t="s">
        <v>20</v>
      </c>
      <c r="M2868">
        <v>0</v>
      </c>
      <c r="N2868">
        <v>5.0000000000000001E-3</v>
      </c>
      <c r="O2868">
        <v>9.4807587437960306E-2</v>
      </c>
    </row>
    <row r="2869" spans="1:15" x14ac:dyDescent="0.25">
      <c r="A2869" t="s">
        <v>2898</v>
      </c>
      <c r="B2869">
        <v>283</v>
      </c>
      <c r="C2869">
        <v>283</v>
      </c>
      <c r="D2869" t="s">
        <v>16</v>
      </c>
      <c r="E2869" t="s">
        <v>17</v>
      </c>
      <c r="F2869">
        <v>0</v>
      </c>
      <c r="G2869" t="s">
        <v>18</v>
      </c>
      <c r="H2869">
        <v>3025385.537</v>
      </c>
      <c r="I2869" t="s">
        <v>19</v>
      </c>
      <c r="J2869">
        <v>536</v>
      </c>
      <c r="K2869">
        <v>5644.3760030000003</v>
      </c>
      <c r="L2869" t="s">
        <v>23</v>
      </c>
      <c r="M2869">
        <v>0</v>
      </c>
      <c r="N2869">
        <v>0</v>
      </c>
      <c r="O2869">
        <v>6.2162068151551224E-2</v>
      </c>
    </row>
    <row r="2870" spans="1:15" x14ac:dyDescent="0.25">
      <c r="A2870" t="s">
        <v>2899</v>
      </c>
      <c r="B2870">
        <v>247</v>
      </c>
      <c r="C2870">
        <v>247</v>
      </c>
      <c r="D2870" t="s">
        <v>16</v>
      </c>
      <c r="E2870" t="s">
        <v>17</v>
      </c>
      <c r="F2870">
        <v>0</v>
      </c>
      <c r="G2870" t="s">
        <v>18</v>
      </c>
      <c r="H2870">
        <v>2200686.3530000001</v>
      </c>
      <c r="I2870" t="s">
        <v>19</v>
      </c>
      <c r="J2870">
        <v>111</v>
      </c>
      <c r="K2870">
        <v>19826.00318</v>
      </c>
      <c r="L2870" t="s">
        <v>20</v>
      </c>
      <c r="M2870">
        <v>0</v>
      </c>
      <c r="N2870">
        <v>5.0000000000000001E-3</v>
      </c>
      <c r="O2870">
        <v>4.8217118077131443E-2</v>
      </c>
    </row>
    <row r="2871" spans="1:15" x14ac:dyDescent="0.25">
      <c r="A2871" t="s">
        <v>2900</v>
      </c>
      <c r="B2871">
        <v>35</v>
      </c>
      <c r="C2871">
        <v>35</v>
      </c>
      <c r="D2871" t="s">
        <v>16</v>
      </c>
      <c r="E2871" t="s">
        <v>25</v>
      </c>
      <c r="F2871">
        <v>1</v>
      </c>
      <c r="G2871" t="s">
        <v>26</v>
      </c>
      <c r="H2871">
        <v>6376523.5120000001</v>
      </c>
      <c r="I2871" t="s">
        <v>32</v>
      </c>
      <c r="J2871">
        <v>949</v>
      </c>
      <c r="K2871">
        <v>6719.2028579999997</v>
      </c>
      <c r="L2871" t="s">
        <v>29</v>
      </c>
      <c r="M2871">
        <v>1</v>
      </c>
      <c r="N2871">
        <v>0.995</v>
      </c>
      <c r="O2871">
        <v>0.72801731474394649</v>
      </c>
    </row>
    <row r="2872" spans="1:15" x14ac:dyDescent="0.25">
      <c r="A2872" t="s">
        <v>2901</v>
      </c>
      <c r="B2872">
        <v>274</v>
      </c>
      <c r="C2872">
        <v>274</v>
      </c>
      <c r="D2872" t="s">
        <v>16</v>
      </c>
      <c r="E2872" t="s">
        <v>17</v>
      </c>
      <c r="F2872">
        <v>0</v>
      </c>
      <c r="G2872" t="s">
        <v>18</v>
      </c>
      <c r="H2872">
        <v>3635812.8190000001</v>
      </c>
      <c r="I2872" t="s">
        <v>19</v>
      </c>
      <c r="J2872">
        <v>863</v>
      </c>
      <c r="K2872">
        <v>4212.9928380000001</v>
      </c>
      <c r="L2872" t="s">
        <v>29</v>
      </c>
      <c r="M2872">
        <v>0</v>
      </c>
      <c r="N2872">
        <v>0</v>
      </c>
      <c r="O2872">
        <v>7.470441088479414E-2</v>
      </c>
    </row>
    <row r="2873" spans="1:15" x14ac:dyDescent="0.25">
      <c r="A2873" t="s">
        <v>2902</v>
      </c>
      <c r="B2873">
        <v>68</v>
      </c>
      <c r="C2873">
        <v>68</v>
      </c>
      <c r="D2873" t="s">
        <v>16</v>
      </c>
      <c r="E2873" t="s">
        <v>25</v>
      </c>
      <c r="F2873">
        <v>1</v>
      </c>
      <c r="G2873" t="s">
        <v>26</v>
      </c>
      <c r="H2873">
        <v>1315913.432</v>
      </c>
      <c r="I2873" t="s">
        <v>28</v>
      </c>
      <c r="J2873">
        <v>595</v>
      </c>
      <c r="K2873">
        <v>2211.6192129999999</v>
      </c>
      <c r="L2873" t="s">
        <v>23</v>
      </c>
      <c r="M2873">
        <v>1</v>
      </c>
      <c r="N2873">
        <v>1</v>
      </c>
      <c r="O2873">
        <v>0.62703784342230939</v>
      </c>
    </row>
    <row r="2874" spans="1:15" x14ac:dyDescent="0.25">
      <c r="A2874" t="s">
        <v>2903</v>
      </c>
      <c r="B2874">
        <v>189</v>
      </c>
      <c r="C2874">
        <v>189</v>
      </c>
      <c r="D2874" t="s">
        <v>16</v>
      </c>
      <c r="E2874" t="s">
        <v>17</v>
      </c>
      <c r="F2874">
        <v>0</v>
      </c>
      <c r="G2874" t="s">
        <v>18</v>
      </c>
      <c r="H2874">
        <v>6591328.9780000001</v>
      </c>
      <c r="I2874" t="s">
        <v>32</v>
      </c>
      <c r="J2874">
        <v>870</v>
      </c>
      <c r="K2874">
        <v>7576.2402050000001</v>
      </c>
      <c r="L2874" t="s">
        <v>35</v>
      </c>
      <c r="M2874">
        <v>0</v>
      </c>
      <c r="N2874">
        <v>0</v>
      </c>
      <c r="O2874">
        <v>0.13543088513142795</v>
      </c>
    </row>
    <row r="2875" spans="1:15" x14ac:dyDescent="0.25">
      <c r="A2875" t="s">
        <v>2904</v>
      </c>
      <c r="B2875">
        <v>41</v>
      </c>
      <c r="C2875">
        <v>41</v>
      </c>
      <c r="D2875" t="s">
        <v>16</v>
      </c>
      <c r="E2875" t="s">
        <v>25</v>
      </c>
      <c r="F2875">
        <v>1</v>
      </c>
      <c r="G2875" t="s">
        <v>26</v>
      </c>
      <c r="H2875">
        <v>6373505.9170000004</v>
      </c>
      <c r="I2875" t="s">
        <v>32</v>
      </c>
      <c r="J2875">
        <v>460</v>
      </c>
      <c r="K2875">
        <v>13855.44765</v>
      </c>
      <c r="L2875" t="s">
        <v>29</v>
      </c>
      <c r="M2875">
        <v>1</v>
      </c>
      <c r="N2875">
        <v>0.995</v>
      </c>
      <c r="O2875">
        <v>0.72795531274659786</v>
      </c>
    </row>
    <row r="2876" spans="1:15" x14ac:dyDescent="0.25">
      <c r="A2876" t="s">
        <v>2905</v>
      </c>
      <c r="B2876">
        <v>96</v>
      </c>
      <c r="C2876">
        <v>96</v>
      </c>
      <c r="D2876" t="s">
        <v>16</v>
      </c>
      <c r="E2876" t="s">
        <v>17</v>
      </c>
      <c r="F2876">
        <v>0</v>
      </c>
      <c r="G2876" t="s">
        <v>18</v>
      </c>
      <c r="H2876">
        <v>361610.16019999998</v>
      </c>
      <c r="I2876" t="s">
        <v>28</v>
      </c>
      <c r="J2876">
        <v>78</v>
      </c>
      <c r="K2876">
        <v>4636.0276949999998</v>
      </c>
      <c r="L2876" t="s">
        <v>29</v>
      </c>
      <c r="M2876">
        <v>0</v>
      </c>
      <c r="N2876">
        <v>5.0000000000000001E-3</v>
      </c>
      <c r="O2876">
        <v>1.0429940795226904E-2</v>
      </c>
    </row>
    <row r="2877" spans="1:15" x14ac:dyDescent="0.25">
      <c r="A2877" t="s">
        <v>2906</v>
      </c>
      <c r="B2877">
        <v>171</v>
      </c>
      <c r="C2877">
        <v>171</v>
      </c>
      <c r="D2877" t="s">
        <v>16</v>
      </c>
      <c r="E2877" t="s">
        <v>17</v>
      </c>
      <c r="F2877">
        <v>0</v>
      </c>
      <c r="G2877" t="s">
        <v>18</v>
      </c>
      <c r="H2877">
        <v>6680643.9859999996</v>
      </c>
      <c r="I2877" t="s">
        <v>32</v>
      </c>
      <c r="J2877">
        <v>434</v>
      </c>
      <c r="K2877">
        <v>15393.188910000001</v>
      </c>
      <c r="L2877" t="s">
        <v>23</v>
      </c>
      <c r="M2877">
        <v>0</v>
      </c>
      <c r="N2877">
        <v>0</v>
      </c>
      <c r="O2877">
        <v>0.13726602499917442</v>
      </c>
    </row>
    <row r="2878" spans="1:15" x14ac:dyDescent="0.25">
      <c r="A2878" t="s">
        <v>2907</v>
      </c>
      <c r="B2878">
        <v>67</v>
      </c>
      <c r="C2878">
        <v>67</v>
      </c>
      <c r="D2878" t="s">
        <v>16</v>
      </c>
      <c r="E2878" t="s">
        <v>25</v>
      </c>
      <c r="F2878">
        <v>1</v>
      </c>
      <c r="G2878" t="s">
        <v>26</v>
      </c>
      <c r="H2878">
        <v>1032335.11</v>
      </c>
      <c r="I2878" t="s">
        <v>28</v>
      </c>
      <c r="J2878">
        <v>380</v>
      </c>
      <c r="K2878">
        <v>2716.6713420000001</v>
      </c>
      <c r="L2878" t="s">
        <v>20</v>
      </c>
      <c r="M2878">
        <v>1</v>
      </c>
      <c r="N2878">
        <v>1</v>
      </c>
      <c r="O2878">
        <v>0.62121120917590311</v>
      </c>
    </row>
    <row r="2879" spans="1:15" x14ac:dyDescent="0.25">
      <c r="A2879" t="s">
        <v>2908</v>
      </c>
      <c r="B2879">
        <v>308</v>
      </c>
      <c r="C2879">
        <v>308</v>
      </c>
      <c r="D2879" t="s">
        <v>16</v>
      </c>
      <c r="E2879" t="s">
        <v>17</v>
      </c>
      <c r="F2879">
        <v>0</v>
      </c>
      <c r="G2879" t="s">
        <v>18</v>
      </c>
      <c r="H2879">
        <v>5747349.9689999996</v>
      </c>
      <c r="I2879" t="s">
        <v>32</v>
      </c>
      <c r="J2879">
        <v>652</v>
      </c>
      <c r="K2879">
        <v>8814.9539399999994</v>
      </c>
      <c r="L2879" t="s">
        <v>35</v>
      </c>
      <c r="M2879">
        <v>0</v>
      </c>
      <c r="N2879">
        <v>0</v>
      </c>
      <c r="O2879">
        <v>0.11808979586055109</v>
      </c>
    </row>
    <row r="2880" spans="1:15" x14ac:dyDescent="0.25">
      <c r="A2880" t="s">
        <v>2909</v>
      </c>
      <c r="B2880">
        <v>119</v>
      </c>
      <c r="C2880">
        <v>119</v>
      </c>
      <c r="D2880" t="s">
        <v>16</v>
      </c>
      <c r="E2880" t="s">
        <v>17</v>
      </c>
      <c r="F2880">
        <v>0</v>
      </c>
      <c r="G2880" t="s">
        <v>18</v>
      </c>
      <c r="H2880">
        <v>6182198.4680000003</v>
      </c>
      <c r="I2880" t="s">
        <v>32</v>
      </c>
      <c r="J2880">
        <v>440</v>
      </c>
      <c r="K2880">
        <v>14050.451059999999</v>
      </c>
      <c r="L2880" t="s">
        <v>29</v>
      </c>
      <c r="M2880">
        <v>0</v>
      </c>
      <c r="N2880">
        <v>0</v>
      </c>
      <c r="O2880">
        <v>0.12702455200975979</v>
      </c>
    </row>
    <row r="2881" spans="1:15" x14ac:dyDescent="0.25">
      <c r="A2881" t="s">
        <v>2910</v>
      </c>
      <c r="B2881">
        <v>341</v>
      </c>
      <c r="C2881">
        <v>341</v>
      </c>
      <c r="D2881" t="s">
        <v>16</v>
      </c>
      <c r="E2881" t="s">
        <v>17</v>
      </c>
      <c r="F2881">
        <v>0</v>
      </c>
      <c r="G2881" t="s">
        <v>18</v>
      </c>
      <c r="H2881">
        <v>2410773.4440000001</v>
      </c>
      <c r="I2881" t="s">
        <v>19</v>
      </c>
      <c r="J2881">
        <v>888</v>
      </c>
      <c r="K2881">
        <v>2714.8349600000001</v>
      </c>
      <c r="L2881" t="s">
        <v>29</v>
      </c>
      <c r="M2881">
        <v>0</v>
      </c>
      <c r="N2881">
        <v>5.0000000000000001E-3</v>
      </c>
      <c r="O2881">
        <v>5.2533740837698018E-2</v>
      </c>
    </row>
    <row r="2882" spans="1:15" x14ac:dyDescent="0.25">
      <c r="A2882" t="s">
        <v>2911</v>
      </c>
      <c r="B2882">
        <v>171</v>
      </c>
      <c r="C2882">
        <v>171</v>
      </c>
      <c r="D2882" t="s">
        <v>16</v>
      </c>
      <c r="E2882" t="s">
        <v>17</v>
      </c>
      <c r="F2882">
        <v>0</v>
      </c>
      <c r="G2882" t="s">
        <v>18</v>
      </c>
      <c r="H2882">
        <v>9365357.9039999992</v>
      </c>
      <c r="I2882" t="s">
        <v>22</v>
      </c>
      <c r="J2882">
        <v>783</v>
      </c>
      <c r="K2882">
        <v>11960.86578</v>
      </c>
      <c r="L2882" t="s">
        <v>20</v>
      </c>
      <c r="M2882">
        <v>0</v>
      </c>
      <c r="N2882">
        <v>0</v>
      </c>
      <c r="O2882">
        <v>0.19242837290397108</v>
      </c>
    </row>
    <row r="2883" spans="1:15" x14ac:dyDescent="0.25">
      <c r="A2883" t="s">
        <v>2912</v>
      </c>
      <c r="B2883">
        <v>186</v>
      </c>
      <c r="C2883">
        <v>186</v>
      </c>
      <c r="D2883" t="s">
        <v>16</v>
      </c>
      <c r="E2883" t="s">
        <v>17</v>
      </c>
      <c r="F2883">
        <v>0</v>
      </c>
      <c r="G2883" t="s">
        <v>18</v>
      </c>
      <c r="H2883">
        <v>5417579.585</v>
      </c>
      <c r="I2883" t="s">
        <v>32</v>
      </c>
      <c r="J2883">
        <v>339</v>
      </c>
      <c r="K2883">
        <v>15981.060719999999</v>
      </c>
      <c r="L2883" t="s">
        <v>20</v>
      </c>
      <c r="M2883">
        <v>0</v>
      </c>
      <c r="N2883">
        <v>0</v>
      </c>
      <c r="O2883">
        <v>0.11131406138510358</v>
      </c>
    </row>
    <row r="2884" spans="1:15" x14ac:dyDescent="0.25">
      <c r="A2884" t="s">
        <v>2913</v>
      </c>
      <c r="B2884">
        <v>70</v>
      </c>
      <c r="C2884">
        <v>70</v>
      </c>
      <c r="D2884" t="s">
        <v>16</v>
      </c>
      <c r="E2884" t="s">
        <v>25</v>
      </c>
      <c r="F2884">
        <v>1</v>
      </c>
      <c r="G2884" t="s">
        <v>26</v>
      </c>
      <c r="H2884">
        <v>11772042.17</v>
      </c>
      <c r="I2884" t="s">
        <v>22</v>
      </c>
      <c r="J2884">
        <v>988</v>
      </c>
      <c r="K2884">
        <v>11915.022440000001</v>
      </c>
      <c r="L2884" t="s">
        <v>29</v>
      </c>
      <c r="M2884">
        <v>1</v>
      </c>
      <c r="N2884">
        <v>0.97</v>
      </c>
      <c r="O2884">
        <v>0.82387809411560453</v>
      </c>
    </row>
    <row r="2885" spans="1:15" x14ac:dyDescent="0.25">
      <c r="A2885" t="s">
        <v>2914</v>
      </c>
      <c r="B2885">
        <v>245</v>
      </c>
      <c r="C2885">
        <v>245</v>
      </c>
      <c r="D2885" t="s">
        <v>16</v>
      </c>
      <c r="E2885" t="s">
        <v>17</v>
      </c>
      <c r="F2885">
        <v>0</v>
      </c>
      <c r="G2885" t="s">
        <v>18</v>
      </c>
      <c r="H2885">
        <v>4339285.4709999999</v>
      </c>
      <c r="I2885" t="s">
        <v>32</v>
      </c>
      <c r="J2885">
        <v>424</v>
      </c>
      <c r="K2885">
        <v>10234.163850000001</v>
      </c>
      <c r="L2885" t="s">
        <v>35</v>
      </c>
      <c r="M2885">
        <v>0</v>
      </c>
      <c r="N2885">
        <v>0</v>
      </c>
      <c r="O2885">
        <v>8.9158540582174414E-2</v>
      </c>
    </row>
    <row r="2886" spans="1:15" x14ac:dyDescent="0.25">
      <c r="A2886" t="s">
        <v>2915</v>
      </c>
      <c r="B2886">
        <v>159</v>
      </c>
      <c r="C2886">
        <v>159</v>
      </c>
      <c r="D2886" t="s">
        <v>16</v>
      </c>
      <c r="E2886" t="s">
        <v>17</v>
      </c>
      <c r="F2886">
        <v>0</v>
      </c>
      <c r="G2886" t="s">
        <v>18</v>
      </c>
      <c r="H2886">
        <v>2833725.764</v>
      </c>
      <c r="I2886" t="s">
        <v>19</v>
      </c>
      <c r="J2886">
        <v>169</v>
      </c>
      <c r="K2886">
        <v>16767.608069999998</v>
      </c>
      <c r="L2886" t="s">
        <v>23</v>
      </c>
      <c r="M2886">
        <v>0</v>
      </c>
      <c r="N2886">
        <v>5.0000000000000001E-3</v>
      </c>
      <c r="O2886">
        <v>6.1224068275029422E-2</v>
      </c>
    </row>
    <row r="2887" spans="1:15" x14ac:dyDescent="0.25">
      <c r="A2887" t="s">
        <v>2916</v>
      </c>
      <c r="B2887">
        <v>284</v>
      </c>
      <c r="C2887">
        <v>284</v>
      </c>
      <c r="D2887" t="s">
        <v>16</v>
      </c>
      <c r="E2887" t="s">
        <v>17</v>
      </c>
      <c r="F2887">
        <v>0</v>
      </c>
      <c r="G2887" t="s">
        <v>18</v>
      </c>
      <c r="H2887">
        <v>13973363.93</v>
      </c>
      <c r="I2887" t="s">
        <v>22</v>
      </c>
      <c r="J2887">
        <v>709</v>
      </c>
      <c r="K2887">
        <v>19708.552800000001</v>
      </c>
      <c r="L2887" t="s">
        <v>23</v>
      </c>
      <c r="M2887">
        <v>0</v>
      </c>
      <c r="N2887">
        <v>0</v>
      </c>
      <c r="O2887">
        <v>0.28710826778937149</v>
      </c>
    </row>
    <row r="2888" spans="1:15" x14ac:dyDescent="0.25">
      <c r="A2888" t="s">
        <v>2917</v>
      </c>
      <c r="B2888">
        <v>107</v>
      </c>
      <c r="C2888">
        <v>107</v>
      </c>
      <c r="D2888" t="s">
        <v>16</v>
      </c>
      <c r="E2888" t="s">
        <v>17</v>
      </c>
      <c r="F2888">
        <v>0</v>
      </c>
      <c r="G2888" t="s">
        <v>18</v>
      </c>
      <c r="H2888">
        <v>3507240.31</v>
      </c>
      <c r="I2888" t="s">
        <v>19</v>
      </c>
      <c r="J2888">
        <v>965</v>
      </c>
      <c r="K2888">
        <v>3634.4459179999999</v>
      </c>
      <c r="L2888" t="s">
        <v>23</v>
      </c>
      <c r="M2888">
        <v>0</v>
      </c>
      <c r="N2888">
        <v>5.0000000000000001E-3</v>
      </c>
      <c r="O2888">
        <v>7.5062654001537804E-2</v>
      </c>
    </row>
    <row r="2889" spans="1:15" x14ac:dyDescent="0.25">
      <c r="A2889" t="s">
        <v>2918</v>
      </c>
      <c r="B2889">
        <v>36</v>
      </c>
      <c r="C2889">
        <v>36</v>
      </c>
      <c r="D2889" t="s">
        <v>16</v>
      </c>
      <c r="E2889" t="s">
        <v>25</v>
      </c>
      <c r="F2889">
        <v>1</v>
      </c>
      <c r="G2889" t="s">
        <v>26</v>
      </c>
      <c r="H2889">
        <v>3623463.5010000002</v>
      </c>
      <c r="I2889" t="s">
        <v>19</v>
      </c>
      <c r="J2889">
        <v>262</v>
      </c>
      <c r="K2889">
        <v>13830.013360000001</v>
      </c>
      <c r="L2889" t="s">
        <v>23</v>
      </c>
      <c r="M2889">
        <v>1</v>
      </c>
      <c r="N2889">
        <v>1</v>
      </c>
      <c r="O2889">
        <v>0.67445067160503858</v>
      </c>
    </row>
    <row r="2890" spans="1:15" x14ac:dyDescent="0.25">
      <c r="A2890" t="s">
        <v>2919</v>
      </c>
      <c r="B2890">
        <v>348</v>
      </c>
      <c r="C2890">
        <v>348</v>
      </c>
      <c r="D2890" t="s">
        <v>16</v>
      </c>
      <c r="E2890" t="s">
        <v>17</v>
      </c>
      <c r="F2890">
        <v>0</v>
      </c>
      <c r="G2890" t="s">
        <v>18</v>
      </c>
      <c r="H2890">
        <v>1179444.46</v>
      </c>
      <c r="I2890" t="s">
        <v>28</v>
      </c>
      <c r="J2890">
        <v>727</v>
      </c>
      <c r="K2890">
        <v>1622.344511</v>
      </c>
      <c r="L2890" t="s">
        <v>29</v>
      </c>
      <c r="M2890">
        <v>0</v>
      </c>
      <c r="N2890">
        <v>0</v>
      </c>
      <c r="O2890">
        <v>2.4233839293153703E-2</v>
      </c>
    </row>
    <row r="2891" spans="1:15" x14ac:dyDescent="0.25">
      <c r="A2891" t="s">
        <v>2920</v>
      </c>
      <c r="B2891">
        <v>195</v>
      </c>
      <c r="C2891">
        <v>195</v>
      </c>
      <c r="D2891" t="s">
        <v>16</v>
      </c>
      <c r="E2891" t="s">
        <v>17</v>
      </c>
      <c r="F2891">
        <v>0</v>
      </c>
      <c r="G2891" t="s">
        <v>18</v>
      </c>
      <c r="H2891">
        <v>501641.00809999998</v>
      </c>
      <c r="I2891" t="s">
        <v>28</v>
      </c>
      <c r="J2891">
        <v>579</v>
      </c>
      <c r="K2891">
        <v>866.39206920000004</v>
      </c>
      <c r="L2891" t="s">
        <v>29</v>
      </c>
      <c r="M2891">
        <v>0</v>
      </c>
      <c r="N2891">
        <v>5.0000000000000001E-3</v>
      </c>
      <c r="O2891">
        <v>1.3307130166308141E-2</v>
      </c>
    </row>
    <row r="2892" spans="1:15" x14ac:dyDescent="0.25">
      <c r="A2892" t="s">
        <v>2921</v>
      </c>
      <c r="B2892">
        <v>268</v>
      </c>
      <c r="C2892">
        <v>268</v>
      </c>
      <c r="D2892" t="s">
        <v>16</v>
      </c>
      <c r="E2892" t="s">
        <v>17</v>
      </c>
      <c r="F2892">
        <v>0</v>
      </c>
      <c r="G2892" t="s">
        <v>18</v>
      </c>
      <c r="H2892">
        <v>1287797.808</v>
      </c>
      <c r="I2892" t="s">
        <v>28</v>
      </c>
      <c r="J2892">
        <v>229</v>
      </c>
      <c r="K2892">
        <v>5623.5712149999999</v>
      </c>
      <c r="L2892" t="s">
        <v>23</v>
      </c>
      <c r="M2892">
        <v>0</v>
      </c>
      <c r="N2892">
        <v>0</v>
      </c>
      <c r="O2892">
        <v>2.6460156607245086E-2</v>
      </c>
    </row>
    <row r="2893" spans="1:15" x14ac:dyDescent="0.25">
      <c r="A2893" t="s">
        <v>2922</v>
      </c>
      <c r="B2893">
        <v>76</v>
      </c>
      <c r="C2893">
        <v>76</v>
      </c>
      <c r="D2893" t="s">
        <v>16</v>
      </c>
      <c r="E2893" t="s">
        <v>25</v>
      </c>
      <c r="F2893">
        <v>1</v>
      </c>
      <c r="G2893" t="s">
        <v>26</v>
      </c>
      <c r="H2893">
        <v>3126408.5380000002</v>
      </c>
      <c r="I2893" t="s">
        <v>19</v>
      </c>
      <c r="J2893">
        <v>161</v>
      </c>
      <c r="K2893">
        <v>19418.686570000002</v>
      </c>
      <c r="L2893" t="s">
        <v>23</v>
      </c>
      <c r="M2893">
        <v>1</v>
      </c>
      <c r="N2893">
        <v>0.99</v>
      </c>
      <c r="O2893">
        <v>0.65823777010630546</v>
      </c>
    </row>
    <row r="2894" spans="1:15" x14ac:dyDescent="0.25">
      <c r="A2894" t="s">
        <v>2923</v>
      </c>
      <c r="B2894">
        <v>280</v>
      </c>
      <c r="C2894">
        <v>280</v>
      </c>
      <c r="D2894" t="s">
        <v>16</v>
      </c>
      <c r="E2894" t="s">
        <v>17</v>
      </c>
      <c r="F2894">
        <v>0</v>
      </c>
      <c r="G2894" t="s">
        <v>18</v>
      </c>
      <c r="H2894">
        <v>4717662.9869999997</v>
      </c>
      <c r="I2894" t="s">
        <v>32</v>
      </c>
      <c r="J2894">
        <v>427</v>
      </c>
      <c r="K2894">
        <v>11048.39107</v>
      </c>
      <c r="L2894" t="s">
        <v>35</v>
      </c>
      <c r="M2894">
        <v>0</v>
      </c>
      <c r="N2894">
        <v>0</v>
      </c>
      <c r="O2894">
        <v>9.6932997308086452E-2</v>
      </c>
    </row>
    <row r="2895" spans="1:15" x14ac:dyDescent="0.25">
      <c r="A2895" t="s">
        <v>2924</v>
      </c>
      <c r="B2895">
        <v>321</v>
      </c>
      <c r="C2895">
        <v>321</v>
      </c>
      <c r="D2895" t="s">
        <v>16</v>
      </c>
      <c r="E2895" t="s">
        <v>17</v>
      </c>
      <c r="F2895">
        <v>0</v>
      </c>
      <c r="G2895" t="s">
        <v>18</v>
      </c>
      <c r="H2895">
        <v>655474.78819999995</v>
      </c>
      <c r="I2895" t="s">
        <v>28</v>
      </c>
      <c r="J2895">
        <v>122</v>
      </c>
      <c r="K2895">
        <v>5372.7441660000004</v>
      </c>
      <c r="L2895" t="s">
        <v>29</v>
      </c>
      <c r="M2895">
        <v>0</v>
      </c>
      <c r="N2895">
        <v>0</v>
      </c>
      <c r="O2895">
        <v>1.3467925974193615E-2</v>
      </c>
    </row>
    <row r="2896" spans="1:15" x14ac:dyDescent="0.25">
      <c r="A2896" t="s">
        <v>2925</v>
      </c>
      <c r="B2896">
        <v>348</v>
      </c>
      <c r="C2896">
        <v>348</v>
      </c>
      <c r="D2896" t="s">
        <v>16</v>
      </c>
      <c r="E2896" t="s">
        <v>17</v>
      </c>
      <c r="F2896">
        <v>0</v>
      </c>
      <c r="G2896" t="s">
        <v>18</v>
      </c>
      <c r="H2896">
        <v>396399.01400000002</v>
      </c>
      <c r="I2896" t="s">
        <v>28</v>
      </c>
      <c r="J2896">
        <v>149</v>
      </c>
      <c r="K2896">
        <v>2660.3960670000001</v>
      </c>
      <c r="L2896" t="s">
        <v>20</v>
      </c>
      <c r="M2896">
        <v>0</v>
      </c>
      <c r="N2896">
        <v>0</v>
      </c>
      <c r="O2896">
        <v>8.1447412973058401E-3</v>
      </c>
    </row>
    <row r="2897" spans="1:15" x14ac:dyDescent="0.25">
      <c r="A2897" t="s">
        <v>2926</v>
      </c>
      <c r="B2897">
        <v>80</v>
      </c>
      <c r="C2897">
        <v>80</v>
      </c>
      <c r="D2897" t="s">
        <v>16</v>
      </c>
      <c r="E2897" t="s">
        <v>25</v>
      </c>
      <c r="F2897">
        <v>1</v>
      </c>
      <c r="G2897" t="s">
        <v>26</v>
      </c>
      <c r="H2897">
        <v>15680605.220000001</v>
      </c>
      <c r="I2897" t="s">
        <v>22</v>
      </c>
      <c r="J2897">
        <v>852</v>
      </c>
      <c r="K2897">
        <v>18404.466230000002</v>
      </c>
      <c r="L2897" t="s">
        <v>35</v>
      </c>
      <c r="M2897">
        <v>1</v>
      </c>
      <c r="N2897">
        <v>0.97499999999999998</v>
      </c>
      <c r="O2897">
        <v>0.90718665635248907</v>
      </c>
    </row>
    <row r="2898" spans="1:15" x14ac:dyDescent="0.25">
      <c r="A2898" t="s">
        <v>2927</v>
      </c>
      <c r="B2898">
        <v>98</v>
      </c>
      <c r="C2898">
        <v>98</v>
      </c>
      <c r="D2898" t="s">
        <v>16</v>
      </c>
      <c r="E2898" t="s">
        <v>17</v>
      </c>
      <c r="F2898">
        <v>0</v>
      </c>
      <c r="G2898" t="s">
        <v>18</v>
      </c>
      <c r="H2898">
        <v>5113864.12</v>
      </c>
      <c r="I2898" t="s">
        <v>32</v>
      </c>
      <c r="J2898">
        <v>705</v>
      </c>
      <c r="K2898">
        <v>7253.7079720000002</v>
      </c>
      <c r="L2898" t="s">
        <v>29</v>
      </c>
      <c r="M2898">
        <v>0</v>
      </c>
      <c r="N2898">
        <v>0</v>
      </c>
      <c r="O2898">
        <v>0.10507367277905133</v>
      </c>
    </row>
    <row r="2899" spans="1:15" x14ac:dyDescent="0.25">
      <c r="A2899" t="s">
        <v>2928</v>
      </c>
      <c r="B2899">
        <v>282</v>
      </c>
      <c r="C2899">
        <v>282</v>
      </c>
      <c r="D2899" t="s">
        <v>16</v>
      </c>
      <c r="E2899" t="s">
        <v>17</v>
      </c>
      <c r="F2899">
        <v>0</v>
      </c>
      <c r="G2899" t="s">
        <v>18</v>
      </c>
      <c r="H2899">
        <v>4562672.6770000001</v>
      </c>
      <c r="I2899" t="s">
        <v>32</v>
      </c>
      <c r="J2899">
        <v>743</v>
      </c>
      <c r="K2899">
        <v>6140.8784349999996</v>
      </c>
      <c r="L2899" t="s">
        <v>29</v>
      </c>
      <c r="M2899">
        <v>0</v>
      </c>
      <c r="N2899">
        <v>0</v>
      </c>
      <c r="O2899">
        <v>9.3748438482369412E-2</v>
      </c>
    </row>
    <row r="2900" spans="1:15" x14ac:dyDescent="0.25">
      <c r="A2900" t="s">
        <v>2929</v>
      </c>
      <c r="B2900">
        <v>118</v>
      </c>
      <c r="C2900">
        <v>118</v>
      </c>
      <c r="D2900" t="s">
        <v>16</v>
      </c>
      <c r="E2900" t="s">
        <v>17</v>
      </c>
      <c r="F2900">
        <v>0</v>
      </c>
      <c r="G2900" t="s">
        <v>18</v>
      </c>
      <c r="H2900">
        <v>1904836.48</v>
      </c>
      <c r="I2900" t="s">
        <v>19</v>
      </c>
      <c r="J2900">
        <v>111</v>
      </c>
      <c r="K2900">
        <v>17160.689009999998</v>
      </c>
      <c r="L2900" t="s">
        <v>20</v>
      </c>
      <c r="M2900">
        <v>0</v>
      </c>
      <c r="N2900">
        <v>0</v>
      </c>
      <c r="O2900">
        <v>3.9138342415934189E-2</v>
      </c>
    </row>
    <row r="2901" spans="1:15" x14ac:dyDescent="0.25">
      <c r="A2901" t="s">
        <v>2930</v>
      </c>
      <c r="B2901">
        <v>223</v>
      </c>
      <c r="C2901">
        <v>223</v>
      </c>
      <c r="D2901" t="s">
        <v>16</v>
      </c>
      <c r="E2901" t="s">
        <v>17</v>
      </c>
      <c r="F2901">
        <v>0</v>
      </c>
      <c r="G2901" t="s">
        <v>18</v>
      </c>
      <c r="H2901">
        <v>7944452.2819999997</v>
      </c>
      <c r="I2901" t="s">
        <v>22</v>
      </c>
      <c r="J2901">
        <v>657</v>
      </c>
      <c r="K2901">
        <v>12092.01261</v>
      </c>
      <c r="L2901" t="s">
        <v>35</v>
      </c>
      <c r="M2901">
        <v>0</v>
      </c>
      <c r="N2901">
        <v>0</v>
      </c>
      <c r="O2901">
        <v>0.16323327329386603</v>
      </c>
    </row>
    <row r="2902" spans="1:15" x14ac:dyDescent="0.25">
      <c r="A2902" t="s">
        <v>2931</v>
      </c>
      <c r="B2902">
        <v>252</v>
      </c>
      <c r="C2902">
        <v>252</v>
      </c>
      <c r="D2902" t="s">
        <v>16</v>
      </c>
      <c r="E2902" t="s">
        <v>17</v>
      </c>
      <c r="F2902">
        <v>0</v>
      </c>
      <c r="G2902" t="s">
        <v>18</v>
      </c>
      <c r="H2902">
        <v>747208.92760000005</v>
      </c>
      <c r="I2902" t="s">
        <v>28</v>
      </c>
      <c r="J2902">
        <v>221</v>
      </c>
      <c r="K2902">
        <v>3381.0358719999999</v>
      </c>
      <c r="L2902" t="s">
        <v>20</v>
      </c>
      <c r="M2902">
        <v>0</v>
      </c>
      <c r="N2902">
        <v>5.0000000000000001E-3</v>
      </c>
      <c r="O2902">
        <v>1.8352771312239766E-2</v>
      </c>
    </row>
    <row r="2903" spans="1:15" x14ac:dyDescent="0.25">
      <c r="A2903" t="s">
        <v>2932</v>
      </c>
      <c r="B2903">
        <v>80</v>
      </c>
      <c r="C2903">
        <v>80</v>
      </c>
      <c r="D2903" t="s">
        <v>16</v>
      </c>
      <c r="E2903" t="s">
        <v>25</v>
      </c>
      <c r="F2903">
        <v>1</v>
      </c>
      <c r="G2903" t="s">
        <v>26</v>
      </c>
      <c r="H2903">
        <v>7626139.9550000001</v>
      </c>
      <c r="I2903" t="s">
        <v>32</v>
      </c>
      <c r="J2903">
        <v>904</v>
      </c>
      <c r="K2903">
        <v>8435.9955250000003</v>
      </c>
      <c r="L2903" t="s">
        <v>20</v>
      </c>
      <c r="M2903">
        <v>1</v>
      </c>
      <c r="N2903">
        <v>1</v>
      </c>
      <c r="O2903">
        <v>0.75669296551409326</v>
      </c>
    </row>
    <row r="2904" spans="1:15" x14ac:dyDescent="0.25">
      <c r="A2904" t="s">
        <v>2933</v>
      </c>
      <c r="B2904">
        <v>314</v>
      </c>
      <c r="C2904">
        <v>314</v>
      </c>
      <c r="D2904" t="s">
        <v>16</v>
      </c>
      <c r="E2904" t="s">
        <v>17</v>
      </c>
      <c r="F2904">
        <v>0</v>
      </c>
      <c r="G2904" t="s">
        <v>18</v>
      </c>
      <c r="H2904">
        <v>1188181.699</v>
      </c>
      <c r="I2904" t="s">
        <v>28</v>
      </c>
      <c r="J2904">
        <v>64</v>
      </c>
      <c r="K2904">
        <v>18565.339049999999</v>
      </c>
      <c r="L2904" t="s">
        <v>35</v>
      </c>
      <c r="M2904">
        <v>0</v>
      </c>
      <c r="N2904">
        <v>0</v>
      </c>
      <c r="O2904">
        <v>2.441336181665759E-2</v>
      </c>
    </row>
    <row r="2905" spans="1:15" x14ac:dyDescent="0.25">
      <c r="A2905" t="s">
        <v>2934</v>
      </c>
      <c r="B2905">
        <v>170</v>
      </c>
      <c r="C2905">
        <v>170</v>
      </c>
      <c r="D2905" t="s">
        <v>16</v>
      </c>
      <c r="E2905" t="s">
        <v>17</v>
      </c>
      <c r="F2905">
        <v>0</v>
      </c>
      <c r="G2905" t="s">
        <v>18</v>
      </c>
      <c r="H2905">
        <v>11499987.93</v>
      </c>
      <c r="I2905" t="s">
        <v>22</v>
      </c>
      <c r="J2905">
        <v>638</v>
      </c>
      <c r="K2905">
        <v>18025.05946</v>
      </c>
      <c r="L2905" t="s">
        <v>23</v>
      </c>
      <c r="M2905">
        <v>0</v>
      </c>
      <c r="N2905">
        <v>5.0000000000000001E-3</v>
      </c>
      <c r="O2905">
        <v>0.23928824316901481</v>
      </c>
    </row>
    <row r="2906" spans="1:15" x14ac:dyDescent="0.25">
      <c r="A2906" t="s">
        <v>2935</v>
      </c>
      <c r="B2906">
        <v>157</v>
      </c>
      <c r="C2906">
        <v>157</v>
      </c>
      <c r="D2906" t="s">
        <v>16</v>
      </c>
      <c r="E2906" t="s">
        <v>17</v>
      </c>
      <c r="F2906">
        <v>0</v>
      </c>
      <c r="G2906" t="s">
        <v>18</v>
      </c>
      <c r="H2906">
        <v>1030391.172</v>
      </c>
      <c r="I2906" t="s">
        <v>28</v>
      </c>
      <c r="J2906">
        <v>730</v>
      </c>
      <c r="K2906">
        <v>1411.4947569999999</v>
      </c>
      <c r="L2906" t="s">
        <v>20</v>
      </c>
      <c r="M2906">
        <v>0</v>
      </c>
      <c r="N2906">
        <v>0</v>
      </c>
      <c r="O2906">
        <v>2.1171267421386083E-2</v>
      </c>
    </row>
    <row r="2907" spans="1:15" x14ac:dyDescent="0.25">
      <c r="A2907" t="s">
        <v>2936</v>
      </c>
      <c r="B2907">
        <v>334</v>
      </c>
      <c r="C2907">
        <v>334</v>
      </c>
      <c r="D2907" t="s">
        <v>16</v>
      </c>
      <c r="E2907" t="s">
        <v>17</v>
      </c>
      <c r="F2907">
        <v>0</v>
      </c>
      <c r="G2907" t="s">
        <v>18</v>
      </c>
      <c r="H2907">
        <v>4282143.8679999998</v>
      </c>
      <c r="I2907" t="s">
        <v>32</v>
      </c>
      <c r="J2907">
        <v>796</v>
      </c>
      <c r="K2907">
        <v>5379.5777230000003</v>
      </c>
      <c r="L2907" t="s">
        <v>29</v>
      </c>
      <c r="M2907">
        <v>0</v>
      </c>
      <c r="N2907">
        <v>0</v>
      </c>
      <c r="O2907">
        <v>8.7984462046882303E-2</v>
      </c>
    </row>
    <row r="2908" spans="1:15" x14ac:dyDescent="0.25">
      <c r="A2908" t="s">
        <v>2937</v>
      </c>
      <c r="B2908">
        <v>328</v>
      </c>
      <c r="C2908">
        <v>328</v>
      </c>
      <c r="D2908" t="s">
        <v>16</v>
      </c>
      <c r="E2908" t="s">
        <v>17</v>
      </c>
      <c r="F2908">
        <v>0</v>
      </c>
      <c r="G2908" t="s">
        <v>18</v>
      </c>
      <c r="H2908">
        <v>1097131.8689999999</v>
      </c>
      <c r="I2908" t="s">
        <v>28</v>
      </c>
      <c r="J2908">
        <v>354</v>
      </c>
      <c r="K2908">
        <v>3099.2425669999998</v>
      </c>
      <c r="L2908" t="s">
        <v>35</v>
      </c>
      <c r="M2908">
        <v>0</v>
      </c>
      <c r="N2908">
        <v>0</v>
      </c>
      <c r="O2908">
        <v>2.2542576864317428E-2</v>
      </c>
    </row>
    <row r="2909" spans="1:15" x14ac:dyDescent="0.25">
      <c r="A2909" t="s">
        <v>2938</v>
      </c>
      <c r="B2909">
        <v>2</v>
      </c>
      <c r="C2909">
        <v>2</v>
      </c>
      <c r="D2909" t="s">
        <v>61</v>
      </c>
      <c r="E2909" t="s">
        <v>43</v>
      </c>
      <c r="F2909">
        <v>1</v>
      </c>
      <c r="G2909" t="s">
        <v>26</v>
      </c>
      <c r="H2909">
        <v>5062744.784</v>
      </c>
      <c r="I2909" t="s">
        <v>32</v>
      </c>
      <c r="J2909">
        <v>474</v>
      </c>
      <c r="K2909">
        <v>10680.89617</v>
      </c>
      <c r="L2909" t="s">
        <v>20</v>
      </c>
      <c r="M2909">
        <v>1</v>
      </c>
      <c r="N2909">
        <v>0.995</v>
      </c>
      <c r="O2909">
        <v>0.70102333271183292</v>
      </c>
    </row>
    <row r="2910" spans="1:15" x14ac:dyDescent="0.25">
      <c r="A2910" t="s">
        <v>2939</v>
      </c>
      <c r="B2910">
        <v>203</v>
      </c>
      <c r="C2910">
        <v>203</v>
      </c>
      <c r="D2910" t="s">
        <v>16</v>
      </c>
      <c r="E2910" t="s">
        <v>17</v>
      </c>
      <c r="F2910">
        <v>0</v>
      </c>
      <c r="G2910" t="s">
        <v>18</v>
      </c>
      <c r="H2910">
        <v>13636969.359999999</v>
      </c>
      <c r="I2910" t="s">
        <v>22</v>
      </c>
      <c r="J2910">
        <v>909</v>
      </c>
      <c r="K2910">
        <v>15002.166509999999</v>
      </c>
      <c r="L2910" t="s">
        <v>29</v>
      </c>
      <c r="M2910">
        <v>0</v>
      </c>
      <c r="N2910">
        <v>0</v>
      </c>
      <c r="O2910">
        <v>0.28019642732130101</v>
      </c>
    </row>
    <row r="2911" spans="1:15" x14ac:dyDescent="0.25">
      <c r="A2911" t="s">
        <v>2940</v>
      </c>
      <c r="B2911">
        <v>258</v>
      </c>
      <c r="C2911">
        <v>258</v>
      </c>
      <c r="D2911" t="s">
        <v>16</v>
      </c>
      <c r="E2911" t="s">
        <v>17</v>
      </c>
      <c r="F2911">
        <v>0</v>
      </c>
      <c r="G2911" t="s">
        <v>18</v>
      </c>
      <c r="H2911">
        <v>4426595.7759999996</v>
      </c>
      <c r="I2911" t="s">
        <v>32</v>
      </c>
      <c r="J2911">
        <v>748</v>
      </c>
      <c r="K2911">
        <v>5917.9087909999998</v>
      </c>
      <c r="L2911" t="s">
        <v>23</v>
      </c>
      <c r="M2911">
        <v>0</v>
      </c>
      <c r="N2911">
        <v>0</v>
      </c>
      <c r="O2911">
        <v>9.0952490167563294E-2</v>
      </c>
    </row>
    <row r="2912" spans="1:15" x14ac:dyDescent="0.25">
      <c r="A2912" t="s">
        <v>2941</v>
      </c>
      <c r="B2912">
        <v>251</v>
      </c>
      <c r="C2912">
        <v>251</v>
      </c>
      <c r="D2912" t="s">
        <v>16</v>
      </c>
      <c r="E2912" t="s">
        <v>17</v>
      </c>
      <c r="F2912">
        <v>0</v>
      </c>
      <c r="G2912" t="s">
        <v>18</v>
      </c>
      <c r="H2912">
        <v>7353735.6699999999</v>
      </c>
      <c r="I2912" t="s">
        <v>32</v>
      </c>
      <c r="J2912">
        <v>485</v>
      </c>
      <c r="K2912">
        <v>15162.34159</v>
      </c>
      <c r="L2912" t="s">
        <v>29</v>
      </c>
      <c r="M2912">
        <v>0</v>
      </c>
      <c r="N2912">
        <v>0</v>
      </c>
      <c r="O2912">
        <v>0.15109592225403476</v>
      </c>
    </row>
    <row r="2913" spans="1:15" x14ac:dyDescent="0.25">
      <c r="A2913" t="s">
        <v>2942</v>
      </c>
      <c r="B2913">
        <v>146</v>
      </c>
      <c r="C2913">
        <v>146</v>
      </c>
      <c r="D2913" t="s">
        <v>16</v>
      </c>
      <c r="E2913" t="s">
        <v>17</v>
      </c>
      <c r="F2913">
        <v>0</v>
      </c>
      <c r="G2913" t="s">
        <v>18</v>
      </c>
      <c r="H2913">
        <v>173909.11600000001</v>
      </c>
      <c r="I2913" t="s">
        <v>28</v>
      </c>
      <c r="J2913">
        <v>13</v>
      </c>
      <c r="K2913">
        <v>13377.624309999999</v>
      </c>
      <c r="L2913" t="s">
        <v>20</v>
      </c>
      <c r="M2913">
        <v>0</v>
      </c>
      <c r="N2913">
        <v>0</v>
      </c>
      <c r="O2913">
        <v>3.5732802278442399E-3</v>
      </c>
    </row>
    <row r="2914" spans="1:15" x14ac:dyDescent="0.25">
      <c r="A2914" t="s">
        <v>2943</v>
      </c>
      <c r="B2914">
        <v>325</v>
      </c>
      <c r="C2914">
        <v>325</v>
      </c>
      <c r="D2914" t="s">
        <v>16</v>
      </c>
      <c r="E2914" t="s">
        <v>17</v>
      </c>
      <c r="F2914">
        <v>0</v>
      </c>
      <c r="G2914" t="s">
        <v>18</v>
      </c>
      <c r="H2914">
        <v>13605729.279999999</v>
      </c>
      <c r="I2914" t="s">
        <v>22</v>
      </c>
      <c r="J2914">
        <v>934</v>
      </c>
      <c r="K2914">
        <v>14567.161969999999</v>
      </c>
      <c r="L2914" t="s">
        <v>29</v>
      </c>
      <c r="M2914">
        <v>0</v>
      </c>
      <c r="N2914">
        <v>0</v>
      </c>
      <c r="O2914">
        <v>0.27955454285458753</v>
      </c>
    </row>
    <row r="2915" spans="1:15" x14ac:dyDescent="0.25">
      <c r="A2915" t="s">
        <v>2944</v>
      </c>
      <c r="B2915">
        <v>275</v>
      </c>
      <c r="C2915">
        <v>275</v>
      </c>
      <c r="D2915" t="s">
        <v>16</v>
      </c>
      <c r="E2915" t="s">
        <v>17</v>
      </c>
      <c r="F2915">
        <v>0</v>
      </c>
      <c r="G2915" t="s">
        <v>18</v>
      </c>
      <c r="H2915">
        <v>2901704.95</v>
      </c>
      <c r="I2915" t="s">
        <v>19</v>
      </c>
      <c r="J2915">
        <v>153</v>
      </c>
      <c r="K2915">
        <v>18965.39183</v>
      </c>
      <c r="L2915" t="s">
        <v>23</v>
      </c>
      <c r="M2915">
        <v>0</v>
      </c>
      <c r="N2915">
        <v>0</v>
      </c>
      <c r="O2915">
        <v>5.9620824735103356E-2</v>
      </c>
    </row>
    <row r="2916" spans="1:15" x14ac:dyDescent="0.25">
      <c r="A2916" t="s">
        <v>2945</v>
      </c>
      <c r="B2916">
        <v>19</v>
      </c>
      <c r="C2916">
        <v>19</v>
      </c>
      <c r="D2916" t="s">
        <v>42</v>
      </c>
      <c r="E2916" t="s">
        <v>43</v>
      </c>
      <c r="F2916">
        <v>1</v>
      </c>
      <c r="G2916" t="s">
        <v>26</v>
      </c>
      <c r="H2916">
        <v>2031019.872</v>
      </c>
      <c r="I2916" t="s">
        <v>19</v>
      </c>
      <c r="J2916">
        <v>239</v>
      </c>
      <c r="K2916">
        <v>8497.9910970000001</v>
      </c>
      <c r="L2916" t="s">
        <v>29</v>
      </c>
      <c r="M2916">
        <v>1</v>
      </c>
      <c r="N2916">
        <v>1</v>
      </c>
      <c r="O2916">
        <v>0.64173101052952475</v>
      </c>
    </row>
    <row r="2917" spans="1:15" x14ac:dyDescent="0.25">
      <c r="A2917" t="s">
        <v>2946</v>
      </c>
      <c r="B2917">
        <v>252</v>
      </c>
      <c r="C2917">
        <v>252</v>
      </c>
      <c r="D2917" t="s">
        <v>16</v>
      </c>
      <c r="E2917" t="s">
        <v>17</v>
      </c>
      <c r="F2917">
        <v>0</v>
      </c>
      <c r="G2917" t="s">
        <v>18</v>
      </c>
      <c r="H2917">
        <v>1303007.6140000001</v>
      </c>
      <c r="I2917" t="s">
        <v>28</v>
      </c>
      <c r="J2917">
        <v>190</v>
      </c>
      <c r="K2917">
        <v>6857.9348120000004</v>
      </c>
      <c r="L2917" t="s">
        <v>29</v>
      </c>
      <c r="M2917">
        <v>0</v>
      </c>
      <c r="N2917">
        <v>0</v>
      </c>
      <c r="O2917">
        <v>2.6772669834263886E-2</v>
      </c>
    </row>
    <row r="2918" spans="1:15" x14ac:dyDescent="0.25">
      <c r="A2918" t="s">
        <v>2947</v>
      </c>
      <c r="B2918">
        <v>284</v>
      </c>
      <c r="C2918">
        <v>284</v>
      </c>
      <c r="D2918" t="s">
        <v>16</v>
      </c>
      <c r="E2918" t="s">
        <v>17</v>
      </c>
      <c r="F2918">
        <v>0</v>
      </c>
      <c r="G2918" t="s">
        <v>18</v>
      </c>
      <c r="H2918">
        <v>9069910.0730000008</v>
      </c>
      <c r="I2918" t="s">
        <v>22</v>
      </c>
      <c r="J2918">
        <v>663</v>
      </c>
      <c r="K2918">
        <v>13680.10569</v>
      </c>
      <c r="L2918" t="s">
        <v>29</v>
      </c>
      <c r="M2918">
        <v>0</v>
      </c>
      <c r="N2918">
        <v>0</v>
      </c>
      <c r="O2918">
        <v>0.18635785792951878</v>
      </c>
    </row>
    <row r="2919" spans="1:15" x14ac:dyDescent="0.25">
      <c r="A2919" t="s">
        <v>2948</v>
      </c>
      <c r="B2919">
        <v>331</v>
      </c>
      <c r="C2919">
        <v>331</v>
      </c>
      <c r="D2919" t="s">
        <v>16</v>
      </c>
      <c r="E2919" t="s">
        <v>17</v>
      </c>
      <c r="F2919">
        <v>0</v>
      </c>
      <c r="G2919" t="s">
        <v>18</v>
      </c>
      <c r="H2919">
        <v>1389163.784</v>
      </c>
      <c r="I2919" t="s">
        <v>19</v>
      </c>
      <c r="J2919">
        <v>86</v>
      </c>
      <c r="K2919">
        <v>16153.06726</v>
      </c>
      <c r="L2919" t="s">
        <v>20</v>
      </c>
      <c r="M2919">
        <v>0</v>
      </c>
      <c r="N2919">
        <v>0</v>
      </c>
      <c r="O2919">
        <v>2.8542905609413166E-2</v>
      </c>
    </row>
    <row r="2920" spans="1:15" x14ac:dyDescent="0.25">
      <c r="A2920" t="s">
        <v>2949</v>
      </c>
      <c r="B2920">
        <v>50</v>
      </c>
      <c r="C2920">
        <v>50</v>
      </c>
      <c r="D2920" t="s">
        <v>16</v>
      </c>
      <c r="E2920" t="s">
        <v>25</v>
      </c>
      <c r="F2920">
        <v>1</v>
      </c>
      <c r="G2920" t="s">
        <v>26</v>
      </c>
      <c r="H2920">
        <v>80576.819010000007</v>
      </c>
      <c r="I2920" t="s">
        <v>28</v>
      </c>
      <c r="J2920">
        <v>21</v>
      </c>
      <c r="K2920">
        <v>3836.9913809999998</v>
      </c>
      <c r="L2920" t="s">
        <v>23</v>
      </c>
      <c r="M2920">
        <v>1</v>
      </c>
      <c r="N2920">
        <v>0.99</v>
      </c>
      <c r="O2920">
        <v>0.59565559782496402</v>
      </c>
    </row>
    <row r="2921" spans="1:15" x14ac:dyDescent="0.25">
      <c r="A2921" t="s">
        <v>2950</v>
      </c>
      <c r="B2921">
        <v>311</v>
      </c>
      <c r="C2921">
        <v>311</v>
      </c>
      <c r="D2921" t="s">
        <v>16</v>
      </c>
      <c r="E2921" t="s">
        <v>17</v>
      </c>
      <c r="F2921">
        <v>0</v>
      </c>
      <c r="G2921" t="s">
        <v>18</v>
      </c>
      <c r="H2921">
        <v>11754641.67</v>
      </c>
      <c r="I2921" t="s">
        <v>22</v>
      </c>
      <c r="J2921">
        <v>694</v>
      </c>
      <c r="K2921">
        <v>16937.524020000001</v>
      </c>
      <c r="L2921" t="s">
        <v>20</v>
      </c>
      <c r="M2921">
        <v>0</v>
      </c>
      <c r="N2921">
        <v>0</v>
      </c>
      <c r="O2921">
        <v>0.24152056908164027</v>
      </c>
    </row>
    <row r="2922" spans="1:15" x14ac:dyDescent="0.25">
      <c r="A2922" t="s">
        <v>2951</v>
      </c>
      <c r="B2922">
        <v>137</v>
      </c>
      <c r="C2922">
        <v>137</v>
      </c>
      <c r="D2922" t="s">
        <v>16</v>
      </c>
      <c r="E2922" t="s">
        <v>17</v>
      </c>
      <c r="F2922">
        <v>0</v>
      </c>
      <c r="G2922" t="s">
        <v>18</v>
      </c>
      <c r="H2922">
        <v>372104.3431</v>
      </c>
      <c r="I2922" t="s">
        <v>28</v>
      </c>
      <c r="J2922">
        <v>319</v>
      </c>
      <c r="K2922">
        <v>1166.4712950000001</v>
      </c>
      <c r="L2922" t="s">
        <v>23</v>
      </c>
      <c r="M2922">
        <v>0</v>
      </c>
      <c r="N2922">
        <v>0.01</v>
      </c>
      <c r="O2922">
        <v>1.3645562938139476E-2</v>
      </c>
    </row>
    <row r="2923" spans="1:15" x14ac:dyDescent="0.25">
      <c r="A2923" t="s">
        <v>2952</v>
      </c>
      <c r="B2923">
        <v>226</v>
      </c>
      <c r="C2923">
        <v>226</v>
      </c>
      <c r="D2923" t="s">
        <v>16</v>
      </c>
      <c r="E2923" t="s">
        <v>17</v>
      </c>
      <c r="F2923">
        <v>0</v>
      </c>
      <c r="G2923" t="s">
        <v>18</v>
      </c>
      <c r="H2923">
        <v>21774.154429999999</v>
      </c>
      <c r="I2923" t="s">
        <v>28</v>
      </c>
      <c r="J2923">
        <v>158</v>
      </c>
      <c r="K2923">
        <v>137.811104</v>
      </c>
      <c r="L2923" t="s">
        <v>20</v>
      </c>
      <c r="M2923">
        <v>0</v>
      </c>
      <c r="N2923">
        <v>0</v>
      </c>
      <c r="O2923">
        <v>4.4738974754345853E-4</v>
      </c>
    </row>
    <row r="2924" spans="1:15" x14ac:dyDescent="0.25">
      <c r="A2924" t="s">
        <v>2953</v>
      </c>
      <c r="B2924">
        <v>221</v>
      </c>
      <c r="C2924">
        <v>221</v>
      </c>
      <c r="D2924" t="s">
        <v>16</v>
      </c>
      <c r="E2924" t="s">
        <v>17</v>
      </c>
      <c r="F2924">
        <v>0</v>
      </c>
      <c r="G2924" t="s">
        <v>18</v>
      </c>
      <c r="H2924">
        <v>3084826.9139999999</v>
      </c>
      <c r="I2924" t="s">
        <v>19</v>
      </c>
      <c r="J2924">
        <v>971</v>
      </c>
      <c r="K2924">
        <v>3176.958717</v>
      </c>
      <c r="L2924" t="s">
        <v>35</v>
      </c>
      <c r="M2924">
        <v>0</v>
      </c>
      <c r="N2924">
        <v>0</v>
      </c>
      <c r="O2924">
        <v>6.3383399741494637E-2</v>
      </c>
    </row>
    <row r="2925" spans="1:15" x14ac:dyDescent="0.25">
      <c r="A2925" t="s">
        <v>2954</v>
      </c>
      <c r="B2925">
        <v>113</v>
      </c>
      <c r="C2925">
        <v>113</v>
      </c>
      <c r="D2925" t="s">
        <v>16</v>
      </c>
      <c r="E2925" t="s">
        <v>17</v>
      </c>
      <c r="F2925">
        <v>0</v>
      </c>
      <c r="G2925" t="s">
        <v>18</v>
      </c>
      <c r="H2925">
        <v>18868909.010000002</v>
      </c>
      <c r="I2925" t="s">
        <v>22</v>
      </c>
      <c r="J2925">
        <v>964</v>
      </c>
      <c r="K2925">
        <v>19573.557069999999</v>
      </c>
      <c r="L2925" t="s">
        <v>20</v>
      </c>
      <c r="M2925">
        <v>0</v>
      </c>
      <c r="N2925">
        <v>1.4999999999999999E-2</v>
      </c>
      <c r="O2925">
        <v>0.39669617738971791</v>
      </c>
    </row>
    <row r="2926" spans="1:15" x14ac:dyDescent="0.25">
      <c r="A2926" t="s">
        <v>2955</v>
      </c>
      <c r="B2926">
        <v>149</v>
      </c>
      <c r="C2926">
        <v>149</v>
      </c>
      <c r="D2926" t="s">
        <v>16</v>
      </c>
      <c r="E2926" t="s">
        <v>17</v>
      </c>
      <c r="F2926">
        <v>0</v>
      </c>
      <c r="G2926" t="s">
        <v>18</v>
      </c>
      <c r="H2926">
        <v>5038990.5829999996</v>
      </c>
      <c r="I2926" t="s">
        <v>32</v>
      </c>
      <c r="J2926">
        <v>481</v>
      </c>
      <c r="K2926">
        <v>10476.071900000001</v>
      </c>
      <c r="L2926" t="s">
        <v>23</v>
      </c>
      <c r="M2926">
        <v>0</v>
      </c>
      <c r="N2926">
        <v>0</v>
      </c>
      <c r="O2926">
        <v>0.1035352592932921</v>
      </c>
    </row>
    <row r="2927" spans="1:15" x14ac:dyDescent="0.25">
      <c r="A2927" t="s">
        <v>2956</v>
      </c>
      <c r="B2927">
        <v>48</v>
      </c>
      <c r="C2927">
        <v>48</v>
      </c>
      <c r="D2927" t="s">
        <v>16</v>
      </c>
      <c r="E2927" t="s">
        <v>25</v>
      </c>
      <c r="F2927">
        <v>1</v>
      </c>
      <c r="G2927" t="s">
        <v>26</v>
      </c>
      <c r="H2927">
        <v>827035.76690000005</v>
      </c>
      <c r="I2927" t="s">
        <v>28</v>
      </c>
      <c r="J2927">
        <v>879</v>
      </c>
      <c r="K2927">
        <v>940.88255619999995</v>
      </c>
      <c r="L2927" t="s">
        <v>29</v>
      </c>
      <c r="M2927">
        <v>1</v>
      </c>
      <c r="N2927">
        <v>1</v>
      </c>
      <c r="O2927">
        <v>0.61699295943510957</v>
      </c>
    </row>
    <row r="2928" spans="1:15" x14ac:dyDescent="0.25">
      <c r="A2928" t="s">
        <v>2957</v>
      </c>
      <c r="B2928">
        <v>58</v>
      </c>
      <c r="C2928">
        <v>58</v>
      </c>
      <c r="D2928" t="s">
        <v>16</v>
      </c>
      <c r="E2928" t="s">
        <v>25</v>
      </c>
      <c r="F2928">
        <v>1</v>
      </c>
      <c r="G2928" t="s">
        <v>26</v>
      </c>
      <c r="H2928">
        <v>1515709.186</v>
      </c>
      <c r="I2928" t="s">
        <v>19</v>
      </c>
      <c r="J2928">
        <v>76</v>
      </c>
      <c r="K2928">
        <v>19943.54192</v>
      </c>
      <c r="L2928" t="s">
        <v>23</v>
      </c>
      <c r="M2928">
        <v>1</v>
      </c>
      <c r="N2928">
        <v>0.93500000000000005</v>
      </c>
      <c r="O2928">
        <v>0.59214301187923757</v>
      </c>
    </row>
    <row r="2929" spans="1:15" x14ac:dyDescent="0.25">
      <c r="A2929" t="s">
        <v>2958</v>
      </c>
      <c r="B2929">
        <v>197</v>
      </c>
      <c r="C2929">
        <v>197</v>
      </c>
      <c r="D2929" t="s">
        <v>16</v>
      </c>
      <c r="E2929" t="s">
        <v>17</v>
      </c>
      <c r="F2929">
        <v>0</v>
      </c>
      <c r="G2929" t="s">
        <v>18</v>
      </c>
      <c r="H2929">
        <v>4902355.2989999996</v>
      </c>
      <c r="I2929" t="s">
        <v>32</v>
      </c>
      <c r="J2929">
        <v>329</v>
      </c>
      <c r="K2929">
        <v>14900.77598</v>
      </c>
      <c r="L2929" t="s">
        <v>20</v>
      </c>
      <c r="M2929">
        <v>0</v>
      </c>
      <c r="N2929">
        <v>0</v>
      </c>
      <c r="O2929">
        <v>0.10072783798052387</v>
      </c>
    </row>
    <row r="2930" spans="1:15" x14ac:dyDescent="0.25">
      <c r="A2930" t="s">
        <v>2959</v>
      </c>
      <c r="B2930">
        <v>225</v>
      </c>
      <c r="C2930">
        <v>225</v>
      </c>
      <c r="D2930" t="s">
        <v>16</v>
      </c>
      <c r="E2930" t="s">
        <v>17</v>
      </c>
      <c r="F2930">
        <v>0</v>
      </c>
      <c r="G2930" t="s">
        <v>18</v>
      </c>
      <c r="H2930">
        <v>6972876.1310000001</v>
      </c>
      <c r="I2930" t="s">
        <v>32</v>
      </c>
      <c r="J2930">
        <v>416</v>
      </c>
      <c r="K2930">
        <v>16761.72147</v>
      </c>
      <c r="L2930" t="s">
        <v>20</v>
      </c>
      <c r="M2930">
        <v>0</v>
      </c>
      <c r="N2930">
        <v>0</v>
      </c>
      <c r="O2930">
        <v>0.1432704678351038</v>
      </c>
    </row>
    <row r="2931" spans="1:15" x14ac:dyDescent="0.25">
      <c r="A2931" t="s">
        <v>2960</v>
      </c>
      <c r="B2931">
        <v>137</v>
      </c>
      <c r="C2931">
        <v>137</v>
      </c>
      <c r="D2931" t="s">
        <v>16</v>
      </c>
      <c r="E2931" t="s">
        <v>17</v>
      </c>
      <c r="F2931">
        <v>0</v>
      </c>
      <c r="G2931" t="s">
        <v>18</v>
      </c>
      <c r="H2931">
        <v>866136.26820000005</v>
      </c>
      <c r="I2931" t="s">
        <v>28</v>
      </c>
      <c r="J2931">
        <v>203</v>
      </c>
      <c r="K2931">
        <v>4266.6811239999997</v>
      </c>
      <c r="L2931" t="s">
        <v>20</v>
      </c>
      <c r="M2931">
        <v>0</v>
      </c>
      <c r="N2931">
        <v>0</v>
      </c>
      <c r="O2931">
        <v>1.7796350605208386E-2</v>
      </c>
    </row>
    <row r="2932" spans="1:15" x14ac:dyDescent="0.25">
      <c r="A2932" t="s">
        <v>2961</v>
      </c>
      <c r="B2932">
        <v>195</v>
      </c>
      <c r="C2932">
        <v>195</v>
      </c>
      <c r="D2932" t="s">
        <v>16</v>
      </c>
      <c r="E2932" t="s">
        <v>17</v>
      </c>
      <c r="F2932">
        <v>0</v>
      </c>
      <c r="G2932" t="s">
        <v>18</v>
      </c>
      <c r="H2932">
        <v>485006.92959999997</v>
      </c>
      <c r="I2932" t="s">
        <v>28</v>
      </c>
      <c r="J2932">
        <v>229</v>
      </c>
      <c r="K2932">
        <v>2117.9341899999999</v>
      </c>
      <c r="L2932" t="s">
        <v>23</v>
      </c>
      <c r="M2932">
        <v>0</v>
      </c>
      <c r="N2932">
        <v>0</v>
      </c>
      <c r="O2932">
        <v>9.9653526610250995E-3</v>
      </c>
    </row>
    <row r="2933" spans="1:15" x14ac:dyDescent="0.25">
      <c r="A2933" t="s">
        <v>2962</v>
      </c>
      <c r="B2933">
        <v>206</v>
      </c>
      <c r="C2933">
        <v>206</v>
      </c>
      <c r="D2933" t="s">
        <v>16</v>
      </c>
      <c r="E2933" t="s">
        <v>17</v>
      </c>
      <c r="F2933">
        <v>0</v>
      </c>
      <c r="G2933" t="s">
        <v>18</v>
      </c>
      <c r="H2933">
        <v>1566595.297</v>
      </c>
      <c r="I2933" t="s">
        <v>19</v>
      </c>
      <c r="J2933">
        <v>152</v>
      </c>
      <c r="K2933">
        <v>10306.548000000001</v>
      </c>
      <c r="L2933" t="s">
        <v>29</v>
      </c>
      <c r="M2933">
        <v>0</v>
      </c>
      <c r="N2933">
        <v>0</v>
      </c>
      <c r="O2933">
        <v>3.2188559913120793E-2</v>
      </c>
    </row>
    <row r="2934" spans="1:15" x14ac:dyDescent="0.25">
      <c r="A2934" t="s">
        <v>2963</v>
      </c>
      <c r="B2934">
        <v>18</v>
      </c>
      <c r="C2934">
        <v>18</v>
      </c>
      <c r="D2934" t="s">
        <v>42</v>
      </c>
      <c r="E2934" t="s">
        <v>43</v>
      </c>
      <c r="F2934">
        <v>1</v>
      </c>
      <c r="G2934" t="s">
        <v>26</v>
      </c>
      <c r="H2934">
        <v>11970488.74</v>
      </c>
      <c r="I2934" t="s">
        <v>22</v>
      </c>
      <c r="J2934">
        <v>775</v>
      </c>
      <c r="K2934">
        <v>15445.791929999999</v>
      </c>
      <c r="L2934" t="s">
        <v>35</v>
      </c>
      <c r="M2934">
        <v>1</v>
      </c>
      <c r="N2934">
        <v>1</v>
      </c>
      <c r="O2934">
        <v>0.84595554112456128</v>
      </c>
    </row>
    <row r="2935" spans="1:15" x14ac:dyDescent="0.25">
      <c r="A2935" t="s">
        <v>2964</v>
      </c>
      <c r="B2935">
        <v>268</v>
      </c>
      <c r="C2935">
        <v>268</v>
      </c>
      <c r="D2935" t="s">
        <v>16</v>
      </c>
      <c r="E2935" t="s">
        <v>17</v>
      </c>
      <c r="F2935">
        <v>0</v>
      </c>
      <c r="G2935" t="s">
        <v>18</v>
      </c>
      <c r="H2935">
        <v>918664.93729999999</v>
      </c>
      <c r="I2935" t="s">
        <v>28</v>
      </c>
      <c r="J2935">
        <v>72</v>
      </c>
      <c r="K2935">
        <v>12759.23524</v>
      </c>
      <c r="L2935" t="s">
        <v>35</v>
      </c>
      <c r="M2935">
        <v>0</v>
      </c>
      <c r="N2935">
        <v>0</v>
      </c>
      <c r="O2935">
        <v>1.8875647993448819E-2</v>
      </c>
    </row>
    <row r="2936" spans="1:15" x14ac:dyDescent="0.25">
      <c r="A2936" t="s">
        <v>2965</v>
      </c>
      <c r="B2936">
        <v>215</v>
      </c>
      <c r="C2936">
        <v>215</v>
      </c>
      <c r="D2936" t="s">
        <v>16</v>
      </c>
      <c r="E2936" t="s">
        <v>17</v>
      </c>
      <c r="F2936">
        <v>0</v>
      </c>
      <c r="G2936" t="s">
        <v>18</v>
      </c>
      <c r="H2936">
        <v>2840597.108</v>
      </c>
      <c r="I2936" t="s">
        <v>19</v>
      </c>
      <c r="J2936">
        <v>225</v>
      </c>
      <c r="K2936">
        <v>12624.876039999999</v>
      </c>
      <c r="L2936" t="s">
        <v>29</v>
      </c>
      <c r="M2936">
        <v>0</v>
      </c>
      <c r="N2936">
        <v>0</v>
      </c>
      <c r="O2936">
        <v>5.8365252579904596E-2</v>
      </c>
    </row>
    <row r="2937" spans="1:15" x14ac:dyDescent="0.25">
      <c r="A2937" t="s">
        <v>2966</v>
      </c>
      <c r="B2937">
        <v>206</v>
      </c>
      <c r="C2937">
        <v>206</v>
      </c>
      <c r="D2937" t="s">
        <v>16</v>
      </c>
      <c r="E2937" t="s">
        <v>17</v>
      </c>
      <c r="F2937">
        <v>0</v>
      </c>
      <c r="G2937" t="s">
        <v>18</v>
      </c>
      <c r="H2937">
        <v>7163277.8870000001</v>
      </c>
      <c r="I2937" t="s">
        <v>32</v>
      </c>
      <c r="J2937">
        <v>473</v>
      </c>
      <c r="K2937">
        <v>15144.350710000001</v>
      </c>
      <c r="L2937" t="s">
        <v>35</v>
      </c>
      <c r="M2937">
        <v>0</v>
      </c>
      <c r="N2937">
        <v>0</v>
      </c>
      <c r="O2937">
        <v>0.14718261945607822</v>
      </c>
    </row>
    <row r="2938" spans="1:15" x14ac:dyDescent="0.25">
      <c r="A2938" t="s">
        <v>2967</v>
      </c>
      <c r="B2938">
        <v>124</v>
      </c>
      <c r="C2938">
        <v>124</v>
      </c>
      <c r="D2938" t="s">
        <v>16</v>
      </c>
      <c r="E2938" t="s">
        <v>17</v>
      </c>
      <c r="F2938">
        <v>0</v>
      </c>
      <c r="G2938" t="s">
        <v>18</v>
      </c>
      <c r="H2938">
        <v>4079687.2340000002</v>
      </c>
      <c r="I2938" t="s">
        <v>32</v>
      </c>
      <c r="J2938">
        <v>897</v>
      </c>
      <c r="K2938">
        <v>4548.1463030000004</v>
      </c>
      <c r="L2938" t="s">
        <v>29</v>
      </c>
      <c r="M2938">
        <v>0</v>
      </c>
      <c r="N2938">
        <v>0</v>
      </c>
      <c r="O2938">
        <v>8.3824620953399334E-2</v>
      </c>
    </row>
    <row r="2939" spans="1:15" x14ac:dyDescent="0.25">
      <c r="A2939" t="s">
        <v>2968</v>
      </c>
      <c r="B2939">
        <v>16</v>
      </c>
      <c r="C2939">
        <v>16</v>
      </c>
      <c r="D2939" t="s">
        <v>42</v>
      </c>
      <c r="E2939" t="s">
        <v>43</v>
      </c>
      <c r="F2939">
        <v>1</v>
      </c>
      <c r="G2939" t="s">
        <v>26</v>
      </c>
      <c r="H2939">
        <v>8509314.3949999996</v>
      </c>
      <c r="I2939" t="s">
        <v>22</v>
      </c>
      <c r="J2939">
        <v>643</v>
      </c>
      <c r="K2939">
        <v>13233.77044</v>
      </c>
      <c r="L2939" t="s">
        <v>23</v>
      </c>
      <c r="M2939">
        <v>1</v>
      </c>
      <c r="N2939">
        <v>0.99</v>
      </c>
      <c r="O2939">
        <v>0.76883939645903243</v>
      </c>
    </row>
    <row r="2940" spans="1:15" x14ac:dyDescent="0.25">
      <c r="A2940" t="s">
        <v>2969</v>
      </c>
      <c r="B2940">
        <v>165</v>
      </c>
      <c r="C2940">
        <v>165</v>
      </c>
      <c r="D2940" t="s">
        <v>16</v>
      </c>
      <c r="E2940" t="s">
        <v>17</v>
      </c>
      <c r="F2940">
        <v>0</v>
      </c>
      <c r="G2940" t="s">
        <v>18</v>
      </c>
      <c r="H2940">
        <v>2825385.219</v>
      </c>
      <c r="I2940" t="s">
        <v>19</v>
      </c>
      <c r="J2940">
        <v>360</v>
      </c>
      <c r="K2940">
        <v>7848.2922760000001</v>
      </c>
      <c r="L2940" t="s">
        <v>23</v>
      </c>
      <c r="M2940">
        <v>0</v>
      </c>
      <c r="N2940">
        <v>0</v>
      </c>
      <c r="O2940">
        <v>5.8052696553848648E-2</v>
      </c>
    </row>
    <row r="2941" spans="1:15" x14ac:dyDescent="0.25">
      <c r="A2941" t="s">
        <v>2970</v>
      </c>
      <c r="B2941">
        <v>148</v>
      </c>
      <c r="C2941">
        <v>148</v>
      </c>
      <c r="D2941" t="s">
        <v>16</v>
      </c>
      <c r="E2941" t="s">
        <v>17</v>
      </c>
      <c r="F2941">
        <v>0</v>
      </c>
      <c r="G2941" t="s">
        <v>18</v>
      </c>
      <c r="H2941">
        <v>758360.97259999998</v>
      </c>
      <c r="I2941" t="s">
        <v>28</v>
      </c>
      <c r="J2941">
        <v>540</v>
      </c>
      <c r="K2941">
        <v>1404.3721720000001</v>
      </c>
      <c r="L2941" t="s">
        <v>29</v>
      </c>
      <c r="M2941">
        <v>0</v>
      </c>
      <c r="N2941">
        <v>0</v>
      </c>
      <c r="O2941">
        <v>1.5581910432805069E-2</v>
      </c>
    </row>
    <row r="2942" spans="1:15" x14ac:dyDescent="0.25">
      <c r="A2942" t="s">
        <v>2971</v>
      </c>
      <c r="B2942">
        <v>276</v>
      </c>
      <c r="C2942">
        <v>276</v>
      </c>
      <c r="D2942" t="s">
        <v>16</v>
      </c>
      <c r="E2942" t="s">
        <v>17</v>
      </c>
      <c r="F2942">
        <v>0</v>
      </c>
      <c r="G2942" t="s">
        <v>18</v>
      </c>
      <c r="H2942">
        <v>3285223.6970000002</v>
      </c>
      <c r="I2942" t="s">
        <v>19</v>
      </c>
      <c r="J2942">
        <v>811</v>
      </c>
      <c r="K2942">
        <v>4050.8306990000001</v>
      </c>
      <c r="L2942" t="s">
        <v>35</v>
      </c>
      <c r="M2942">
        <v>0</v>
      </c>
      <c r="N2942">
        <v>0</v>
      </c>
      <c r="O2942">
        <v>6.7500917436297325E-2</v>
      </c>
    </row>
    <row r="2943" spans="1:15" x14ac:dyDescent="0.25">
      <c r="A2943" t="s">
        <v>2972</v>
      </c>
      <c r="B2943">
        <v>233</v>
      </c>
      <c r="C2943">
        <v>233</v>
      </c>
      <c r="D2943" t="s">
        <v>16</v>
      </c>
      <c r="E2943" t="s">
        <v>17</v>
      </c>
      <c r="F2943">
        <v>0</v>
      </c>
      <c r="G2943" t="s">
        <v>18</v>
      </c>
      <c r="H2943">
        <v>9672220.0610000007</v>
      </c>
      <c r="I2943" t="s">
        <v>22</v>
      </c>
      <c r="J2943">
        <v>609</v>
      </c>
      <c r="K2943">
        <v>15882.134749999999</v>
      </c>
      <c r="L2943" t="s">
        <v>35</v>
      </c>
      <c r="M2943">
        <v>0</v>
      </c>
      <c r="N2943">
        <v>0</v>
      </c>
      <c r="O2943">
        <v>0.19873341604088024</v>
      </c>
    </row>
    <row r="2944" spans="1:15" x14ac:dyDescent="0.25">
      <c r="A2944" t="s">
        <v>2973</v>
      </c>
      <c r="B2944">
        <v>25</v>
      </c>
      <c r="C2944">
        <v>25</v>
      </c>
      <c r="D2944" t="s">
        <v>42</v>
      </c>
      <c r="E2944" t="s">
        <v>43</v>
      </c>
      <c r="F2944">
        <v>1</v>
      </c>
      <c r="G2944" t="s">
        <v>26</v>
      </c>
      <c r="H2944">
        <v>824304.11410000001</v>
      </c>
      <c r="I2944" t="s">
        <v>28</v>
      </c>
      <c r="J2944">
        <v>46</v>
      </c>
      <c r="K2944">
        <v>17919.65465</v>
      </c>
      <c r="L2944" t="s">
        <v>23</v>
      </c>
      <c r="M2944">
        <v>1</v>
      </c>
      <c r="N2944">
        <v>0.95499999999999996</v>
      </c>
      <c r="O2944">
        <v>0.58993683264219565</v>
      </c>
    </row>
    <row r="2945" spans="1:15" x14ac:dyDescent="0.25">
      <c r="A2945" t="s">
        <v>2974</v>
      </c>
      <c r="B2945">
        <v>268</v>
      </c>
      <c r="C2945">
        <v>268</v>
      </c>
      <c r="D2945" t="s">
        <v>16</v>
      </c>
      <c r="E2945" t="s">
        <v>17</v>
      </c>
      <c r="F2945">
        <v>0</v>
      </c>
      <c r="G2945" t="s">
        <v>18</v>
      </c>
      <c r="H2945">
        <v>5663.6080119999997</v>
      </c>
      <c r="I2945" t="s">
        <v>28</v>
      </c>
      <c r="J2945">
        <v>1</v>
      </c>
      <c r="K2945">
        <v>5663.6080119999997</v>
      </c>
      <c r="L2945" t="s">
        <v>23</v>
      </c>
      <c r="M2945">
        <v>0</v>
      </c>
      <c r="N2945">
        <v>5.0000000000000001E-3</v>
      </c>
      <c r="O2945">
        <v>3.1163691644981958E-3</v>
      </c>
    </row>
    <row r="2946" spans="1:15" x14ac:dyDescent="0.25">
      <c r="A2946" t="s">
        <v>2975</v>
      </c>
      <c r="B2946">
        <v>365</v>
      </c>
      <c r="C2946">
        <v>365</v>
      </c>
      <c r="D2946" t="s">
        <v>16</v>
      </c>
      <c r="E2946" t="s">
        <v>17</v>
      </c>
      <c r="F2946">
        <v>0</v>
      </c>
      <c r="G2946" t="s">
        <v>18</v>
      </c>
      <c r="H2946">
        <v>2586783.6719999998</v>
      </c>
      <c r="I2946" t="s">
        <v>19</v>
      </c>
      <c r="J2946">
        <v>678</v>
      </c>
      <c r="K2946">
        <v>3815.3151509999998</v>
      </c>
      <c r="L2946" t="s">
        <v>29</v>
      </c>
      <c r="M2946">
        <v>0</v>
      </c>
      <c r="N2946">
        <v>0</v>
      </c>
      <c r="O2946">
        <v>5.3150192246782038E-2</v>
      </c>
    </row>
    <row r="2947" spans="1:15" x14ac:dyDescent="0.25">
      <c r="A2947" t="s">
        <v>2976</v>
      </c>
      <c r="B2947">
        <v>295</v>
      </c>
      <c r="C2947">
        <v>295</v>
      </c>
      <c r="D2947" t="s">
        <v>16</v>
      </c>
      <c r="E2947" t="s">
        <v>17</v>
      </c>
      <c r="F2947">
        <v>0</v>
      </c>
      <c r="G2947" t="s">
        <v>18</v>
      </c>
      <c r="H2947">
        <v>133334.59580000001</v>
      </c>
      <c r="I2947" t="s">
        <v>28</v>
      </c>
      <c r="J2947">
        <v>245</v>
      </c>
      <c r="K2947">
        <v>544.22283990000005</v>
      </c>
      <c r="L2947" t="s">
        <v>29</v>
      </c>
      <c r="M2947">
        <v>0</v>
      </c>
      <c r="N2947">
        <v>0</v>
      </c>
      <c r="O2947">
        <v>2.7396026488901454E-3</v>
      </c>
    </row>
    <row r="2948" spans="1:15" x14ac:dyDescent="0.25">
      <c r="A2948" t="s">
        <v>2977</v>
      </c>
      <c r="B2948">
        <v>71</v>
      </c>
      <c r="C2948">
        <v>71</v>
      </c>
      <c r="D2948" t="s">
        <v>16</v>
      </c>
      <c r="E2948" t="s">
        <v>25</v>
      </c>
      <c r="F2948">
        <v>1</v>
      </c>
      <c r="G2948" t="s">
        <v>26</v>
      </c>
      <c r="H2948">
        <v>4151029.105</v>
      </c>
      <c r="I2948" t="s">
        <v>32</v>
      </c>
      <c r="J2948">
        <v>219</v>
      </c>
      <c r="K2948">
        <v>18954.470799999999</v>
      </c>
      <c r="L2948" t="s">
        <v>23</v>
      </c>
      <c r="M2948">
        <v>1</v>
      </c>
      <c r="N2948">
        <v>1</v>
      </c>
      <c r="O2948">
        <v>0.68529046991477127</v>
      </c>
    </row>
    <row r="2949" spans="1:15" x14ac:dyDescent="0.25">
      <c r="A2949" t="s">
        <v>2978</v>
      </c>
      <c r="B2949">
        <v>200</v>
      </c>
      <c r="C2949">
        <v>200</v>
      </c>
      <c r="D2949" t="s">
        <v>16</v>
      </c>
      <c r="E2949" t="s">
        <v>17</v>
      </c>
      <c r="F2949">
        <v>0</v>
      </c>
      <c r="G2949" t="s">
        <v>18</v>
      </c>
      <c r="H2949">
        <v>8399679.6099999994</v>
      </c>
      <c r="I2949" t="s">
        <v>22</v>
      </c>
      <c r="J2949">
        <v>614</v>
      </c>
      <c r="K2949">
        <v>13680.25995</v>
      </c>
      <c r="L2949" t="s">
        <v>23</v>
      </c>
      <c r="M2949">
        <v>0</v>
      </c>
      <c r="N2949">
        <v>0</v>
      </c>
      <c r="O2949">
        <v>0.17258674968274468</v>
      </c>
    </row>
    <row r="2950" spans="1:15" x14ac:dyDescent="0.25">
      <c r="A2950" t="s">
        <v>2979</v>
      </c>
      <c r="B2950">
        <v>47</v>
      </c>
      <c r="C2950">
        <v>47</v>
      </c>
      <c r="D2950" t="s">
        <v>16</v>
      </c>
      <c r="E2950" t="s">
        <v>25</v>
      </c>
      <c r="F2950">
        <v>1</v>
      </c>
      <c r="G2950" t="s">
        <v>26</v>
      </c>
      <c r="H2950">
        <v>5570040.2539999997</v>
      </c>
      <c r="I2950" t="s">
        <v>32</v>
      </c>
      <c r="J2950">
        <v>291</v>
      </c>
      <c r="K2950">
        <v>19141.031800000001</v>
      </c>
      <c r="L2950" t="s">
        <v>23</v>
      </c>
      <c r="M2950">
        <v>1</v>
      </c>
      <c r="N2950">
        <v>0.995</v>
      </c>
      <c r="O2950">
        <v>0.71144664411907366</v>
      </c>
    </row>
    <row r="2951" spans="1:15" x14ac:dyDescent="0.25">
      <c r="A2951" t="s">
        <v>2980</v>
      </c>
      <c r="B2951">
        <v>25</v>
      </c>
      <c r="C2951">
        <v>25</v>
      </c>
      <c r="D2951" t="s">
        <v>42</v>
      </c>
      <c r="E2951" t="s">
        <v>43</v>
      </c>
      <c r="F2951">
        <v>1</v>
      </c>
      <c r="G2951" t="s">
        <v>26</v>
      </c>
      <c r="H2951">
        <v>7913482.0870000003</v>
      </c>
      <c r="I2951" t="s">
        <v>22</v>
      </c>
      <c r="J2951">
        <v>458</v>
      </c>
      <c r="K2951">
        <v>17278.345170000001</v>
      </c>
      <c r="L2951" t="s">
        <v>23</v>
      </c>
      <c r="M2951">
        <v>1</v>
      </c>
      <c r="N2951">
        <v>0.995</v>
      </c>
      <c r="O2951">
        <v>0.75959693410710372</v>
      </c>
    </row>
    <row r="2952" spans="1:15" x14ac:dyDescent="0.25">
      <c r="A2952" t="s">
        <v>2981</v>
      </c>
      <c r="B2952">
        <v>213</v>
      </c>
      <c r="C2952">
        <v>213</v>
      </c>
      <c r="D2952" t="s">
        <v>16</v>
      </c>
      <c r="E2952" t="s">
        <v>17</v>
      </c>
      <c r="F2952">
        <v>0</v>
      </c>
      <c r="G2952" t="s">
        <v>18</v>
      </c>
      <c r="H2952">
        <v>1390449.1459999999</v>
      </c>
      <c r="I2952" t="s">
        <v>19</v>
      </c>
      <c r="J2952">
        <v>204</v>
      </c>
      <c r="K2952">
        <v>6815.9271879999997</v>
      </c>
      <c r="L2952" t="s">
        <v>35</v>
      </c>
      <c r="M2952">
        <v>0</v>
      </c>
      <c r="N2952">
        <v>0</v>
      </c>
      <c r="O2952">
        <v>2.8569315717898926E-2</v>
      </c>
    </row>
    <row r="2953" spans="1:15" x14ac:dyDescent="0.25">
      <c r="A2953" t="s">
        <v>2982</v>
      </c>
      <c r="B2953">
        <v>33</v>
      </c>
      <c r="C2953">
        <v>33</v>
      </c>
      <c r="D2953" t="s">
        <v>16</v>
      </c>
      <c r="E2953" t="s">
        <v>25</v>
      </c>
      <c r="F2953">
        <v>1</v>
      </c>
      <c r="G2953" t="s">
        <v>26</v>
      </c>
      <c r="H2953">
        <v>457031.88510000001</v>
      </c>
      <c r="I2953" t="s">
        <v>28</v>
      </c>
      <c r="J2953">
        <v>202</v>
      </c>
      <c r="K2953">
        <v>2262.5340849999998</v>
      </c>
      <c r="L2953" t="s">
        <v>23</v>
      </c>
      <c r="M2953">
        <v>1</v>
      </c>
      <c r="N2953">
        <v>1</v>
      </c>
      <c r="O2953">
        <v>0.60939055430839062</v>
      </c>
    </row>
    <row r="2954" spans="1:15" x14ac:dyDescent="0.25">
      <c r="A2954" t="s">
        <v>2983</v>
      </c>
      <c r="B2954">
        <v>214</v>
      </c>
      <c r="C2954">
        <v>214</v>
      </c>
      <c r="D2954" t="s">
        <v>16</v>
      </c>
      <c r="E2954" t="s">
        <v>17</v>
      </c>
      <c r="F2954">
        <v>0</v>
      </c>
      <c r="G2954" t="s">
        <v>18</v>
      </c>
      <c r="H2954">
        <v>5652158.2560000001</v>
      </c>
      <c r="I2954" t="s">
        <v>32</v>
      </c>
      <c r="J2954">
        <v>566</v>
      </c>
      <c r="K2954">
        <v>9986.1453290000009</v>
      </c>
      <c r="L2954" t="s">
        <v>20</v>
      </c>
      <c r="M2954">
        <v>0</v>
      </c>
      <c r="N2954">
        <v>0</v>
      </c>
      <c r="O2954">
        <v>0.11613390836171796</v>
      </c>
    </row>
    <row r="2955" spans="1:15" x14ac:dyDescent="0.25">
      <c r="A2955" t="s">
        <v>2984</v>
      </c>
      <c r="B2955">
        <v>211</v>
      </c>
      <c r="C2955">
        <v>211</v>
      </c>
      <c r="D2955" t="s">
        <v>16</v>
      </c>
      <c r="E2955" t="s">
        <v>17</v>
      </c>
      <c r="F2955">
        <v>0</v>
      </c>
      <c r="G2955" t="s">
        <v>18</v>
      </c>
      <c r="H2955">
        <v>263175.76850000001</v>
      </c>
      <c r="I2955" t="s">
        <v>28</v>
      </c>
      <c r="J2955">
        <v>482</v>
      </c>
      <c r="K2955">
        <v>546.00781840000002</v>
      </c>
      <c r="L2955" t="s">
        <v>23</v>
      </c>
      <c r="M2955">
        <v>0</v>
      </c>
      <c r="N2955">
        <v>5.0000000000000001E-3</v>
      </c>
      <c r="O2955">
        <v>8.4074265435790194E-3</v>
      </c>
    </row>
    <row r="2956" spans="1:15" x14ac:dyDescent="0.25">
      <c r="A2956" t="s">
        <v>2985</v>
      </c>
      <c r="B2956">
        <v>29</v>
      </c>
      <c r="C2956">
        <v>29</v>
      </c>
      <c r="D2956" t="s">
        <v>42</v>
      </c>
      <c r="E2956" t="s">
        <v>43</v>
      </c>
      <c r="F2956">
        <v>1</v>
      </c>
      <c r="G2956" t="s">
        <v>26</v>
      </c>
      <c r="H2956">
        <v>2381412.0499999998</v>
      </c>
      <c r="I2956" t="s">
        <v>19</v>
      </c>
      <c r="J2956">
        <v>792</v>
      </c>
      <c r="K2956">
        <v>3006.8333969999999</v>
      </c>
      <c r="L2956" t="s">
        <v>23</v>
      </c>
      <c r="M2956">
        <v>1</v>
      </c>
      <c r="N2956">
        <v>0.99</v>
      </c>
      <c r="O2956">
        <v>0.64293045740405586</v>
      </c>
    </row>
    <row r="2957" spans="1:15" x14ac:dyDescent="0.25">
      <c r="A2957" t="s">
        <v>2986</v>
      </c>
      <c r="B2957">
        <v>259</v>
      </c>
      <c r="C2957">
        <v>259</v>
      </c>
      <c r="D2957" t="s">
        <v>16</v>
      </c>
      <c r="E2957" t="s">
        <v>17</v>
      </c>
      <c r="F2957">
        <v>0</v>
      </c>
      <c r="G2957" t="s">
        <v>18</v>
      </c>
      <c r="H2957">
        <v>2389598.628</v>
      </c>
      <c r="I2957" t="s">
        <v>19</v>
      </c>
      <c r="J2957">
        <v>511</v>
      </c>
      <c r="K2957">
        <v>4676.3182539999998</v>
      </c>
      <c r="L2957" t="s">
        <v>35</v>
      </c>
      <c r="M2957">
        <v>0</v>
      </c>
      <c r="N2957">
        <v>0</v>
      </c>
      <c r="O2957">
        <v>4.9098665592182768E-2</v>
      </c>
    </row>
    <row r="2958" spans="1:15" x14ac:dyDescent="0.25">
      <c r="A2958" t="s">
        <v>2987</v>
      </c>
      <c r="B2958">
        <v>39</v>
      </c>
      <c r="C2958">
        <v>39</v>
      </c>
      <c r="D2958" t="s">
        <v>16</v>
      </c>
      <c r="E2958" t="s">
        <v>25</v>
      </c>
      <c r="F2958">
        <v>1</v>
      </c>
      <c r="G2958" t="s">
        <v>26</v>
      </c>
      <c r="H2958">
        <v>12304238.52</v>
      </c>
      <c r="I2958" t="s">
        <v>22</v>
      </c>
      <c r="J2958">
        <v>924</v>
      </c>
      <c r="K2958">
        <v>13316.275460000001</v>
      </c>
      <c r="L2958" t="s">
        <v>35</v>
      </c>
      <c r="M2958">
        <v>1</v>
      </c>
      <c r="N2958">
        <v>0.995</v>
      </c>
      <c r="O2958">
        <v>0.84981303955449616</v>
      </c>
    </row>
    <row r="2959" spans="1:15" x14ac:dyDescent="0.25">
      <c r="A2959" t="s">
        <v>2988</v>
      </c>
      <c r="B2959">
        <v>260</v>
      </c>
      <c r="C2959">
        <v>260</v>
      </c>
      <c r="D2959" t="s">
        <v>16</v>
      </c>
      <c r="E2959" t="s">
        <v>17</v>
      </c>
      <c r="F2959">
        <v>0</v>
      </c>
      <c r="G2959" t="s">
        <v>18</v>
      </c>
      <c r="H2959">
        <v>2836281.2960000001</v>
      </c>
      <c r="I2959" t="s">
        <v>19</v>
      </c>
      <c r="J2959">
        <v>278</v>
      </c>
      <c r="K2959">
        <v>10202.450699999999</v>
      </c>
      <c r="L2959" t="s">
        <v>23</v>
      </c>
      <c r="M2959">
        <v>0</v>
      </c>
      <c r="N2959">
        <v>0</v>
      </c>
      <c r="O2959">
        <v>5.8276576344630696E-2</v>
      </c>
    </row>
    <row r="2960" spans="1:15" x14ac:dyDescent="0.25">
      <c r="A2960" t="s">
        <v>2989</v>
      </c>
      <c r="B2960">
        <v>165</v>
      </c>
      <c r="C2960">
        <v>165</v>
      </c>
      <c r="D2960" t="s">
        <v>16</v>
      </c>
      <c r="E2960" t="s">
        <v>17</v>
      </c>
      <c r="F2960">
        <v>0</v>
      </c>
      <c r="G2960" t="s">
        <v>18</v>
      </c>
      <c r="H2960">
        <v>96885.87083</v>
      </c>
      <c r="I2960" t="s">
        <v>28</v>
      </c>
      <c r="J2960">
        <v>16</v>
      </c>
      <c r="K2960">
        <v>6055.366927</v>
      </c>
      <c r="L2960" t="s">
        <v>23</v>
      </c>
      <c r="M2960">
        <v>0</v>
      </c>
      <c r="N2960">
        <v>0</v>
      </c>
      <c r="O2960">
        <v>1.9906970638290749E-3</v>
      </c>
    </row>
    <row r="2961" spans="1:15" x14ac:dyDescent="0.25">
      <c r="A2961" t="s">
        <v>2990</v>
      </c>
      <c r="B2961">
        <v>95</v>
      </c>
      <c r="C2961">
        <v>95</v>
      </c>
      <c r="D2961" t="s">
        <v>16</v>
      </c>
      <c r="E2961" t="s">
        <v>17</v>
      </c>
      <c r="F2961">
        <v>0</v>
      </c>
      <c r="G2961" t="s">
        <v>18</v>
      </c>
      <c r="H2961">
        <v>5932353.1569999997</v>
      </c>
      <c r="I2961" t="s">
        <v>32</v>
      </c>
      <c r="J2961">
        <v>525</v>
      </c>
      <c r="K2961">
        <v>11299.720300000001</v>
      </c>
      <c r="L2961" t="s">
        <v>20</v>
      </c>
      <c r="M2961">
        <v>0</v>
      </c>
      <c r="N2961">
        <v>5.0000000000000001E-3</v>
      </c>
      <c r="O2961">
        <v>0.12489102404785642</v>
      </c>
    </row>
    <row r="2962" spans="1:15" x14ac:dyDescent="0.25">
      <c r="A2962" t="s">
        <v>2991</v>
      </c>
      <c r="B2962">
        <v>220</v>
      </c>
      <c r="C2962">
        <v>220</v>
      </c>
      <c r="D2962" t="s">
        <v>16</v>
      </c>
      <c r="E2962" t="s">
        <v>17</v>
      </c>
      <c r="F2962">
        <v>0</v>
      </c>
      <c r="G2962" t="s">
        <v>18</v>
      </c>
      <c r="H2962">
        <v>894557.13870000001</v>
      </c>
      <c r="I2962" t="s">
        <v>28</v>
      </c>
      <c r="J2962">
        <v>356</v>
      </c>
      <c r="K2962">
        <v>2512.8009510000002</v>
      </c>
      <c r="L2962" t="s">
        <v>35</v>
      </c>
      <c r="M2962">
        <v>0</v>
      </c>
      <c r="N2962">
        <v>0</v>
      </c>
      <c r="O2962">
        <v>1.8380309266787527E-2</v>
      </c>
    </row>
    <row r="2963" spans="1:15" x14ac:dyDescent="0.25">
      <c r="A2963" t="s">
        <v>2992</v>
      </c>
      <c r="B2963">
        <v>268</v>
      </c>
      <c r="C2963">
        <v>268</v>
      </c>
      <c r="D2963" t="s">
        <v>16</v>
      </c>
      <c r="E2963" t="s">
        <v>17</v>
      </c>
      <c r="F2963">
        <v>0</v>
      </c>
      <c r="G2963" t="s">
        <v>18</v>
      </c>
      <c r="H2963">
        <v>5381511.5420000004</v>
      </c>
      <c r="I2963" t="s">
        <v>32</v>
      </c>
      <c r="J2963">
        <v>356</v>
      </c>
      <c r="K2963">
        <v>15116.605460000001</v>
      </c>
      <c r="L2963" t="s">
        <v>29</v>
      </c>
      <c r="M2963">
        <v>0</v>
      </c>
      <c r="N2963">
        <v>0</v>
      </c>
      <c r="O2963">
        <v>0.11057297760598223</v>
      </c>
    </row>
    <row r="2964" spans="1:15" x14ac:dyDescent="0.25">
      <c r="A2964" t="s">
        <v>2993</v>
      </c>
      <c r="B2964">
        <v>118</v>
      </c>
      <c r="C2964">
        <v>118</v>
      </c>
      <c r="D2964" t="s">
        <v>16</v>
      </c>
      <c r="E2964" t="s">
        <v>17</v>
      </c>
      <c r="F2964">
        <v>0</v>
      </c>
      <c r="G2964" t="s">
        <v>18</v>
      </c>
      <c r="H2964">
        <v>11822173.41</v>
      </c>
      <c r="I2964" t="s">
        <v>22</v>
      </c>
      <c r="J2964">
        <v>830</v>
      </c>
      <c r="K2964">
        <v>14243.582420000001</v>
      </c>
      <c r="L2964" t="s">
        <v>29</v>
      </c>
      <c r="M2964">
        <v>0</v>
      </c>
      <c r="N2964">
        <v>0</v>
      </c>
      <c r="O2964">
        <v>0.24290813194691246</v>
      </c>
    </row>
    <row r="2965" spans="1:15" x14ac:dyDescent="0.25">
      <c r="A2965" t="s">
        <v>2994</v>
      </c>
      <c r="B2965">
        <v>66</v>
      </c>
      <c r="C2965">
        <v>66</v>
      </c>
      <c r="D2965" t="s">
        <v>16</v>
      </c>
      <c r="E2965" t="s">
        <v>25</v>
      </c>
      <c r="F2965">
        <v>1</v>
      </c>
      <c r="G2965" t="s">
        <v>26</v>
      </c>
      <c r="H2965">
        <v>4073277.2889999999</v>
      </c>
      <c r="I2965" t="s">
        <v>32</v>
      </c>
      <c r="J2965">
        <v>939</v>
      </c>
      <c r="K2965">
        <v>4337.8884870000002</v>
      </c>
      <c r="L2965" t="s">
        <v>35</v>
      </c>
      <c r="M2965">
        <v>1</v>
      </c>
      <c r="N2965">
        <v>0.995</v>
      </c>
      <c r="O2965">
        <v>0.68069291693317946</v>
      </c>
    </row>
    <row r="2966" spans="1:15" x14ac:dyDescent="0.25">
      <c r="A2966" t="s">
        <v>2995</v>
      </c>
      <c r="B2966">
        <v>193</v>
      </c>
      <c r="C2966">
        <v>193</v>
      </c>
      <c r="D2966" t="s">
        <v>16</v>
      </c>
      <c r="E2966" t="s">
        <v>17</v>
      </c>
      <c r="F2966">
        <v>0</v>
      </c>
      <c r="G2966" t="s">
        <v>18</v>
      </c>
      <c r="H2966">
        <v>7266928.5530000003</v>
      </c>
      <c r="I2966" t="s">
        <v>32</v>
      </c>
      <c r="J2966">
        <v>599</v>
      </c>
      <c r="K2966">
        <v>12131.7672</v>
      </c>
      <c r="L2966" t="s">
        <v>29</v>
      </c>
      <c r="M2966">
        <v>0</v>
      </c>
      <c r="N2966">
        <v>0</v>
      </c>
      <c r="O2966">
        <v>0.1493123115845845</v>
      </c>
    </row>
    <row r="2967" spans="1:15" x14ac:dyDescent="0.25">
      <c r="A2967" t="s">
        <v>2996</v>
      </c>
      <c r="B2967">
        <v>320</v>
      </c>
      <c r="C2967">
        <v>320</v>
      </c>
      <c r="D2967" t="s">
        <v>16</v>
      </c>
      <c r="E2967" t="s">
        <v>17</v>
      </c>
      <c r="F2967">
        <v>0</v>
      </c>
      <c r="G2967" t="s">
        <v>18</v>
      </c>
      <c r="H2967">
        <v>785539.48670000001</v>
      </c>
      <c r="I2967" t="s">
        <v>28</v>
      </c>
      <c r="J2967">
        <v>78</v>
      </c>
      <c r="K2967">
        <v>10071.019060000001</v>
      </c>
      <c r="L2967" t="s">
        <v>23</v>
      </c>
      <c r="M2967">
        <v>0</v>
      </c>
      <c r="N2967">
        <v>5.0000000000000001E-3</v>
      </c>
      <c r="O2967">
        <v>1.9140342614449392E-2</v>
      </c>
    </row>
    <row r="2968" spans="1:15" x14ac:dyDescent="0.25">
      <c r="A2968" t="s">
        <v>2997</v>
      </c>
      <c r="B2968">
        <v>35</v>
      </c>
      <c r="C2968">
        <v>35</v>
      </c>
      <c r="D2968" t="s">
        <v>16</v>
      </c>
      <c r="E2968" t="s">
        <v>25</v>
      </c>
      <c r="F2968">
        <v>1</v>
      </c>
      <c r="G2968" t="s">
        <v>26</v>
      </c>
      <c r="H2968">
        <v>1137466.3729999999</v>
      </c>
      <c r="I2968" t="s">
        <v>28</v>
      </c>
      <c r="J2968">
        <v>928</v>
      </c>
      <c r="K2968">
        <v>1225.7180739999999</v>
      </c>
      <c r="L2968" t="s">
        <v>23</v>
      </c>
      <c r="M2968">
        <v>1</v>
      </c>
      <c r="N2968">
        <v>0.98</v>
      </c>
      <c r="O2968">
        <v>0.61137132287233631</v>
      </c>
    </row>
    <row r="2969" spans="1:15" x14ac:dyDescent="0.25">
      <c r="A2969" t="s">
        <v>2998</v>
      </c>
      <c r="B2969">
        <v>175</v>
      </c>
      <c r="C2969">
        <v>175</v>
      </c>
      <c r="D2969" t="s">
        <v>16</v>
      </c>
      <c r="E2969" t="s">
        <v>17</v>
      </c>
      <c r="F2969">
        <v>0</v>
      </c>
      <c r="G2969" t="s">
        <v>18</v>
      </c>
      <c r="H2969">
        <v>373209.88540000003</v>
      </c>
      <c r="I2969" t="s">
        <v>28</v>
      </c>
      <c r="J2969">
        <v>67</v>
      </c>
      <c r="K2969">
        <v>5570.2967980000003</v>
      </c>
      <c r="L2969" t="s">
        <v>29</v>
      </c>
      <c r="M2969">
        <v>0</v>
      </c>
      <c r="N2969">
        <v>5.0000000000000001E-3</v>
      </c>
      <c r="O2969">
        <v>1.0668278322660409E-2</v>
      </c>
    </row>
    <row r="2970" spans="1:15" x14ac:dyDescent="0.25">
      <c r="A2970" t="s">
        <v>2999</v>
      </c>
      <c r="B2970">
        <v>112</v>
      </c>
      <c r="C2970">
        <v>112</v>
      </c>
      <c r="D2970" t="s">
        <v>16</v>
      </c>
      <c r="E2970" t="s">
        <v>17</v>
      </c>
      <c r="F2970">
        <v>0</v>
      </c>
      <c r="G2970" t="s">
        <v>18</v>
      </c>
      <c r="H2970">
        <v>17171117.300000001</v>
      </c>
      <c r="I2970" t="s">
        <v>22</v>
      </c>
      <c r="J2970">
        <v>859</v>
      </c>
      <c r="K2970">
        <v>19989.659250000001</v>
      </c>
      <c r="L2970" t="s">
        <v>20</v>
      </c>
      <c r="M2970">
        <v>0</v>
      </c>
      <c r="N2970">
        <v>0.01</v>
      </c>
      <c r="O2970">
        <v>0.35881194769619879</v>
      </c>
    </row>
    <row r="2971" spans="1:15" x14ac:dyDescent="0.25">
      <c r="A2971" t="s">
        <v>3000</v>
      </c>
      <c r="B2971">
        <v>308</v>
      </c>
      <c r="C2971">
        <v>308</v>
      </c>
      <c r="D2971" t="s">
        <v>16</v>
      </c>
      <c r="E2971" t="s">
        <v>17</v>
      </c>
      <c r="F2971">
        <v>0</v>
      </c>
      <c r="G2971" t="s">
        <v>18</v>
      </c>
      <c r="H2971">
        <v>1445796.017</v>
      </c>
      <c r="I2971" t="s">
        <v>19</v>
      </c>
      <c r="J2971">
        <v>723</v>
      </c>
      <c r="K2971">
        <v>1999.717866</v>
      </c>
      <c r="L2971" t="s">
        <v>29</v>
      </c>
      <c r="M2971">
        <v>0</v>
      </c>
      <c r="N2971">
        <v>0</v>
      </c>
      <c r="O2971">
        <v>2.9706518208292506E-2</v>
      </c>
    </row>
    <row r="2972" spans="1:15" x14ac:dyDescent="0.25">
      <c r="A2972" t="s">
        <v>3001</v>
      </c>
      <c r="B2972">
        <v>290</v>
      </c>
      <c r="C2972">
        <v>290</v>
      </c>
      <c r="D2972" t="s">
        <v>16</v>
      </c>
      <c r="E2972" t="s">
        <v>17</v>
      </c>
      <c r="F2972">
        <v>0</v>
      </c>
      <c r="G2972" t="s">
        <v>18</v>
      </c>
      <c r="H2972">
        <v>2168496.6740000001</v>
      </c>
      <c r="I2972" t="s">
        <v>19</v>
      </c>
      <c r="J2972">
        <v>214</v>
      </c>
      <c r="K2972">
        <v>10133.16203</v>
      </c>
      <c r="L2972" t="s">
        <v>20</v>
      </c>
      <c r="M2972">
        <v>0</v>
      </c>
      <c r="N2972">
        <v>0</v>
      </c>
      <c r="O2972">
        <v>4.4555722365641807E-2</v>
      </c>
    </row>
    <row r="2973" spans="1:15" x14ac:dyDescent="0.25">
      <c r="A2973" t="s">
        <v>3002</v>
      </c>
      <c r="B2973">
        <v>340</v>
      </c>
      <c r="C2973">
        <v>340</v>
      </c>
      <c r="D2973" t="s">
        <v>16</v>
      </c>
      <c r="E2973" t="s">
        <v>17</v>
      </c>
      <c r="F2973">
        <v>0</v>
      </c>
      <c r="G2973" t="s">
        <v>18</v>
      </c>
      <c r="H2973">
        <v>11840762.68</v>
      </c>
      <c r="I2973" t="s">
        <v>22</v>
      </c>
      <c r="J2973">
        <v>697</v>
      </c>
      <c r="K2973">
        <v>16988.18175</v>
      </c>
      <c r="L2973" t="s">
        <v>29</v>
      </c>
      <c r="M2973">
        <v>0</v>
      </c>
      <c r="N2973">
        <v>0</v>
      </c>
      <c r="O2973">
        <v>0.24329008243041131</v>
      </c>
    </row>
    <row r="2974" spans="1:15" x14ac:dyDescent="0.25">
      <c r="A2974" t="s">
        <v>3003</v>
      </c>
      <c r="B2974">
        <v>80</v>
      </c>
      <c r="C2974">
        <v>80</v>
      </c>
      <c r="D2974" t="s">
        <v>16</v>
      </c>
      <c r="E2974" t="s">
        <v>25</v>
      </c>
      <c r="F2974">
        <v>1</v>
      </c>
      <c r="G2974" t="s">
        <v>26</v>
      </c>
      <c r="H2974">
        <v>2702993.8930000002</v>
      </c>
      <c r="I2974" t="s">
        <v>19</v>
      </c>
      <c r="J2974">
        <v>449</v>
      </c>
      <c r="K2974">
        <v>6020.030941</v>
      </c>
      <c r="L2974" t="s">
        <v>20</v>
      </c>
      <c r="M2974">
        <v>1</v>
      </c>
      <c r="N2974">
        <v>1</v>
      </c>
      <c r="O2974">
        <v>0.65553794335795845</v>
      </c>
    </row>
    <row r="2975" spans="1:15" x14ac:dyDescent="0.25">
      <c r="A2975" t="s">
        <v>3004</v>
      </c>
      <c r="B2975">
        <v>111</v>
      </c>
      <c r="C2975">
        <v>111</v>
      </c>
      <c r="D2975" t="s">
        <v>16</v>
      </c>
      <c r="E2975" t="s">
        <v>17</v>
      </c>
      <c r="F2975">
        <v>0</v>
      </c>
      <c r="G2975" t="s">
        <v>18</v>
      </c>
      <c r="H2975">
        <v>5038810.8940000003</v>
      </c>
      <c r="I2975" t="s">
        <v>32</v>
      </c>
      <c r="J2975">
        <v>965</v>
      </c>
      <c r="K2975">
        <v>5221.5656929999996</v>
      </c>
      <c r="L2975" t="s">
        <v>20</v>
      </c>
      <c r="M2975">
        <v>0</v>
      </c>
      <c r="N2975">
        <v>0</v>
      </c>
      <c r="O2975">
        <v>0.10353156725479735</v>
      </c>
    </row>
    <row r="2976" spans="1:15" x14ac:dyDescent="0.25">
      <c r="A2976" t="s">
        <v>3005</v>
      </c>
      <c r="B2976">
        <v>92</v>
      </c>
      <c r="C2976">
        <v>92</v>
      </c>
      <c r="D2976" t="s">
        <v>16</v>
      </c>
      <c r="E2976" t="s">
        <v>17</v>
      </c>
      <c r="F2976">
        <v>0</v>
      </c>
      <c r="G2976" t="s">
        <v>18</v>
      </c>
      <c r="H2976">
        <v>7714740.6940000001</v>
      </c>
      <c r="I2976" t="s">
        <v>22</v>
      </c>
      <c r="J2976">
        <v>433</v>
      </c>
      <c r="K2976">
        <v>17816.953099999999</v>
      </c>
      <c r="L2976" t="s">
        <v>20</v>
      </c>
      <c r="M2976">
        <v>0</v>
      </c>
      <c r="N2976">
        <v>5.0000000000000001E-3</v>
      </c>
      <c r="O2976">
        <v>0.16151342942146601</v>
      </c>
    </row>
    <row r="2977" spans="1:15" x14ac:dyDescent="0.25">
      <c r="A2977" t="s">
        <v>3006</v>
      </c>
      <c r="B2977">
        <v>186</v>
      </c>
      <c r="C2977">
        <v>186</v>
      </c>
      <c r="D2977" t="s">
        <v>16</v>
      </c>
      <c r="E2977" t="s">
        <v>17</v>
      </c>
      <c r="F2977">
        <v>0</v>
      </c>
      <c r="G2977" t="s">
        <v>18</v>
      </c>
      <c r="H2977">
        <v>3326435.0989999999</v>
      </c>
      <c r="I2977" t="s">
        <v>19</v>
      </c>
      <c r="J2977">
        <v>545</v>
      </c>
      <c r="K2977">
        <v>6103.5506400000004</v>
      </c>
      <c r="L2977" t="s">
        <v>23</v>
      </c>
      <c r="M2977">
        <v>0</v>
      </c>
      <c r="N2977">
        <v>0</v>
      </c>
      <c r="O2977">
        <v>6.8347680914344899E-2</v>
      </c>
    </row>
    <row r="2978" spans="1:15" x14ac:dyDescent="0.25">
      <c r="A2978" t="s">
        <v>3007</v>
      </c>
      <c r="B2978">
        <v>41</v>
      </c>
      <c r="C2978">
        <v>41</v>
      </c>
      <c r="D2978" t="s">
        <v>16</v>
      </c>
      <c r="E2978" t="s">
        <v>25</v>
      </c>
      <c r="F2978">
        <v>1</v>
      </c>
      <c r="G2978" t="s">
        <v>26</v>
      </c>
      <c r="H2978">
        <v>1498835.399</v>
      </c>
      <c r="I2978" t="s">
        <v>19</v>
      </c>
      <c r="J2978">
        <v>115</v>
      </c>
      <c r="K2978">
        <v>13033.351290000001</v>
      </c>
      <c r="L2978" t="s">
        <v>29</v>
      </c>
      <c r="M2978">
        <v>1</v>
      </c>
      <c r="N2978">
        <v>0.995</v>
      </c>
      <c r="O2978">
        <v>0.6277963091252774</v>
      </c>
    </row>
    <row r="2979" spans="1:15" x14ac:dyDescent="0.25">
      <c r="A2979" t="s">
        <v>3008</v>
      </c>
      <c r="B2979">
        <v>87</v>
      </c>
      <c r="C2979">
        <v>87</v>
      </c>
      <c r="D2979" t="s">
        <v>16</v>
      </c>
      <c r="E2979" t="s">
        <v>25</v>
      </c>
      <c r="F2979">
        <v>1</v>
      </c>
      <c r="G2979" t="s">
        <v>26</v>
      </c>
      <c r="H2979">
        <v>11654570.109999999</v>
      </c>
      <c r="I2979" t="s">
        <v>22</v>
      </c>
      <c r="J2979">
        <v>787</v>
      </c>
      <c r="K2979">
        <v>14808.85656</v>
      </c>
      <c r="L2979" t="s">
        <v>23</v>
      </c>
      <c r="M2979">
        <v>1</v>
      </c>
      <c r="N2979">
        <v>0.995</v>
      </c>
      <c r="O2979">
        <v>0.83646441621891432</v>
      </c>
    </row>
    <row r="2980" spans="1:15" x14ac:dyDescent="0.25">
      <c r="A2980" t="s">
        <v>3009</v>
      </c>
      <c r="B2980">
        <v>224</v>
      </c>
      <c r="C2980">
        <v>224</v>
      </c>
      <c r="D2980" t="s">
        <v>16</v>
      </c>
      <c r="E2980" t="s">
        <v>17</v>
      </c>
      <c r="F2980">
        <v>0</v>
      </c>
      <c r="G2980" t="s">
        <v>18</v>
      </c>
      <c r="H2980">
        <v>6625276.9000000004</v>
      </c>
      <c r="I2980" t="s">
        <v>32</v>
      </c>
      <c r="J2980">
        <v>420</v>
      </c>
      <c r="K2980">
        <v>15774.46881</v>
      </c>
      <c r="L2980" t="s">
        <v>35</v>
      </c>
      <c r="M2980">
        <v>0</v>
      </c>
      <c r="N2980">
        <v>0</v>
      </c>
      <c r="O2980">
        <v>0.13612840715470706</v>
      </c>
    </row>
    <row r="2981" spans="1:15" x14ac:dyDescent="0.25">
      <c r="A2981" t="s">
        <v>3010</v>
      </c>
      <c r="B2981">
        <v>51</v>
      </c>
      <c r="C2981">
        <v>51</v>
      </c>
      <c r="D2981" t="s">
        <v>16</v>
      </c>
      <c r="E2981" t="s">
        <v>25</v>
      </c>
      <c r="F2981">
        <v>1</v>
      </c>
      <c r="G2981" t="s">
        <v>26</v>
      </c>
      <c r="H2981">
        <v>9927727.3300000001</v>
      </c>
      <c r="I2981" t="s">
        <v>22</v>
      </c>
      <c r="J2981">
        <v>499</v>
      </c>
      <c r="K2981">
        <v>19895.245149999999</v>
      </c>
      <c r="L2981" t="s">
        <v>35</v>
      </c>
      <c r="M2981">
        <v>1</v>
      </c>
      <c r="N2981">
        <v>0.96</v>
      </c>
      <c r="O2981">
        <v>0.7799832792647734</v>
      </c>
    </row>
    <row r="2982" spans="1:15" x14ac:dyDescent="0.25">
      <c r="A2982" t="s">
        <v>3011</v>
      </c>
      <c r="B2982">
        <v>126</v>
      </c>
      <c r="C2982">
        <v>126</v>
      </c>
      <c r="D2982" t="s">
        <v>16</v>
      </c>
      <c r="E2982" t="s">
        <v>17</v>
      </c>
      <c r="F2982">
        <v>0</v>
      </c>
      <c r="G2982" t="s">
        <v>18</v>
      </c>
      <c r="H2982">
        <v>11406724.73</v>
      </c>
      <c r="I2982" t="s">
        <v>22</v>
      </c>
      <c r="J2982">
        <v>710</v>
      </c>
      <c r="K2982">
        <v>16065.80947</v>
      </c>
      <c r="L2982" t="s">
        <v>35</v>
      </c>
      <c r="M2982">
        <v>0</v>
      </c>
      <c r="N2982">
        <v>0</v>
      </c>
      <c r="O2982">
        <v>0.23437198048991822</v>
      </c>
    </row>
    <row r="2983" spans="1:15" x14ac:dyDescent="0.25">
      <c r="A2983" t="s">
        <v>3012</v>
      </c>
      <c r="B2983">
        <v>146</v>
      </c>
      <c r="C2983">
        <v>146</v>
      </c>
      <c r="D2983" t="s">
        <v>16</v>
      </c>
      <c r="E2983" t="s">
        <v>17</v>
      </c>
      <c r="F2983">
        <v>0</v>
      </c>
      <c r="G2983" t="s">
        <v>18</v>
      </c>
      <c r="H2983">
        <v>4994595.7460000003</v>
      </c>
      <c r="I2983" t="s">
        <v>32</v>
      </c>
      <c r="J2983">
        <v>380</v>
      </c>
      <c r="K2983">
        <v>13143.67302</v>
      </c>
      <c r="L2983" t="s">
        <v>23</v>
      </c>
      <c r="M2983">
        <v>0</v>
      </c>
      <c r="N2983">
        <v>0</v>
      </c>
      <c r="O2983">
        <v>0.10262308633238496</v>
      </c>
    </row>
    <row r="2984" spans="1:15" x14ac:dyDescent="0.25">
      <c r="A2984" t="s">
        <v>3013</v>
      </c>
      <c r="B2984">
        <v>41</v>
      </c>
      <c r="C2984">
        <v>41</v>
      </c>
      <c r="D2984" t="s">
        <v>16</v>
      </c>
      <c r="E2984" t="s">
        <v>25</v>
      </c>
      <c r="F2984">
        <v>1</v>
      </c>
      <c r="G2984" t="s">
        <v>26</v>
      </c>
      <c r="H2984">
        <v>2561175.2620000001</v>
      </c>
      <c r="I2984" t="s">
        <v>19</v>
      </c>
      <c r="J2984">
        <v>143</v>
      </c>
      <c r="K2984">
        <v>17910.31652</v>
      </c>
      <c r="L2984" t="s">
        <v>35</v>
      </c>
      <c r="M2984">
        <v>1</v>
      </c>
      <c r="N2984">
        <v>0.995</v>
      </c>
      <c r="O2984">
        <v>0.64962402071981318</v>
      </c>
    </row>
    <row r="2985" spans="1:15" x14ac:dyDescent="0.25">
      <c r="A2985" t="s">
        <v>3014</v>
      </c>
      <c r="B2985">
        <v>355</v>
      </c>
      <c r="C2985">
        <v>355</v>
      </c>
      <c r="D2985" t="s">
        <v>16</v>
      </c>
      <c r="E2985" t="s">
        <v>17</v>
      </c>
      <c r="F2985">
        <v>0</v>
      </c>
      <c r="G2985" t="s">
        <v>18</v>
      </c>
      <c r="H2985">
        <v>13405718.1</v>
      </c>
      <c r="I2985" t="s">
        <v>22</v>
      </c>
      <c r="J2985">
        <v>740</v>
      </c>
      <c r="K2985">
        <v>18115.83527</v>
      </c>
      <c r="L2985" t="s">
        <v>35</v>
      </c>
      <c r="M2985">
        <v>0</v>
      </c>
      <c r="N2985">
        <v>0</v>
      </c>
      <c r="O2985">
        <v>0.27544494807726838</v>
      </c>
    </row>
    <row r="2986" spans="1:15" x14ac:dyDescent="0.25">
      <c r="A2986" t="s">
        <v>3015</v>
      </c>
      <c r="B2986">
        <v>363</v>
      </c>
      <c r="C2986">
        <v>363</v>
      </c>
      <c r="D2986" t="s">
        <v>16</v>
      </c>
      <c r="E2986" t="s">
        <v>17</v>
      </c>
      <c r="F2986">
        <v>0</v>
      </c>
      <c r="G2986" t="s">
        <v>18</v>
      </c>
      <c r="H2986">
        <v>12300993.609999999</v>
      </c>
      <c r="I2986" t="s">
        <v>22</v>
      </c>
      <c r="J2986">
        <v>632</v>
      </c>
      <c r="K2986">
        <v>19463.59749</v>
      </c>
      <c r="L2986" t="s">
        <v>20</v>
      </c>
      <c r="M2986">
        <v>0</v>
      </c>
      <c r="N2986">
        <v>0</v>
      </c>
      <c r="O2986">
        <v>0.25274636695555008</v>
      </c>
    </row>
    <row r="2987" spans="1:15" x14ac:dyDescent="0.25">
      <c r="A2987" t="s">
        <v>3016</v>
      </c>
      <c r="B2987">
        <v>24</v>
      </c>
      <c r="C2987">
        <v>24</v>
      </c>
      <c r="D2987" t="s">
        <v>42</v>
      </c>
      <c r="E2987" t="s">
        <v>43</v>
      </c>
      <c r="F2987">
        <v>1</v>
      </c>
      <c r="G2987" t="s">
        <v>26</v>
      </c>
      <c r="H2987">
        <v>13434782.65</v>
      </c>
      <c r="I2987" t="s">
        <v>22</v>
      </c>
      <c r="J2987">
        <v>865</v>
      </c>
      <c r="K2987">
        <v>15531.540639999999</v>
      </c>
      <c r="L2987" t="s">
        <v>29</v>
      </c>
      <c r="M2987">
        <v>1</v>
      </c>
      <c r="N2987">
        <v>0.98</v>
      </c>
      <c r="O2987">
        <v>0.86404213230909543</v>
      </c>
    </row>
    <row r="2988" spans="1:15" x14ac:dyDescent="0.25">
      <c r="A2988" t="s">
        <v>3017</v>
      </c>
      <c r="B2988">
        <v>303</v>
      </c>
      <c r="C2988">
        <v>303</v>
      </c>
      <c r="D2988" t="s">
        <v>16</v>
      </c>
      <c r="E2988" t="s">
        <v>17</v>
      </c>
      <c r="F2988">
        <v>0</v>
      </c>
      <c r="G2988" t="s">
        <v>18</v>
      </c>
      <c r="H2988">
        <v>93758.336129999996</v>
      </c>
      <c r="I2988" t="s">
        <v>28</v>
      </c>
      <c r="J2988">
        <v>24</v>
      </c>
      <c r="K2988">
        <v>3906.5973389999999</v>
      </c>
      <c r="L2988" t="s">
        <v>20</v>
      </c>
      <c r="M2988">
        <v>0</v>
      </c>
      <c r="N2988">
        <v>0</v>
      </c>
      <c r="O2988">
        <v>1.9264361546688742E-3</v>
      </c>
    </row>
    <row r="2989" spans="1:15" x14ac:dyDescent="0.25">
      <c r="A2989" t="s">
        <v>3018</v>
      </c>
      <c r="B2989">
        <v>284</v>
      </c>
      <c r="C2989">
        <v>284</v>
      </c>
      <c r="D2989" t="s">
        <v>16</v>
      </c>
      <c r="E2989" t="s">
        <v>17</v>
      </c>
      <c r="F2989">
        <v>0</v>
      </c>
      <c r="G2989" t="s">
        <v>18</v>
      </c>
      <c r="H2989">
        <v>7653273.784</v>
      </c>
      <c r="I2989" t="s">
        <v>22</v>
      </c>
      <c r="J2989">
        <v>539</v>
      </c>
      <c r="K2989">
        <v>14199.023719999999</v>
      </c>
      <c r="L2989" t="s">
        <v>29</v>
      </c>
      <c r="M2989">
        <v>0</v>
      </c>
      <c r="N2989">
        <v>0</v>
      </c>
      <c r="O2989">
        <v>0.15725047955879359</v>
      </c>
    </row>
    <row r="2990" spans="1:15" x14ac:dyDescent="0.25">
      <c r="A2990" t="s">
        <v>3019</v>
      </c>
      <c r="B2990">
        <v>36</v>
      </c>
      <c r="C2990">
        <v>36</v>
      </c>
      <c r="D2990" t="s">
        <v>16</v>
      </c>
      <c r="E2990" t="s">
        <v>25</v>
      </c>
      <c r="F2990">
        <v>1</v>
      </c>
      <c r="G2990" t="s">
        <v>26</v>
      </c>
      <c r="H2990">
        <v>1428667.5830000001</v>
      </c>
      <c r="I2990" t="s">
        <v>19</v>
      </c>
      <c r="J2990">
        <v>945</v>
      </c>
      <c r="K2990">
        <v>1511.817548</v>
      </c>
      <c r="L2990" t="s">
        <v>35</v>
      </c>
      <c r="M2990">
        <v>1</v>
      </c>
      <c r="N2990">
        <v>0.995</v>
      </c>
      <c r="O2990">
        <v>0.62635458326690541</v>
      </c>
    </row>
    <row r="2991" spans="1:15" x14ac:dyDescent="0.25">
      <c r="A2991" t="s">
        <v>3020</v>
      </c>
      <c r="B2991">
        <v>277</v>
      </c>
      <c r="C2991">
        <v>277</v>
      </c>
      <c r="D2991" t="s">
        <v>16</v>
      </c>
      <c r="E2991" t="s">
        <v>17</v>
      </c>
      <c r="F2991">
        <v>0</v>
      </c>
      <c r="G2991" t="s">
        <v>18</v>
      </c>
      <c r="H2991">
        <v>477455.91970000003</v>
      </c>
      <c r="I2991" t="s">
        <v>28</v>
      </c>
      <c r="J2991">
        <v>75</v>
      </c>
      <c r="K2991">
        <v>6366.0789290000002</v>
      </c>
      <c r="L2991" t="s">
        <v>20</v>
      </c>
      <c r="M2991">
        <v>0</v>
      </c>
      <c r="N2991">
        <v>0</v>
      </c>
      <c r="O2991">
        <v>9.8102033796273053E-3</v>
      </c>
    </row>
    <row r="2992" spans="1:15" x14ac:dyDescent="0.25">
      <c r="A2992" t="s">
        <v>3021</v>
      </c>
      <c r="B2992">
        <v>184</v>
      </c>
      <c r="C2992">
        <v>184</v>
      </c>
      <c r="D2992" t="s">
        <v>16</v>
      </c>
      <c r="E2992" t="s">
        <v>17</v>
      </c>
      <c r="F2992">
        <v>0</v>
      </c>
      <c r="G2992" t="s">
        <v>18</v>
      </c>
      <c r="H2992">
        <v>1750719.075</v>
      </c>
      <c r="I2992" t="s">
        <v>19</v>
      </c>
      <c r="J2992">
        <v>753</v>
      </c>
      <c r="K2992">
        <v>2324.992131</v>
      </c>
      <c r="L2992" t="s">
        <v>35</v>
      </c>
      <c r="M2992">
        <v>0</v>
      </c>
      <c r="N2992">
        <v>0</v>
      </c>
      <c r="O2992">
        <v>3.5971719016772277E-2</v>
      </c>
    </row>
    <row r="2993" spans="1:15" x14ac:dyDescent="0.25">
      <c r="A2993" t="s">
        <v>3022</v>
      </c>
      <c r="B2993">
        <v>325</v>
      </c>
      <c r="C2993">
        <v>325</v>
      </c>
      <c r="D2993" t="s">
        <v>16</v>
      </c>
      <c r="E2993" t="s">
        <v>17</v>
      </c>
      <c r="F2993">
        <v>0</v>
      </c>
      <c r="G2993" t="s">
        <v>18</v>
      </c>
      <c r="H2993">
        <v>10164653.699999999</v>
      </c>
      <c r="I2993" t="s">
        <v>22</v>
      </c>
      <c r="J2993">
        <v>535</v>
      </c>
      <c r="K2993">
        <v>18999.352709999999</v>
      </c>
      <c r="L2993" t="s">
        <v>20</v>
      </c>
      <c r="M2993">
        <v>0</v>
      </c>
      <c r="N2993">
        <v>0</v>
      </c>
      <c r="O2993">
        <v>0.20885136400264256</v>
      </c>
    </row>
    <row r="2994" spans="1:15" x14ac:dyDescent="0.25">
      <c r="A2994" t="s">
        <v>3023</v>
      </c>
      <c r="B2994">
        <v>154</v>
      </c>
      <c r="C2994">
        <v>154</v>
      </c>
      <c r="D2994" t="s">
        <v>16</v>
      </c>
      <c r="E2994" t="s">
        <v>17</v>
      </c>
      <c r="F2994">
        <v>0</v>
      </c>
      <c r="G2994" t="s">
        <v>18</v>
      </c>
      <c r="H2994">
        <v>4564080.5350000001</v>
      </c>
      <c r="I2994" t="s">
        <v>32</v>
      </c>
      <c r="J2994">
        <v>673</v>
      </c>
      <c r="K2994">
        <v>6781.6947030000001</v>
      </c>
      <c r="L2994" t="s">
        <v>29</v>
      </c>
      <c r="M2994">
        <v>0</v>
      </c>
      <c r="N2994">
        <v>0</v>
      </c>
      <c r="O2994">
        <v>9.3777365494769449E-2</v>
      </c>
    </row>
    <row r="2995" spans="1:15" x14ac:dyDescent="0.25">
      <c r="A2995" t="s">
        <v>3024</v>
      </c>
      <c r="B2995">
        <v>182</v>
      </c>
      <c r="C2995">
        <v>182</v>
      </c>
      <c r="D2995" t="s">
        <v>16</v>
      </c>
      <c r="E2995" t="s">
        <v>17</v>
      </c>
      <c r="F2995">
        <v>0</v>
      </c>
      <c r="G2995" t="s">
        <v>18</v>
      </c>
      <c r="H2995">
        <v>584954.41170000006</v>
      </c>
      <c r="I2995" t="s">
        <v>28</v>
      </c>
      <c r="J2995">
        <v>41</v>
      </c>
      <c r="K2995">
        <v>14267.180770000001</v>
      </c>
      <c r="L2995" t="s">
        <v>23</v>
      </c>
      <c r="M2995">
        <v>0</v>
      </c>
      <c r="N2995">
        <v>0</v>
      </c>
      <c r="O2995">
        <v>1.2018956116813735E-2</v>
      </c>
    </row>
    <row r="2996" spans="1:15" x14ac:dyDescent="0.25">
      <c r="A2996" t="s">
        <v>3025</v>
      </c>
      <c r="B2996">
        <v>300</v>
      </c>
      <c r="C2996">
        <v>300</v>
      </c>
      <c r="D2996" t="s">
        <v>16</v>
      </c>
      <c r="E2996" t="s">
        <v>17</v>
      </c>
      <c r="F2996">
        <v>0</v>
      </c>
      <c r="G2996" t="s">
        <v>18</v>
      </c>
      <c r="H2996">
        <v>8572991.6490000002</v>
      </c>
      <c r="I2996" t="s">
        <v>22</v>
      </c>
      <c r="J2996">
        <v>750</v>
      </c>
      <c r="K2996">
        <v>11430.65553</v>
      </c>
      <c r="L2996" t="s">
        <v>23</v>
      </c>
      <c r="M2996">
        <v>0</v>
      </c>
      <c r="N2996">
        <v>5.0000000000000001E-3</v>
      </c>
      <c r="O2996">
        <v>0.17914776187376791</v>
      </c>
    </row>
    <row r="2997" spans="1:15" x14ac:dyDescent="0.25">
      <c r="A2997" t="s">
        <v>3026</v>
      </c>
      <c r="B2997">
        <v>154</v>
      </c>
      <c r="C2997">
        <v>154</v>
      </c>
      <c r="D2997" t="s">
        <v>16</v>
      </c>
      <c r="E2997" t="s">
        <v>17</v>
      </c>
      <c r="F2997">
        <v>0</v>
      </c>
      <c r="G2997" t="s">
        <v>18</v>
      </c>
      <c r="H2997">
        <v>1621524.013</v>
      </c>
      <c r="I2997" t="s">
        <v>19</v>
      </c>
      <c r="J2997">
        <v>751</v>
      </c>
      <c r="K2997">
        <v>2159.153147</v>
      </c>
      <c r="L2997" t="s">
        <v>23</v>
      </c>
      <c r="M2997">
        <v>0</v>
      </c>
      <c r="N2997">
        <v>0</v>
      </c>
      <c r="O2997">
        <v>3.3317170645773074E-2</v>
      </c>
    </row>
    <row r="2998" spans="1:15" x14ac:dyDescent="0.25">
      <c r="A2998" t="s">
        <v>3027</v>
      </c>
      <c r="B2998">
        <v>150</v>
      </c>
      <c r="C2998">
        <v>150</v>
      </c>
      <c r="D2998" t="s">
        <v>16</v>
      </c>
      <c r="E2998" t="s">
        <v>17</v>
      </c>
      <c r="F2998">
        <v>0</v>
      </c>
      <c r="G2998" t="s">
        <v>18</v>
      </c>
      <c r="H2998">
        <v>6379364.4910000004</v>
      </c>
      <c r="I2998" t="s">
        <v>32</v>
      </c>
      <c r="J2998">
        <v>568</v>
      </c>
      <c r="K2998">
        <v>11231.275509999999</v>
      </c>
      <c r="L2998" t="s">
        <v>35</v>
      </c>
      <c r="M2998">
        <v>0</v>
      </c>
      <c r="N2998">
        <v>0</v>
      </c>
      <c r="O2998">
        <v>0.13107568784319465</v>
      </c>
    </row>
    <row r="2999" spans="1:15" x14ac:dyDescent="0.25">
      <c r="A2999" t="s">
        <v>3028</v>
      </c>
      <c r="B2999">
        <v>2</v>
      </c>
      <c r="C2999">
        <v>2</v>
      </c>
      <c r="D2999" t="s">
        <v>61</v>
      </c>
      <c r="E2999" t="s">
        <v>43</v>
      </c>
      <c r="F2999">
        <v>1</v>
      </c>
      <c r="G2999" t="s">
        <v>26</v>
      </c>
      <c r="H2999">
        <v>5461454.4409999996</v>
      </c>
      <c r="I2999" t="s">
        <v>32</v>
      </c>
      <c r="J2999">
        <v>413</v>
      </c>
      <c r="K2999">
        <v>13223.860629999999</v>
      </c>
      <c r="L2999" t="s">
        <v>35</v>
      </c>
      <c r="M2999">
        <v>1</v>
      </c>
      <c r="N2999">
        <v>1</v>
      </c>
      <c r="O2999">
        <v>0.7122155503872345</v>
      </c>
    </row>
    <row r="3000" spans="1:15" x14ac:dyDescent="0.25">
      <c r="A3000" t="s">
        <v>3029</v>
      </c>
      <c r="B3000">
        <v>297</v>
      </c>
      <c r="C3000">
        <v>297</v>
      </c>
      <c r="D3000" t="s">
        <v>16</v>
      </c>
      <c r="E3000" t="s">
        <v>17</v>
      </c>
      <c r="F3000">
        <v>0</v>
      </c>
      <c r="G3000" t="s">
        <v>18</v>
      </c>
      <c r="H3000">
        <v>7317084.9390000002</v>
      </c>
      <c r="I3000" t="s">
        <v>32</v>
      </c>
      <c r="J3000">
        <v>415</v>
      </c>
      <c r="K3000">
        <v>17631.52997</v>
      </c>
      <c r="L3000" t="s">
        <v>35</v>
      </c>
      <c r="M3000">
        <v>0</v>
      </c>
      <c r="N3000">
        <v>0</v>
      </c>
      <c r="O3000">
        <v>0.15034286608636188</v>
      </c>
    </row>
    <row r="3001" spans="1:15" x14ac:dyDescent="0.25">
      <c r="A3001" t="s">
        <v>3030</v>
      </c>
      <c r="B3001">
        <v>54</v>
      </c>
      <c r="C3001">
        <v>54</v>
      </c>
      <c r="D3001" t="s">
        <v>16</v>
      </c>
      <c r="E3001" t="s">
        <v>25</v>
      </c>
      <c r="F3001">
        <v>1</v>
      </c>
      <c r="G3001" t="s">
        <v>26</v>
      </c>
      <c r="H3001">
        <v>633544.38439999998</v>
      </c>
      <c r="I3001" t="s">
        <v>28</v>
      </c>
      <c r="J3001">
        <v>449</v>
      </c>
      <c r="K3001">
        <v>1411.011992</v>
      </c>
      <c r="L3001" t="s">
        <v>20</v>
      </c>
      <c r="M3001">
        <v>1</v>
      </c>
      <c r="N3001">
        <v>0.995</v>
      </c>
      <c r="O3001">
        <v>0.6100173257981385</v>
      </c>
    </row>
    <row r="3002" spans="1:15" x14ac:dyDescent="0.25">
      <c r="A3002" t="s">
        <v>3031</v>
      </c>
      <c r="B3002">
        <v>246</v>
      </c>
      <c r="C3002">
        <v>246</v>
      </c>
      <c r="D3002" t="s">
        <v>16</v>
      </c>
      <c r="E3002" t="s">
        <v>17</v>
      </c>
      <c r="F3002">
        <v>0</v>
      </c>
      <c r="G3002" t="s">
        <v>18</v>
      </c>
      <c r="H3002">
        <v>3611031.2510000002</v>
      </c>
      <c r="I3002" t="s">
        <v>19</v>
      </c>
      <c r="J3002">
        <v>610</v>
      </c>
      <c r="K3002">
        <v>5919.7233619999997</v>
      </c>
      <c r="L3002" t="s">
        <v>35</v>
      </c>
      <c r="M3002">
        <v>0</v>
      </c>
      <c r="N3002">
        <v>5.0000000000000001E-3</v>
      </c>
      <c r="O3002">
        <v>7.7195228335965718E-2</v>
      </c>
    </row>
    <row r="3003" spans="1:15" x14ac:dyDescent="0.25">
      <c r="A3003" t="s">
        <v>3032</v>
      </c>
      <c r="B3003">
        <v>46</v>
      </c>
      <c r="C3003">
        <v>46</v>
      </c>
      <c r="D3003" t="s">
        <v>16</v>
      </c>
      <c r="E3003" t="s">
        <v>25</v>
      </c>
      <c r="F3003">
        <v>1</v>
      </c>
      <c r="G3003" t="s">
        <v>26</v>
      </c>
      <c r="H3003">
        <v>9113231.2180000003</v>
      </c>
      <c r="I3003" t="s">
        <v>22</v>
      </c>
      <c r="J3003">
        <v>658</v>
      </c>
      <c r="K3003">
        <v>13849.895469999999</v>
      </c>
      <c r="L3003" t="s">
        <v>29</v>
      </c>
      <c r="M3003">
        <v>1</v>
      </c>
      <c r="N3003">
        <v>1</v>
      </c>
      <c r="O3003">
        <v>0.78724796992845547</v>
      </c>
    </row>
    <row r="3004" spans="1:15" x14ac:dyDescent="0.25">
      <c r="A3004" t="s">
        <v>3033</v>
      </c>
      <c r="B3004">
        <v>75</v>
      </c>
      <c r="C3004">
        <v>75</v>
      </c>
      <c r="D3004" t="s">
        <v>16</v>
      </c>
      <c r="E3004" t="s">
        <v>25</v>
      </c>
      <c r="F3004">
        <v>1</v>
      </c>
      <c r="G3004" t="s">
        <v>26</v>
      </c>
      <c r="H3004">
        <v>680971.03430000006</v>
      </c>
      <c r="I3004" t="s">
        <v>28</v>
      </c>
      <c r="J3004">
        <v>978</v>
      </c>
      <c r="K3004">
        <v>696.28940109999996</v>
      </c>
      <c r="L3004" t="s">
        <v>35</v>
      </c>
      <c r="M3004">
        <v>1</v>
      </c>
      <c r="N3004">
        <v>0.99</v>
      </c>
      <c r="O3004">
        <v>0.6079917928891021</v>
      </c>
    </row>
    <row r="3005" spans="1:15" x14ac:dyDescent="0.25">
      <c r="A3005" t="s">
        <v>3034</v>
      </c>
      <c r="B3005">
        <v>149</v>
      </c>
      <c r="C3005">
        <v>149</v>
      </c>
      <c r="D3005" t="s">
        <v>16</v>
      </c>
      <c r="E3005" t="s">
        <v>17</v>
      </c>
      <c r="F3005">
        <v>0</v>
      </c>
      <c r="G3005" t="s">
        <v>18</v>
      </c>
      <c r="H3005">
        <v>3157171.9980000001</v>
      </c>
      <c r="I3005" t="s">
        <v>19</v>
      </c>
      <c r="J3005">
        <v>774</v>
      </c>
      <c r="K3005">
        <v>4079.0335890000001</v>
      </c>
      <c r="L3005" t="s">
        <v>23</v>
      </c>
      <c r="M3005">
        <v>0</v>
      </c>
      <c r="N3005">
        <v>0</v>
      </c>
      <c r="O3005">
        <v>6.4869861545135396E-2</v>
      </c>
    </row>
    <row r="3006" spans="1:15" x14ac:dyDescent="0.25">
      <c r="A3006" t="s">
        <v>3035</v>
      </c>
      <c r="B3006">
        <v>3</v>
      </c>
      <c r="C3006">
        <v>3</v>
      </c>
      <c r="D3006" t="s">
        <v>61</v>
      </c>
      <c r="E3006" t="s">
        <v>43</v>
      </c>
      <c r="F3006">
        <v>1</v>
      </c>
      <c r="G3006" t="s">
        <v>26</v>
      </c>
      <c r="H3006">
        <v>1910212.4539999999</v>
      </c>
      <c r="I3006" t="s">
        <v>19</v>
      </c>
      <c r="J3006">
        <v>436</v>
      </c>
      <c r="K3006">
        <v>4381.2212239999999</v>
      </c>
      <c r="L3006" t="s">
        <v>35</v>
      </c>
      <c r="M3006">
        <v>1</v>
      </c>
      <c r="N3006">
        <v>1</v>
      </c>
      <c r="O3006">
        <v>0.63924880161463193</v>
      </c>
    </row>
    <row r="3007" spans="1:15" x14ac:dyDescent="0.25">
      <c r="A3007" t="s">
        <v>3036</v>
      </c>
      <c r="B3007">
        <v>9</v>
      </c>
      <c r="C3007">
        <v>9</v>
      </c>
      <c r="D3007" t="s">
        <v>42</v>
      </c>
      <c r="E3007" t="s">
        <v>43</v>
      </c>
      <c r="F3007">
        <v>1</v>
      </c>
      <c r="G3007" t="s">
        <v>26</v>
      </c>
      <c r="H3007">
        <v>7391188.915</v>
      </c>
      <c r="I3007" t="s">
        <v>32</v>
      </c>
      <c r="J3007">
        <v>552</v>
      </c>
      <c r="K3007">
        <v>13389.834989999999</v>
      </c>
      <c r="L3007" t="s">
        <v>29</v>
      </c>
      <c r="M3007">
        <v>1</v>
      </c>
      <c r="N3007">
        <v>1</v>
      </c>
      <c r="O3007">
        <v>0.75186546753668171</v>
      </c>
    </row>
    <row r="3008" spans="1:15" x14ac:dyDescent="0.25">
      <c r="A3008" t="s">
        <v>3037</v>
      </c>
      <c r="B3008">
        <v>2</v>
      </c>
      <c r="C3008">
        <v>2</v>
      </c>
      <c r="D3008" t="s">
        <v>61</v>
      </c>
      <c r="E3008" t="s">
        <v>43</v>
      </c>
      <c r="F3008">
        <v>1</v>
      </c>
      <c r="G3008" t="s">
        <v>26</v>
      </c>
      <c r="H3008">
        <v>4037079.5580000002</v>
      </c>
      <c r="I3008" t="s">
        <v>32</v>
      </c>
      <c r="J3008">
        <v>705</v>
      </c>
      <c r="K3008">
        <v>5726.353983</v>
      </c>
      <c r="L3008" t="s">
        <v>20</v>
      </c>
      <c r="M3008">
        <v>1</v>
      </c>
      <c r="N3008">
        <v>0.995</v>
      </c>
      <c r="O3008">
        <v>0.67994916847737619</v>
      </c>
    </row>
    <row r="3009" spans="1:15" x14ac:dyDescent="0.25">
      <c r="A3009" t="s">
        <v>3038</v>
      </c>
      <c r="B3009">
        <v>238</v>
      </c>
      <c r="C3009">
        <v>238</v>
      </c>
      <c r="D3009" t="s">
        <v>16</v>
      </c>
      <c r="E3009" t="s">
        <v>17</v>
      </c>
      <c r="F3009">
        <v>0</v>
      </c>
      <c r="G3009" t="s">
        <v>18</v>
      </c>
      <c r="H3009">
        <v>2867024.2319999998</v>
      </c>
      <c r="I3009" t="s">
        <v>19</v>
      </c>
      <c r="J3009">
        <v>239</v>
      </c>
      <c r="K3009">
        <v>11995.917289999999</v>
      </c>
      <c r="L3009" t="s">
        <v>29</v>
      </c>
      <c r="M3009">
        <v>0</v>
      </c>
      <c r="N3009">
        <v>0</v>
      </c>
      <c r="O3009">
        <v>5.8908246080417739E-2</v>
      </c>
    </row>
    <row r="3010" spans="1:15" x14ac:dyDescent="0.25">
      <c r="A3010" t="s">
        <v>3039</v>
      </c>
      <c r="B3010">
        <v>28</v>
      </c>
      <c r="C3010">
        <v>28</v>
      </c>
      <c r="D3010" t="s">
        <v>42</v>
      </c>
      <c r="E3010" t="s">
        <v>43</v>
      </c>
      <c r="F3010">
        <v>1</v>
      </c>
      <c r="G3010" t="s">
        <v>26</v>
      </c>
      <c r="H3010">
        <v>810907.24890000001</v>
      </c>
      <c r="I3010" t="s">
        <v>28</v>
      </c>
      <c r="J3010">
        <v>42</v>
      </c>
      <c r="K3010">
        <v>19307.315449999998</v>
      </c>
      <c r="L3010" t="s">
        <v>29</v>
      </c>
      <c r="M3010">
        <v>1</v>
      </c>
      <c r="N3010">
        <v>0.97499999999999998</v>
      </c>
      <c r="O3010">
        <v>0.60166156959310824</v>
      </c>
    </row>
    <row r="3011" spans="1:15" x14ac:dyDescent="0.25">
      <c r="A3011" t="s">
        <v>3040</v>
      </c>
      <c r="B3011">
        <v>290</v>
      </c>
      <c r="C3011">
        <v>290</v>
      </c>
      <c r="D3011" t="s">
        <v>16</v>
      </c>
      <c r="E3011" t="s">
        <v>17</v>
      </c>
      <c r="F3011">
        <v>0</v>
      </c>
      <c r="G3011" t="s">
        <v>18</v>
      </c>
      <c r="H3011">
        <v>11646324.57</v>
      </c>
      <c r="I3011" t="s">
        <v>22</v>
      </c>
      <c r="J3011">
        <v>734</v>
      </c>
      <c r="K3011">
        <v>15866.92721</v>
      </c>
      <c r="L3011" t="s">
        <v>23</v>
      </c>
      <c r="M3011">
        <v>0</v>
      </c>
      <c r="N3011">
        <v>0</v>
      </c>
      <c r="O3011">
        <v>0.23929499654887307</v>
      </c>
    </row>
    <row r="3012" spans="1:15" x14ac:dyDescent="0.25">
      <c r="A3012" t="s">
        <v>3041</v>
      </c>
      <c r="B3012">
        <v>181</v>
      </c>
      <c r="C3012">
        <v>181</v>
      </c>
      <c r="D3012" t="s">
        <v>16</v>
      </c>
      <c r="E3012" t="s">
        <v>17</v>
      </c>
      <c r="F3012">
        <v>0</v>
      </c>
      <c r="G3012" t="s">
        <v>18</v>
      </c>
      <c r="H3012">
        <v>4718626.7620000001</v>
      </c>
      <c r="I3012" t="s">
        <v>32</v>
      </c>
      <c r="J3012">
        <v>708</v>
      </c>
      <c r="K3012">
        <v>6664.727065</v>
      </c>
      <c r="L3012" t="s">
        <v>23</v>
      </c>
      <c r="M3012">
        <v>0</v>
      </c>
      <c r="N3012">
        <v>0</v>
      </c>
      <c r="O3012">
        <v>9.6952799824658334E-2</v>
      </c>
    </row>
    <row r="3013" spans="1:15" x14ac:dyDescent="0.25">
      <c r="A3013" t="s">
        <v>3042</v>
      </c>
      <c r="B3013">
        <v>315</v>
      </c>
      <c r="C3013">
        <v>315</v>
      </c>
      <c r="D3013" t="s">
        <v>16</v>
      </c>
      <c r="E3013" t="s">
        <v>17</v>
      </c>
      <c r="F3013">
        <v>0</v>
      </c>
      <c r="G3013" t="s">
        <v>18</v>
      </c>
      <c r="H3013">
        <v>7562620.3020000001</v>
      </c>
      <c r="I3013" t="s">
        <v>32</v>
      </c>
      <c r="J3013">
        <v>800</v>
      </c>
      <c r="K3013">
        <v>9453.2753769999999</v>
      </c>
      <c r="L3013" t="s">
        <v>29</v>
      </c>
      <c r="M3013">
        <v>0</v>
      </c>
      <c r="N3013">
        <v>0</v>
      </c>
      <c r="O3013">
        <v>0.155387838299575</v>
      </c>
    </row>
    <row r="3014" spans="1:15" x14ac:dyDescent="0.25">
      <c r="A3014" t="s">
        <v>3043</v>
      </c>
      <c r="B3014">
        <v>266</v>
      </c>
      <c r="C3014">
        <v>266</v>
      </c>
      <c r="D3014" t="s">
        <v>16</v>
      </c>
      <c r="E3014" t="s">
        <v>17</v>
      </c>
      <c r="F3014">
        <v>0</v>
      </c>
      <c r="G3014" t="s">
        <v>18</v>
      </c>
      <c r="H3014">
        <v>40214.713029999999</v>
      </c>
      <c r="I3014" t="s">
        <v>28</v>
      </c>
      <c r="J3014">
        <v>10</v>
      </c>
      <c r="K3014">
        <v>4021.4713029999998</v>
      </c>
      <c r="L3014" t="s">
        <v>20</v>
      </c>
      <c r="M3014">
        <v>0</v>
      </c>
      <c r="N3014">
        <v>1.4999999999999999E-2</v>
      </c>
      <c r="O3014">
        <v>9.8262846838835585E-3</v>
      </c>
    </row>
    <row r="3015" spans="1:15" x14ac:dyDescent="0.25">
      <c r="A3015" t="s">
        <v>3044</v>
      </c>
      <c r="B3015">
        <v>83</v>
      </c>
      <c r="C3015">
        <v>83</v>
      </c>
      <c r="D3015" t="s">
        <v>16</v>
      </c>
      <c r="E3015" t="s">
        <v>25</v>
      </c>
      <c r="F3015">
        <v>1</v>
      </c>
      <c r="G3015" t="s">
        <v>26</v>
      </c>
      <c r="H3015">
        <v>242209.52549999999</v>
      </c>
      <c r="I3015" t="s">
        <v>28</v>
      </c>
      <c r="J3015">
        <v>747</v>
      </c>
      <c r="K3015">
        <v>324.24300599999998</v>
      </c>
      <c r="L3015" t="s">
        <v>35</v>
      </c>
      <c r="M3015">
        <v>1</v>
      </c>
      <c r="N3015">
        <v>0.995</v>
      </c>
      <c r="O3015">
        <v>0.60197663681106106</v>
      </c>
    </row>
    <row r="3016" spans="1:15" x14ac:dyDescent="0.25">
      <c r="A3016" t="s">
        <v>3045</v>
      </c>
      <c r="B3016">
        <v>349</v>
      </c>
      <c r="C3016">
        <v>349</v>
      </c>
      <c r="D3016" t="s">
        <v>16</v>
      </c>
      <c r="E3016" t="s">
        <v>17</v>
      </c>
      <c r="F3016">
        <v>0</v>
      </c>
      <c r="G3016" t="s">
        <v>18</v>
      </c>
      <c r="H3016">
        <v>4855780.8470000001</v>
      </c>
      <c r="I3016" t="s">
        <v>32</v>
      </c>
      <c r="J3016">
        <v>837</v>
      </c>
      <c r="K3016">
        <v>5801.410809</v>
      </c>
      <c r="L3016" t="s">
        <v>23</v>
      </c>
      <c r="M3016">
        <v>0</v>
      </c>
      <c r="N3016">
        <v>0</v>
      </c>
      <c r="O3016">
        <v>9.9770880850948915E-2</v>
      </c>
    </row>
    <row r="3017" spans="1:15" x14ac:dyDescent="0.25">
      <c r="A3017" t="s">
        <v>3046</v>
      </c>
      <c r="B3017">
        <v>253</v>
      </c>
      <c r="C3017">
        <v>253</v>
      </c>
      <c r="D3017" t="s">
        <v>16</v>
      </c>
      <c r="E3017" t="s">
        <v>17</v>
      </c>
      <c r="F3017">
        <v>0</v>
      </c>
      <c r="G3017" t="s">
        <v>18</v>
      </c>
      <c r="H3017">
        <v>1959536.7069999999</v>
      </c>
      <c r="I3017" t="s">
        <v>19</v>
      </c>
      <c r="J3017">
        <v>265</v>
      </c>
      <c r="K3017">
        <v>7394.4781380000004</v>
      </c>
      <c r="L3017" t="s">
        <v>29</v>
      </c>
      <c r="M3017">
        <v>0</v>
      </c>
      <c r="N3017">
        <v>0</v>
      </c>
      <c r="O3017">
        <v>4.0262258425016149E-2</v>
      </c>
    </row>
    <row r="3018" spans="1:15" x14ac:dyDescent="0.25">
      <c r="A3018" t="s">
        <v>3047</v>
      </c>
      <c r="B3018">
        <v>258</v>
      </c>
      <c r="C3018">
        <v>258</v>
      </c>
      <c r="D3018" t="s">
        <v>16</v>
      </c>
      <c r="E3018" t="s">
        <v>17</v>
      </c>
      <c r="F3018">
        <v>0</v>
      </c>
      <c r="G3018" t="s">
        <v>18</v>
      </c>
      <c r="H3018">
        <v>6560477.5760000004</v>
      </c>
      <c r="I3018" t="s">
        <v>32</v>
      </c>
      <c r="J3018">
        <v>581</v>
      </c>
      <c r="K3018">
        <v>11291.699790000001</v>
      </c>
      <c r="L3018" t="s">
        <v>23</v>
      </c>
      <c r="M3018">
        <v>0</v>
      </c>
      <c r="N3018">
        <v>0</v>
      </c>
      <c r="O3018">
        <v>0.13479698676368584</v>
      </c>
    </row>
    <row r="3019" spans="1:15" x14ac:dyDescent="0.25">
      <c r="A3019" t="s">
        <v>3048</v>
      </c>
      <c r="B3019">
        <v>48</v>
      </c>
      <c r="C3019">
        <v>48</v>
      </c>
      <c r="D3019" t="s">
        <v>16</v>
      </c>
      <c r="E3019" t="s">
        <v>25</v>
      </c>
      <c r="F3019">
        <v>1</v>
      </c>
      <c r="G3019" t="s">
        <v>26</v>
      </c>
      <c r="H3019">
        <v>8402442.0820000004</v>
      </c>
      <c r="I3019" t="s">
        <v>22</v>
      </c>
      <c r="J3019">
        <v>445</v>
      </c>
      <c r="K3019">
        <v>18881.892319999999</v>
      </c>
      <c r="L3019" t="s">
        <v>35</v>
      </c>
      <c r="M3019">
        <v>1</v>
      </c>
      <c r="N3019">
        <v>1</v>
      </c>
      <c r="O3019">
        <v>0.7726435097123775</v>
      </c>
    </row>
    <row r="3020" spans="1:15" x14ac:dyDescent="0.25">
      <c r="A3020" t="s">
        <v>3049</v>
      </c>
      <c r="B3020">
        <v>134</v>
      </c>
      <c r="C3020">
        <v>134</v>
      </c>
      <c r="D3020" t="s">
        <v>16</v>
      </c>
      <c r="E3020" t="s">
        <v>17</v>
      </c>
      <c r="F3020">
        <v>0</v>
      </c>
      <c r="G3020" t="s">
        <v>18</v>
      </c>
      <c r="H3020">
        <v>2635101.2489999998</v>
      </c>
      <c r="I3020" t="s">
        <v>19</v>
      </c>
      <c r="J3020">
        <v>139</v>
      </c>
      <c r="K3020">
        <v>18957.56294</v>
      </c>
      <c r="L3020" t="s">
        <v>20</v>
      </c>
      <c r="M3020">
        <v>0</v>
      </c>
      <c r="N3020">
        <v>5.0000000000000001E-3</v>
      </c>
      <c r="O3020">
        <v>5.7142965061241294E-2</v>
      </c>
    </row>
    <row r="3021" spans="1:15" x14ac:dyDescent="0.25">
      <c r="A3021" t="s">
        <v>3050</v>
      </c>
      <c r="B3021">
        <v>300</v>
      </c>
      <c r="C3021">
        <v>300</v>
      </c>
      <c r="D3021" t="s">
        <v>16</v>
      </c>
      <c r="E3021" t="s">
        <v>17</v>
      </c>
      <c r="F3021">
        <v>0</v>
      </c>
      <c r="G3021" t="s">
        <v>18</v>
      </c>
      <c r="H3021">
        <v>1223566.75</v>
      </c>
      <c r="I3021" t="s">
        <v>28</v>
      </c>
      <c r="J3021">
        <v>867</v>
      </c>
      <c r="K3021">
        <v>1411.2649939999999</v>
      </c>
      <c r="L3021" t="s">
        <v>35</v>
      </c>
      <c r="M3021">
        <v>0</v>
      </c>
      <c r="N3021">
        <v>0</v>
      </c>
      <c r="O3021">
        <v>2.5140412278460641E-2</v>
      </c>
    </row>
    <row r="3022" spans="1:15" x14ac:dyDescent="0.25">
      <c r="A3022" t="s">
        <v>3051</v>
      </c>
      <c r="B3022">
        <v>199</v>
      </c>
      <c r="C3022">
        <v>199</v>
      </c>
      <c r="D3022" t="s">
        <v>16</v>
      </c>
      <c r="E3022" t="s">
        <v>17</v>
      </c>
      <c r="F3022">
        <v>0</v>
      </c>
      <c r="G3022" t="s">
        <v>18</v>
      </c>
      <c r="H3022">
        <v>8988936.7750000004</v>
      </c>
      <c r="I3022" t="s">
        <v>22</v>
      </c>
      <c r="J3022">
        <v>731</v>
      </c>
      <c r="K3022">
        <v>12296.76713</v>
      </c>
      <c r="L3022" t="s">
        <v>20</v>
      </c>
      <c r="M3022">
        <v>0</v>
      </c>
      <c r="N3022">
        <v>0</v>
      </c>
      <c r="O3022">
        <v>0.18469411372000455</v>
      </c>
    </row>
    <row r="3023" spans="1:15" x14ac:dyDescent="0.25">
      <c r="A3023" t="s">
        <v>3052</v>
      </c>
      <c r="B3023">
        <v>292</v>
      </c>
      <c r="C3023">
        <v>292</v>
      </c>
      <c r="D3023" t="s">
        <v>16</v>
      </c>
      <c r="E3023" t="s">
        <v>17</v>
      </c>
      <c r="F3023">
        <v>0</v>
      </c>
      <c r="G3023" t="s">
        <v>18</v>
      </c>
      <c r="H3023">
        <v>167899.38029999999</v>
      </c>
      <c r="I3023" t="s">
        <v>28</v>
      </c>
      <c r="J3023">
        <v>196</v>
      </c>
      <c r="K3023">
        <v>856.62949119999996</v>
      </c>
      <c r="L3023" t="s">
        <v>35</v>
      </c>
      <c r="M3023">
        <v>0</v>
      </c>
      <c r="N3023">
        <v>0</v>
      </c>
      <c r="O3023">
        <v>3.4497992382026168E-3</v>
      </c>
    </row>
    <row r="3024" spans="1:15" x14ac:dyDescent="0.25">
      <c r="A3024" t="s">
        <v>3053</v>
      </c>
      <c r="B3024">
        <v>136</v>
      </c>
      <c r="C3024">
        <v>136</v>
      </c>
      <c r="D3024" t="s">
        <v>16</v>
      </c>
      <c r="E3024" t="s">
        <v>17</v>
      </c>
      <c r="F3024">
        <v>0</v>
      </c>
      <c r="G3024" t="s">
        <v>18</v>
      </c>
      <c r="H3024">
        <v>959420.41070000001</v>
      </c>
      <c r="I3024" t="s">
        <v>28</v>
      </c>
      <c r="J3024">
        <v>74</v>
      </c>
      <c r="K3024">
        <v>12965.14069</v>
      </c>
      <c r="L3024" t="s">
        <v>23</v>
      </c>
      <c r="M3024">
        <v>0</v>
      </c>
      <c r="N3024">
        <v>0</v>
      </c>
      <c r="O3024">
        <v>1.9713043586194239E-2</v>
      </c>
    </row>
    <row r="3025" spans="1:15" x14ac:dyDescent="0.25">
      <c r="A3025" t="s">
        <v>3054</v>
      </c>
      <c r="B3025">
        <v>83</v>
      </c>
      <c r="C3025">
        <v>83</v>
      </c>
      <c r="D3025" t="s">
        <v>16</v>
      </c>
      <c r="E3025" t="s">
        <v>25</v>
      </c>
      <c r="F3025">
        <v>1</v>
      </c>
      <c r="G3025" t="s">
        <v>26</v>
      </c>
      <c r="H3025">
        <v>1453173.7919999999</v>
      </c>
      <c r="I3025" t="s">
        <v>19</v>
      </c>
      <c r="J3025">
        <v>615</v>
      </c>
      <c r="K3025">
        <v>2362.884215</v>
      </c>
      <c r="L3025" t="s">
        <v>35</v>
      </c>
      <c r="M3025">
        <v>1</v>
      </c>
      <c r="N3025">
        <v>0.98499999999999999</v>
      </c>
      <c r="O3025">
        <v>0.62085810806246078</v>
      </c>
    </row>
    <row r="3026" spans="1:15" x14ac:dyDescent="0.25">
      <c r="A3026" t="s">
        <v>3055</v>
      </c>
      <c r="B3026">
        <v>266</v>
      </c>
      <c r="C3026">
        <v>266</v>
      </c>
      <c r="D3026" t="s">
        <v>16</v>
      </c>
      <c r="E3026" t="s">
        <v>17</v>
      </c>
      <c r="F3026">
        <v>0</v>
      </c>
      <c r="G3026" t="s">
        <v>18</v>
      </c>
      <c r="H3026">
        <v>4258933.3059999999</v>
      </c>
      <c r="I3026" t="s">
        <v>32</v>
      </c>
      <c r="J3026">
        <v>225</v>
      </c>
      <c r="K3026">
        <v>18928.59247</v>
      </c>
      <c r="L3026" t="s">
        <v>29</v>
      </c>
      <c r="M3026">
        <v>0</v>
      </c>
      <c r="N3026">
        <v>0</v>
      </c>
      <c r="O3026">
        <v>8.750755868391108E-2</v>
      </c>
    </row>
    <row r="3027" spans="1:15" x14ac:dyDescent="0.25">
      <c r="A3027" t="s">
        <v>3056</v>
      </c>
      <c r="B3027">
        <v>358</v>
      </c>
      <c r="C3027">
        <v>358</v>
      </c>
      <c r="D3027" t="s">
        <v>16</v>
      </c>
      <c r="E3027" t="s">
        <v>17</v>
      </c>
      <c r="F3027">
        <v>0</v>
      </c>
      <c r="G3027" t="s">
        <v>18</v>
      </c>
      <c r="H3027">
        <v>10977962.720000001</v>
      </c>
      <c r="I3027" t="s">
        <v>22</v>
      </c>
      <c r="J3027">
        <v>635</v>
      </c>
      <c r="K3027">
        <v>17288.130260000002</v>
      </c>
      <c r="L3027" t="s">
        <v>35</v>
      </c>
      <c r="M3027">
        <v>0</v>
      </c>
      <c r="N3027">
        <v>0</v>
      </c>
      <c r="O3027">
        <v>0.22556228236699891</v>
      </c>
    </row>
    <row r="3028" spans="1:15" x14ac:dyDescent="0.25">
      <c r="A3028" t="s">
        <v>3057</v>
      </c>
      <c r="B3028">
        <v>219</v>
      </c>
      <c r="C3028">
        <v>219</v>
      </c>
      <c r="D3028" t="s">
        <v>16</v>
      </c>
      <c r="E3028" t="s">
        <v>17</v>
      </c>
      <c r="F3028">
        <v>0</v>
      </c>
      <c r="G3028" t="s">
        <v>18</v>
      </c>
      <c r="H3028">
        <v>46548.038919999999</v>
      </c>
      <c r="I3028" t="s">
        <v>28</v>
      </c>
      <c r="J3028">
        <v>102</v>
      </c>
      <c r="K3028">
        <v>456.3533228</v>
      </c>
      <c r="L3028" t="s">
        <v>29</v>
      </c>
      <c r="M3028">
        <v>0</v>
      </c>
      <c r="N3028">
        <v>5.0000000000000001E-3</v>
      </c>
      <c r="O3028">
        <v>3.9564144246340719E-3</v>
      </c>
    </row>
    <row r="3029" spans="1:15" x14ac:dyDescent="0.25">
      <c r="A3029" t="s">
        <v>3058</v>
      </c>
      <c r="B3029">
        <v>349</v>
      </c>
      <c r="C3029">
        <v>349</v>
      </c>
      <c r="D3029" t="s">
        <v>16</v>
      </c>
      <c r="E3029" t="s">
        <v>17</v>
      </c>
      <c r="F3029">
        <v>0</v>
      </c>
      <c r="G3029" t="s">
        <v>18</v>
      </c>
      <c r="H3029">
        <v>4130230.6770000001</v>
      </c>
      <c r="I3029" t="s">
        <v>32</v>
      </c>
      <c r="J3029">
        <v>264</v>
      </c>
      <c r="K3029">
        <v>15644.813169999999</v>
      </c>
      <c r="L3029" t="s">
        <v>29</v>
      </c>
      <c r="M3029">
        <v>0</v>
      </c>
      <c r="N3029">
        <v>0</v>
      </c>
      <c r="O3029">
        <v>8.4863128247744224E-2</v>
      </c>
    </row>
    <row r="3030" spans="1:15" x14ac:dyDescent="0.25">
      <c r="A3030" t="s">
        <v>3059</v>
      </c>
      <c r="B3030">
        <v>19</v>
      </c>
      <c r="C3030">
        <v>19</v>
      </c>
      <c r="D3030" t="s">
        <v>42</v>
      </c>
      <c r="E3030" t="s">
        <v>43</v>
      </c>
      <c r="F3030">
        <v>1</v>
      </c>
      <c r="G3030" t="s">
        <v>26</v>
      </c>
      <c r="H3030">
        <v>12021896.289999999</v>
      </c>
      <c r="I3030" t="s">
        <v>22</v>
      </c>
      <c r="J3030">
        <v>945</v>
      </c>
      <c r="K3030">
        <v>12721.58337</v>
      </c>
      <c r="L3030" t="s">
        <v>23</v>
      </c>
      <c r="M3030">
        <v>1</v>
      </c>
      <c r="N3030">
        <v>0.98</v>
      </c>
      <c r="O3030">
        <v>0.83501180307449219</v>
      </c>
    </row>
    <row r="3031" spans="1:15" x14ac:dyDescent="0.25">
      <c r="A3031" t="s">
        <v>3060</v>
      </c>
      <c r="B3031">
        <v>18</v>
      </c>
      <c r="C3031">
        <v>18</v>
      </c>
      <c r="D3031" t="s">
        <v>42</v>
      </c>
      <c r="E3031" t="s">
        <v>43</v>
      </c>
      <c r="F3031">
        <v>1</v>
      </c>
      <c r="G3031" t="s">
        <v>26</v>
      </c>
      <c r="H3031">
        <v>9119435.7109999992</v>
      </c>
      <c r="I3031" t="s">
        <v>22</v>
      </c>
      <c r="J3031">
        <v>920</v>
      </c>
      <c r="K3031">
        <v>9912.4301209999994</v>
      </c>
      <c r="L3031" t="s">
        <v>29</v>
      </c>
      <c r="M3031">
        <v>1</v>
      </c>
      <c r="N3031">
        <v>0.995</v>
      </c>
      <c r="O3031">
        <v>0.78437545256231977</v>
      </c>
    </row>
    <row r="3032" spans="1:15" x14ac:dyDescent="0.25">
      <c r="A3032" t="s">
        <v>3061</v>
      </c>
      <c r="B3032">
        <v>179</v>
      </c>
      <c r="C3032">
        <v>179</v>
      </c>
      <c r="D3032" t="s">
        <v>16</v>
      </c>
      <c r="E3032" t="s">
        <v>17</v>
      </c>
      <c r="F3032">
        <v>0</v>
      </c>
      <c r="G3032" t="s">
        <v>18</v>
      </c>
      <c r="H3032">
        <v>12044606.73</v>
      </c>
      <c r="I3032" t="s">
        <v>22</v>
      </c>
      <c r="J3032">
        <v>999</v>
      </c>
      <c r="K3032">
        <v>12056.66339</v>
      </c>
      <c r="L3032" t="s">
        <v>23</v>
      </c>
      <c r="M3032">
        <v>0</v>
      </c>
      <c r="N3032">
        <v>0.01</v>
      </c>
      <c r="O3032">
        <v>0.25347843051809116</v>
      </c>
    </row>
    <row r="3033" spans="1:15" x14ac:dyDescent="0.25">
      <c r="A3033" t="s">
        <v>3062</v>
      </c>
      <c r="B3033">
        <v>23</v>
      </c>
      <c r="C3033">
        <v>23</v>
      </c>
      <c r="D3033" t="s">
        <v>42</v>
      </c>
      <c r="E3033" t="s">
        <v>43</v>
      </c>
      <c r="F3033">
        <v>1</v>
      </c>
      <c r="G3033" t="s">
        <v>26</v>
      </c>
      <c r="H3033">
        <v>2184483.2119999998</v>
      </c>
      <c r="I3033" t="s">
        <v>19</v>
      </c>
      <c r="J3033">
        <v>161</v>
      </c>
      <c r="K3033">
        <v>13568.218709999999</v>
      </c>
      <c r="L3033" t="s">
        <v>20</v>
      </c>
      <c r="M3033">
        <v>1</v>
      </c>
      <c r="N3033">
        <v>1</v>
      </c>
      <c r="O3033">
        <v>0.64488419496938432</v>
      </c>
    </row>
    <row r="3034" spans="1:15" x14ac:dyDescent="0.25">
      <c r="A3034" t="s">
        <v>3063</v>
      </c>
      <c r="B3034">
        <v>315</v>
      </c>
      <c r="C3034">
        <v>315</v>
      </c>
      <c r="D3034" t="s">
        <v>16</v>
      </c>
      <c r="E3034" t="s">
        <v>17</v>
      </c>
      <c r="F3034">
        <v>0</v>
      </c>
      <c r="G3034" t="s">
        <v>18</v>
      </c>
      <c r="H3034">
        <v>4121841.05</v>
      </c>
      <c r="I3034" t="s">
        <v>32</v>
      </c>
      <c r="J3034">
        <v>233</v>
      </c>
      <c r="K3034">
        <v>17690.304940000002</v>
      </c>
      <c r="L3034" t="s">
        <v>20</v>
      </c>
      <c r="M3034">
        <v>0</v>
      </c>
      <c r="N3034">
        <v>0</v>
      </c>
      <c r="O3034">
        <v>8.4690748047283146E-2</v>
      </c>
    </row>
    <row r="3035" spans="1:15" x14ac:dyDescent="0.25">
      <c r="A3035" t="s">
        <v>3064</v>
      </c>
      <c r="B3035">
        <v>244</v>
      </c>
      <c r="C3035">
        <v>244</v>
      </c>
      <c r="D3035" t="s">
        <v>16</v>
      </c>
      <c r="E3035" t="s">
        <v>17</v>
      </c>
      <c r="F3035">
        <v>0</v>
      </c>
      <c r="G3035" t="s">
        <v>18</v>
      </c>
      <c r="H3035">
        <v>7536594.5049999999</v>
      </c>
      <c r="I3035" t="s">
        <v>32</v>
      </c>
      <c r="J3035">
        <v>491</v>
      </c>
      <c r="K3035">
        <v>15349.47964</v>
      </c>
      <c r="L3035" t="s">
        <v>35</v>
      </c>
      <c r="M3035">
        <v>0</v>
      </c>
      <c r="N3035">
        <v>0</v>
      </c>
      <c r="O3035">
        <v>0.15485309079482668</v>
      </c>
    </row>
    <row r="3036" spans="1:15" x14ac:dyDescent="0.25">
      <c r="A3036" t="s">
        <v>3065</v>
      </c>
      <c r="B3036">
        <v>107</v>
      </c>
      <c r="C3036">
        <v>107</v>
      </c>
      <c r="D3036" t="s">
        <v>16</v>
      </c>
      <c r="E3036" t="s">
        <v>17</v>
      </c>
      <c r="F3036">
        <v>0</v>
      </c>
      <c r="G3036" t="s">
        <v>18</v>
      </c>
      <c r="H3036">
        <v>9059788.6530000009</v>
      </c>
      <c r="I3036" t="s">
        <v>22</v>
      </c>
      <c r="J3036">
        <v>787</v>
      </c>
      <c r="K3036">
        <v>11511.802610000001</v>
      </c>
      <c r="L3036" t="s">
        <v>35</v>
      </c>
      <c r="M3036">
        <v>0</v>
      </c>
      <c r="N3036">
        <v>0</v>
      </c>
      <c r="O3036">
        <v>0.18614989488079794</v>
      </c>
    </row>
    <row r="3037" spans="1:15" x14ac:dyDescent="0.25">
      <c r="A3037" t="s">
        <v>3066</v>
      </c>
      <c r="B3037">
        <v>131</v>
      </c>
      <c r="C3037">
        <v>131</v>
      </c>
      <c r="D3037" t="s">
        <v>16</v>
      </c>
      <c r="E3037" t="s">
        <v>17</v>
      </c>
      <c r="F3037">
        <v>0</v>
      </c>
      <c r="G3037" t="s">
        <v>18</v>
      </c>
      <c r="H3037">
        <v>12700431.630000001</v>
      </c>
      <c r="I3037" t="s">
        <v>22</v>
      </c>
      <c r="J3037">
        <v>770</v>
      </c>
      <c r="K3037">
        <v>16494.067060000001</v>
      </c>
      <c r="L3037" t="s">
        <v>23</v>
      </c>
      <c r="M3037">
        <v>0</v>
      </c>
      <c r="N3037">
        <v>5.0000000000000001E-3</v>
      </c>
      <c r="O3037">
        <v>0.26395355017828154</v>
      </c>
    </row>
    <row r="3038" spans="1:15" x14ac:dyDescent="0.25">
      <c r="A3038" t="s">
        <v>3067</v>
      </c>
      <c r="B3038">
        <v>10</v>
      </c>
      <c r="C3038">
        <v>10</v>
      </c>
      <c r="D3038" t="s">
        <v>42</v>
      </c>
      <c r="E3038" t="s">
        <v>43</v>
      </c>
      <c r="F3038">
        <v>1</v>
      </c>
      <c r="G3038" t="s">
        <v>26</v>
      </c>
      <c r="H3038">
        <v>6138701.4589999998</v>
      </c>
      <c r="I3038" t="s">
        <v>32</v>
      </c>
      <c r="J3038">
        <v>311</v>
      </c>
      <c r="K3038">
        <v>19738.589899999999</v>
      </c>
      <c r="L3038" t="s">
        <v>23</v>
      </c>
      <c r="M3038">
        <v>1</v>
      </c>
      <c r="N3038">
        <v>1</v>
      </c>
      <c r="O3038">
        <v>0.72613082656393513</v>
      </c>
    </row>
    <row r="3039" spans="1:15" x14ac:dyDescent="0.25">
      <c r="A3039" t="s">
        <v>3068</v>
      </c>
      <c r="B3039">
        <v>199</v>
      </c>
      <c r="C3039">
        <v>199</v>
      </c>
      <c r="D3039" t="s">
        <v>16</v>
      </c>
      <c r="E3039" t="s">
        <v>17</v>
      </c>
      <c r="F3039">
        <v>0</v>
      </c>
      <c r="G3039" t="s">
        <v>18</v>
      </c>
      <c r="H3039">
        <v>3912925.727</v>
      </c>
      <c r="I3039" t="s">
        <v>32</v>
      </c>
      <c r="J3039">
        <v>651</v>
      </c>
      <c r="K3039">
        <v>6010.6385979999995</v>
      </c>
      <c r="L3039" t="s">
        <v>35</v>
      </c>
      <c r="M3039">
        <v>0</v>
      </c>
      <c r="N3039">
        <v>0</v>
      </c>
      <c r="O3039">
        <v>8.0398201399127039E-2</v>
      </c>
    </row>
    <row r="3040" spans="1:15" x14ac:dyDescent="0.25">
      <c r="A3040" t="s">
        <v>3069</v>
      </c>
      <c r="B3040">
        <v>305</v>
      </c>
      <c r="C3040">
        <v>305</v>
      </c>
      <c r="D3040" t="s">
        <v>16</v>
      </c>
      <c r="E3040" t="s">
        <v>17</v>
      </c>
      <c r="F3040">
        <v>0</v>
      </c>
      <c r="G3040" t="s">
        <v>18</v>
      </c>
      <c r="H3040">
        <v>539631.13589999999</v>
      </c>
      <c r="I3040" t="s">
        <v>28</v>
      </c>
      <c r="J3040">
        <v>227</v>
      </c>
      <c r="K3040">
        <v>2377.2296729999998</v>
      </c>
      <c r="L3040" t="s">
        <v>35</v>
      </c>
      <c r="M3040">
        <v>0</v>
      </c>
      <c r="N3040">
        <v>0</v>
      </c>
      <c r="O3040">
        <v>1.1087706686063528E-2</v>
      </c>
    </row>
    <row r="3041" spans="1:15" x14ac:dyDescent="0.25">
      <c r="A3041" t="s">
        <v>3070</v>
      </c>
      <c r="B3041">
        <v>312</v>
      </c>
      <c r="C3041">
        <v>312</v>
      </c>
      <c r="D3041" t="s">
        <v>16</v>
      </c>
      <c r="E3041" t="s">
        <v>17</v>
      </c>
      <c r="F3041">
        <v>0</v>
      </c>
      <c r="G3041" t="s">
        <v>18</v>
      </c>
      <c r="H3041">
        <v>3994440.65</v>
      </c>
      <c r="I3041" t="s">
        <v>32</v>
      </c>
      <c r="J3041">
        <v>273</v>
      </c>
      <c r="K3041">
        <v>14631.650729999999</v>
      </c>
      <c r="L3041" t="s">
        <v>35</v>
      </c>
      <c r="M3041">
        <v>0</v>
      </c>
      <c r="N3041">
        <v>0</v>
      </c>
      <c r="O3041">
        <v>8.2073074282904709E-2</v>
      </c>
    </row>
    <row r="3042" spans="1:15" x14ac:dyDescent="0.25">
      <c r="A3042" t="s">
        <v>3071</v>
      </c>
      <c r="B3042">
        <v>90</v>
      </c>
      <c r="C3042">
        <v>90</v>
      </c>
      <c r="D3042" t="s">
        <v>16</v>
      </c>
      <c r="E3042" t="s">
        <v>25</v>
      </c>
      <c r="F3042">
        <v>1</v>
      </c>
      <c r="G3042" t="s">
        <v>26</v>
      </c>
      <c r="H3042">
        <v>18358667.989999998</v>
      </c>
      <c r="I3042" t="s">
        <v>22</v>
      </c>
      <c r="J3042">
        <v>938</v>
      </c>
      <c r="K3042">
        <v>19572.14071</v>
      </c>
      <c r="L3042" t="s">
        <v>29</v>
      </c>
      <c r="M3042">
        <v>1</v>
      </c>
      <c r="N3042">
        <v>0.93500000000000005</v>
      </c>
      <c r="O3042">
        <v>0.93821234428115863</v>
      </c>
    </row>
    <row r="3043" spans="1:15" x14ac:dyDescent="0.25">
      <c r="A3043" t="s">
        <v>3072</v>
      </c>
      <c r="B3043">
        <v>144</v>
      </c>
      <c r="C3043">
        <v>144</v>
      </c>
      <c r="D3043" t="s">
        <v>16</v>
      </c>
      <c r="E3043" t="s">
        <v>17</v>
      </c>
      <c r="F3043">
        <v>0</v>
      </c>
      <c r="G3043" t="s">
        <v>18</v>
      </c>
      <c r="H3043">
        <v>742715.58270000003</v>
      </c>
      <c r="I3043" t="s">
        <v>28</v>
      </c>
      <c r="J3043">
        <v>317</v>
      </c>
      <c r="K3043">
        <v>2342.9513649999999</v>
      </c>
      <c r="L3043" t="s">
        <v>20</v>
      </c>
      <c r="M3043">
        <v>0</v>
      </c>
      <c r="N3043">
        <v>0</v>
      </c>
      <c r="O3043">
        <v>1.5260447339481176E-2</v>
      </c>
    </row>
    <row r="3044" spans="1:15" x14ac:dyDescent="0.25">
      <c r="A3044" t="s">
        <v>3073</v>
      </c>
      <c r="B3044">
        <v>295</v>
      </c>
      <c r="C3044">
        <v>295</v>
      </c>
      <c r="D3044" t="s">
        <v>16</v>
      </c>
      <c r="E3044" t="s">
        <v>17</v>
      </c>
      <c r="F3044">
        <v>0</v>
      </c>
      <c r="G3044" t="s">
        <v>18</v>
      </c>
      <c r="H3044">
        <v>7767205.4510000004</v>
      </c>
      <c r="I3044" t="s">
        <v>22</v>
      </c>
      <c r="J3044">
        <v>899</v>
      </c>
      <c r="K3044">
        <v>8639.8280880000002</v>
      </c>
      <c r="L3044" t="s">
        <v>35</v>
      </c>
      <c r="M3044">
        <v>0</v>
      </c>
      <c r="N3044">
        <v>0</v>
      </c>
      <c r="O3044">
        <v>0.15959141361895199</v>
      </c>
    </row>
    <row r="3045" spans="1:15" x14ac:dyDescent="0.25">
      <c r="A3045" t="s">
        <v>3074</v>
      </c>
      <c r="B3045">
        <v>109</v>
      </c>
      <c r="C3045">
        <v>109</v>
      </c>
      <c r="D3045" t="s">
        <v>16</v>
      </c>
      <c r="E3045" t="s">
        <v>17</v>
      </c>
      <c r="F3045">
        <v>0</v>
      </c>
      <c r="G3045" t="s">
        <v>18</v>
      </c>
      <c r="H3045">
        <v>107906.7944</v>
      </c>
      <c r="I3045" t="s">
        <v>28</v>
      </c>
      <c r="J3045">
        <v>86</v>
      </c>
      <c r="K3045">
        <v>1254.7301669999999</v>
      </c>
      <c r="L3045" t="s">
        <v>29</v>
      </c>
      <c r="M3045">
        <v>0</v>
      </c>
      <c r="N3045">
        <v>5.0000000000000001E-3</v>
      </c>
      <c r="O3045">
        <v>5.2171420552765812E-3</v>
      </c>
    </row>
    <row r="3046" spans="1:15" x14ac:dyDescent="0.25">
      <c r="A3046" t="s">
        <v>3075</v>
      </c>
      <c r="B3046">
        <v>352</v>
      </c>
      <c r="C3046">
        <v>352</v>
      </c>
      <c r="D3046" t="s">
        <v>16</v>
      </c>
      <c r="E3046" t="s">
        <v>17</v>
      </c>
      <c r="F3046">
        <v>0</v>
      </c>
      <c r="G3046" t="s">
        <v>18</v>
      </c>
      <c r="H3046">
        <v>4520066.199</v>
      </c>
      <c r="I3046" t="s">
        <v>32</v>
      </c>
      <c r="J3046">
        <v>291</v>
      </c>
      <c r="K3046">
        <v>15532.873540000001</v>
      </c>
      <c r="L3046" t="s">
        <v>23</v>
      </c>
      <c r="M3046">
        <v>0</v>
      </c>
      <c r="N3046">
        <v>0</v>
      </c>
      <c r="O3046">
        <v>9.2873010621443014E-2</v>
      </c>
    </row>
    <row r="3047" spans="1:15" x14ac:dyDescent="0.25">
      <c r="A3047" t="s">
        <v>3076</v>
      </c>
      <c r="B3047">
        <v>204</v>
      </c>
      <c r="C3047">
        <v>204</v>
      </c>
      <c r="D3047" t="s">
        <v>16</v>
      </c>
      <c r="E3047" t="s">
        <v>17</v>
      </c>
      <c r="F3047">
        <v>0</v>
      </c>
      <c r="G3047" t="s">
        <v>18</v>
      </c>
      <c r="H3047">
        <v>8899128.3100000005</v>
      </c>
      <c r="I3047" t="s">
        <v>22</v>
      </c>
      <c r="J3047">
        <v>469</v>
      </c>
      <c r="K3047">
        <v>18974.68723</v>
      </c>
      <c r="L3047" t="s">
        <v>35</v>
      </c>
      <c r="M3047">
        <v>0</v>
      </c>
      <c r="N3047">
        <v>0</v>
      </c>
      <c r="O3047">
        <v>0.18284883487747661</v>
      </c>
    </row>
    <row r="3048" spans="1:15" x14ac:dyDescent="0.25">
      <c r="A3048" t="s">
        <v>3077</v>
      </c>
      <c r="B3048">
        <v>44</v>
      </c>
      <c r="C3048">
        <v>44</v>
      </c>
      <c r="D3048" t="s">
        <v>16</v>
      </c>
      <c r="E3048" t="s">
        <v>25</v>
      </c>
      <c r="F3048">
        <v>1</v>
      </c>
      <c r="G3048" t="s">
        <v>26</v>
      </c>
      <c r="H3048">
        <v>7278987.1050000004</v>
      </c>
      <c r="I3048" t="s">
        <v>32</v>
      </c>
      <c r="J3048">
        <v>729</v>
      </c>
      <c r="K3048">
        <v>9984.8931470000007</v>
      </c>
      <c r="L3048" t="s">
        <v>23</v>
      </c>
      <c r="M3048">
        <v>1</v>
      </c>
      <c r="N3048">
        <v>1</v>
      </c>
      <c r="O3048">
        <v>0.74956007654612933</v>
      </c>
    </row>
    <row r="3049" spans="1:15" x14ac:dyDescent="0.25">
      <c r="A3049" t="s">
        <v>3078</v>
      </c>
      <c r="B3049">
        <v>8</v>
      </c>
      <c r="C3049">
        <v>8</v>
      </c>
      <c r="D3049" t="s">
        <v>42</v>
      </c>
      <c r="E3049" t="s">
        <v>43</v>
      </c>
      <c r="F3049">
        <v>1</v>
      </c>
      <c r="G3049" t="s">
        <v>26</v>
      </c>
      <c r="H3049">
        <v>7139001.4560000002</v>
      </c>
      <c r="I3049" t="s">
        <v>32</v>
      </c>
      <c r="J3049">
        <v>871</v>
      </c>
      <c r="K3049">
        <v>8196.3277340000004</v>
      </c>
      <c r="L3049" t="s">
        <v>23</v>
      </c>
      <c r="M3049">
        <v>1</v>
      </c>
      <c r="N3049">
        <v>1</v>
      </c>
      <c r="O3049">
        <v>0.74668381586895094</v>
      </c>
    </row>
    <row r="3050" spans="1:15" x14ac:dyDescent="0.25">
      <c r="A3050" t="s">
        <v>3079</v>
      </c>
      <c r="B3050">
        <v>301</v>
      </c>
      <c r="C3050">
        <v>301</v>
      </c>
      <c r="D3050" t="s">
        <v>16</v>
      </c>
      <c r="E3050" t="s">
        <v>17</v>
      </c>
      <c r="F3050">
        <v>0</v>
      </c>
      <c r="G3050" t="s">
        <v>18</v>
      </c>
      <c r="H3050">
        <v>10493765.289999999</v>
      </c>
      <c r="I3050" t="s">
        <v>22</v>
      </c>
      <c r="J3050">
        <v>578</v>
      </c>
      <c r="K3050">
        <v>18155.30327</v>
      </c>
      <c r="L3050" t="s">
        <v>20</v>
      </c>
      <c r="M3050">
        <v>0</v>
      </c>
      <c r="N3050">
        <v>0</v>
      </c>
      <c r="O3050">
        <v>0.21561356235285084</v>
      </c>
    </row>
    <row r="3051" spans="1:15" x14ac:dyDescent="0.25">
      <c r="A3051" t="s">
        <v>3080</v>
      </c>
      <c r="B3051">
        <v>353</v>
      </c>
      <c r="C3051">
        <v>353</v>
      </c>
      <c r="D3051" t="s">
        <v>16</v>
      </c>
      <c r="E3051" t="s">
        <v>17</v>
      </c>
      <c r="F3051">
        <v>0</v>
      </c>
      <c r="G3051" t="s">
        <v>18</v>
      </c>
      <c r="H3051">
        <v>2058177.6710000001</v>
      </c>
      <c r="I3051" t="s">
        <v>19</v>
      </c>
      <c r="J3051">
        <v>769</v>
      </c>
      <c r="K3051">
        <v>2676.4339020000002</v>
      </c>
      <c r="L3051" t="s">
        <v>23</v>
      </c>
      <c r="M3051">
        <v>0</v>
      </c>
      <c r="N3051">
        <v>0</v>
      </c>
      <c r="O3051">
        <v>4.228901708162789E-2</v>
      </c>
    </row>
    <row r="3052" spans="1:15" x14ac:dyDescent="0.25">
      <c r="A3052" t="s">
        <v>3081</v>
      </c>
      <c r="B3052">
        <v>153</v>
      </c>
      <c r="C3052">
        <v>153</v>
      </c>
      <c r="D3052" t="s">
        <v>16</v>
      </c>
      <c r="E3052" t="s">
        <v>17</v>
      </c>
      <c r="F3052">
        <v>0</v>
      </c>
      <c r="G3052" t="s">
        <v>18</v>
      </c>
      <c r="H3052">
        <v>11537802.439999999</v>
      </c>
      <c r="I3052" t="s">
        <v>22</v>
      </c>
      <c r="J3052">
        <v>647</v>
      </c>
      <c r="K3052">
        <v>17832.770390000001</v>
      </c>
      <c r="L3052" t="s">
        <v>29</v>
      </c>
      <c r="M3052">
        <v>0</v>
      </c>
      <c r="N3052">
        <v>5.0000000000000001E-3</v>
      </c>
      <c r="O3052">
        <v>0.24006521130051064</v>
      </c>
    </row>
    <row r="3053" spans="1:15" x14ac:dyDescent="0.25">
      <c r="A3053" t="s">
        <v>3082</v>
      </c>
      <c r="B3053">
        <v>17</v>
      </c>
      <c r="C3053">
        <v>17</v>
      </c>
      <c r="D3053" t="s">
        <v>42</v>
      </c>
      <c r="E3053" t="s">
        <v>43</v>
      </c>
      <c r="F3053">
        <v>1</v>
      </c>
      <c r="G3053" t="s">
        <v>26</v>
      </c>
      <c r="H3053">
        <v>3170833.9139999999</v>
      </c>
      <c r="I3053" t="s">
        <v>19</v>
      </c>
      <c r="J3053">
        <v>404</v>
      </c>
      <c r="K3053">
        <v>7848.5987960000002</v>
      </c>
      <c r="L3053" t="s">
        <v>20</v>
      </c>
      <c r="M3053">
        <v>1</v>
      </c>
      <c r="N3053">
        <v>0.995</v>
      </c>
      <c r="O3053">
        <v>0.662150570546711</v>
      </c>
    </row>
    <row r="3054" spans="1:15" x14ac:dyDescent="0.25">
      <c r="A3054" t="s">
        <v>3083</v>
      </c>
      <c r="B3054">
        <v>339</v>
      </c>
      <c r="C3054">
        <v>339</v>
      </c>
      <c r="D3054" t="s">
        <v>16</v>
      </c>
      <c r="E3054" t="s">
        <v>17</v>
      </c>
      <c r="F3054">
        <v>0</v>
      </c>
      <c r="G3054" t="s">
        <v>18</v>
      </c>
      <c r="H3054">
        <v>4779212.0959999999</v>
      </c>
      <c r="I3054" t="s">
        <v>32</v>
      </c>
      <c r="J3054">
        <v>427</v>
      </c>
      <c r="K3054">
        <v>11192.534180000001</v>
      </c>
      <c r="L3054" t="s">
        <v>35</v>
      </c>
      <c r="M3054">
        <v>0</v>
      </c>
      <c r="N3054">
        <v>0</v>
      </c>
      <c r="O3054">
        <v>9.8197636099253263E-2</v>
      </c>
    </row>
    <row r="3055" spans="1:15" x14ac:dyDescent="0.25">
      <c r="A3055" t="s">
        <v>3084</v>
      </c>
      <c r="B3055">
        <v>237</v>
      </c>
      <c r="C3055">
        <v>237</v>
      </c>
      <c r="D3055" t="s">
        <v>16</v>
      </c>
      <c r="E3055" t="s">
        <v>17</v>
      </c>
      <c r="F3055">
        <v>0</v>
      </c>
      <c r="G3055" t="s">
        <v>18</v>
      </c>
      <c r="H3055">
        <v>3963959.693</v>
      </c>
      <c r="I3055" t="s">
        <v>32</v>
      </c>
      <c r="J3055">
        <v>375</v>
      </c>
      <c r="K3055">
        <v>10570.55918</v>
      </c>
      <c r="L3055" t="s">
        <v>29</v>
      </c>
      <c r="M3055">
        <v>0</v>
      </c>
      <c r="N3055">
        <v>0</v>
      </c>
      <c r="O3055">
        <v>8.1446787383867902E-2</v>
      </c>
    </row>
    <row r="3056" spans="1:15" x14ac:dyDescent="0.25">
      <c r="A3056" t="s">
        <v>3085</v>
      </c>
      <c r="B3056">
        <v>335</v>
      </c>
      <c r="C3056">
        <v>335</v>
      </c>
      <c r="D3056" t="s">
        <v>16</v>
      </c>
      <c r="E3056" t="s">
        <v>17</v>
      </c>
      <c r="F3056">
        <v>0</v>
      </c>
      <c r="G3056" t="s">
        <v>18</v>
      </c>
      <c r="H3056">
        <v>11115728.17</v>
      </c>
      <c r="I3056" t="s">
        <v>22</v>
      </c>
      <c r="J3056">
        <v>902</v>
      </c>
      <c r="K3056">
        <v>12323.423699999999</v>
      </c>
      <c r="L3056" t="s">
        <v>23</v>
      </c>
      <c r="M3056">
        <v>0</v>
      </c>
      <c r="N3056">
        <v>0</v>
      </c>
      <c r="O3056">
        <v>0.22839292500315067</v>
      </c>
    </row>
    <row r="3057" spans="1:15" x14ac:dyDescent="0.25">
      <c r="A3057" t="s">
        <v>3086</v>
      </c>
      <c r="B3057">
        <v>56</v>
      </c>
      <c r="C3057">
        <v>56</v>
      </c>
      <c r="D3057" t="s">
        <v>16</v>
      </c>
      <c r="E3057" t="s">
        <v>25</v>
      </c>
      <c r="F3057">
        <v>1</v>
      </c>
      <c r="G3057" t="s">
        <v>26</v>
      </c>
      <c r="H3057">
        <v>10684006.539999999</v>
      </c>
      <c r="I3057" t="s">
        <v>22</v>
      </c>
      <c r="J3057">
        <v>567</v>
      </c>
      <c r="K3057">
        <v>18843.045040000001</v>
      </c>
      <c r="L3057" t="s">
        <v>35</v>
      </c>
      <c r="M3057">
        <v>1</v>
      </c>
      <c r="N3057">
        <v>1</v>
      </c>
      <c r="O3057">
        <v>0.81952241608508059</v>
      </c>
    </row>
    <row r="3058" spans="1:15" x14ac:dyDescent="0.25">
      <c r="A3058" t="s">
        <v>3087</v>
      </c>
      <c r="B3058">
        <v>44</v>
      </c>
      <c r="C3058">
        <v>44</v>
      </c>
      <c r="D3058" t="s">
        <v>16</v>
      </c>
      <c r="E3058" t="s">
        <v>25</v>
      </c>
      <c r="F3058">
        <v>1</v>
      </c>
      <c r="G3058" t="s">
        <v>26</v>
      </c>
      <c r="H3058">
        <v>16511989.5</v>
      </c>
      <c r="I3058" t="s">
        <v>22</v>
      </c>
      <c r="J3058">
        <v>868</v>
      </c>
      <c r="K3058">
        <v>19023.02938</v>
      </c>
      <c r="L3058" t="s">
        <v>35</v>
      </c>
      <c r="M3058">
        <v>1</v>
      </c>
      <c r="N3058">
        <v>0.995</v>
      </c>
      <c r="O3058">
        <v>0.93626896392666203</v>
      </c>
    </row>
    <row r="3059" spans="1:15" x14ac:dyDescent="0.25">
      <c r="A3059" t="s">
        <v>3088</v>
      </c>
      <c r="B3059">
        <v>309</v>
      </c>
      <c r="C3059">
        <v>309</v>
      </c>
      <c r="D3059" t="s">
        <v>16</v>
      </c>
      <c r="E3059" t="s">
        <v>17</v>
      </c>
      <c r="F3059">
        <v>0</v>
      </c>
      <c r="G3059" t="s">
        <v>18</v>
      </c>
      <c r="H3059">
        <v>12551613.66</v>
      </c>
      <c r="I3059" t="s">
        <v>22</v>
      </c>
      <c r="J3059">
        <v>755</v>
      </c>
      <c r="K3059">
        <v>16624.653859999999</v>
      </c>
      <c r="L3059" t="s">
        <v>23</v>
      </c>
      <c r="M3059">
        <v>0</v>
      </c>
      <c r="N3059">
        <v>0.01</v>
      </c>
      <c r="O3059">
        <v>0.26389581334435436</v>
      </c>
    </row>
    <row r="3060" spans="1:15" x14ac:dyDescent="0.25">
      <c r="A3060" t="s">
        <v>3089</v>
      </c>
      <c r="B3060">
        <v>241</v>
      </c>
      <c r="C3060">
        <v>241</v>
      </c>
      <c r="D3060" t="s">
        <v>16</v>
      </c>
      <c r="E3060" t="s">
        <v>17</v>
      </c>
      <c r="F3060">
        <v>0</v>
      </c>
      <c r="G3060" t="s">
        <v>18</v>
      </c>
      <c r="H3060">
        <v>967419.45719999995</v>
      </c>
      <c r="I3060" t="s">
        <v>28</v>
      </c>
      <c r="J3060">
        <v>252</v>
      </c>
      <c r="K3060">
        <v>3838.9661000000001</v>
      </c>
      <c r="L3060" t="s">
        <v>29</v>
      </c>
      <c r="M3060">
        <v>0</v>
      </c>
      <c r="N3060">
        <v>0</v>
      </c>
      <c r="O3060">
        <v>1.9877398597348779E-2</v>
      </c>
    </row>
    <row r="3061" spans="1:15" x14ac:dyDescent="0.25">
      <c r="A3061" t="s">
        <v>3090</v>
      </c>
      <c r="B3061">
        <v>39</v>
      </c>
      <c r="C3061">
        <v>39</v>
      </c>
      <c r="D3061" t="s">
        <v>16</v>
      </c>
      <c r="E3061" t="s">
        <v>25</v>
      </c>
      <c r="F3061">
        <v>1</v>
      </c>
      <c r="G3061" t="s">
        <v>26</v>
      </c>
      <c r="H3061">
        <v>3558836.3760000002</v>
      </c>
      <c r="I3061" t="s">
        <v>19</v>
      </c>
      <c r="J3061">
        <v>533</v>
      </c>
      <c r="K3061">
        <v>6676.991325</v>
      </c>
      <c r="L3061" t="s">
        <v>29</v>
      </c>
      <c r="M3061">
        <v>1</v>
      </c>
      <c r="N3061">
        <v>1</v>
      </c>
      <c r="O3061">
        <v>0.67312278935679049</v>
      </c>
    </row>
    <row r="3062" spans="1:15" x14ac:dyDescent="0.25">
      <c r="A3062" t="s">
        <v>3091</v>
      </c>
      <c r="B3062">
        <v>130</v>
      </c>
      <c r="C3062">
        <v>130</v>
      </c>
      <c r="D3062" t="s">
        <v>16</v>
      </c>
      <c r="E3062" t="s">
        <v>17</v>
      </c>
      <c r="F3062">
        <v>0</v>
      </c>
      <c r="G3062" t="s">
        <v>18</v>
      </c>
      <c r="H3062">
        <v>2996816.9580000001</v>
      </c>
      <c r="I3062" t="s">
        <v>19</v>
      </c>
      <c r="J3062">
        <v>307</v>
      </c>
      <c r="K3062">
        <v>9761.6187570000002</v>
      </c>
      <c r="L3062" t="s">
        <v>35</v>
      </c>
      <c r="M3062">
        <v>0</v>
      </c>
      <c r="N3062">
        <v>5.0000000000000001E-3</v>
      </c>
      <c r="O3062">
        <v>6.457507454922444E-2</v>
      </c>
    </row>
    <row r="3063" spans="1:15" x14ac:dyDescent="0.25">
      <c r="A3063" t="s">
        <v>3092</v>
      </c>
      <c r="B3063">
        <v>98</v>
      </c>
      <c r="C3063">
        <v>98</v>
      </c>
      <c r="D3063" t="s">
        <v>16</v>
      </c>
      <c r="E3063" t="s">
        <v>17</v>
      </c>
      <c r="F3063">
        <v>0</v>
      </c>
      <c r="G3063" t="s">
        <v>18</v>
      </c>
      <c r="H3063">
        <v>7787370.5970000001</v>
      </c>
      <c r="I3063" t="s">
        <v>22</v>
      </c>
      <c r="J3063">
        <v>430</v>
      </c>
      <c r="K3063">
        <v>18110.16418</v>
      </c>
      <c r="L3063" t="s">
        <v>23</v>
      </c>
      <c r="M3063">
        <v>0</v>
      </c>
      <c r="N3063">
        <v>5.0000000000000001E-3</v>
      </c>
      <c r="O3063">
        <v>0.16300574335134732</v>
      </c>
    </row>
    <row r="3064" spans="1:15" x14ac:dyDescent="0.25">
      <c r="A3064" t="s">
        <v>3093</v>
      </c>
      <c r="B3064">
        <v>281</v>
      </c>
      <c r="C3064">
        <v>281</v>
      </c>
      <c r="D3064" t="s">
        <v>16</v>
      </c>
      <c r="E3064" t="s">
        <v>17</v>
      </c>
      <c r="F3064">
        <v>0</v>
      </c>
      <c r="G3064" t="s">
        <v>18</v>
      </c>
      <c r="H3064">
        <v>7034909.284</v>
      </c>
      <c r="I3064" t="s">
        <v>32</v>
      </c>
      <c r="J3064">
        <v>675</v>
      </c>
      <c r="K3064">
        <v>10422.08783</v>
      </c>
      <c r="L3064" t="s">
        <v>23</v>
      </c>
      <c r="M3064">
        <v>0</v>
      </c>
      <c r="N3064">
        <v>0</v>
      </c>
      <c r="O3064">
        <v>0.14454505219378538</v>
      </c>
    </row>
    <row r="3065" spans="1:15" x14ac:dyDescent="0.25">
      <c r="A3065" t="s">
        <v>3094</v>
      </c>
      <c r="B3065">
        <v>80</v>
      </c>
      <c r="C3065">
        <v>80</v>
      </c>
      <c r="D3065" t="s">
        <v>16</v>
      </c>
      <c r="E3065" t="s">
        <v>25</v>
      </c>
      <c r="F3065">
        <v>1</v>
      </c>
      <c r="G3065" t="s">
        <v>26</v>
      </c>
      <c r="H3065">
        <v>16968479</v>
      </c>
      <c r="I3065" t="s">
        <v>22</v>
      </c>
      <c r="J3065">
        <v>868</v>
      </c>
      <c r="K3065">
        <v>19548.93894</v>
      </c>
      <c r="L3065" t="s">
        <v>35</v>
      </c>
      <c r="M3065">
        <v>1</v>
      </c>
      <c r="N3065">
        <v>0.98499999999999999</v>
      </c>
      <c r="O3065">
        <v>0.93964837394314737</v>
      </c>
    </row>
    <row r="3066" spans="1:15" x14ac:dyDescent="0.25">
      <c r="A3066" t="s">
        <v>3095</v>
      </c>
      <c r="B3066">
        <v>288</v>
      </c>
      <c r="C3066">
        <v>288</v>
      </c>
      <c r="D3066" t="s">
        <v>16</v>
      </c>
      <c r="E3066" t="s">
        <v>17</v>
      </c>
      <c r="F3066">
        <v>0</v>
      </c>
      <c r="G3066" t="s">
        <v>18</v>
      </c>
      <c r="H3066">
        <v>5194724.0460000001</v>
      </c>
      <c r="I3066" t="s">
        <v>32</v>
      </c>
      <c r="J3066">
        <v>264</v>
      </c>
      <c r="K3066">
        <v>19676.98502</v>
      </c>
      <c r="L3066" t="s">
        <v>23</v>
      </c>
      <c r="M3066">
        <v>0</v>
      </c>
      <c r="N3066">
        <v>0</v>
      </c>
      <c r="O3066">
        <v>0.1067350875538855</v>
      </c>
    </row>
    <row r="3067" spans="1:15" x14ac:dyDescent="0.25">
      <c r="A3067" t="s">
        <v>3096</v>
      </c>
      <c r="B3067">
        <v>335</v>
      </c>
      <c r="C3067">
        <v>335</v>
      </c>
      <c r="D3067" t="s">
        <v>16</v>
      </c>
      <c r="E3067" t="s">
        <v>17</v>
      </c>
      <c r="F3067">
        <v>0</v>
      </c>
      <c r="G3067" t="s">
        <v>18</v>
      </c>
      <c r="H3067">
        <v>814347.55559999996</v>
      </c>
      <c r="I3067" t="s">
        <v>28</v>
      </c>
      <c r="J3067">
        <v>68</v>
      </c>
      <c r="K3067">
        <v>11975.699350000001</v>
      </c>
      <c r="L3067" t="s">
        <v>20</v>
      </c>
      <c r="M3067">
        <v>0</v>
      </c>
      <c r="N3067">
        <v>0</v>
      </c>
      <c r="O3067">
        <v>1.6732256973917153E-2</v>
      </c>
    </row>
    <row r="3068" spans="1:15" x14ac:dyDescent="0.25">
      <c r="A3068" t="s">
        <v>3097</v>
      </c>
      <c r="B3068">
        <v>234</v>
      </c>
      <c r="C3068">
        <v>234</v>
      </c>
      <c r="D3068" t="s">
        <v>16</v>
      </c>
      <c r="E3068" t="s">
        <v>17</v>
      </c>
      <c r="F3068">
        <v>0</v>
      </c>
      <c r="G3068" t="s">
        <v>18</v>
      </c>
      <c r="H3068">
        <v>1877971.1070000001</v>
      </c>
      <c r="I3068" t="s">
        <v>19</v>
      </c>
      <c r="J3068">
        <v>107</v>
      </c>
      <c r="K3068">
        <v>17551.131839999998</v>
      </c>
      <c r="L3068" t="s">
        <v>29</v>
      </c>
      <c r="M3068">
        <v>0</v>
      </c>
      <c r="N3068">
        <v>0</v>
      </c>
      <c r="O3068">
        <v>3.8586344289771785E-2</v>
      </c>
    </row>
    <row r="3069" spans="1:15" x14ac:dyDescent="0.25">
      <c r="A3069" t="s">
        <v>3098</v>
      </c>
      <c r="B3069">
        <v>334</v>
      </c>
      <c r="C3069">
        <v>334</v>
      </c>
      <c r="D3069" t="s">
        <v>16</v>
      </c>
      <c r="E3069" t="s">
        <v>17</v>
      </c>
      <c r="F3069">
        <v>0</v>
      </c>
      <c r="G3069" t="s">
        <v>18</v>
      </c>
      <c r="H3069">
        <v>7993784.8049999997</v>
      </c>
      <c r="I3069" t="s">
        <v>22</v>
      </c>
      <c r="J3069">
        <v>400</v>
      </c>
      <c r="K3069">
        <v>19984.462009999999</v>
      </c>
      <c r="L3069" t="s">
        <v>29</v>
      </c>
      <c r="M3069">
        <v>0</v>
      </c>
      <c r="N3069">
        <v>5.0000000000000001E-3</v>
      </c>
      <c r="O3069">
        <v>0.16724690002649556</v>
      </c>
    </row>
    <row r="3070" spans="1:15" x14ac:dyDescent="0.25">
      <c r="A3070" t="s">
        <v>3099</v>
      </c>
      <c r="B3070">
        <v>169</v>
      </c>
      <c r="C3070">
        <v>169</v>
      </c>
      <c r="D3070" t="s">
        <v>16</v>
      </c>
      <c r="E3070" t="s">
        <v>17</v>
      </c>
      <c r="F3070">
        <v>0</v>
      </c>
      <c r="G3070" t="s">
        <v>18</v>
      </c>
      <c r="H3070">
        <v>9840587.4199999999</v>
      </c>
      <c r="I3070" t="s">
        <v>22</v>
      </c>
      <c r="J3070">
        <v>579</v>
      </c>
      <c r="K3070">
        <v>16995.833200000001</v>
      </c>
      <c r="L3070" t="s">
        <v>29</v>
      </c>
      <c r="M3070">
        <v>0</v>
      </c>
      <c r="N3070">
        <v>0</v>
      </c>
      <c r="O3070">
        <v>0.20219283075568481</v>
      </c>
    </row>
    <row r="3071" spans="1:15" x14ac:dyDescent="0.25">
      <c r="A3071" t="s">
        <v>3100</v>
      </c>
      <c r="B3071">
        <v>79</v>
      </c>
      <c r="C3071">
        <v>79</v>
      </c>
      <c r="D3071" t="s">
        <v>16</v>
      </c>
      <c r="E3071" t="s">
        <v>25</v>
      </c>
      <c r="F3071">
        <v>1</v>
      </c>
      <c r="G3071" t="s">
        <v>26</v>
      </c>
      <c r="H3071">
        <v>2615188.58</v>
      </c>
      <c r="I3071" t="s">
        <v>19</v>
      </c>
      <c r="J3071">
        <v>199</v>
      </c>
      <c r="K3071">
        <v>13141.65115</v>
      </c>
      <c r="L3071" t="s">
        <v>20</v>
      </c>
      <c r="M3071">
        <v>1</v>
      </c>
      <c r="N3071">
        <v>0.995</v>
      </c>
      <c r="O3071">
        <v>0.65073382292966198</v>
      </c>
    </row>
    <row r="3072" spans="1:15" x14ac:dyDescent="0.25">
      <c r="A3072" t="s">
        <v>3101</v>
      </c>
      <c r="B3072">
        <v>71</v>
      </c>
      <c r="C3072">
        <v>71</v>
      </c>
      <c r="D3072" t="s">
        <v>16</v>
      </c>
      <c r="E3072" t="s">
        <v>25</v>
      </c>
      <c r="F3072">
        <v>1</v>
      </c>
      <c r="G3072" t="s">
        <v>26</v>
      </c>
      <c r="H3072">
        <v>3245610.0819999999</v>
      </c>
      <c r="I3072" t="s">
        <v>19</v>
      </c>
      <c r="J3072">
        <v>192</v>
      </c>
      <c r="K3072">
        <v>16904.21918</v>
      </c>
      <c r="L3072" t="s">
        <v>35</v>
      </c>
      <c r="M3072">
        <v>1</v>
      </c>
      <c r="N3072">
        <v>1</v>
      </c>
      <c r="O3072">
        <v>0.66668698340863575</v>
      </c>
    </row>
    <row r="3073" spans="1:15" x14ac:dyDescent="0.25">
      <c r="A3073" t="s">
        <v>3102</v>
      </c>
      <c r="B3073">
        <v>263</v>
      </c>
      <c r="C3073">
        <v>263</v>
      </c>
      <c r="D3073" t="s">
        <v>16</v>
      </c>
      <c r="E3073" t="s">
        <v>17</v>
      </c>
      <c r="F3073">
        <v>0</v>
      </c>
      <c r="G3073" t="s">
        <v>18</v>
      </c>
      <c r="H3073">
        <v>854409.18819999998</v>
      </c>
      <c r="I3073" t="s">
        <v>28</v>
      </c>
      <c r="J3073">
        <v>514</v>
      </c>
      <c r="K3073">
        <v>1662.2746850000001</v>
      </c>
      <c r="L3073" t="s">
        <v>29</v>
      </c>
      <c r="M3073">
        <v>0</v>
      </c>
      <c r="N3073">
        <v>0</v>
      </c>
      <c r="O3073">
        <v>1.7555396340945734E-2</v>
      </c>
    </row>
    <row r="3074" spans="1:15" x14ac:dyDescent="0.25">
      <c r="A3074" t="s">
        <v>3103</v>
      </c>
      <c r="B3074">
        <v>200</v>
      </c>
      <c r="C3074">
        <v>200</v>
      </c>
      <c r="D3074" t="s">
        <v>16</v>
      </c>
      <c r="E3074" t="s">
        <v>17</v>
      </c>
      <c r="F3074">
        <v>0</v>
      </c>
      <c r="G3074" t="s">
        <v>18</v>
      </c>
      <c r="H3074">
        <v>9766360.0879999995</v>
      </c>
      <c r="I3074" t="s">
        <v>22</v>
      </c>
      <c r="J3074">
        <v>769</v>
      </c>
      <c r="K3074">
        <v>12700.07814</v>
      </c>
      <c r="L3074" t="s">
        <v>23</v>
      </c>
      <c r="M3074">
        <v>0</v>
      </c>
      <c r="N3074">
        <v>0</v>
      </c>
      <c r="O3074">
        <v>0.20066769473118087</v>
      </c>
    </row>
    <row r="3075" spans="1:15" x14ac:dyDescent="0.25">
      <c r="A3075" t="s">
        <v>3104</v>
      </c>
      <c r="B3075">
        <v>211</v>
      </c>
      <c r="C3075">
        <v>211</v>
      </c>
      <c r="D3075" t="s">
        <v>16</v>
      </c>
      <c r="E3075" t="s">
        <v>17</v>
      </c>
      <c r="F3075">
        <v>0</v>
      </c>
      <c r="G3075" t="s">
        <v>18</v>
      </c>
      <c r="H3075">
        <v>1917517.7379999999</v>
      </c>
      <c r="I3075" t="s">
        <v>19</v>
      </c>
      <c r="J3075">
        <v>442</v>
      </c>
      <c r="K3075">
        <v>4338.2754240000004</v>
      </c>
      <c r="L3075" t="s">
        <v>35</v>
      </c>
      <c r="M3075">
        <v>0</v>
      </c>
      <c r="N3075">
        <v>0</v>
      </c>
      <c r="O3075">
        <v>3.9398902008886127E-2</v>
      </c>
    </row>
    <row r="3076" spans="1:15" x14ac:dyDescent="0.25">
      <c r="A3076" t="s">
        <v>3105</v>
      </c>
      <c r="B3076">
        <v>18</v>
      </c>
      <c r="C3076">
        <v>18</v>
      </c>
      <c r="D3076" t="s">
        <v>42</v>
      </c>
      <c r="E3076" t="s">
        <v>43</v>
      </c>
      <c r="F3076">
        <v>1</v>
      </c>
      <c r="G3076" t="s">
        <v>26</v>
      </c>
      <c r="H3076">
        <v>2330.1123769999999</v>
      </c>
      <c r="I3076" t="s">
        <v>28</v>
      </c>
      <c r="J3076">
        <v>1</v>
      </c>
      <c r="K3076">
        <v>2330.1123769999999</v>
      </c>
      <c r="L3076" t="s">
        <v>35</v>
      </c>
      <c r="M3076">
        <v>1</v>
      </c>
      <c r="N3076">
        <v>0.96</v>
      </c>
      <c r="O3076">
        <v>0.57604787641198396</v>
      </c>
    </row>
    <row r="3077" spans="1:15" x14ac:dyDescent="0.25">
      <c r="A3077" t="s">
        <v>3106</v>
      </c>
      <c r="B3077">
        <v>273</v>
      </c>
      <c r="C3077">
        <v>273</v>
      </c>
      <c r="D3077" t="s">
        <v>16</v>
      </c>
      <c r="E3077" t="s">
        <v>17</v>
      </c>
      <c r="F3077">
        <v>0</v>
      </c>
      <c r="G3077" t="s">
        <v>18</v>
      </c>
      <c r="H3077">
        <v>6393341.6880000001</v>
      </c>
      <c r="I3077" t="s">
        <v>32</v>
      </c>
      <c r="J3077">
        <v>358</v>
      </c>
      <c r="K3077">
        <v>17858.496330000002</v>
      </c>
      <c r="L3077" t="s">
        <v>29</v>
      </c>
      <c r="M3077">
        <v>0</v>
      </c>
      <c r="N3077">
        <v>0</v>
      </c>
      <c r="O3077">
        <v>0.13136287486840376</v>
      </c>
    </row>
    <row r="3078" spans="1:15" x14ac:dyDescent="0.25">
      <c r="A3078" t="s">
        <v>3107</v>
      </c>
      <c r="B3078">
        <v>210</v>
      </c>
      <c r="C3078">
        <v>210</v>
      </c>
      <c r="D3078" t="s">
        <v>16</v>
      </c>
      <c r="E3078" t="s">
        <v>17</v>
      </c>
      <c r="F3078">
        <v>0</v>
      </c>
      <c r="G3078" t="s">
        <v>18</v>
      </c>
      <c r="H3078">
        <v>1471597.7790000001</v>
      </c>
      <c r="I3078" t="s">
        <v>19</v>
      </c>
      <c r="J3078">
        <v>115</v>
      </c>
      <c r="K3078">
        <v>12796.50243</v>
      </c>
      <c r="L3078" t="s">
        <v>23</v>
      </c>
      <c r="M3078">
        <v>0</v>
      </c>
      <c r="N3078">
        <v>0</v>
      </c>
      <c r="O3078">
        <v>3.0236662505030484E-2</v>
      </c>
    </row>
    <row r="3079" spans="1:15" x14ac:dyDescent="0.25">
      <c r="A3079" t="s">
        <v>3108</v>
      </c>
      <c r="B3079">
        <v>117</v>
      </c>
      <c r="C3079">
        <v>117</v>
      </c>
      <c r="D3079" t="s">
        <v>16</v>
      </c>
      <c r="E3079" t="s">
        <v>17</v>
      </c>
      <c r="F3079">
        <v>0</v>
      </c>
      <c r="G3079" t="s">
        <v>18</v>
      </c>
      <c r="H3079">
        <v>4405281.3940000003</v>
      </c>
      <c r="I3079" t="s">
        <v>32</v>
      </c>
      <c r="J3079">
        <v>903</v>
      </c>
      <c r="K3079">
        <v>4878.4954530000005</v>
      </c>
      <c r="L3079" t="s">
        <v>35</v>
      </c>
      <c r="M3079">
        <v>0</v>
      </c>
      <c r="N3079">
        <v>0</v>
      </c>
      <c r="O3079">
        <v>9.0514547283825589E-2</v>
      </c>
    </row>
    <row r="3080" spans="1:15" x14ac:dyDescent="0.25">
      <c r="A3080" t="s">
        <v>3109</v>
      </c>
      <c r="B3080">
        <v>104</v>
      </c>
      <c r="C3080">
        <v>104</v>
      </c>
      <c r="D3080" t="s">
        <v>16</v>
      </c>
      <c r="E3080" t="s">
        <v>17</v>
      </c>
      <c r="F3080">
        <v>0</v>
      </c>
      <c r="G3080" t="s">
        <v>18</v>
      </c>
      <c r="H3080">
        <v>4645066.8789999997</v>
      </c>
      <c r="I3080" t="s">
        <v>32</v>
      </c>
      <c r="J3080">
        <v>600</v>
      </c>
      <c r="K3080">
        <v>7741.7781320000004</v>
      </c>
      <c r="L3080" t="s">
        <v>29</v>
      </c>
      <c r="M3080">
        <v>0</v>
      </c>
      <c r="N3080">
        <v>0</v>
      </c>
      <c r="O3080">
        <v>9.5441377758166801E-2</v>
      </c>
    </row>
    <row r="3081" spans="1:15" x14ac:dyDescent="0.25">
      <c r="A3081" t="s">
        <v>3110</v>
      </c>
      <c r="B3081">
        <v>77</v>
      </c>
      <c r="C3081">
        <v>77</v>
      </c>
      <c r="D3081" t="s">
        <v>16</v>
      </c>
      <c r="E3081" t="s">
        <v>25</v>
      </c>
      <c r="F3081">
        <v>1</v>
      </c>
      <c r="G3081" t="s">
        <v>26</v>
      </c>
      <c r="H3081">
        <v>3834762.2340000002</v>
      </c>
      <c r="I3081" t="s">
        <v>32</v>
      </c>
      <c r="J3081">
        <v>197</v>
      </c>
      <c r="K3081">
        <v>19465.798139999999</v>
      </c>
      <c r="L3081" t="s">
        <v>23</v>
      </c>
      <c r="M3081">
        <v>1</v>
      </c>
      <c r="N3081">
        <v>0.99</v>
      </c>
      <c r="O3081">
        <v>0.6727921897621284</v>
      </c>
    </row>
    <row r="3082" spans="1:15" x14ac:dyDescent="0.25">
      <c r="A3082" t="s">
        <v>3111</v>
      </c>
      <c r="B3082">
        <v>315</v>
      </c>
      <c r="C3082">
        <v>315</v>
      </c>
      <c r="D3082" t="s">
        <v>16</v>
      </c>
      <c r="E3082" t="s">
        <v>17</v>
      </c>
      <c r="F3082">
        <v>0</v>
      </c>
      <c r="G3082" t="s">
        <v>18</v>
      </c>
      <c r="H3082">
        <v>16917363.870000001</v>
      </c>
      <c r="I3082" t="s">
        <v>22</v>
      </c>
      <c r="J3082">
        <v>981</v>
      </c>
      <c r="K3082">
        <v>17245.019240000001</v>
      </c>
      <c r="L3082" t="s">
        <v>23</v>
      </c>
      <c r="M3082">
        <v>0</v>
      </c>
      <c r="N3082">
        <v>2.5000000000000001E-2</v>
      </c>
      <c r="O3082">
        <v>0.36259812029587629</v>
      </c>
    </row>
    <row r="3083" spans="1:15" x14ac:dyDescent="0.25">
      <c r="A3083" t="s">
        <v>3112</v>
      </c>
      <c r="B3083">
        <v>11</v>
      </c>
      <c r="C3083">
        <v>11</v>
      </c>
      <c r="D3083" t="s">
        <v>42</v>
      </c>
      <c r="E3083" t="s">
        <v>43</v>
      </c>
      <c r="F3083">
        <v>1</v>
      </c>
      <c r="G3083" t="s">
        <v>26</v>
      </c>
      <c r="H3083">
        <v>194173.97560000001</v>
      </c>
      <c r="I3083" t="s">
        <v>28</v>
      </c>
      <c r="J3083">
        <v>604</v>
      </c>
      <c r="K3083">
        <v>321.48009209999998</v>
      </c>
      <c r="L3083" t="s">
        <v>35</v>
      </c>
      <c r="M3083">
        <v>1</v>
      </c>
      <c r="N3083">
        <v>1</v>
      </c>
      <c r="O3083">
        <v>0.60398965875816069</v>
      </c>
    </row>
    <row r="3084" spans="1:15" x14ac:dyDescent="0.25">
      <c r="A3084" t="s">
        <v>3113</v>
      </c>
      <c r="B3084">
        <v>51</v>
      </c>
      <c r="C3084">
        <v>51</v>
      </c>
      <c r="D3084" t="s">
        <v>16</v>
      </c>
      <c r="E3084" t="s">
        <v>25</v>
      </c>
      <c r="F3084">
        <v>1</v>
      </c>
      <c r="G3084" t="s">
        <v>26</v>
      </c>
      <c r="H3084">
        <v>5369364.7989999996</v>
      </c>
      <c r="I3084" t="s">
        <v>32</v>
      </c>
      <c r="J3084">
        <v>274</v>
      </c>
      <c r="K3084">
        <v>19596.221890000001</v>
      </c>
      <c r="L3084" t="s">
        <v>20</v>
      </c>
      <c r="M3084">
        <v>1</v>
      </c>
      <c r="N3084">
        <v>0.995</v>
      </c>
      <c r="O3084">
        <v>0.7073234005993656</v>
      </c>
    </row>
    <row r="3085" spans="1:15" x14ac:dyDescent="0.25">
      <c r="A3085" t="s">
        <v>3114</v>
      </c>
      <c r="B3085">
        <v>7</v>
      </c>
      <c r="C3085">
        <v>7</v>
      </c>
      <c r="D3085" t="s">
        <v>61</v>
      </c>
      <c r="E3085" t="s">
        <v>43</v>
      </c>
      <c r="F3085">
        <v>1</v>
      </c>
      <c r="G3085" t="s">
        <v>26</v>
      </c>
      <c r="H3085">
        <v>6314629.9709999999</v>
      </c>
      <c r="I3085" t="s">
        <v>32</v>
      </c>
      <c r="J3085">
        <v>856</v>
      </c>
      <c r="K3085">
        <v>7376.9041719999996</v>
      </c>
      <c r="L3085" t="s">
        <v>20</v>
      </c>
      <c r="M3085">
        <v>1</v>
      </c>
      <c r="N3085">
        <v>0.995</v>
      </c>
      <c r="O3085">
        <v>0.72674559896864144</v>
      </c>
    </row>
    <row r="3086" spans="1:15" x14ac:dyDescent="0.25">
      <c r="A3086" t="s">
        <v>3115</v>
      </c>
      <c r="B3086">
        <v>37</v>
      </c>
      <c r="C3086">
        <v>37</v>
      </c>
      <c r="D3086" t="s">
        <v>16</v>
      </c>
      <c r="E3086" t="s">
        <v>25</v>
      </c>
      <c r="F3086">
        <v>1</v>
      </c>
      <c r="G3086" t="s">
        <v>26</v>
      </c>
      <c r="H3086">
        <v>2225825.4619999998</v>
      </c>
      <c r="I3086" t="s">
        <v>19</v>
      </c>
      <c r="J3086">
        <v>160</v>
      </c>
      <c r="K3086">
        <v>13911.40914</v>
      </c>
      <c r="L3086" t="s">
        <v>29</v>
      </c>
      <c r="M3086">
        <v>1</v>
      </c>
      <c r="N3086">
        <v>0.995</v>
      </c>
      <c r="O3086">
        <v>0.64273364695843127</v>
      </c>
    </row>
    <row r="3087" spans="1:15" x14ac:dyDescent="0.25">
      <c r="A3087" t="s">
        <v>3116</v>
      </c>
      <c r="B3087">
        <v>261</v>
      </c>
      <c r="C3087">
        <v>261</v>
      </c>
      <c r="D3087" t="s">
        <v>16</v>
      </c>
      <c r="E3087" t="s">
        <v>17</v>
      </c>
      <c r="F3087">
        <v>0</v>
      </c>
      <c r="G3087" t="s">
        <v>18</v>
      </c>
      <c r="H3087">
        <v>2466357.983</v>
      </c>
      <c r="I3087" t="s">
        <v>19</v>
      </c>
      <c r="J3087">
        <v>173</v>
      </c>
      <c r="K3087">
        <v>14256.40453</v>
      </c>
      <c r="L3087" t="s">
        <v>29</v>
      </c>
      <c r="M3087">
        <v>0</v>
      </c>
      <c r="N3087">
        <v>0</v>
      </c>
      <c r="O3087">
        <v>5.0675826650971527E-2</v>
      </c>
    </row>
    <row r="3088" spans="1:15" x14ac:dyDescent="0.25">
      <c r="A3088" t="s">
        <v>3117</v>
      </c>
      <c r="B3088">
        <v>62</v>
      </c>
      <c r="C3088">
        <v>62</v>
      </c>
      <c r="D3088" t="s">
        <v>16</v>
      </c>
      <c r="E3088" t="s">
        <v>25</v>
      </c>
      <c r="F3088">
        <v>1</v>
      </c>
      <c r="G3088" t="s">
        <v>26</v>
      </c>
      <c r="H3088">
        <v>9937841.6689999998</v>
      </c>
      <c r="I3088" t="s">
        <v>22</v>
      </c>
      <c r="J3088">
        <v>545</v>
      </c>
      <c r="K3088">
        <v>18234.57187</v>
      </c>
      <c r="L3088" t="s">
        <v>20</v>
      </c>
      <c r="M3088">
        <v>1</v>
      </c>
      <c r="N3088">
        <v>0.995</v>
      </c>
      <c r="O3088">
        <v>0.8011910968214242</v>
      </c>
    </row>
    <row r="3089" spans="1:15" x14ac:dyDescent="0.25">
      <c r="A3089" t="s">
        <v>3118</v>
      </c>
      <c r="B3089">
        <v>200</v>
      </c>
      <c r="C3089">
        <v>200</v>
      </c>
      <c r="D3089" t="s">
        <v>16</v>
      </c>
      <c r="E3089" t="s">
        <v>17</v>
      </c>
      <c r="F3089">
        <v>0</v>
      </c>
      <c r="G3089" t="s">
        <v>18</v>
      </c>
      <c r="H3089">
        <v>8107684.0470000003</v>
      </c>
      <c r="I3089" t="s">
        <v>22</v>
      </c>
      <c r="J3089">
        <v>458</v>
      </c>
      <c r="K3089">
        <v>17702.36692</v>
      </c>
      <c r="L3089" t="s">
        <v>23</v>
      </c>
      <c r="M3089">
        <v>0</v>
      </c>
      <c r="N3089">
        <v>5.0000000000000001E-3</v>
      </c>
      <c r="O3089">
        <v>0.16958716785584296</v>
      </c>
    </row>
    <row r="3090" spans="1:15" x14ac:dyDescent="0.25">
      <c r="A3090" t="s">
        <v>3119</v>
      </c>
      <c r="B3090">
        <v>330</v>
      </c>
      <c r="C3090">
        <v>330</v>
      </c>
      <c r="D3090" t="s">
        <v>16</v>
      </c>
      <c r="E3090" t="s">
        <v>17</v>
      </c>
      <c r="F3090">
        <v>0</v>
      </c>
      <c r="G3090" t="s">
        <v>18</v>
      </c>
      <c r="H3090">
        <v>3300438.102</v>
      </c>
      <c r="I3090" t="s">
        <v>19</v>
      </c>
      <c r="J3090">
        <v>585</v>
      </c>
      <c r="K3090">
        <v>5641.7745329999998</v>
      </c>
      <c r="L3090" t="s">
        <v>35</v>
      </c>
      <c r="M3090">
        <v>0</v>
      </c>
      <c r="N3090">
        <v>0</v>
      </c>
      <c r="O3090">
        <v>6.7813525158165772E-2</v>
      </c>
    </row>
    <row r="3091" spans="1:15" x14ac:dyDescent="0.25">
      <c r="A3091" t="s">
        <v>3120</v>
      </c>
      <c r="B3091">
        <v>90</v>
      </c>
      <c r="C3091">
        <v>90</v>
      </c>
      <c r="D3091" t="s">
        <v>16</v>
      </c>
      <c r="E3091" t="s">
        <v>25</v>
      </c>
      <c r="F3091">
        <v>1</v>
      </c>
      <c r="G3091" t="s">
        <v>26</v>
      </c>
      <c r="H3091">
        <v>5574560.733</v>
      </c>
      <c r="I3091" t="s">
        <v>32</v>
      </c>
      <c r="J3091">
        <v>433</v>
      </c>
      <c r="K3091">
        <v>12874.27421</v>
      </c>
      <c r="L3091" t="s">
        <v>23</v>
      </c>
      <c r="M3091">
        <v>1</v>
      </c>
      <c r="N3091">
        <v>1</v>
      </c>
      <c r="O3091">
        <v>0.71453952561144518</v>
      </c>
    </row>
    <row r="3092" spans="1:15" x14ac:dyDescent="0.25">
      <c r="A3092" t="s">
        <v>3121</v>
      </c>
      <c r="B3092">
        <v>79</v>
      </c>
      <c r="C3092">
        <v>79</v>
      </c>
      <c r="D3092" t="s">
        <v>16</v>
      </c>
      <c r="E3092" t="s">
        <v>25</v>
      </c>
      <c r="F3092">
        <v>1</v>
      </c>
      <c r="G3092" t="s">
        <v>26</v>
      </c>
      <c r="H3092">
        <v>7320679.2350000003</v>
      </c>
      <c r="I3092" t="s">
        <v>32</v>
      </c>
      <c r="J3092">
        <v>929</v>
      </c>
      <c r="K3092">
        <v>7880.1714039999997</v>
      </c>
      <c r="L3092" t="s">
        <v>35</v>
      </c>
      <c r="M3092">
        <v>1</v>
      </c>
      <c r="N3092">
        <v>1</v>
      </c>
      <c r="O3092">
        <v>0.75041671745841887</v>
      </c>
    </row>
    <row r="3093" spans="1:15" x14ac:dyDescent="0.25">
      <c r="A3093" t="s">
        <v>3122</v>
      </c>
      <c r="B3093">
        <v>55</v>
      </c>
      <c r="C3093">
        <v>55</v>
      </c>
      <c r="D3093" t="s">
        <v>16</v>
      </c>
      <c r="E3093" t="s">
        <v>25</v>
      </c>
      <c r="F3093">
        <v>1</v>
      </c>
      <c r="G3093" t="s">
        <v>26</v>
      </c>
      <c r="H3093">
        <v>5058012.8789999997</v>
      </c>
      <c r="I3093" t="s">
        <v>32</v>
      </c>
      <c r="J3093">
        <v>481</v>
      </c>
      <c r="K3093">
        <v>10515.619290000001</v>
      </c>
      <c r="L3093" t="s">
        <v>23</v>
      </c>
      <c r="M3093">
        <v>1</v>
      </c>
      <c r="N3093">
        <v>1</v>
      </c>
      <c r="O3093">
        <v>0.7039261070863716</v>
      </c>
    </row>
    <row r="3094" spans="1:15" x14ac:dyDescent="0.25">
      <c r="A3094" t="s">
        <v>3123</v>
      </c>
      <c r="B3094">
        <v>221</v>
      </c>
      <c r="C3094">
        <v>221</v>
      </c>
      <c r="D3094" t="s">
        <v>16</v>
      </c>
      <c r="E3094" t="s">
        <v>17</v>
      </c>
      <c r="F3094">
        <v>0</v>
      </c>
      <c r="G3094" t="s">
        <v>18</v>
      </c>
      <c r="H3094">
        <v>5049600.7939999998</v>
      </c>
      <c r="I3094" t="s">
        <v>32</v>
      </c>
      <c r="J3094">
        <v>455</v>
      </c>
      <c r="K3094">
        <v>11098.023719999999</v>
      </c>
      <c r="L3094" t="s">
        <v>35</v>
      </c>
      <c r="M3094">
        <v>0</v>
      </c>
      <c r="N3094">
        <v>0</v>
      </c>
      <c r="O3094">
        <v>0.10375326544530748</v>
      </c>
    </row>
    <row r="3095" spans="1:15" x14ac:dyDescent="0.25">
      <c r="A3095" t="s">
        <v>3124</v>
      </c>
      <c r="B3095">
        <v>92</v>
      </c>
      <c r="C3095">
        <v>92</v>
      </c>
      <c r="D3095" t="s">
        <v>16</v>
      </c>
      <c r="E3095" t="s">
        <v>17</v>
      </c>
      <c r="F3095">
        <v>0</v>
      </c>
      <c r="G3095" t="s">
        <v>18</v>
      </c>
      <c r="H3095">
        <v>1554849.4750000001</v>
      </c>
      <c r="I3095" t="s">
        <v>19</v>
      </c>
      <c r="J3095">
        <v>196</v>
      </c>
      <c r="K3095">
        <v>7932.9054820000001</v>
      </c>
      <c r="L3095" t="s">
        <v>20</v>
      </c>
      <c r="M3095">
        <v>0</v>
      </c>
      <c r="N3095">
        <v>0.01</v>
      </c>
      <c r="O3095">
        <v>3.7947220560258017E-2</v>
      </c>
    </row>
    <row r="3096" spans="1:15" x14ac:dyDescent="0.25">
      <c r="A3096" t="s">
        <v>3125</v>
      </c>
      <c r="B3096">
        <v>74</v>
      </c>
      <c r="C3096">
        <v>74</v>
      </c>
      <c r="D3096" t="s">
        <v>16</v>
      </c>
      <c r="E3096" t="s">
        <v>25</v>
      </c>
      <c r="F3096">
        <v>1</v>
      </c>
      <c r="G3096" t="s">
        <v>26</v>
      </c>
      <c r="H3096">
        <v>7389460.2089999998</v>
      </c>
      <c r="I3096" t="s">
        <v>32</v>
      </c>
      <c r="J3096">
        <v>796</v>
      </c>
      <c r="K3096">
        <v>9283.2414690000005</v>
      </c>
      <c r="L3096" t="s">
        <v>20</v>
      </c>
      <c r="M3096">
        <v>1</v>
      </c>
      <c r="N3096">
        <v>0.99</v>
      </c>
      <c r="O3096">
        <v>0.74582994811647163</v>
      </c>
    </row>
    <row r="3097" spans="1:15" x14ac:dyDescent="0.25">
      <c r="A3097" t="s">
        <v>3126</v>
      </c>
      <c r="B3097">
        <v>56</v>
      </c>
      <c r="C3097">
        <v>56</v>
      </c>
      <c r="D3097" t="s">
        <v>16</v>
      </c>
      <c r="E3097" t="s">
        <v>25</v>
      </c>
      <c r="F3097">
        <v>1</v>
      </c>
      <c r="G3097" t="s">
        <v>26</v>
      </c>
      <c r="H3097">
        <v>2500682.4</v>
      </c>
      <c r="I3097" t="s">
        <v>19</v>
      </c>
      <c r="J3097">
        <v>599</v>
      </c>
      <c r="K3097">
        <v>4174.7619359999999</v>
      </c>
      <c r="L3097" t="s">
        <v>20</v>
      </c>
      <c r="M3097">
        <v>1</v>
      </c>
      <c r="N3097">
        <v>0.995</v>
      </c>
      <c r="O3097">
        <v>0.64838108445124909</v>
      </c>
    </row>
    <row r="3098" spans="1:15" x14ac:dyDescent="0.25">
      <c r="A3098" t="s">
        <v>3127</v>
      </c>
      <c r="B3098">
        <v>232</v>
      </c>
      <c r="C3098">
        <v>232</v>
      </c>
      <c r="D3098" t="s">
        <v>16</v>
      </c>
      <c r="E3098" t="s">
        <v>17</v>
      </c>
      <c r="F3098">
        <v>0</v>
      </c>
      <c r="G3098" t="s">
        <v>18</v>
      </c>
      <c r="H3098">
        <v>3756467.0210000002</v>
      </c>
      <c r="I3098" t="s">
        <v>32</v>
      </c>
      <c r="J3098">
        <v>309</v>
      </c>
      <c r="K3098">
        <v>12156.851199999999</v>
      </c>
      <c r="L3098" t="s">
        <v>20</v>
      </c>
      <c r="M3098">
        <v>0</v>
      </c>
      <c r="N3098">
        <v>0</v>
      </c>
      <c r="O3098">
        <v>7.7183471697298778E-2</v>
      </c>
    </row>
    <row r="3099" spans="1:15" x14ac:dyDescent="0.25">
      <c r="A3099" t="s">
        <v>3128</v>
      </c>
      <c r="B3099">
        <v>179</v>
      </c>
      <c r="C3099">
        <v>179</v>
      </c>
      <c r="D3099" t="s">
        <v>16</v>
      </c>
      <c r="E3099" t="s">
        <v>17</v>
      </c>
      <c r="F3099">
        <v>0</v>
      </c>
      <c r="G3099" t="s">
        <v>18</v>
      </c>
      <c r="H3099">
        <v>11173662.539999999</v>
      </c>
      <c r="I3099" t="s">
        <v>22</v>
      </c>
      <c r="J3099">
        <v>736</v>
      </c>
      <c r="K3099">
        <v>15181.60671</v>
      </c>
      <c r="L3099" t="s">
        <v>35</v>
      </c>
      <c r="M3099">
        <v>0</v>
      </c>
      <c r="N3099">
        <v>0</v>
      </c>
      <c r="O3099">
        <v>0.2295832923835105</v>
      </c>
    </row>
    <row r="3100" spans="1:15" x14ac:dyDescent="0.25">
      <c r="A3100" t="s">
        <v>3129</v>
      </c>
      <c r="B3100">
        <v>61</v>
      </c>
      <c r="C3100">
        <v>61</v>
      </c>
      <c r="D3100" t="s">
        <v>16</v>
      </c>
      <c r="E3100" t="s">
        <v>25</v>
      </c>
      <c r="F3100">
        <v>1</v>
      </c>
      <c r="G3100" t="s">
        <v>26</v>
      </c>
      <c r="H3100">
        <v>4781892.8289999999</v>
      </c>
      <c r="I3100" t="s">
        <v>32</v>
      </c>
      <c r="J3100">
        <v>556</v>
      </c>
      <c r="K3100">
        <v>8600.5266699999993</v>
      </c>
      <c r="L3100" t="s">
        <v>35</v>
      </c>
      <c r="M3100">
        <v>1</v>
      </c>
      <c r="N3100">
        <v>1</v>
      </c>
      <c r="O3100">
        <v>0.69825271665193123</v>
      </c>
    </row>
    <row r="3101" spans="1:15" x14ac:dyDescent="0.25">
      <c r="A3101" t="s">
        <v>3130</v>
      </c>
      <c r="B3101">
        <v>360</v>
      </c>
      <c r="C3101">
        <v>360</v>
      </c>
      <c r="D3101" t="s">
        <v>16</v>
      </c>
      <c r="E3101" t="s">
        <v>17</v>
      </c>
      <c r="F3101">
        <v>0</v>
      </c>
      <c r="G3101" t="s">
        <v>18</v>
      </c>
      <c r="H3101">
        <v>16581643.57</v>
      </c>
      <c r="I3101" t="s">
        <v>22</v>
      </c>
      <c r="J3101">
        <v>848</v>
      </c>
      <c r="K3101">
        <v>19553.824960000002</v>
      </c>
      <c r="L3101" t="s">
        <v>20</v>
      </c>
      <c r="M3101">
        <v>0</v>
      </c>
      <c r="N3101">
        <v>0.01</v>
      </c>
      <c r="O3101">
        <v>0.34670013393571369</v>
      </c>
    </row>
    <row r="3102" spans="1:15" x14ac:dyDescent="0.25">
      <c r="A3102" t="s">
        <v>3131</v>
      </c>
      <c r="B3102">
        <v>117</v>
      </c>
      <c r="C3102">
        <v>117</v>
      </c>
      <c r="D3102" t="s">
        <v>16</v>
      </c>
      <c r="E3102" t="s">
        <v>17</v>
      </c>
      <c r="F3102">
        <v>0</v>
      </c>
      <c r="G3102" t="s">
        <v>18</v>
      </c>
      <c r="H3102">
        <v>570054.20680000004</v>
      </c>
      <c r="I3102" t="s">
        <v>28</v>
      </c>
      <c r="J3102">
        <v>494</v>
      </c>
      <c r="K3102">
        <v>1153.955884</v>
      </c>
      <c r="L3102" t="s">
        <v>35</v>
      </c>
      <c r="M3102">
        <v>0</v>
      </c>
      <c r="N3102">
        <v>0</v>
      </c>
      <c r="O3102">
        <v>1.1712804209515223E-2</v>
      </c>
    </row>
    <row r="3103" spans="1:15" x14ac:dyDescent="0.25">
      <c r="A3103" t="s">
        <v>3132</v>
      </c>
      <c r="B3103">
        <v>78</v>
      </c>
      <c r="C3103">
        <v>78</v>
      </c>
      <c r="D3103" t="s">
        <v>16</v>
      </c>
      <c r="E3103" t="s">
        <v>25</v>
      </c>
      <c r="F3103">
        <v>1</v>
      </c>
      <c r="G3103" t="s">
        <v>26</v>
      </c>
      <c r="H3103">
        <v>5174634.37</v>
      </c>
      <c r="I3103" t="s">
        <v>32</v>
      </c>
      <c r="J3103">
        <v>439</v>
      </c>
      <c r="K3103">
        <v>11787.322029999999</v>
      </c>
      <c r="L3103" t="s">
        <v>23</v>
      </c>
      <c r="M3103">
        <v>1</v>
      </c>
      <c r="N3103">
        <v>1</v>
      </c>
      <c r="O3103">
        <v>0.7063223084903969</v>
      </c>
    </row>
    <row r="3104" spans="1:15" x14ac:dyDescent="0.25">
      <c r="A3104" t="s">
        <v>3133</v>
      </c>
      <c r="B3104">
        <v>236</v>
      </c>
      <c r="C3104">
        <v>236</v>
      </c>
      <c r="D3104" t="s">
        <v>16</v>
      </c>
      <c r="E3104" t="s">
        <v>17</v>
      </c>
      <c r="F3104">
        <v>0</v>
      </c>
      <c r="G3104" t="s">
        <v>18</v>
      </c>
      <c r="H3104">
        <v>7589516.6500000004</v>
      </c>
      <c r="I3104" t="s">
        <v>32</v>
      </c>
      <c r="J3104">
        <v>650</v>
      </c>
      <c r="K3104">
        <v>11676.179459999999</v>
      </c>
      <c r="L3104" t="s">
        <v>29</v>
      </c>
      <c r="M3104">
        <v>0</v>
      </c>
      <c r="N3104">
        <v>0</v>
      </c>
      <c r="O3104">
        <v>0.15594047286365165</v>
      </c>
    </row>
    <row r="3105" spans="1:15" x14ac:dyDescent="0.25">
      <c r="A3105" t="s">
        <v>3134</v>
      </c>
      <c r="B3105">
        <v>33</v>
      </c>
      <c r="C3105">
        <v>33</v>
      </c>
      <c r="D3105" t="s">
        <v>16</v>
      </c>
      <c r="E3105" t="s">
        <v>25</v>
      </c>
      <c r="F3105">
        <v>1</v>
      </c>
      <c r="G3105" t="s">
        <v>26</v>
      </c>
      <c r="H3105">
        <v>575209.95739999996</v>
      </c>
      <c r="I3105" t="s">
        <v>28</v>
      </c>
      <c r="J3105">
        <v>782</v>
      </c>
      <c r="K3105">
        <v>735.56260540000005</v>
      </c>
      <c r="L3105" t="s">
        <v>35</v>
      </c>
      <c r="M3105">
        <v>1</v>
      </c>
      <c r="N3105">
        <v>0.995</v>
      </c>
      <c r="O3105">
        <v>0.60881873851648205</v>
      </c>
    </row>
    <row r="3106" spans="1:15" x14ac:dyDescent="0.25">
      <c r="A3106" t="s">
        <v>3135</v>
      </c>
      <c r="B3106">
        <v>55</v>
      </c>
      <c r="C3106">
        <v>55</v>
      </c>
      <c r="D3106" t="s">
        <v>16</v>
      </c>
      <c r="E3106" t="s">
        <v>25</v>
      </c>
      <c r="F3106">
        <v>1</v>
      </c>
      <c r="G3106" t="s">
        <v>26</v>
      </c>
      <c r="H3106">
        <v>1615197.6310000001</v>
      </c>
      <c r="I3106" t="s">
        <v>19</v>
      </c>
      <c r="J3106">
        <v>359</v>
      </c>
      <c r="K3106">
        <v>4499.1577459999999</v>
      </c>
      <c r="L3106" t="s">
        <v>35</v>
      </c>
      <c r="M3106">
        <v>1</v>
      </c>
      <c r="N3106">
        <v>1</v>
      </c>
      <c r="O3106">
        <v>0.63318718357991743</v>
      </c>
    </row>
    <row r="3107" spans="1:15" x14ac:dyDescent="0.25">
      <c r="A3107" t="s">
        <v>3136</v>
      </c>
      <c r="B3107">
        <v>243</v>
      </c>
      <c r="C3107">
        <v>243</v>
      </c>
      <c r="D3107" t="s">
        <v>16</v>
      </c>
      <c r="E3107" t="s">
        <v>17</v>
      </c>
      <c r="F3107">
        <v>0</v>
      </c>
      <c r="G3107" t="s">
        <v>18</v>
      </c>
      <c r="H3107">
        <v>652024.66489999997</v>
      </c>
      <c r="I3107" t="s">
        <v>28</v>
      </c>
      <c r="J3107">
        <v>36</v>
      </c>
      <c r="K3107">
        <v>18111.796249999999</v>
      </c>
      <c r="L3107" t="s">
        <v>23</v>
      </c>
      <c r="M3107">
        <v>0</v>
      </c>
      <c r="N3107">
        <v>5.0000000000000001E-3</v>
      </c>
      <c r="O3107">
        <v>1.6397036893419294E-2</v>
      </c>
    </row>
    <row r="3108" spans="1:15" x14ac:dyDescent="0.25">
      <c r="A3108" t="s">
        <v>3137</v>
      </c>
      <c r="B3108">
        <v>274</v>
      </c>
      <c r="C3108">
        <v>274</v>
      </c>
      <c r="D3108" t="s">
        <v>16</v>
      </c>
      <c r="E3108" t="s">
        <v>17</v>
      </c>
      <c r="F3108">
        <v>0</v>
      </c>
      <c r="G3108" t="s">
        <v>18</v>
      </c>
      <c r="H3108">
        <v>370424.41560000001</v>
      </c>
      <c r="I3108" t="s">
        <v>28</v>
      </c>
      <c r="J3108">
        <v>34</v>
      </c>
      <c r="K3108">
        <v>10894.83575</v>
      </c>
      <c r="L3108" t="s">
        <v>20</v>
      </c>
      <c r="M3108">
        <v>0</v>
      </c>
      <c r="N3108">
        <v>0</v>
      </c>
      <c r="O3108">
        <v>7.6110457612482904E-3</v>
      </c>
    </row>
    <row r="3109" spans="1:15" x14ac:dyDescent="0.25">
      <c r="A3109" t="s">
        <v>3138</v>
      </c>
      <c r="B3109">
        <v>74</v>
      </c>
      <c r="C3109">
        <v>74</v>
      </c>
      <c r="D3109" t="s">
        <v>16</v>
      </c>
      <c r="E3109" t="s">
        <v>25</v>
      </c>
      <c r="F3109">
        <v>1</v>
      </c>
      <c r="G3109" t="s">
        <v>26</v>
      </c>
      <c r="H3109">
        <v>768535.12040000001</v>
      </c>
      <c r="I3109" t="s">
        <v>28</v>
      </c>
      <c r="J3109">
        <v>88</v>
      </c>
      <c r="K3109">
        <v>8733.3536409999997</v>
      </c>
      <c r="L3109" t="s">
        <v>23</v>
      </c>
      <c r="M3109">
        <v>1</v>
      </c>
      <c r="N3109">
        <v>0.995</v>
      </c>
      <c r="O3109">
        <v>0.61279095687042195</v>
      </c>
    </row>
    <row r="3110" spans="1:15" x14ac:dyDescent="0.25">
      <c r="A3110" t="s">
        <v>3139</v>
      </c>
      <c r="B3110">
        <v>21</v>
      </c>
      <c r="C3110">
        <v>21</v>
      </c>
      <c r="D3110" t="s">
        <v>42</v>
      </c>
      <c r="E3110" t="s">
        <v>43</v>
      </c>
      <c r="F3110">
        <v>1</v>
      </c>
      <c r="G3110" t="s">
        <v>26</v>
      </c>
      <c r="H3110">
        <v>5471779.2570000002</v>
      </c>
      <c r="I3110" t="s">
        <v>32</v>
      </c>
      <c r="J3110">
        <v>658</v>
      </c>
      <c r="K3110">
        <v>8315.7739459999993</v>
      </c>
      <c r="L3110" t="s">
        <v>20</v>
      </c>
      <c r="M3110">
        <v>1</v>
      </c>
      <c r="N3110">
        <v>1</v>
      </c>
      <c r="O3110">
        <v>0.71242769257803795</v>
      </c>
    </row>
    <row r="3111" spans="1:15" x14ac:dyDescent="0.25">
      <c r="A3111" t="s">
        <v>3140</v>
      </c>
      <c r="B3111">
        <v>353</v>
      </c>
      <c r="C3111">
        <v>353</v>
      </c>
      <c r="D3111" t="s">
        <v>16</v>
      </c>
      <c r="E3111" t="s">
        <v>17</v>
      </c>
      <c r="F3111">
        <v>0</v>
      </c>
      <c r="G3111" t="s">
        <v>18</v>
      </c>
      <c r="H3111">
        <v>284229.36050000001</v>
      </c>
      <c r="I3111" t="s">
        <v>28</v>
      </c>
      <c r="J3111">
        <v>16</v>
      </c>
      <c r="K3111">
        <v>17764.335029999998</v>
      </c>
      <c r="L3111" t="s">
        <v>23</v>
      </c>
      <c r="M3111">
        <v>0</v>
      </c>
      <c r="N3111">
        <v>0</v>
      </c>
      <c r="O3111">
        <v>5.8400110207417902E-3</v>
      </c>
    </row>
    <row r="3112" spans="1:15" x14ac:dyDescent="0.25">
      <c r="A3112" t="s">
        <v>3141</v>
      </c>
      <c r="B3112">
        <v>201</v>
      </c>
      <c r="C3112">
        <v>201</v>
      </c>
      <c r="D3112" t="s">
        <v>16</v>
      </c>
      <c r="E3112" t="s">
        <v>17</v>
      </c>
      <c r="F3112">
        <v>0</v>
      </c>
      <c r="G3112" t="s">
        <v>18</v>
      </c>
      <c r="H3112">
        <v>5473480.1349999998</v>
      </c>
      <c r="I3112" t="s">
        <v>32</v>
      </c>
      <c r="J3112">
        <v>745</v>
      </c>
      <c r="K3112">
        <v>7346.9532010000003</v>
      </c>
      <c r="L3112" t="s">
        <v>20</v>
      </c>
      <c r="M3112">
        <v>0</v>
      </c>
      <c r="N3112">
        <v>5.0000000000000001E-3</v>
      </c>
      <c r="O3112">
        <v>0.115462640221193</v>
      </c>
    </row>
    <row r="3113" spans="1:15" x14ac:dyDescent="0.25">
      <c r="A3113" t="s">
        <v>3142</v>
      </c>
      <c r="B3113">
        <v>154</v>
      </c>
      <c r="C3113">
        <v>154</v>
      </c>
      <c r="D3113" t="s">
        <v>16</v>
      </c>
      <c r="E3113" t="s">
        <v>17</v>
      </c>
      <c r="F3113">
        <v>0</v>
      </c>
      <c r="G3113" t="s">
        <v>18</v>
      </c>
      <c r="H3113">
        <v>7234777.8880000003</v>
      </c>
      <c r="I3113" t="s">
        <v>32</v>
      </c>
      <c r="J3113">
        <v>421</v>
      </c>
      <c r="K3113">
        <v>17184.745579999999</v>
      </c>
      <c r="L3113" t="s">
        <v>23</v>
      </c>
      <c r="M3113">
        <v>0</v>
      </c>
      <c r="N3113">
        <v>0</v>
      </c>
      <c r="O3113">
        <v>0.14865171748693787</v>
      </c>
    </row>
    <row r="3114" spans="1:15" x14ac:dyDescent="0.25">
      <c r="A3114" t="s">
        <v>3143</v>
      </c>
      <c r="B3114">
        <v>254</v>
      </c>
      <c r="C3114">
        <v>254</v>
      </c>
      <c r="D3114" t="s">
        <v>16</v>
      </c>
      <c r="E3114" t="s">
        <v>17</v>
      </c>
      <c r="F3114">
        <v>0</v>
      </c>
      <c r="G3114" t="s">
        <v>18</v>
      </c>
      <c r="H3114">
        <v>3423490.3130000001</v>
      </c>
      <c r="I3114" t="s">
        <v>19</v>
      </c>
      <c r="J3114">
        <v>553</v>
      </c>
      <c r="K3114">
        <v>6190.7600599999996</v>
      </c>
      <c r="L3114" t="s">
        <v>29</v>
      </c>
      <c r="M3114">
        <v>0</v>
      </c>
      <c r="N3114">
        <v>0</v>
      </c>
      <c r="O3114">
        <v>7.0341857442706948E-2</v>
      </c>
    </row>
    <row r="3115" spans="1:15" x14ac:dyDescent="0.25">
      <c r="A3115" t="s">
        <v>3144</v>
      </c>
      <c r="B3115">
        <v>207</v>
      </c>
      <c r="C3115">
        <v>207</v>
      </c>
      <c r="D3115" t="s">
        <v>16</v>
      </c>
      <c r="E3115" t="s">
        <v>17</v>
      </c>
      <c r="F3115">
        <v>0</v>
      </c>
      <c r="G3115" t="s">
        <v>18</v>
      </c>
      <c r="H3115">
        <v>8156864.4869999997</v>
      </c>
      <c r="I3115" t="s">
        <v>22</v>
      </c>
      <c r="J3115">
        <v>767</v>
      </c>
      <c r="K3115">
        <v>10634.764649999999</v>
      </c>
      <c r="L3115" t="s">
        <v>29</v>
      </c>
      <c r="M3115">
        <v>0</v>
      </c>
      <c r="N3115">
        <v>0</v>
      </c>
      <c r="O3115">
        <v>0.1675976697656375</v>
      </c>
    </row>
    <row r="3116" spans="1:15" x14ac:dyDescent="0.25">
      <c r="A3116" t="s">
        <v>3145</v>
      </c>
      <c r="B3116">
        <v>149</v>
      </c>
      <c r="C3116">
        <v>149</v>
      </c>
      <c r="D3116" t="s">
        <v>16</v>
      </c>
      <c r="E3116" t="s">
        <v>17</v>
      </c>
      <c r="F3116">
        <v>0</v>
      </c>
      <c r="G3116" t="s">
        <v>18</v>
      </c>
      <c r="H3116">
        <v>2287771.054</v>
      </c>
      <c r="I3116" t="s">
        <v>19</v>
      </c>
      <c r="J3116">
        <v>793</v>
      </c>
      <c r="K3116">
        <v>2884.9571930000002</v>
      </c>
      <c r="L3116" t="s">
        <v>35</v>
      </c>
      <c r="M3116">
        <v>0</v>
      </c>
      <c r="N3116">
        <v>0</v>
      </c>
      <c r="O3116">
        <v>4.7006432216541057E-2</v>
      </c>
    </row>
    <row r="3117" spans="1:15" x14ac:dyDescent="0.25">
      <c r="A3117" t="s">
        <v>3146</v>
      </c>
      <c r="B3117">
        <v>183</v>
      </c>
      <c r="C3117">
        <v>183</v>
      </c>
      <c r="D3117" t="s">
        <v>16</v>
      </c>
      <c r="E3117" t="s">
        <v>17</v>
      </c>
      <c r="F3117">
        <v>0</v>
      </c>
      <c r="G3117" t="s">
        <v>18</v>
      </c>
      <c r="H3117">
        <v>2079296.8489999999</v>
      </c>
      <c r="I3117" t="s">
        <v>19</v>
      </c>
      <c r="J3117">
        <v>126</v>
      </c>
      <c r="K3117">
        <v>16502.355940000001</v>
      </c>
      <c r="L3117" t="s">
        <v>29</v>
      </c>
      <c r="M3117">
        <v>0</v>
      </c>
      <c r="N3117">
        <v>0</v>
      </c>
      <c r="O3117">
        <v>4.2722949142876034E-2</v>
      </c>
    </row>
    <row r="3118" spans="1:15" x14ac:dyDescent="0.25">
      <c r="A3118" t="s">
        <v>3147</v>
      </c>
      <c r="B3118">
        <v>302</v>
      </c>
      <c r="C3118">
        <v>302</v>
      </c>
      <c r="D3118" t="s">
        <v>16</v>
      </c>
      <c r="E3118" t="s">
        <v>17</v>
      </c>
      <c r="F3118">
        <v>0</v>
      </c>
      <c r="G3118" t="s">
        <v>18</v>
      </c>
      <c r="H3118">
        <v>117777.1014</v>
      </c>
      <c r="I3118" t="s">
        <v>28</v>
      </c>
      <c r="J3118">
        <v>8</v>
      </c>
      <c r="K3118">
        <v>14722.13767</v>
      </c>
      <c r="L3118" t="s">
        <v>23</v>
      </c>
      <c r="M3118">
        <v>0</v>
      </c>
      <c r="N3118">
        <v>0</v>
      </c>
      <c r="O3118">
        <v>2.4199455290510826E-3</v>
      </c>
    </row>
    <row r="3119" spans="1:15" x14ac:dyDescent="0.25">
      <c r="A3119" t="s">
        <v>3148</v>
      </c>
      <c r="B3119">
        <v>297</v>
      </c>
      <c r="C3119">
        <v>297</v>
      </c>
      <c r="D3119" t="s">
        <v>16</v>
      </c>
      <c r="E3119" t="s">
        <v>17</v>
      </c>
      <c r="F3119">
        <v>0</v>
      </c>
      <c r="G3119" t="s">
        <v>18</v>
      </c>
      <c r="H3119">
        <v>5006296.4800000004</v>
      </c>
      <c r="I3119" t="s">
        <v>32</v>
      </c>
      <c r="J3119">
        <v>472</v>
      </c>
      <c r="K3119">
        <v>10606.56034</v>
      </c>
      <c r="L3119" t="s">
        <v>29</v>
      </c>
      <c r="M3119">
        <v>0</v>
      </c>
      <c r="N3119">
        <v>0</v>
      </c>
      <c r="O3119">
        <v>0.10286349926998775</v>
      </c>
    </row>
    <row r="3120" spans="1:15" x14ac:dyDescent="0.25">
      <c r="A3120" t="s">
        <v>3149</v>
      </c>
      <c r="B3120">
        <v>261</v>
      </c>
      <c r="C3120">
        <v>261</v>
      </c>
      <c r="D3120" t="s">
        <v>16</v>
      </c>
      <c r="E3120" t="s">
        <v>17</v>
      </c>
      <c r="F3120">
        <v>0</v>
      </c>
      <c r="G3120" t="s">
        <v>18</v>
      </c>
      <c r="H3120">
        <v>246995.01990000001</v>
      </c>
      <c r="I3120" t="s">
        <v>28</v>
      </c>
      <c r="J3120">
        <v>468</v>
      </c>
      <c r="K3120">
        <v>527.76713649999999</v>
      </c>
      <c r="L3120" t="s">
        <v>23</v>
      </c>
      <c r="M3120">
        <v>0</v>
      </c>
      <c r="N3120">
        <v>1.4999999999999999E-2</v>
      </c>
      <c r="O3120">
        <v>1.4074963528563186E-2</v>
      </c>
    </row>
    <row r="3121" spans="1:15" x14ac:dyDescent="0.25">
      <c r="A3121" t="s">
        <v>3150</v>
      </c>
      <c r="B3121">
        <v>44</v>
      </c>
      <c r="C3121">
        <v>44</v>
      </c>
      <c r="D3121" t="s">
        <v>16</v>
      </c>
      <c r="E3121" t="s">
        <v>25</v>
      </c>
      <c r="F3121">
        <v>1</v>
      </c>
      <c r="G3121" t="s">
        <v>26</v>
      </c>
      <c r="H3121">
        <v>8474693.9759999998</v>
      </c>
      <c r="I3121" t="s">
        <v>22</v>
      </c>
      <c r="J3121">
        <v>880</v>
      </c>
      <c r="K3121">
        <v>9630.3340640000006</v>
      </c>
      <c r="L3121" t="s">
        <v>20</v>
      </c>
      <c r="M3121">
        <v>1</v>
      </c>
      <c r="N3121">
        <v>0.99</v>
      </c>
      <c r="O3121">
        <v>0.76812805675736673</v>
      </c>
    </row>
    <row r="3122" spans="1:15" x14ac:dyDescent="0.25">
      <c r="A3122" t="s">
        <v>3151</v>
      </c>
      <c r="B3122">
        <v>144</v>
      </c>
      <c r="C3122">
        <v>144</v>
      </c>
      <c r="D3122" t="s">
        <v>16</v>
      </c>
      <c r="E3122" t="s">
        <v>17</v>
      </c>
      <c r="F3122">
        <v>0</v>
      </c>
      <c r="G3122" t="s">
        <v>18</v>
      </c>
      <c r="H3122">
        <v>3889066.9530000002</v>
      </c>
      <c r="I3122" t="s">
        <v>32</v>
      </c>
      <c r="J3122">
        <v>862</v>
      </c>
      <c r="K3122">
        <v>4511.6785989999998</v>
      </c>
      <c r="L3122" t="s">
        <v>29</v>
      </c>
      <c r="M3122">
        <v>0</v>
      </c>
      <c r="N3122">
        <v>0</v>
      </c>
      <c r="O3122">
        <v>7.9907979337422094E-2</v>
      </c>
    </row>
    <row r="3123" spans="1:15" x14ac:dyDescent="0.25">
      <c r="A3123" t="s">
        <v>3152</v>
      </c>
      <c r="B3123">
        <v>244</v>
      </c>
      <c r="C3123">
        <v>244</v>
      </c>
      <c r="D3123" t="s">
        <v>16</v>
      </c>
      <c r="E3123" t="s">
        <v>17</v>
      </c>
      <c r="F3123">
        <v>0</v>
      </c>
      <c r="G3123" t="s">
        <v>18</v>
      </c>
      <c r="H3123">
        <v>7048896.0530000003</v>
      </c>
      <c r="I3123" t="s">
        <v>32</v>
      </c>
      <c r="J3123">
        <v>852</v>
      </c>
      <c r="K3123">
        <v>8273.352175</v>
      </c>
      <c r="L3123" t="s">
        <v>29</v>
      </c>
      <c r="M3123">
        <v>0</v>
      </c>
      <c r="N3123">
        <v>0</v>
      </c>
      <c r="O3123">
        <v>0.14483243589320643</v>
      </c>
    </row>
    <row r="3124" spans="1:15" x14ac:dyDescent="0.25">
      <c r="A3124" t="s">
        <v>3153</v>
      </c>
      <c r="B3124">
        <v>5</v>
      </c>
      <c r="C3124">
        <v>5</v>
      </c>
      <c r="D3124" t="s">
        <v>61</v>
      </c>
      <c r="E3124" t="s">
        <v>43</v>
      </c>
      <c r="F3124">
        <v>1</v>
      </c>
      <c r="G3124" t="s">
        <v>26</v>
      </c>
      <c r="H3124">
        <v>8736282.4110000003</v>
      </c>
      <c r="I3124" t="s">
        <v>22</v>
      </c>
      <c r="J3124">
        <v>510</v>
      </c>
      <c r="K3124">
        <v>17129.965510000002</v>
      </c>
      <c r="L3124" t="s">
        <v>20</v>
      </c>
      <c r="M3124">
        <v>1</v>
      </c>
      <c r="N3124">
        <v>1</v>
      </c>
      <c r="O3124">
        <v>0.77950286863679819</v>
      </c>
    </row>
    <row r="3125" spans="1:15" x14ac:dyDescent="0.25">
      <c r="A3125" t="s">
        <v>3154</v>
      </c>
      <c r="B3125">
        <v>62</v>
      </c>
      <c r="C3125">
        <v>62</v>
      </c>
      <c r="D3125" t="s">
        <v>16</v>
      </c>
      <c r="E3125" t="s">
        <v>25</v>
      </c>
      <c r="F3125">
        <v>1</v>
      </c>
      <c r="G3125" t="s">
        <v>26</v>
      </c>
      <c r="H3125">
        <v>6188536.7699999996</v>
      </c>
      <c r="I3125" t="s">
        <v>32</v>
      </c>
      <c r="J3125">
        <v>402</v>
      </c>
      <c r="K3125">
        <v>15394.370070000001</v>
      </c>
      <c r="L3125" t="s">
        <v>29</v>
      </c>
      <c r="M3125">
        <v>1</v>
      </c>
      <c r="N3125">
        <v>0.995</v>
      </c>
      <c r="O3125">
        <v>0.7241547839937732</v>
      </c>
    </row>
    <row r="3126" spans="1:15" x14ac:dyDescent="0.25">
      <c r="A3126" t="s">
        <v>3155</v>
      </c>
      <c r="B3126">
        <v>346</v>
      </c>
      <c r="C3126">
        <v>346</v>
      </c>
      <c r="D3126" t="s">
        <v>16</v>
      </c>
      <c r="E3126" t="s">
        <v>17</v>
      </c>
      <c r="F3126">
        <v>0</v>
      </c>
      <c r="G3126" t="s">
        <v>18</v>
      </c>
      <c r="H3126">
        <v>4051789.9210000001</v>
      </c>
      <c r="I3126" t="s">
        <v>32</v>
      </c>
      <c r="J3126">
        <v>836</v>
      </c>
      <c r="K3126">
        <v>4846.638661</v>
      </c>
      <c r="L3126" t="s">
        <v>35</v>
      </c>
      <c r="M3126">
        <v>0</v>
      </c>
      <c r="N3126">
        <v>0</v>
      </c>
      <c r="O3126">
        <v>8.3251419736317167E-2</v>
      </c>
    </row>
    <row r="3127" spans="1:15" x14ac:dyDescent="0.25">
      <c r="A3127" t="s">
        <v>3156</v>
      </c>
      <c r="B3127">
        <v>26</v>
      </c>
      <c r="C3127">
        <v>26</v>
      </c>
      <c r="D3127" t="s">
        <v>42</v>
      </c>
      <c r="E3127" t="s">
        <v>43</v>
      </c>
      <c r="F3127">
        <v>1</v>
      </c>
      <c r="G3127" t="s">
        <v>26</v>
      </c>
      <c r="H3127">
        <v>3467062.5660000001</v>
      </c>
      <c r="I3127" t="s">
        <v>19</v>
      </c>
      <c r="J3127">
        <v>176</v>
      </c>
      <c r="K3127">
        <v>19699.219120000002</v>
      </c>
      <c r="L3127" t="s">
        <v>23</v>
      </c>
      <c r="M3127">
        <v>1</v>
      </c>
      <c r="N3127">
        <v>0.99</v>
      </c>
      <c r="O3127">
        <v>0.66523712891385589</v>
      </c>
    </row>
    <row r="3128" spans="1:15" x14ac:dyDescent="0.25">
      <c r="A3128" t="s">
        <v>3157</v>
      </c>
      <c r="B3128">
        <v>317</v>
      </c>
      <c r="C3128">
        <v>317</v>
      </c>
      <c r="D3128" t="s">
        <v>16</v>
      </c>
      <c r="E3128" t="s">
        <v>17</v>
      </c>
      <c r="F3128">
        <v>0</v>
      </c>
      <c r="G3128" t="s">
        <v>18</v>
      </c>
      <c r="H3128">
        <v>13368231.74</v>
      </c>
      <c r="I3128" t="s">
        <v>22</v>
      </c>
      <c r="J3128">
        <v>740</v>
      </c>
      <c r="K3128">
        <v>18065.178019999999</v>
      </c>
      <c r="L3128" t="s">
        <v>35</v>
      </c>
      <c r="M3128">
        <v>0</v>
      </c>
      <c r="N3128">
        <v>0</v>
      </c>
      <c r="O3128">
        <v>0.27467472238650098</v>
      </c>
    </row>
    <row r="3129" spans="1:15" x14ac:dyDescent="0.25">
      <c r="A3129" t="s">
        <v>3158</v>
      </c>
      <c r="B3129">
        <v>325</v>
      </c>
      <c r="C3129">
        <v>325</v>
      </c>
      <c r="D3129" t="s">
        <v>16</v>
      </c>
      <c r="E3129" t="s">
        <v>17</v>
      </c>
      <c r="F3129">
        <v>0</v>
      </c>
      <c r="G3129" t="s">
        <v>18</v>
      </c>
      <c r="H3129">
        <v>10218523.939999999</v>
      </c>
      <c r="I3129" t="s">
        <v>22</v>
      </c>
      <c r="J3129">
        <v>966</v>
      </c>
      <c r="K3129">
        <v>10578.182129999999</v>
      </c>
      <c r="L3129" t="s">
        <v>20</v>
      </c>
      <c r="M3129">
        <v>0</v>
      </c>
      <c r="N3129">
        <v>0</v>
      </c>
      <c r="O3129">
        <v>0.20995822641381842</v>
      </c>
    </row>
    <row r="3130" spans="1:15" x14ac:dyDescent="0.25">
      <c r="A3130" t="s">
        <v>3159</v>
      </c>
      <c r="B3130">
        <v>184</v>
      </c>
      <c r="C3130">
        <v>184</v>
      </c>
      <c r="D3130" t="s">
        <v>16</v>
      </c>
      <c r="E3130" t="s">
        <v>17</v>
      </c>
      <c r="F3130">
        <v>0</v>
      </c>
      <c r="G3130" t="s">
        <v>18</v>
      </c>
      <c r="H3130">
        <v>8857433.5940000005</v>
      </c>
      <c r="I3130" t="s">
        <v>22</v>
      </c>
      <c r="J3130">
        <v>835</v>
      </c>
      <c r="K3130">
        <v>10607.704900000001</v>
      </c>
      <c r="L3130" t="s">
        <v>29</v>
      </c>
      <c r="M3130">
        <v>0</v>
      </c>
      <c r="N3130">
        <v>0</v>
      </c>
      <c r="O3130">
        <v>0.18199214083109674</v>
      </c>
    </row>
    <row r="3131" spans="1:15" x14ac:dyDescent="0.25">
      <c r="A3131" t="s">
        <v>3160</v>
      </c>
      <c r="B3131">
        <v>306</v>
      </c>
      <c r="C3131">
        <v>306</v>
      </c>
      <c r="D3131" t="s">
        <v>16</v>
      </c>
      <c r="E3131" t="s">
        <v>17</v>
      </c>
      <c r="F3131">
        <v>0</v>
      </c>
      <c r="G3131" t="s">
        <v>18</v>
      </c>
      <c r="H3131">
        <v>16476044.27</v>
      </c>
      <c r="I3131" t="s">
        <v>22</v>
      </c>
      <c r="J3131">
        <v>914</v>
      </c>
      <c r="K3131">
        <v>18026.306639999999</v>
      </c>
      <c r="L3131" t="s">
        <v>23</v>
      </c>
      <c r="M3131">
        <v>0</v>
      </c>
      <c r="N3131">
        <v>5.0000000000000001E-3</v>
      </c>
      <c r="O3131">
        <v>0.34153040356479863</v>
      </c>
    </row>
    <row r="3132" spans="1:15" x14ac:dyDescent="0.25">
      <c r="A3132" t="s">
        <v>3161</v>
      </c>
      <c r="B3132">
        <v>36</v>
      </c>
      <c r="C3132">
        <v>36</v>
      </c>
      <c r="D3132" t="s">
        <v>16</v>
      </c>
      <c r="E3132" t="s">
        <v>25</v>
      </c>
      <c r="F3132">
        <v>1</v>
      </c>
      <c r="G3132" t="s">
        <v>26</v>
      </c>
      <c r="H3132">
        <v>4670638.2419999996</v>
      </c>
      <c r="I3132" t="s">
        <v>32</v>
      </c>
      <c r="J3132">
        <v>367</v>
      </c>
      <c r="K3132">
        <v>12726.53472</v>
      </c>
      <c r="L3132" t="s">
        <v>35</v>
      </c>
      <c r="M3132">
        <v>1</v>
      </c>
      <c r="N3132">
        <v>0.995</v>
      </c>
      <c r="O3132">
        <v>0.69296678808689804</v>
      </c>
    </row>
    <row r="3133" spans="1:15" x14ac:dyDescent="0.25">
      <c r="A3133" t="s">
        <v>3162</v>
      </c>
      <c r="B3133">
        <v>30</v>
      </c>
      <c r="C3133">
        <v>30</v>
      </c>
      <c r="D3133" t="s">
        <v>42</v>
      </c>
      <c r="E3133" t="s">
        <v>43</v>
      </c>
      <c r="F3133">
        <v>1</v>
      </c>
      <c r="G3133" t="s">
        <v>26</v>
      </c>
      <c r="H3133">
        <v>5240339.8600000003</v>
      </c>
      <c r="I3133" t="s">
        <v>32</v>
      </c>
      <c r="J3133">
        <v>488</v>
      </c>
      <c r="K3133">
        <v>10738.40135</v>
      </c>
      <c r="L3133" t="s">
        <v>35</v>
      </c>
      <c r="M3133">
        <v>1</v>
      </c>
      <c r="N3133">
        <v>1</v>
      </c>
      <c r="O3133">
        <v>0.70767234771593024</v>
      </c>
    </row>
    <row r="3134" spans="1:15" x14ac:dyDescent="0.25">
      <c r="A3134" t="s">
        <v>3163</v>
      </c>
      <c r="B3134">
        <v>69</v>
      </c>
      <c r="C3134">
        <v>69</v>
      </c>
      <c r="D3134" t="s">
        <v>16</v>
      </c>
      <c r="E3134" t="s">
        <v>25</v>
      </c>
      <c r="F3134">
        <v>1</v>
      </c>
      <c r="G3134" t="s">
        <v>26</v>
      </c>
      <c r="H3134">
        <v>269738.62180000002</v>
      </c>
      <c r="I3134" t="s">
        <v>28</v>
      </c>
      <c r="J3134">
        <v>18</v>
      </c>
      <c r="K3134">
        <v>14985.47899</v>
      </c>
      <c r="L3134" t="s">
        <v>20</v>
      </c>
      <c r="M3134">
        <v>1</v>
      </c>
      <c r="N3134">
        <v>0.98499999999999999</v>
      </c>
      <c r="O3134">
        <v>0.59654227234392876</v>
      </c>
    </row>
    <row r="3135" spans="1:15" x14ac:dyDescent="0.25">
      <c r="A3135" t="s">
        <v>3164</v>
      </c>
      <c r="B3135">
        <v>232</v>
      </c>
      <c r="C3135">
        <v>232</v>
      </c>
      <c r="D3135" t="s">
        <v>16</v>
      </c>
      <c r="E3135" t="s">
        <v>17</v>
      </c>
      <c r="F3135">
        <v>0</v>
      </c>
      <c r="G3135" t="s">
        <v>18</v>
      </c>
      <c r="H3135">
        <v>263737.11469999998</v>
      </c>
      <c r="I3135" t="s">
        <v>28</v>
      </c>
      <c r="J3135">
        <v>56</v>
      </c>
      <c r="K3135">
        <v>4709.5913339999997</v>
      </c>
      <c r="L3135" t="s">
        <v>29</v>
      </c>
      <c r="M3135">
        <v>0</v>
      </c>
      <c r="N3135">
        <v>1.4999999999999999E-2</v>
      </c>
      <c r="O3135">
        <v>1.4418960425893936E-2</v>
      </c>
    </row>
    <row r="3136" spans="1:15" x14ac:dyDescent="0.25">
      <c r="A3136" t="s">
        <v>3165</v>
      </c>
      <c r="B3136">
        <v>176</v>
      </c>
      <c r="C3136">
        <v>176</v>
      </c>
      <c r="D3136" t="s">
        <v>16</v>
      </c>
      <c r="E3136" t="s">
        <v>17</v>
      </c>
      <c r="F3136">
        <v>0</v>
      </c>
      <c r="G3136" t="s">
        <v>18</v>
      </c>
      <c r="H3136">
        <v>16145694.689999999</v>
      </c>
      <c r="I3136" t="s">
        <v>22</v>
      </c>
      <c r="J3136">
        <v>919</v>
      </c>
      <c r="K3136">
        <v>17568.764620000002</v>
      </c>
      <c r="L3136" t="s">
        <v>23</v>
      </c>
      <c r="M3136">
        <v>0</v>
      </c>
      <c r="N3136">
        <v>5.0000000000000001E-3</v>
      </c>
      <c r="O3136">
        <v>0.33474276845031359</v>
      </c>
    </row>
    <row r="3137" spans="1:15" x14ac:dyDescent="0.25">
      <c r="A3137" t="s">
        <v>3166</v>
      </c>
      <c r="B3137">
        <v>278</v>
      </c>
      <c r="C3137">
        <v>278</v>
      </c>
      <c r="D3137" t="s">
        <v>16</v>
      </c>
      <c r="E3137" t="s">
        <v>17</v>
      </c>
      <c r="F3137">
        <v>0</v>
      </c>
      <c r="G3137" t="s">
        <v>18</v>
      </c>
      <c r="H3137">
        <v>372154.67300000001</v>
      </c>
      <c r="I3137" t="s">
        <v>28</v>
      </c>
      <c r="J3137">
        <v>35</v>
      </c>
      <c r="K3137">
        <v>10632.990659999999</v>
      </c>
      <c r="L3137" t="s">
        <v>29</v>
      </c>
      <c r="M3137">
        <v>0</v>
      </c>
      <c r="N3137">
        <v>0</v>
      </c>
      <c r="O3137">
        <v>7.6465970578031024E-3</v>
      </c>
    </row>
    <row r="3138" spans="1:15" x14ac:dyDescent="0.25">
      <c r="A3138" t="s">
        <v>3167</v>
      </c>
      <c r="B3138">
        <v>33</v>
      </c>
      <c r="C3138">
        <v>33</v>
      </c>
      <c r="D3138" t="s">
        <v>16</v>
      </c>
      <c r="E3138" t="s">
        <v>25</v>
      </c>
      <c r="F3138">
        <v>1</v>
      </c>
      <c r="G3138" t="s">
        <v>26</v>
      </c>
      <c r="H3138">
        <v>10890703.720000001</v>
      </c>
      <c r="I3138" t="s">
        <v>22</v>
      </c>
      <c r="J3138">
        <v>902</v>
      </c>
      <c r="K3138">
        <v>12073.95091</v>
      </c>
      <c r="L3138" t="s">
        <v>29</v>
      </c>
      <c r="M3138">
        <v>1</v>
      </c>
      <c r="N3138">
        <v>1</v>
      </c>
      <c r="O3138">
        <v>0.82376938693648305</v>
      </c>
    </row>
    <row r="3139" spans="1:15" x14ac:dyDescent="0.25">
      <c r="A3139" t="s">
        <v>3168</v>
      </c>
      <c r="B3139">
        <v>69</v>
      </c>
      <c r="C3139">
        <v>69</v>
      </c>
      <c r="D3139" t="s">
        <v>16</v>
      </c>
      <c r="E3139" t="s">
        <v>25</v>
      </c>
      <c r="F3139">
        <v>1</v>
      </c>
      <c r="G3139" t="s">
        <v>26</v>
      </c>
      <c r="H3139">
        <v>1139026.1310000001</v>
      </c>
      <c r="I3139" t="s">
        <v>28</v>
      </c>
      <c r="J3139">
        <v>630</v>
      </c>
      <c r="K3139">
        <v>1807.9779860000001</v>
      </c>
      <c r="L3139" t="s">
        <v>20</v>
      </c>
      <c r="M3139">
        <v>1</v>
      </c>
      <c r="N3139">
        <v>1</v>
      </c>
      <c r="O3139">
        <v>0.62340337094750242</v>
      </c>
    </row>
    <row r="3140" spans="1:15" x14ac:dyDescent="0.25">
      <c r="A3140" t="s">
        <v>3169</v>
      </c>
      <c r="B3140">
        <v>352</v>
      </c>
      <c r="C3140">
        <v>352</v>
      </c>
      <c r="D3140" t="s">
        <v>16</v>
      </c>
      <c r="E3140" t="s">
        <v>17</v>
      </c>
      <c r="F3140">
        <v>0</v>
      </c>
      <c r="G3140" t="s">
        <v>18</v>
      </c>
      <c r="H3140">
        <v>4920484.7640000004</v>
      </c>
      <c r="I3140" t="s">
        <v>32</v>
      </c>
      <c r="J3140">
        <v>794</v>
      </c>
      <c r="K3140">
        <v>6197.0840859999998</v>
      </c>
      <c r="L3140" t="s">
        <v>20</v>
      </c>
      <c r="M3140">
        <v>0</v>
      </c>
      <c r="N3140">
        <v>0</v>
      </c>
      <c r="O3140">
        <v>0.10110034093100691</v>
      </c>
    </row>
    <row r="3141" spans="1:15" x14ac:dyDescent="0.25">
      <c r="A3141" t="s">
        <v>3170</v>
      </c>
      <c r="B3141">
        <v>255</v>
      </c>
      <c r="C3141">
        <v>255</v>
      </c>
      <c r="D3141" t="s">
        <v>16</v>
      </c>
      <c r="E3141" t="s">
        <v>17</v>
      </c>
      <c r="F3141">
        <v>0</v>
      </c>
      <c r="G3141" t="s">
        <v>18</v>
      </c>
      <c r="H3141">
        <v>6541976.5650000004</v>
      </c>
      <c r="I3141" t="s">
        <v>32</v>
      </c>
      <c r="J3141">
        <v>766</v>
      </c>
      <c r="K3141">
        <v>8540.4393799999998</v>
      </c>
      <c r="L3141" t="s">
        <v>23</v>
      </c>
      <c r="M3141">
        <v>0</v>
      </c>
      <c r="N3141">
        <v>0</v>
      </c>
      <c r="O3141">
        <v>0.1344168497224428</v>
      </c>
    </row>
    <row r="3142" spans="1:15" x14ac:dyDescent="0.25">
      <c r="A3142" t="s">
        <v>3171</v>
      </c>
      <c r="B3142">
        <v>50</v>
      </c>
      <c r="C3142">
        <v>50</v>
      </c>
      <c r="D3142" t="s">
        <v>16</v>
      </c>
      <c r="E3142" t="s">
        <v>25</v>
      </c>
      <c r="F3142">
        <v>1</v>
      </c>
      <c r="G3142" t="s">
        <v>26</v>
      </c>
      <c r="H3142">
        <v>6005937.2460000003</v>
      </c>
      <c r="I3142" t="s">
        <v>32</v>
      </c>
      <c r="J3142">
        <v>725</v>
      </c>
      <c r="K3142">
        <v>8284.0513730000002</v>
      </c>
      <c r="L3142" t="s">
        <v>23</v>
      </c>
      <c r="M3142">
        <v>1</v>
      </c>
      <c r="N3142">
        <v>0.995</v>
      </c>
      <c r="O3142">
        <v>0.72040294347080158</v>
      </c>
    </row>
    <row r="3143" spans="1:15" x14ac:dyDescent="0.25">
      <c r="A3143" t="s">
        <v>3172</v>
      </c>
      <c r="B3143">
        <v>23</v>
      </c>
      <c r="C3143">
        <v>23</v>
      </c>
      <c r="D3143" t="s">
        <v>42</v>
      </c>
      <c r="E3143" t="s">
        <v>43</v>
      </c>
      <c r="F3143">
        <v>1</v>
      </c>
      <c r="G3143" t="s">
        <v>26</v>
      </c>
      <c r="H3143">
        <v>8920409.2670000009</v>
      </c>
      <c r="I3143" t="s">
        <v>22</v>
      </c>
      <c r="J3143">
        <v>573</v>
      </c>
      <c r="K3143">
        <v>15567.904479999999</v>
      </c>
      <c r="L3143" t="s">
        <v>20</v>
      </c>
      <c r="M3143">
        <v>1</v>
      </c>
      <c r="N3143">
        <v>1</v>
      </c>
      <c r="O3143">
        <v>0.78328609098357804</v>
      </c>
    </row>
    <row r="3144" spans="1:15" x14ac:dyDescent="0.25">
      <c r="A3144" t="s">
        <v>3173</v>
      </c>
      <c r="B3144">
        <v>254</v>
      </c>
      <c r="C3144">
        <v>254</v>
      </c>
      <c r="D3144" t="s">
        <v>16</v>
      </c>
      <c r="E3144" t="s">
        <v>17</v>
      </c>
      <c r="F3144">
        <v>0</v>
      </c>
      <c r="G3144" t="s">
        <v>18</v>
      </c>
      <c r="H3144">
        <v>3392174.835</v>
      </c>
      <c r="I3144" t="s">
        <v>19</v>
      </c>
      <c r="J3144">
        <v>600</v>
      </c>
      <c r="K3144">
        <v>5653.624726</v>
      </c>
      <c r="L3144" t="s">
        <v>20</v>
      </c>
      <c r="M3144">
        <v>0</v>
      </c>
      <c r="N3144">
        <v>0</v>
      </c>
      <c r="O3144">
        <v>6.9698423786458061E-2</v>
      </c>
    </row>
    <row r="3145" spans="1:15" x14ac:dyDescent="0.25">
      <c r="A3145" t="s">
        <v>3174</v>
      </c>
      <c r="B3145">
        <v>164</v>
      </c>
      <c r="C3145">
        <v>164</v>
      </c>
      <c r="D3145" t="s">
        <v>16</v>
      </c>
      <c r="E3145" t="s">
        <v>17</v>
      </c>
      <c r="F3145">
        <v>0</v>
      </c>
      <c r="G3145" t="s">
        <v>18</v>
      </c>
      <c r="H3145">
        <v>2858235.1329999999</v>
      </c>
      <c r="I3145" t="s">
        <v>19</v>
      </c>
      <c r="J3145">
        <v>783</v>
      </c>
      <c r="K3145">
        <v>3650.3641539999999</v>
      </c>
      <c r="L3145" t="s">
        <v>23</v>
      </c>
      <c r="M3145">
        <v>0</v>
      </c>
      <c r="N3145">
        <v>0</v>
      </c>
      <c r="O3145">
        <v>5.8727657998552812E-2</v>
      </c>
    </row>
    <row r="3146" spans="1:15" x14ac:dyDescent="0.25">
      <c r="A3146" t="s">
        <v>3175</v>
      </c>
      <c r="B3146">
        <v>273</v>
      </c>
      <c r="C3146">
        <v>273</v>
      </c>
      <c r="D3146" t="s">
        <v>16</v>
      </c>
      <c r="E3146" t="s">
        <v>17</v>
      </c>
      <c r="F3146">
        <v>0</v>
      </c>
      <c r="G3146" t="s">
        <v>18</v>
      </c>
      <c r="H3146">
        <v>4044812.0430000001</v>
      </c>
      <c r="I3146" t="s">
        <v>32</v>
      </c>
      <c r="J3146">
        <v>347</v>
      </c>
      <c r="K3146">
        <v>11656.51886</v>
      </c>
      <c r="L3146" t="s">
        <v>35</v>
      </c>
      <c r="M3146">
        <v>0</v>
      </c>
      <c r="N3146">
        <v>0</v>
      </c>
      <c r="O3146">
        <v>8.3108046495953464E-2</v>
      </c>
    </row>
    <row r="3147" spans="1:15" x14ac:dyDescent="0.25">
      <c r="A3147" t="s">
        <v>3176</v>
      </c>
      <c r="B3147">
        <v>181</v>
      </c>
      <c r="C3147">
        <v>181</v>
      </c>
      <c r="D3147" t="s">
        <v>16</v>
      </c>
      <c r="E3147" t="s">
        <v>17</v>
      </c>
      <c r="F3147">
        <v>0</v>
      </c>
      <c r="G3147" t="s">
        <v>18</v>
      </c>
      <c r="H3147">
        <v>393732.7046</v>
      </c>
      <c r="I3147" t="s">
        <v>28</v>
      </c>
      <c r="J3147">
        <v>32</v>
      </c>
      <c r="K3147">
        <v>12304.14702</v>
      </c>
      <c r="L3147" t="s">
        <v>35</v>
      </c>
      <c r="M3147">
        <v>0</v>
      </c>
      <c r="N3147">
        <v>5.0000000000000001E-3</v>
      </c>
      <c r="O3147">
        <v>1.1089957103817469E-2</v>
      </c>
    </row>
    <row r="3148" spans="1:15" x14ac:dyDescent="0.25">
      <c r="A3148" t="s">
        <v>3177</v>
      </c>
      <c r="B3148">
        <v>347</v>
      </c>
      <c r="C3148">
        <v>347</v>
      </c>
      <c r="D3148" t="s">
        <v>16</v>
      </c>
      <c r="E3148" t="s">
        <v>17</v>
      </c>
      <c r="F3148">
        <v>0</v>
      </c>
      <c r="G3148" t="s">
        <v>18</v>
      </c>
      <c r="H3148">
        <v>2215928.88</v>
      </c>
      <c r="I3148" t="s">
        <v>19</v>
      </c>
      <c r="J3148">
        <v>908</v>
      </c>
      <c r="K3148">
        <v>2440.4503089999998</v>
      </c>
      <c r="L3148" t="s">
        <v>29</v>
      </c>
      <c r="M3148">
        <v>0</v>
      </c>
      <c r="N3148">
        <v>0</v>
      </c>
      <c r="O3148">
        <v>4.5530303616821505E-2</v>
      </c>
    </row>
    <row r="3149" spans="1:15" x14ac:dyDescent="0.25">
      <c r="A3149" t="s">
        <v>3178</v>
      </c>
      <c r="B3149">
        <v>250</v>
      </c>
      <c r="C3149">
        <v>250</v>
      </c>
      <c r="D3149" t="s">
        <v>16</v>
      </c>
      <c r="E3149" t="s">
        <v>17</v>
      </c>
      <c r="F3149">
        <v>0</v>
      </c>
      <c r="G3149" t="s">
        <v>18</v>
      </c>
      <c r="H3149">
        <v>7892.9348339999997</v>
      </c>
      <c r="I3149" t="s">
        <v>28</v>
      </c>
      <c r="J3149">
        <v>133</v>
      </c>
      <c r="K3149">
        <v>59.34537469</v>
      </c>
      <c r="L3149" t="s">
        <v>23</v>
      </c>
      <c r="M3149">
        <v>0</v>
      </c>
      <c r="N3149">
        <v>0.01</v>
      </c>
      <c r="O3149">
        <v>6.1621747532889263E-3</v>
      </c>
    </row>
    <row r="3150" spans="1:15" x14ac:dyDescent="0.25">
      <c r="A3150" t="s">
        <v>3179</v>
      </c>
      <c r="B3150">
        <v>237</v>
      </c>
      <c r="C3150">
        <v>237</v>
      </c>
      <c r="D3150" t="s">
        <v>16</v>
      </c>
      <c r="E3150" t="s">
        <v>17</v>
      </c>
      <c r="F3150">
        <v>0</v>
      </c>
      <c r="G3150" t="s">
        <v>18</v>
      </c>
      <c r="H3150">
        <v>10571791.74</v>
      </c>
      <c r="I3150" t="s">
        <v>22</v>
      </c>
      <c r="J3150">
        <v>576</v>
      </c>
      <c r="K3150">
        <v>18353.805110000001</v>
      </c>
      <c r="L3150" t="s">
        <v>23</v>
      </c>
      <c r="M3150">
        <v>0</v>
      </c>
      <c r="N3150">
        <v>0</v>
      </c>
      <c r="O3150">
        <v>0.21721675819126729</v>
      </c>
    </row>
    <row r="3151" spans="1:15" x14ac:dyDescent="0.25">
      <c r="A3151" t="s">
        <v>3180</v>
      </c>
      <c r="B3151">
        <v>232</v>
      </c>
      <c r="C3151">
        <v>232</v>
      </c>
      <c r="D3151" t="s">
        <v>16</v>
      </c>
      <c r="E3151" t="s">
        <v>17</v>
      </c>
      <c r="F3151">
        <v>0</v>
      </c>
      <c r="G3151" t="s">
        <v>18</v>
      </c>
      <c r="H3151">
        <v>318786.7709</v>
      </c>
      <c r="I3151" t="s">
        <v>28</v>
      </c>
      <c r="J3151">
        <v>199</v>
      </c>
      <c r="K3151">
        <v>1601.9435719999999</v>
      </c>
      <c r="L3151" t="s">
        <v>29</v>
      </c>
      <c r="M3151">
        <v>0</v>
      </c>
      <c r="N3151">
        <v>0</v>
      </c>
      <c r="O3151">
        <v>6.5500560957096766E-3</v>
      </c>
    </row>
    <row r="3152" spans="1:15" x14ac:dyDescent="0.25">
      <c r="A3152" t="s">
        <v>3181</v>
      </c>
      <c r="B3152">
        <v>122</v>
      </c>
      <c r="C3152">
        <v>122</v>
      </c>
      <c r="D3152" t="s">
        <v>16</v>
      </c>
      <c r="E3152" t="s">
        <v>17</v>
      </c>
      <c r="F3152">
        <v>0</v>
      </c>
      <c r="G3152" t="s">
        <v>18</v>
      </c>
      <c r="H3152">
        <v>4597340.1519999998</v>
      </c>
      <c r="I3152" t="s">
        <v>32</v>
      </c>
      <c r="J3152">
        <v>256</v>
      </c>
      <c r="K3152">
        <v>17958.359970000001</v>
      </c>
      <c r="L3152" t="s">
        <v>23</v>
      </c>
      <c r="M3152">
        <v>0</v>
      </c>
      <c r="N3152">
        <v>0</v>
      </c>
      <c r="O3152">
        <v>9.446074503544731E-2</v>
      </c>
    </row>
    <row r="3153" spans="1:15" x14ac:dyDescent="0.25">
      <c r="A3153" t="s">
        <v>3182</v>
      </c>
      <c r="B3153">
        <v>242</v>
      </c>
      <c r="C3153">
        <v>242</v>
      </c>
      <c r="D3153" t="s">
        <v>16</v>
      </c>
      <c r="E3153" t="s">
        <v>17</v>
      </c>
      <c r="F3153">
        <v>0</v>
      </c>
      <c r="G3153" t="s">
        <v>18</v>
      </c>
      <c r="H3153">
        <v>2732684.426</v>
      </c>
      <c r="I3153" t="s">
        <v>19</v>
      </c>
      <c r="J3153">
        <v>342</v>
      </c>
      <c r="K3153">
        <v>7990.3053389999995</v>
      </c>
      <c r="L3153" t="s">
        <v>35</v>
      </c>
      <c r="M3153">
        <v>0</v>
      </c>
      <c r="N3153">
        <v>0</v>
      </c>
      <c r="O3153">
        <v>5.6147989553139259E-2</v>
      </c>
    </row>
    <row r="3154" spans="1:15" x14ac:dyDescent="0.25">
      <c r="A3154" t="s">
        <v>3183</v>
      </c>
      <c r="B3154">
        <v>134</v>
      </c>
      <c r="C3154">
        <v>134</v>
      </c>
      <c r="D3154" t="s">
        <v>16</v>
      </c>
      <c r="E3154" t="s">
        <v>17</v>
      </c>
      <c r="F3154">
        <v>0</v>
      </c>
      <c r="G3154" t="s">
        <v>18</v>
      </c>
      <c r="H3154">
        <v>8714079.9299999997</v>
      </c>
      <c r="I3154" t="s">
        <v>22</v>
      </c>
      <c r="J3154">
        <v>667</v>
      </c>
      <c r="K3154">
        <v>13064.587600000001</v>
      </c>
      <c r="L3154" t="s">
        <v>23</v>
      </c>
      <c r="M3154">
        <v>0</v>
      </c>
      <c r="N3154">
        <v>0</v>
      </c>
      <c r="O3154">
        <v>0.17904667813804143</v>
      </c>
    </row>
    <row r="3155" spans="1:15" x14ac:dyDescent="0.25">
      <c r="A3155" t="s">
        <v>3184</v>
      </c>
      <c r="B3155">
        <v>71</v>
      </c>
      <c r="C3155">
        <v>71</v>
      </c>
      <c r="D3155" t="s">
        <v>16</v>
      </c>
      <c r="E3155" t="s">
        <v>25</v>
      </c>
      <c r="F3155">
        <v>1</v>
      </c>
      <c r="G3155" t="s">
        <v>26</v>
      </c>
      <c r="H3155">
        <v>3627426.7259999998</v>
      </c>
      <c r="I3155" t="s">
        <v>19</v>
      </c>
      <c r="J3155">
        <v>975</v>
      </c>
      <c r="K3155">
        <v>3720.4376670000001</v>
      </c>
      <c r="L3155" t="s">
        <v>20</v>
      </c>
      <c r="M3155">
        <v>1</v>
      </c>
      <c r="N3155">
        <v>1</v>
      </c>
      <c r="O3155">
        <v>0.67453210329681368</v>
      </c>
    </row>
    <row r="3156" spans="1:15" x14ac:dyDescent="0.25">
      <c r="A3156" t="s">
        <v>3185</v>
      </c>
      <c r="B3156">
        <v>346</v>
      </c>
      <c r="C3156">
        <v>346</v>
      </c>
      <c r="D3156" t="s">
        <v>16</v>
      </c>
      <c r="E3156" t="s">
        <v>17</v>
      </c>
      <c r="F3156">
        <v>0</v>
      </c>
      <c r="G3156" t="s">
        <v>18</v>
      </c>
      <c r="H3156">
        <v>3806903.42</v>
      </c>
      <c r="I3156" t="s">
        <v>32</v>
      </c>
      <c r="J3156">
        <v>231</v>
      </c>
      <c r="K3156">
        <v>16480.10139</v>
      </c>
      <c r="L3156" t="s">
        <v>23</v>
      </c>
      <c r="M3156">
        <v>0</v>
      </c>
      <c r="N3156">
        <v>0</v>
      </c>
      <c r="O3156">
        <v>7.8219779577274218E-2</v>
      </c>
    </row>
    <row r="3157" spans="1:15" x14ac:dyDescent="0.25">
      <c r="A3157" t="s">
        <v>3186</v>
      </c>
      <c r="B3157">
        <v>310</v>
      </c>
      <c r="C3157">
        <v>310</v>
      </c>
      <c r="D3157" t="s">
        <v>16</v>
      </c>
      <c r="E3157" t="s">
        <v>17</v>
      </c>
      <c r="F3157">
        <v>0</v>
      </c>
      <c r="G3157" t="s">
        <v>18</v>
      </c>
      <c r="H3157">
        <v>1087231.807</v>
      </c>
      <c r="I3157" t="s">
        <v>28</v>
      </c>
      <c r="J3157">
        <v>301</v>
      </c>
      <c r="K3157">
        <v>3612.0658039999998</v>
      </c>
      <c r="L3157" t="s">
        <v>23</v>
      </c>
      <c r="M3157">
        <v>0</v>
      </c>
      <c r="N3157">
        <v>0</v>
      </c>
      <c r="O3157">
        <v>2.2339162019755561E-2</v>
      </c>
    </row>
    <row r="3158" spans="1:15" x14ac:dyDescent="0.25">
      <c r="A3158" t="s">
        <v>3187</v>
      </c>
      <c r="B3158">
        <v>279</v>
      </c>
      <c r="C3158">
        <v>279</v>
      </c>
      <c r="D3158" t="s">
        <v>16</v>
      </c>
      <c r="E3158" t="s">
        <v>17</v>
      </c>
      <c r="F3158">
        <v>0</v>
      </c>
      <c r="G3158" t="s">
        <v>18</v>
      </c>
      <c r="H3158">
        <v>4231765.8779999996</v>
      </c>
      <c r="I3158" t="s">
        <v>32</v>
      </c>
      <c r="J3158">
        <v>547</v>
      </c>
      <c r="K3158">
        <v>7736.3178749999997</v>
      </c>
      <c r="L3158" t="s">
        <v>29</v>
      </c>
      <c r="M3158">
        <v>0</v>
      </c>
      <c r="N3158">
        <v>0</v>
      </c>
      <c r="O3158">
        <v>8.6949354286426916E-2</v>
      </c>
    </row>
    <row r="3159" spans="1:15" x14ac:dyDescent="0.25">
      <c r="A3159" t="s">
        <v>3188</v>
      </c>
      <c r="B3159">
        <v>219</v>
      </c>
      <c r="C3159">
        <v>219</v>
      </c>
      <c r="D3159" t="s">
        <v>16</v>
      </c>
      <c r="E3159" t="s">
        <v>17</v>
      </c>
      <c r="F3159">
        <v>0</v>
      </c>
      <c r="G3159" t="s">
        <v>18</v>
      </c>
      <c r="H3159">
        <v>123971.5186</v>
      </c>
      <c r="I3159" t="s">
        <v>28</v>
      </c>
      <c r="J3159">
        <v>26</v>
      </c>
      <c r="K3159">
        <v>4768.1353319999998</v>
      </c>
      <c r="L3159" t="s">
        <v>20</v>
      </c>
      <c r="M3159">
        <v>0</v>
      </c>
      <c r="N3159">
        <v>5.0000000000000001E-3</v>
      </c>
      <c r="O3159">
        <v>5.5472211372128667E-3</v>
      </c>
    </row>
    <row r="3160" spans="1:15" x14ac:dyDescent="0.25">
      <c r="A3160" t="s">
        <v>3189</v>
      </c>
      <c r="B3160">
        <v>185</v>
      </c>
      <c r="C3160">
        <v>185</v>
      </c>
      <c r="D3160" t="s">
        <v>16</v>
      </c>
      <c r="E3160" t="s">
        <v>17</v>
      </c>
      <c r="F3160">
        <v>0</v>
      </c>
      <c r="G3160" t="s">
        <v>18</v>
      </c>
      <c r="H3160">
        <v>8962183.0899999999</v>
      </c>
      <c r="I3160" t="s">
        <v>22</v>
      </c>
      <c r="J3160">
        <v>535</v>
      </c>
      <c r="K3160">
        <v>16751.74409</v>
      </c>
      <c r="L3160" t="s">
        <v>29</v>
      </c>
      <c r="M3160">
        <v>0</v>
      </c>
      <c r="N3160">
        <v>0</v>
      </c>
      <c r="O3160">
        <v>0.18414441042766838</v>
      </c>
    </row>
    <row r="3161" spans="1:15" x14ac:dyDescent="0.25">
      <c r="A3161" t="s">
        <v>3190</v>
      </c>
      <c r="B3161">
        <v>307</v>
      </c>
      <c r="C3161">
        <v>307</v>
      </c>
      <c r="D3161" t="s">
        <v>16</v>
      </c>
      <c r="E3161" t="s">
        <v>17</v>
      </c>
      <c r="F3161">
        <v>0</v>
      </c>
      <c r="G3161" t="s">
        <v>18</v>
      </c>
      <c r="H3161">
        <v>11210790.789999999</v>
      </c>
      <c r="I3161" t="s">
        <v>22</v>
      </c>
      <c r="J3161">
        <v>653</v>
      </c>
      <c r="K3161">
        <v>17168.13291</v>
      </c>
      <c r="L3161" t="s">
        <v>23</v>
      </c>
      <c r="M3161">
        <v>0</v>
      </c>
      <c r="N3161">
        <v>0</v>
      </c>
      <c r="O3161">
        <v>0.23034616005066288</v>
      </c>
    </row>
    <row r="3162" spans="1:15" x14ac:dyDescent="0.25">
      <c r="A3162" t="s">
        <v>3191</v>
      </c>
      <c r="B3162">
        <v>314</v>
      </c>
      <c r="C3162">
        <v>314</v>
      </c>
      <c r="D3162" t="s">
        <v>16</v>
      </c>
      <c r="E3162" t="s">
        <v>17</v>
      </c>
      <c r="F3162">
        <v>0</v>
      </c>
      <c r="G3162" t="s">
        <v>18</v>
      </c>
      <c r="H3162">
        <v>3529810.4539999999</v>
      </c>
      <c r="I3162" t="s">
        <v>19</v>
      </c>
      <c r="J3162">
        <v>474</v>
      </c>
      <c r="K3162">
        <v>7446.8574989999997</v>
      </c>
      <c r="L3162" t="s">
        <v>20</v>
      </c>
      <c r="M3162">
        <v>0</v>
      </c>
      <c r="N3162">
        <v>0</v>
      </c>
      <c r="O3162">
        <v>7.2526398807731832E-2</v>
      </c>
    </row>
    <row r="3163" spans="1:15" x14ac:dyDescent="0.25">
      <c r="A3163" t="s">
        <v>3192</v>
      </c>
      <c r="B3163">
        <v>217</v>
      </c>
      <c r="C3163">
        <v>217</v>
      </c>
      <c r="D3163" t="s">
        <v>16</v>
      </c>
      <c r="E3163" t="s">
        <v>17</v>
      </c>
      <c r="F3163">
        <v>0</v>
      </c>
      <c r="G3163" t="s">
        <v>18</v>
      </c>
      <c r="H3163">
        <v>2381789.8110000002</v>
      </c>
      <c r="I3163" t="s">
        <v>19</v>
      </c>
      <c r="J3163">
        <v>387</v>
      </c>
      <c r="K3163">
        <v>6154.4956350000002</v>
      </c>
      <c r="L3163" t="s">
        <v>35</v>
      </c>
      <c r="M3163">
        <v>0</v>
      </c>
      <c r="N3163">
        <v>0</v>
      </c>
      <c r="O3163">
        <v>4.8938219193335263E-2</v>
      </c>
    </row>
    <row r="3164" spans="1:15" x14ac:dyDescent="0.25">
      <c r="A3164" t="s">
        <v>3193</v>
      </c>
      <c r="B3164">
        <v>281</v>
      </c>
      <c r="C3164">
        <v>281</v>
      </c>
      <c r="D3164" t="s">
        <v>16</v>
      </c>
      <c r="E3164" t="s">
        <v>17</v>
      </c>
      <c r="F3164">
        <v>0</v>
      </c>
      <c r="G3164" t="s">
        <v>18</v>
      </c>
      <c r="H3164">
        <v>4409967.977</v>
      </c>
      <c r="I3164" t="s">
        <v>32</v>
      </c>
      <c r="J3164">
        <v>285</v>
      </c>
      <c r="K3164">
        <v>15473.57185</v>
      </c>
      <c r="L3164" t="s">
        <v>35</v>
      </c>
      <c r="M3164">
        <v>0</v>
      </c>
      <c r="N3164">
        <v>5.0000000000000001E-3</v>
      </c>
      <c r="O3164">
        <v>9.3610841686069868E-2</v>
      </c>
    </row>
    <row r="3165" spans="1:15" x14ac:dyDescent="0.25">
      <c r="A3165" t="s">
        <v>3194</v>
      </c>
      <c r="B3165">
        <v>281</v>
      </c>
      <c r="C3165">
        <v>281</v>
      </c>
      <c r="D3165" t="s">
        <v>16</v>
      </c>
      <c r="E3165" t="s">
        <v>17</v>
      </c>
      <c r="F3165">
        <v>0</v>
      </c>
      <c r="G3165" t="s">
        <v>18</v>
      </c>
      <c r="H3165">
        <v>7907154.4419999998</v>
      </c>
      <c r="I3165" t="s">
        <v>22</v>
      </c>
      <c r="J3165">
        <v>450</v>
      </c>
      <c r="K3165">
        <v>17571.454320000001</v>
      </c>
      <c r="L3165" t="s">
        <v>23</v>
      </c>
      <c r="M3165">
        <v>0</v>
      </c>
      <c r="N3165">
        <v>0</v>
      </c>
      <c r="O3165">
        <v>0.16246692109060776</v>
      </c>
    </row>
    <row r="3166" spans="1:15" x14ac:dyDescent="0.25">
      <c r="A3166" t="s">
        <v>3195</v>
      </c>
      <c r="B3166">
        <v>125</v>
      </c>
      <c r="C3166">
        <v>125</v>
      </c>
      <c r="D3166" t="s">
        <v>16</v>
      </c>
      <c r="E3166" t="s">
        <v>17</v>
      </c>
      <c r="F3166">
        <v>0</v>
      </c>
      <c r="G3166" t="s">
        <v>18</v>
      </c>
      <c r="H3166">
        <v>3994931.0980000002</v>
      </c>
      <c r="I3166" t="s">
        <v>32</v>
      </c>
      <c r="J3166">
        <v>320</v>
      </c>
      <c r="K3166">
        <v>12484.159680000001</v>
      </c>
      <c r="L3166" t="s">
        <v>35</v>
      </c>
      <c r="M3166">
        <v>0</v>
      </c>
      <c r="N3166">
        <v>0</v>
      </c>
      <c r="O3166">
        <v>8.2083151432288795E-2</v>
      </c>
    </row>
    <row r="3167" spans="1:15" x14ac:dyDescent="0.25">
      <c r="A3167" t="s">
        <v>3196</v>
      </c>
      <c r="B3167">
        <v>179</v>
      </c>
      <c r="C3167">
        <v>179</v>
      </c>
      <c r="D3167" t="s">
        <v>16</v>
      </c>
      <c r="E3167" t="s">
        <v>17</v>
      </c>
      <c r="F3167">
        <v>0</v>
      </c>
      <c r="G3167" t="s">
        <v>18</v>
      </c>
      <c r="H3167">
        <v>2893612.719</v>
      </c>
      <c r="I3167" t="s">
        <v>19</v>
      </c>
      <c r="J3167">
        <v>156</v>
      </c>
      <c r="K3167">
        <v>18548.799480000001</v>
      </c>
      <c r="L3167" t="s">
        <v>23</v>
      </c>
      <c r="M3167">
        <v>0</v>
      </c>
      <c r="N3167">
        <v>0</v>
      </c>
      <c r="O3167">
        <v>5.9454555078304862E-2</v>
      </c>
    </row>
    <row r="3168" spans="1:15" x14ac:dyDescent="0.25">
      <c r="A3168" t="s">
        <v>3197</v>
      </c>
      <c r="B3168">
        <v>327</v>
      </c>
      <c r="C3168">
        <v>327</v>
      </c>
      <c r="D3168" t="s">
        <v>16</v>
      </c>
      <c r="E3168" t="s">
        <v>17</v>
      </c>
      <c r="F3168">
        <v>0</v>
      </c>
      <c r="G3168" t="s">
        <v>18</v>
      </c>
      <c r="H3168">
        <v>3611178.5809999998</v>
      </c>
      <c r="I3168" t="s">
        <v>19</v>
      </c>
      <c r="J3168">
        <v>471</v>
      </c>
      <c r="K3168">
        <v>7667.0458189999999</v>
      </c>
      <c r="L3168" t="s">
        <v>29</v>
      </c>
      <c r="M3168">
        <v>0</v>
      </c>
      <c r="N3168">
        <v>0</v>
      </c>
      <c r="O3168">
        <v>7.4198255499739962E-2</v>
      </c>
    </row>
    <row r="3169" spans="1:15" x14ac:dyDescent="0.25">
      <c r="A3169" t="s">
        <v>3198</v>
      </c>
      <c r="B3169">
        <v>35</v>
      </c>
      <c r="C3169">
        <v>35</v>
      </c>
      <c r="D3169" t="s">
        <v>16</v>
      </c>
      <c r="E3169" t="s">
        <v>25</v>
      </c>
      <c r="F3169">
        <v>1</v>
      </c>
      <c r="G3169" t="s">
        <v>26</v>
      </c>
      <c r="H3169">
        <v>1279407.8540000001</v>
      </c>
      <c r="I3169" t="s">
        <v>28</v>
      </c>
      <c r="J3169">
        <v>420</v>
      </c>
      <c r="K3169">
        <v>3046.2091759999998</v>
      </c>
      <c r="L3169" t="s">
        <v>23</v>
      </c>
      <c r="M3169">
        <v>1</v>
      </c>
      <c r="N3169">
        <v>0.995</v>
      </c>
      <c r="O3169">
        <v>0.62328776968797206</v>
      </c>
    </row>
    <row r="3170" spans="1:15" x14ac:dyDescent="0.25">
      <c r="A3170" t="s">
        <v>3199</v>
      </c>
      <c r="B3170">
        <v>70</v>
      </c>
      <c r="C3170">
        <v>70</v>
      </c>
      <c r="D3170" t="s">
        <v>16</v>
      </c>
      <c r="E3170" t="s">
        <v>25</v>
      </c>
      <c r="F3170">
        <v>1</v>
      </c>
      <c r="G3170" t="s">
        <v>26</v>
      </c>
      <c r="H3170">
        <v>406920.14350000001</v>
      </c>
      <c r="I3170" t="s">
        <v>28</v>
      </c>
      <c r="J3170">
        <v>113</v>
      </c>
      <c r="K3170">
        <v>3601.0632169999999</v>
      </c>
      <c r="L3170" t="s">
        <v>20</v>
      </c>
      <c r="M3170">
        <v>1</v>
      </c>
      <c r="N3170">
        <v>1</v>
      </c>
      <c r="O3170">
        <v>0.60836091710730156</v>
      </c>
    </row>
    <row r="3171" spans="1:15" x14ac:dyDescent="0.25">
      <c r="A3171" t="s">
        <v>3200</v>
      </c>
      <c r="B3171">
        <v>360</v>
      </c>
      <c r="C3171">
        <v>360</v>
      </c>
      <c r="D3171" t="s">
        <v>16</v>
      </c>
      <c r="E3171" t="s">
        <v>17</v>
      </c>
      <c r="F3171">
        <v>0</v>
      </c>
      <c r="G3171" t="s">
        <v>18</v>
      </c>
      <c r="H3171">
        <v>12086746.539999999</v>
      </c>
      <c r="I3171" t="s">
        <v>22</v>
      </c>
      <c r="J3171">
        <v>902</v>
      </c>
      <c r="K3171">
        <v>13399.94073</v>
      </c>
      <c r="L3171" t="s">
        <v>20</v>
      </c>
      <c r="M3171">
        <v>0</v>
      </c>
      <c r="N3171">
        <v>0</v>
      </c>
      <c r="O3171">
        <v>0.24834426983313956</v>
      </c>
    </row>
    <row r="3172" spans="1:15" x14ac:dyDescent="0.25">
      <c r="A3172" t="s">
        <v>3201</v>
      </c>
      <c r="B3172">
        <v>178</v>
      </c>
      <c r="C3172">
        <v>178</v>
      </c>
      <c r="D3172" t="s">
        <v>16</v>
      </c>
      <c r="E3172" t="s">
        <v>17</v>
      </c>
      <c r="F3172">
        <v>0</v>
      </c>
      <c r="G3172" t="s">
        <v>18</v>
      </c>
      <c r="H3172">
        <v>5309851.0310000004</v>
      </c>
      <c r="I3172" t="s">
        <v>32</v>
      </c>
      <c r="J3172">
        <v>651</v>
      </c>
      <c r="K3172">
        <v>8156.4531969999998</v>
      </c>
      <c r="L3172" t="s">
        <v>23</v>
      </c>
      <c r="M3172">
        <v>0</v>
      </c>
      <c r="N3172">
        <v>0</v>
      </c>
      <c r="O3172">
        <v>0.10910058160419062</v>
      </c>
    </row>
    <row r="3173" spans="1:15" x14ac:dyDescent="0.25">
      <c r="A3173" t="s">
        <v>3202</v>
      </c>
      <c r="B3173">
        <v>49</v>
      </c>
      <c r="C3173">
        <v>49</v>
      </c>
      <c r="D3173" t="s">
        <v>16</v>
      </c>
      <c r="E3173" t="s">
        <v>25</v>
      </c>
      <c r="F3173">
        <v>1</v>
      </c>
      <c r="G3173" t="s">
        <v>26</v>
      </c>
      <c r="H3173">
        <v>1322855.5619999999</v>
      </c>
      <c r="I3173" t="s">
        <v>28</v>
      </c>
      <c r="J3173">
        <v>422</v>
      </c>
      <c r="K3173">
        <v>3134.7288210000002</v>
      </c>
      <c r="L3173" t="s">
        <v>35</v>
      </c>
      <c r="M3173">
        <v>1</v>
      </c>
      <c r="N3173">
        <v>1</v>
      </c>
      <c r="O3173">
        <v>0.62718048215476163</v>
      </c>
    </row>
    <row r="3174" spans="1:15" x14ac:dyDescent="0.25">
      <c r="A3174" t="s">
        <v>3203</v>
      </c>
      <c r="B3174">
        <v>68</v>
      </c>
      <c r="C3174">
        <v>68</v>
      </c>
      <c r="D3174" t="s">
        <v>16</v>
      </c>
      <c r="E3174" t="s">
        <v>25</v>
      </c>
      <c r="F3174">
        <v>1</v>
      </c>
      <c r="G3174" t="s">
        <v>26</v>
      </c>
      <c r="H3174">
        <v>5184530.7390000001</v>
      </c>
      <c r="I3174" t="s">
        <v>32</v>
      </c>
      <c r="J3174">
        <v>886</v>
      </c>
      <c r="K3174">
        <v>5851.6148300000004</v>
      </c>
      <c r="L3174" t="s">
        <v>29</v>
      </c>
      <c r="M3174">
        <v>1</v>
      </c>
      <c r="N3174">
        <v>0.995</v>
      </c>
      <c r="O3174">
        <v>0.70352564745553292</v>
      </c>
    </row>
    <row r="3175" spans="1:15" x14ac:dyDescent="0.25">
      <c r="A3175" t="s">
        <v>3204</v>
      </c>
      <c r="B3175">
        <v>7</v>
      </c>
      <c r="C3175">
        <v>7</v>
      </c>
      <c r="D3175" t="s">
        <v>61</v>
      </c>
      <c r="E3175" t="s">
        <v>43</v>
      </c>
      <c r="F3175">
        <v>1</v>
      </c>
      <c r="G3175" t="s">
        <v>26</v>
      </c>
      <c r="H3175">
        <v>9873619.7129999995</v>
      </c>
      <c r="I3175" t="s">
        <v>22</v>
      </c>
      <c r="J3175">
        <v>930</v>
      </c>
      <c r="K3175">
        <v>10616.795389999999</v>
      </c>
      <c r="L3175" t="s">
        <v>23</v>
      </c>
      <c r="M3175">
        <v>1</v>
      </c>
      <c r="N3175">
        <v>0.99</v>
      </c>
      <c r="O3175">
        <v>0.7968715395098438</v>
      </c>
    </row>
    <row r="3176" spans="1:15" x14ac:dyDescent="0.25">
      <c r="A3176" t="s">
        <v>3205</v>
      </c>
      <c r="B3176">
        <v>94</v>
      </c>
      <c r="C3176">
        <v>94</v>
      </c>
      <c r="D3176" t="s">
        <v>16</v>
      </c>
      <c r="E3176" t="s">
        <v>17</v>
      </c>
      <c r="F3176">
        <v>0</v>
      </c>
      <c r="G3176" t="s">
        <v>18</v>
      </c>
      <c r="H3176">
        <v>1757575.129</v>
      </c>
      <c r="I3176" t="s">
        <v>19</v>
      </c>
      <c r="J3176">
        <v>721</v>
      </c>
      <c r="K3176">
        <v>2437.6908870000002</v>
      </c>
      <c r="L3176" t="s">
        <v>35</v>
      </c>
      <c r="M3176">
        <v>0</v>
      </c>
      <c r="N3176">
        <v>0.01</v>
      </c>
      <c r="O3176">
        <v>4.2112589160688316E-2</v>
      </c>
    </row>
    <row r="3177" spans="1:15" x14ac:dyDescent="0.25">
      <c r="A3177" t="s">
        <v>3206</v>
      </c>
      <c r="B3177">
        <v>81</v>
      </c>
      <c r="C3177">
        <v>81</v>
      </c>
      <c r="D3177" t="s">
        <v>16</v>
      </c>
      <c r="E3177" t="s">
        <v>25</v>
      </c>
      <c r="F3177">
        <v>1</v>
      </c>
      <c r="G3177" t="s">
        <v>26</v>
      </c>
      <c r="H3177">
        <v>65810.987510000006</v>
      </c>
      <c r="I3177" t="s">
        <v>28</v>
      </c>
      <c r="J3177">
        <v>835</v>
      </c>
      <c r="K3177">
        <v>78.815553899999998</v>
      </c>
      <c r="L3177" t="s">
        <v>20</v>
      </c>
      <c r="M3177">
        <v>1</v>
      </c>
      <c r="N3177">
        <v>0.97</v>
      </c>
      <c r="O3177">
        <v>0.58335220686444278</v>
      </c>
    </row>
    <row r="3178" spans="1:15" x14ac:dyDescent="0.25">
      <c r="A3178" t="s">
        <v>3207</v>
      </c>
      <c r="B3178">
        <v>250</v>
      </c>
      <c r="C3178">
        <v>250</v>
      </c>
      <c r="D3178" t="s">
        <v>16</v>
      </c>
      <c r="E3178" t="s">
        <v>17</v>
      </c>
      <c r="F3178">
        <v>0</v>
      </c>
      <c r="G3178" t="s">
        <v>18</v>
      </c>
      <c r="H3178">
        <v>16071786.26</v>
      </c>
      <c r="I3178" t="s">
        <v>22</v>
      </c>
      <c r="J3178">
        <v>876</v>
      </c>
      <c r="K3178">
        <v>18346.787970000001</v>
      </c>
      <c r="L3178" t="s">
        <v>29</v>
      </c>
      <c r="M3178">
        <v>0</v>
      </c>
      <c r="N3178">
        <v>5.0000000000000001E-3</v>
      </c>
      <c r="O3178">
        <v>0.33322418484949756</v>
      </c>
    </row>
    <row r="3179" spans="1:15" x14ac:dyDescent="0.25">
      <c r="A3179" t="s">
        <v>3208</v>
      </c>
      <c r="B3179">
        <v>38</v>
      </c>
      <c r="C3179">
        <v>38</v>
      </c>
      <c r="D3179" t="s">
        <v>16</v>
      </c>
      <c r="E3179" t="s">
        <v>25</v>
      </c>
      <c r="F3179">
        <v>1</v>
      </c>
      <c r="G3179" t="s">
        <v>26</v>
      </c>
      <c r="H3179">
        <v>5750133.0420000004</v>
      </c>
      <c r="I3179" t="s">
        <v>32</v>
      </c>
      <c r="J3179">
        <v>942</v>
      </c>
      <c r="K3179">
        <v>6104.1752040000001</v>
      </c>
      <c r="L3179" t="s">
        <v>35</v>
      </c>
      <c r="M3179">
        <v>1</v>
      </c>
      <c r="N3179">
        <v>0.995</v>
      </c>
      <c r="O3179">
        <v>0.71514697917533232</v>
      </c>
    </row>
    <row r="3180" spans="1:15" x14ac:dyDescent="0.25">
      <c r="A3180" t="s">
        <v>3209</v>
      </c>
      <c r="B3180">
        <v>350</v>
      </c>
      <c r="C3180">
        <v>350</v>
      </c>
      <c r="D3180" t="s">
        <v>16</v>
      </c>
      <c r="E3180" t="s">
        <v>17</v>
      </c>
      <c r="F3180">
        <v>0</v>
      </c>
      <c r="G3180" t="s">
        <v>18</v>
      </c>
      <c r="H3180">
        <v>4411121.4380000001</v>
      </c>
      <c r="I3180" t="s">
        <v>32</v>
      </c>
      <c r="J3180">
        <v>994</v>
      </c>
      <c r="K3180">
        <v>4437.7479249999997</v>
      </c>
      <c r="L3180" t="s">
        <v>23</v>
      </c>
      <c r="M3180">
        <v>0</v>
      </c>
      <c r="N3180">
        <v>5.0000000000000001E-3</v>
      </c>
      <c r="O3180">
        <v>9.3634541647749217E-2</v>
      </c>
    </row>
    <row r="3181" spans="1:15" x14ac:dyDescent="0.25">
      <c r="A3181" t="s">
        <v>3210</v>
      </c>
      <c r="B3181">
        <v>45</v>
      </c>
      <c r="C3181">
        <v>45</v>
      </c>
      <c r="D3181" t="s">
        <v>16</v>
      </c>
      <c r="E3181" t="s">
        <v>25</v>
      </c>
      <c r="F3181">
        <v>1</v>
      </c>
      <c r="G3181" t="s">
        <v>26</v>
      </c>
      <c r="H3181">
        <v>8355633.5690000001</v>
      </c>
      <c r="I3181" t="s">
        <v>22</v>
      </c>
      <c r="J3181">
        <v>598</v>
      </c>
      <c r="K3181">
        <v>13972.63139</v>
      </c>
      <c r="L3181" t="s">
        <v>29</v>
      </c>
      <c r="M3181">
        <v>1</v>
      </c>
      <c r="N3181">
        <v>0.995</v>
      </c>
      <c r="O3181">
        <v>0.76868174337232154</v>
      </c>
    </row>
    <row r="3182" spans="1:15" x14ac:dyDescent="0.25">
      <c r="A3182" t="s">
        <v>3211</v>
      </c>
      <c r="B3182">
        <v>359</v>
      </c>
      <c r="C3182">
        <v>359</v>
      </c>
      <c r="D3182" t="s">
        <v>16</v>
      </c>
      <c r="E3182" t="s">
        <v>17</v>
      </c>
      <c r="F3182">
        <v>0</v>
      </c>
      <c r="G3182" t="s">
        <v>18</v>
      </c>
      <c r="H3182">
        <v>4864813.3190000001</v>
      </c>
      <c r="I3182" t="s">
        <v>32</v>
      </c>
      <c r="J3182">
        <v>285</v>
      </c>
      <c r="K3182">
        <v>17069.520420000001</v>
      </c>
      <c r="L3182" t="s">
        <v>29</v>
      </c>
      <c r="M3182">
        <v>0</v>
      </c>
      <c r="N3182">
        <v>0</v>
      </c>
      <c r="O3182">
        <v>9.9956469475332224E-2</v>
      </c>
    </row>
    <row r="3183" spans="1:15" x14ac:dyDescent="0.25">
      <c r="A3183" t="s">
        <v>3212</v>
      </c>
      <c r="B3183">
        <v>137</v>
      </c>
      <c r="C3183">
        <v>137</v>
      </c>
      <c r="D3183" t="s">
        <v>16</v>
      </c>
      <c r="E3183" t="s">
        <v>17</v>
      </c>
      <c r="F3183">
        <v>0</v>
      </c>
      <c r="G3183" t="s">
        <v>18</v>
      </c>
      <c r="H3183">
        <v>7235372.4639999997</v>
      </c>
      <c r="I3183" t="s">
        <v>32</v>
      </c>
      <c r="J3183">
        <v>572</v>
      </c>
      <c r="K3183">
        <v>12649.252560000001</v>
      </c>
      <c r="L3183" t="s">
        <v>35</v>
      </c>
      <c r="M3183">
        <v>0</v>
      </c>
      <c r="N3183">
        <v>0</v>
      </c>
      <c r="O3183">
        <v>0.14866393413614876</v>
      </c>
    </row>
    <row r="3184" spans="1:15" x14ac:dyDescent="0.25">
      <c r="A3184" t="s">
        <v>3213</v>
      </c>
      <c r="B3184">
        <v>311</v>
      </c>
      <c r="C3184">
        <v>311</v>
      </c>
      <c r="D3184" t="s">
        <v>16</v>
      </c>
      <c r="E3184" t="s">
        <v>17</v>
      </c>
      <c r="F3184">
        <v>0</v>
      </c>
      <c r="G3184" t="s">
        <v>18</v>
      </c>
      <c r="H3184">
        <v>275243.95370000001</v>
      </c>
      <c r="I3184" t="s">
        <v>28</v>
      </c>
      <c r="J3184">
        <v>54</v>
      </c>
      <c r="K3184">
        <v>5097.1102540000002</v>
      </c>
      <c r="L3184" t="s">
        <v>35</v>
      </c>
      <c r="M3184">
        <v>0</v>
      </c>
      <c r="N3184">
        <v>5.0000000000000001E-3</v>
      </c>
      <c r="O3184">
        <v>8.655389436801492E-3</v>
      </c>
    </row>
    <row r="3185" spans="1:15" x14ac:dyDescent="0.25">
      <c r="A3185" t="s">
        <v>3214</v>
      </c>
      <c r="B3185">
        <v>308</v>
      </c>
      <c r="C3185">
        <v>308</v>
      </c>
      <c r="D3185" t="s">
        <v>16</v>
      </c>
      <c r="E3185" t="s">
        <v>17</v>
      </c>
      <c r="F3185">
        <v>0</v>
      </c>
      <c r="G3185" t="s">
        <v>18</v>
      </c>
      <c r="H3185">
        <v>10426640.24</v>
      </c>
      <c r="I3185" t="s">
        <v>22</v>
      </c>
      <c r="J3185">
        <v>605</v>
      </c>
      <c r="K3185">
        <v>17234.116099999999</v>
      </c>
      <c r="L3185" t="s">
        <v>23</v>
      </c>
      <c r="M3185">
        <v>0</v>
      </c>
      <c r="N3185">
        <v>0</v>
      </c>
      <c r="O3185">
        <v>0.21423435567596766</v>
      </c>
    </row>
    <row r="3186" spans="1:15" x14ac:dyDescent="0.25">
      <c r="A3186" t="s">
        <v>3215</v>
      </c>
      <c r="B3186">
        <v>305</v>
      </c>
      <c r="C3186">
        <v>305</v>
      </c>
      <c r="D3186" t="s">
        <v>16</v>
      </c>
      <c r="E3186" t="s">
        <v>17</v>
      </c>
      <c r="F3186">
        <v>0</v>
      </c>
      <c r="G3186" t="s">
        <v>18</v>
      </c>
      <c r="H3186">
        <v>3319367.8859999999</v>
      </c>
      <c r="I3186" t="s">
        <v>19</v>
      </c>
      <c r="J3186">
        <v>325</v>
      </c>
      <c r="K3186">
        <v>10213.43965</v>
      </c>
      <c r="L3186" t="s">
        <v>20</v>
      </c>
      <c r="M3186">
        <v>0</v>
      </c>
      <c r="N3186">
        <v>0</v>
      </c>
      <c r="O3186">
        <v>6.8202472123341309E-2</v>
      </c>
    </row>
    <row r="3187" spans="1:15" x14ac:dyDescent="0.25">
      <c r="A3187" t="s">
        <v>3216</v>
      </c>
      <c r="B3187">
        <v>229</v>
      </c>
      <c r="C3187">
        <v>229</v>
      </c>
      <c r="D3187" t="s">
        <v>16</v>
      </c>
      <c r="E3187" t="s">
        <v>17</v>
      </c>
      <c r="F3187">
        <v>0</v>
      </c>
      <c r="G3187" t="s">
        <v>18</v>
      </c>
      <c r="H3187">
        <v>7401104.0269999998</v>
      </c>
      <c r="I3187" t="s">
        <v>32</v>
      </c>
      <c r="J3187">
        <v>970</v>
      </c>
      <c r="K3187">
        <v>7630.0041510000001</v>
      </c>
      <c r="L3187" t="s">
        <v>29</v>
      </c>
      <c r="M3187">
        <v>0</v>
      </c>
      <c r="N3187">
        <v>0</v>
      </c>
      <c r="O3187">
        <v>0.15206919161096466</v>
      </c>
    </row>
    <row r="3188" spans="1:15" x14ac:dyDescent="0.25">
      <c r="A3188" t="s">
        <v>3217</v>
      </c>
      <c r="B3188">
        <v>183</v>
      </c>
      <c r="C3188">
        <v>183</v>
      </c>
      <c r="D3188" t="s">
        <v>16</v>
      </c>
      <c r="E3188" t="s">
        <v>17</v>
      </c>
      <c r="F3188">
        <v>0</v>
      </c>
      <c r="G3188" t="s">
        <v>18</v>
      </c>
      <c r="H3188">
        <v>5541101.6100000003</v>
      </c>
      <c r="I3188" t="s">
        <v>32</v>
      </c>
      <c r="J3188">
        <v>458</v>
      </c>
      <c r="K3188">
        <v>12098.475130000001</v>
      </c>
      <c r="L3188" t="s">
        <v>23</v>
      </c>
      <c r="M3188">
        <v>0</v>
      </c>
      <c r="N3188">
        <v>0</v>
      </c>
      <c r="O3188">
        <v>0.11385204685583522</v>
      </c>
    </row>
    <row r="3189" spans="1:15" x14ac:dyDescent="0.25">
      <c r="A3189" t="s">
        <v>3218</v>
      </c>
      <c r="B3189">
        <v>326</v>
      </c>
      <c r="C3189">
        <v>326</v>
      </c>
      <c r="D3189" t="s">
        <v>16</v>
      </c>
      <c r="E3189" t="s">
        <v>17</v>
      </c>
      <c r="F3189">
        <v>0</v>
      </c>
      <c r="G3189" t="s">
        <v>18</v>
      </c>
      <c r="H3189">
        <v>12403485.939999999</v>
      </c>
      <c r="I3189" t="s">
        <v>22</v>
      </c>
      <c r="J3189">
        <v>885</v>
      </c>
      <c r="K3189">
        <v>14015.23835</v>
      </c>
      <c r="L3189" t="s">
        <v>20</v>
      </c>
      <c r="M3189">
        <v>0</v>
      </c>
      <c r="N3189">
        <v>0</v>
      </c>
      <c r="O3189">
        <v>0.25485225895660363</v>
      </c>
    </row>
    <row r="3190" spans="1:15" x14ac:dyDescent="0.25">
      <c r="A3190" t="s">
        <v>3219</v>
      </c>
      <c r="B3190">
        <v>204</v>
      </c>
      <c r="C3190">
        <v>204</v>
      </c>
      <c r="D3190" t="s">
        <v>16</v>
      </c>
      <c r="E3190" t="s">
        <v>17</v>
      </c>
      <c r="F3190">
        <v>0</v>
      </c>
      <c r="G3190" t="s">
        <v>18</v>
      </c>
      <c r="H3190">
        <v>3148374.6839999999</v>
      </c>
      <c r="I3190" t="s">
        <v>19</v>
      </c>
      <c r="J3190">
        <v>265</v>
      </c>
      <c r="K3190">
        <v>11880.659180000001</v>
      </c>
      <c r="L3190" t="s">
        <v>35</v>
      </c>
      <c r="M3190">
        <v>0</v>
      </c>
      <c r="N3190">
        <v>0</v>
      </c>
      <c r="O3190">
        <v>6.4689104671100478E-2</v>
      </c>
    </row>
    <row r="3191" spans="1:15" x14ac:dyDescent="0.25">
      <c r="A3191" t="s">
        <v>3220</v>
      </c>
      <c r="B3191">
        <v>111</v>
      </c>
      <c r="C3191">
        <v>111</v>
      </c>
      <c r="D3191" t="s">
        <v>16</v>
      </c>
      <c r="E3191" t="s">
        <v>17</v>
      </c>
      <c r="F3191">
        <v>0</v>
      </c>
      <c r="G3191" t="s">
        <v>18</v>
      </c>
      <c r="H3191">
        <v>7030979.8679999998</v>
      </c>
      <c r="I3191" t="s">
        <v>32</v>
      </c>
      <c r="J3191">
        <v>382</v>
      </c>
      <c r="K3191">
        <v>18405.706460000001</v>
      </c>
      <c r="L3191" t="s">
        <v>20</v>
      </c>
      <c r="M3191">
        <v>0</v>
      </c>
      <c r="N3191">
        <v>5.0000000000000001E-3</v>
      </c>
      <c r="O3191">
        <v>0.14746431516962744</v>
      </c>
    </row>
    <row r="3192" spans="1:15" x14ac:dyDescent="0.25">
      <c r="A3192" t="s">
        <v>3221</v>
      </c>
      <c r="B3192">
        <v>68</v>
      </c>
      <c r="C3192">
        <v>68</v>
      </c>
      <c r="D3192" t="s">
        <v>16</v>
      </c>
      <c r="E3192" t="s">
        <v>25</v>
      </c>
      <c r="F3192">
        <v>1</v>
      </c>
      <c r="G3192" t="s">
        <v>26</v>
      </c>
      <c r="H3192">
        <v>2676148.176</v>
      </c>
      <c r="I3192" t="s">
        <v>19</v>
      </c>
      <c r="J3192">
        <v>213</v>
      </c>
      <c r="K3192">
        <v>12564.075940000001</v>
      </c>
      <c r="L3192" t="s">
        <v>35</v>
      </c>
      <c r="M3192">
        <v>1</v>
      </c>
      <c r="N3192">
        <v>1</v>
      </c>
      <c r="O3192">
        <v>0.65498634910019449</v>
      </c>
    </row>
    <row r="3193" spans="1:15" x14ac:dyDescent="0.25">
      <c r="A3193" t="s">
        <v>3222</v>
      </c>
      <c r="B3193">
        <v>357</v>
      </c>
      <c r="C3193">
        <v>357</v>
      </c>
      <c r="D3193" t="s">
        <v>16</v>
      </c>
      <c r="E3193" t="s">
        <v>17</v>
      </c>
      <c r="F3193">
        <v>0</v>
      </c>
      <c r="G3193" t="s">
        <v>18</v>
      </c>
      <c r="H3193">
        <v>5851751.8720000004</v>
      </c>
      <c r="I3193" t="s">
        <v>32</v>
      </c>
      <c r="J3193">
        <v>333</v>
      </c>
      <c r="K3193">
        <v>17572.828450000001</v>
      </c>
      <c r="L3193" t="s">
        <v>20</v>
      </c>
      <c r="M3193">
        <v>0</v>
      </c>
      <c r="N3193">
        <v>5.0000000000000001E-3</v>
      </c>
      <c r="O3193">
        <v>0.12323492352446962</v>
      </c>
    </row>
    <row r="3194" spans="1:15" x14ac:dyDescent="0.25">
      <c r="A3194" t="s">
        <v>3223</v>
      </c>
      <c r="B3194">
        <v>38</v>
      </c>
      <c r="C3194">
        <v>38</v>
      </c>
      <c r="D3194" t="s">
        <v>16</v>
      </c>
      <c r="E3194" t="s">
        <v>25</v>
      </c>
      <c r="F3194">
        <v>1</v>
      </c>
      <c r="G3194" t="s">
        <v>26</v>
      </c>
      <c r="H3194">
        <v>117432.9912</v>
      </c>
      <c r="I3194" t="s">
        <v>28</v>
      </c>
      <c r="J3194">
        <v>10</v>
      </c>
      <c r="K3194">
        <v>11743.29912</v>
      </c>
      <c r="L3194" t="s">
        <v>23</v>
      </c>
      <c r="M3194">
        <v>1</v>
      </c>
      <c r="N3194">
        <v>0.98499999999999999</v>
      </c>
      <c r="O3194">
        <v>0.59341287515688113</v>
      </c>
    </row>
    <row r="3195" spans="1:15" x14ac:dyDescent="0.25">
      <c r="A3195" t="s">
        <v>3224</v>
      </c>
      <c r="B3195">
        <v>198</v>
      </c>
      <c r="C3195">
        <v>198</v>
      </c>
      <c r="D3195" t="s">
        <v>16</v>
      </c>
      <c r="E3195" t="s">
        <v>17</v>
      </c>
      <c r="F3195">
        <v>0</v>
      </c>
      <c r="G3195" t="s">
        <v>18</v>
      </c>
      <c r="H3195">
        <v>2362905.4950000001</v>
      </c>
      <c r="I3195" t="s">
        <v>19</v>
      </c>
      <c r="J3195">
        <v>358</v>
      </c>
      <c r="K3195">
        <v>6600.2946789999996</v>
      </c>
      <c r="L3195" t="s">
        <v>35</v>
      </c>
      <c r="M3195">
        <v>0</v>
      </c>
      <c r="N3195">
        <v>0</v>
      </c>
      <c r="O3195">
        <v>4.8550206451213322E-2</v>
      </c>
    </row>
    <row r="3196" spans="1:15" x14ac:dyDescent="0.25">
      <c r="A3196" t="s">
        <v>3225</v>
      </c>
      <c r="B3196">
        <v>305</v>
      </c>
      <c r="C3196">
        <v>305</v>
      </c>
      <c r="D3196" t="s">
        <v>16</v>
      </c>
      <c r="E3196" t="s">
        <v>17</v>
      </c>
      <c r="F3196">
        <v>0</v>
      </c>
      <c r="G3196" t="s">
        <v>18</v>
      </c>
      <c r="H3196">
        <v>2162074.5159999998</v>
      </c>
      <c r="I3196" t="s">
        <v>19</v>
      </c>
      <c r="J3196">
        <v>203</v>
      </c>
      <c r="K3196">
        <v>10650.613380000001</v>
      </c>
      <c r="L3196" t="s">
        <v>29</v>
      </c>
      <c r="M3196">
        <v>0</v>
      </c>
      <c r="N3196">
        <v>0</v>
      </c>
      <c r="O3196">
        <v>4.4423767407044394E-2</v>
      </c>
    </row>
    <row r="3197" spans="1:15" x14ac:dyDescent="0.25">
      <c r="A3197" t="s">
        <v>3226</v>
      </c>
      <c r="B3197">
        <v>92</v>
      </c>
      <c r="C3197">
        <v>92</v>
      </c>
      <c r="D3197" t="s">
        <v>16</v>
      </c>
      <c r="E3197" t="s">
        <v>17</v>
      </c>
      <c r="F3197">
        <v>0</v>
      </c>
      <c r="G3197" t="s">
        <v>18</v>
      </c>
      <c r="H3197">
        <v>1228996.2620000001</v>
      </c>
      <c r="I3197" t="s">
        <v>28</v>
      </c>
      <c r="J3197">
        <v>708</v>
      </c>
      <c r="K3197">
        <v>1735.870426</v>
      </c>
      <c r="L3197" t="s">
        <v>23</v>
      </c>
      <c r="M3197">
        <v>0</v>
      </c>
      <c r="N3197">
        <v>0.03</v>
      </c>
      <c r="O3197">
        <v>4.3251971513092381E-2</v>
      </c>
    </row>
    <row r="3198" spans="1:15" x14ac:dyDescent="0.25">
      <c r="A3198" t="s">
        <v>3227</v>
      </c>
      <c r="B3198">
        <v>264</v>
      </c>
      <c r="C3198">
        <v>264</v>
      </c>
      <c r="D3198" t="s">
        <v>16</v>
      </c>
      <c r="E3198" t="s">
        <v>17</v>
      </c>
      <c r="F3198">
        <v>0</v>
      </c>
      <c r="G3198" t="s">
        <v>18</v>
      </c>
      <c r="H3198">
        <v>267449.07400000002</v>
      </c>
      <c r="I3198" t="s">
        <v>28</v>
      </c>
      <c r="J3198">
        <v>58</v>
      </c>
      <c r="K3198">
        <v>4611.1909320000004</v>
      </c>
      <c r="L3198" t="s">
        <v>23</v>
      </c>
      <c r="M3198">
        <v>0</v>
      </c>
      <c r="N3198">
        <v>0</v>
      </c>
      <c r="O3198">
        <v>5.4952294052225013E-3</v>
      </c>
    </row>
    <row r="3199" spans="1:15" x14ac:dyDescent="0.25">
      <c r="A3199" t="s">
        <v>3228</v>
      </c>
      <c r="B3199">
        <v>243</v>
      </c>
      <c r="C3199">
        <v>243</v>
      </c>
      <c r="D3199" t="s">
        <v>16</v>
      </c>
      <c r="E3199" t="s">
        <v>17</v>
      </c>
      <c r="F3199">
        <v>0</v>
      </c>
      <c r="G3199" t="s">
        <v>18</v>
      </c>
      <c r="H3199">
        <v>7571523.6380000003</v>
      </c>
      <c r="I3199" t="s">
        <v>32</v>
      </c>
      <c r="J3199">
        <v>494</v>
      </c>
      <c r="K3199">
        <v>15326.970929999999</v>
      </c>
      <c r="L3199" t="s">
        <v>20</v>
      </c>
      <c r="M3199">
        <v>0</v>
      </c>
      <c r="N3199">
        <v>0</v>
      </c>
      <c r="O3199">
        <v>0.15557077358912391</v>
      </c>
    </row>
    <row r="3200" spans="1:15" x14ac:dyDescent="0.25">
      <c r="A3200" t="s">
        <v>3229</v>
      </c>
      <c r="B3200">
        <v>116</v>
      </c>
      <c r="C3200">
        <v>116</v>
      </c>
      <c r="D3200" t="s">
        <v>16</v>
      </c>
      <c r="E3200" t="s">
        <v>17</v>
      </c>
      <c r="F3200">
        <v>0</v>
      </c>
      <c r="G3200" t="s">
        <v>18</v>
      </c>
      <c r="H3200">
        <v>6748777.7029999997</v>
      </c>
      <c r="I3200" t="s">
        <v>32</v>
      </c>
      <c r="J3200">
        <v>510</v>
      </c>
      <c r="K3200">
        <v>13232.89746</v>
      </c>
      <c r="L3200" t="s">
        <v>23</v>
      </c>
      <c r="M3200">
        <v>0</v>
      </c>
      <c r="N3200">
        <v>0</v>
      </c>
      <c r="O3200">
        <v>0.13866595658071174</v>
      </c>
    </row>
    <row r="3201" spans="1:15" x14ac:dyDescent="0.25">
      <c r="A3201" t="s">
        <v>3230</v>
      </c>
      <c r="B3201">
        <v>95</v>
      </c>
      <c r="C3201">
        <v>95</v>
      </c>
      <c r="D3201" t="s">
        <v>16</v>
      </c>
      <c r="E3201" t="s">
        <v>17</v>
      </c>
      <c r="F3201">
        <v>0</v>
      </c>
      <c r="G3201" t="s">
        <v>18</v>
      </c>
      <c r="H3201">
        <v>2564128.5299999998</v>
      </c>
      <c r="I3201" t="s">
        <v>19</v>
      </c>
      <c r="J3201">
        <v>768</v>
      </c>
      <c r="K3201">
        <v>3338.7090240000002</v>
      </c>
      <c r="L3201" t="s">
        <v>20</v>
      </c>
      <c r="M3201">
        <v>0</v>
      </c>
      <c r="N3201">
        <v>5.0000000000000001E-3</v>
      </c>
      <c r="O3201">
        <v>5.568470100152953E-2</v>
      </c>
    </row>
    <row r="3202" spans="1:15" x14ac:dyDescent="0.25">
      <c r="A3202" t="s">
        <v>3231</v>
      </c>
      <c r="B3202">
        <v>213</v>
      </c>
      <c r="C3202">
        <v>213</v>
      </c>
      <c r="D3202" t="s">
        <v>16</v>
      </c>
      <c r="E3202" t="s">
        <v>17</v>
      </c>
      <c r="F3202">
        <v>0</v>
      </c>
      <c r="G3202" t="s">
        <v>18</v>
      </c>
      <c r="H3202">
        <v>1954800.912</v>
      </c>
      <c r="I3202" t="s">
        <v>19</v>
      </c>
      <c r="J3202">
        <v>223</v>
      </c>
      <c r="K3202">
        <v>8765.9233729999996</v>
      </c>
      <c r="L3202" t="s">
        <v>20</v>
      </c>
      <c r="M3202">
        <v>0</v>
      </c>
      <c r="N3202">
        <v>0</v>
      </c>
      <c r="O3202">
        <v>4.0164952872404264E-2</v>
      </c>
    </row>
    <row r="3203" spans="1:15" x14ac:dyDescent="0.25">
      <c r="A3203" t="s">
        <v>3232</v>
      </c>
      <c r="B3203">
        <v>246</v>
      </c>
      <c r="C3203">
        <v>246</v>
      </c>
      <c r="D3203" t="s">
        <v>16</v>
      </c>
      <c r="E3203" t="s">
        <v>17</v>
      </c>
      <c r="F3203">
        <v>0</v>
      </c>
      <c r="G3203" t="s">
        <v>18</v>
      </c>
      <c r="H3203">
        <v>1051068.5290000001</v>
      </c>
      <c r="I3203" t="s">
        <v>28</v>
      </c>
      <c r="J3203">
        <v>369</v>
      </c>
      <c r="K3203">
        <v>2848.4241969999998</v>
      </c>
      <c r="L3203" t="s">
        <v>35</v>
      </c>
      <c r="M3203">
        <v>0</v>
      </c>
      <c r="N3203">
        <v>0</v>
      </c>
      <c r="O3203">
        <v>2.1596121463724936E-2</v>
      </c>
    </row>
    <row r="3204" spans="1:15" x14ac:dyDescent="0.25">
      <c r="A3204" t="s">
        <v>3233</v>
      </c>
      <c r="B3204">
        <v>173</v>
      </c>
      <c r="C3204">
        <v>173</v>
      </c>
      <c r="D3204" t="s">
        <v>16</v>
      </c>
      <c r="E3204" t="s">
        <v>17</v>
      </c>
      <c r="F3204">
        <v>0</v>
      </c>
      <c r="G3204" t="s">
        <v>18</v>
      </c>
      <c r="H3204">
        <v>11845516.869999999</v>
      </c>
      <c r="I3204" t="s">
        <v>22</v>
      </c>
      <c r="J3204">
        <v>692</v>
      </c>
      <c r="K3204">
        <v>17117.79895</v>
      </c>
      <c r="L3204" t="s">
        <v>23</v>
      </c>
      <c r="M3204">
        <v>0</v>
      </c>
      <c r="N3204">
        <v>0</v>
      </c>
      <c r="O3204">
        <v>0.24338776594187495</v>
      </c>
    </row>
    <row r="3205" spans="1:15" x14ac:dyDescent="0.25">
      <c r="A3205" t="s">
        <v>3234</v>
      </c>
      <c r="B3205">
        <v>285</v>
      </c>
      <c r="C3205">
        <v>285</v>
      </c>
      <c r="D3205" t="s">
        <v>16</v>
      </c>
      <c r="E3205" t="s">
        <v>17</v>
      </c>
      <c r="F3205">
        <v>0</v>
      </c>
      <c r="G3205" t="s">
        <v>18</v>
      </c>
      <c r="H3205">
        <v>916382.37730000005</v>
      </c>
      <c r="I3205" t="s">
        <v>28</v>
      </c>
      <c r="J3205">
        <v>418</v>
      </c>
      <c r="K3205">
        <v>2192.302338</v>
      </c>
      <c r="L3205" t="s">
        <v>23</v>
      </c>
      <c r="M3205">
        <v>0</v>
      </c>
      <c r="N3205">
        <v>0</v>
      </c>
      <c r="O3205">
        <v>1.8828748631848545E-2</v>
      </c>
    </row>
    <row r="3206" spans="1:15" x14ac:dyDescent="0.25">
      <c r="A3206" t="s">
        <v>3235</v>
      </c>
      <c r="B3206">
        <v>79</v>
      </c>
      <c r="C3206">
        <v>79</v>
      </c>
      <c r="D3206" t="s">
        <v>16</v>
      </c>
      <c r="E3206" t="s">
        <v>25</v>
      </c>
      <c r="F3206">
        <v>1</v>
      </c>
      <c r="G3206" t="s">
        <v>26</v>
      </c>
      <c r="H3206">
        <v>11439049.73</v>
      </c>
      <c r="I3206" t="s">
        <v>22</v>
      </c>
      <c r="J3206">
        <v>874</v>
      </c>
      <c r="K3206">
        <v>13088.157590000001</v>
      </c>
      <c r="L3206" t="s">
        <v>29</v>
      </c>
      <c r="M3206">
        <v>1</v>
      </c>
      <c r="N3206">
        <v>0.995</v>
      </c>
      <c r="O3206">
        <v>0.83203615661835684</v>
      </c>
    </row>
    <row r="3207" spans="1:15" x14ac:dyDescent="0.25">
      <c r="A3207" t="s">
        <v>3236</v>
      </c>
      <c r="B3207">
        <v>280</v>
      </c>
      <c r="C3207">
        <v>280</v>
      </c>
      <c r="D3207" t="s">
        <v>16</v>
      </c>
      <c r="E3207" t="s">
        <v>17</v>
      </c>
      <c r="F3207">
        <v>0</v>
      </c>
      <c r="G3207" t="s">
        <v>18</v>
      </c>
      <c r="H3207">
        <v>6642729.7209999999</v>
      </c>
      <c r="I3207" t="s">
        <v>32</v>
      </c>
      <c r="J3207">
        <v>547</v>
      </c>
      <c r="K3207">
        <v>12143.93002</v>
      </c>
      <c r="L3207" t="s">
        <v>23</v>
      </c>
      <c r="M3207">
        <v>0</v>
      </c>
      <c r="N3207">
        <v>0</v>
      </c>
      <c r="O3207">
        <v>0.13648700721911886</v>
      </c>
    </row>
    <row r="3208" spans="1:15" x14ac:dyDescent="0.25">
      <c r="A3208" t="s">
        <v>3237</v>
      </c>
      <c r="B3208">
        <v>149</v>
      </c>
      <c r="C3208">
        <v>149</v>
      </c>
      <c r="D3208" t="s">
        <v>16</v>
      </c>
      <c r="E3208" t="s">
        <v>17</v>
      </c>
      <c r="F3208">
        <v>0</v>
      </c>
      <c r="G3208" t="s">
        <v>18</v>
      </c>
      <c r="H3208">
        <v>8240361.2829999998</v>
      </c>
      <c r="I3208" t="s">
        <v>22</v>
      </c>
      <c r="J3208">
        <v>871</v>
      </c>
      <c r="K3208">
        <v>9460.8051460000006</v>
      </c>
      <c r="L3208" t="s">
        <v>29</v>
      </c>
      <c r="M3208">
        <v>0</v>
      </c>
      <c r="N3208">
        <v>0</v>
      </c>
      <c r="O3208">
        <v>0.16931326384775072</v>
      </c>
    </row>
    <row r="3209" spans="1:15" x14ac:dyDescent="0.25">
      <c r="A3209" t="s">
        <v>3238</v>
      </c>
      <c r="B3209">
        <v>279</v>
      </c>
      <c r="C3209">
        <v>279</v>
      </c>
      <c r="D3209" t="s">
        <v>16</v>
      </c>
      <c r="E3209" t="s">
        <v>17</v>
      </c>
      <c r="F3209">
        <v>0</v>
      </c>
      <c r="G3209" t="s">
        <v>18</v>
      </c>
      <c r="H3209">
        <v>573906.74100000004</v>
      </c>
      <c r="I3209" t="s">
        <v>28</v>
      </c>
      <c r="J3209">
        <v>103</v>
      </c>
      <c r="K3209">
        <v>5571.9101069999997</v>
      </c>
      <c r="L3209" t="s">
        <v>23</v>
      </c>
      <c r="M3209">
        <v>0</v>
      </c>
      <c r="N3209">
        <v>0</v>
      </c>
      <c r="O3209">
        <v>1.1791961556758331E-2</v>
      </c>
    </row>
    <row r="3210" spans="1:15" x14ac:dyDescent="0.25">
      <c r="A3210" t="s">
        <v>3239</v>
      </c>
      <c r="B3210">
        <v>351</v>
      </c>
      <c r="C3210">
        <v>351</v>
      </c>
      <c r="D3210" t="s">
        <v>16</v>
      </c>
      <c r="E3210" t="s">
        <v>17</v>
      </c>
      <c r="F3210">
        <v>0</v>
      </c>
      <c r="G3210" t="s">
        <v>18</v>
      </c>
      <c r="H3210">
        <v>1301699.56</v>
      </c>
      <c r="I3210" t="s">
        <v>28</v>
      </c>
      <c r="J3210">
        <v>161</v>
      </c>
      <c r="K3210">
        <v>8085.0904350000001</v>
      </c>
      <c r="L3210" t="s">
        <v>20</v>
      </c>
      <c r="M3210">
        <v>0</v>
      </c>
      <c r="N3210">
        <v>5.0000000000000001E-3</v>
      </c>
      <c r="O3210">
        <v>2.974579347721799E-2</v>
      </c>
    </row>
    <row r="3211" spans="1:15" x14ac:dyDescent="0.25">
      <c r="A3211" t="s">
        <v>3240</v>
      </c>
      <c r="B3211">
        <v>226</v>
      </c>
      <c r="C3211">
        <v>226</v>
      </c>
      <c r="D3211" t="s">
        <v>16</v>
      </c>
      <c r="E3211" t="s">
        <v>17</v>
      </c>
      <c r="F3211">
        <v>0</v>
      </c>
      <c r="G3211" t="s">
        <v>18</v>
      </c>
      <c r="H3211">
        <v>3225952.4190000002</v>
      </c>
      <c r="I3211" t="s">
        <v>19</v>
      </c>
      <c r="J3211">
        <v>200</v>
      </c>
      <c r="K3211">
        <v>16129.7621</v>
      </c>
      <c r="L3211" t="s">
        <v>29</v>
      </c>
      <c r="M3211">
        <v>0</v>
      </c>
      <c r="N3211">
        <v>0</v>
      </c>
      <c r="O3211">
        <v>6.6283080840793859E-2</v>
      </c>
    </row>
    <row r="3212" spans="1:15" x14ac:dyDescent="0.25">
      <c r="A3212" t="s">
        <v>3241</v>
      </c>
      <c r="B3212">
        <v>323</v>
      </c>
      <c r="C3212">
        <v>323</v>
      </c>
      <c r="D3212" t="s">
        <v>16</v>
      </c>
      <c r="E3212" t="s">
        <v>17</v>
      </c>
      <c r="F3212">
        <v>0</v>
      </c>
      <c r="G3212" t="s">
        <v>18</v>
      </c>
      <c r="H3212">
        <v>2437344.128</v>
      </c>
      <c r="I3212" t="s">
        <v>19</v>
      </c>
      <c r="J3212">
        <v>160</v>
      </c>
      <c r="K3212">
        <v>15233.400799999999</v>
      </c>
      <c r="L3212" t="s">
        <v>20</v>
      </c>
      <c r="M3212">
        <v>0</v>
      </c>
      <c r="N3212">
        <v>0</v>
      </c>
      <c r="O3212">
        <v>5.007968404045398E-2</v>
      </c>
    </row>
    <row r="3213" spans="1:15" x14ac:dyDescent="0.25">
      <c r="A3213" t="s">
        <v>3242</v>
      </c>
      <c r="B3213">
        <v>118</v>
      </c>
      <c r="C3213">
        <v>118</v>
      </c>
      <c r="D3213" t="s">
        <v>16</v>
      </c>
      <c r="E3213" t="s">
        <v>17</v>
      </c>
      <c r="F3213">
        <v>0</v>
      </c>
      <c r="G3213" t="s">
        <v>18</v>
      </c>
      <c r="H3213">
        <v>10271261.98</v>
      </c>
      <c r="I3213" t="s">
        <v>22</v>
      </c>
      <c r="J3213">
        <v>695</v>
      </c>
      <c r="K3213">
        <v>14778.79421</v>
      </c>
      <c r="L3213" t="s">
        <v>29</v>
      </c>
      <c r="M3213">
        <v>0</v>
      </c>
      <c r="N3213">
        <v>0</v>
      </c>
      <c r="O3213">
        <v>0.21104182570936808</v>
      </c>
    </row>
    <row r="3214" spans="1:15" x14ac:dyDescent="0.25">
      <c r="A3214" t="s">
        <v>3243</v>
      </c>
      <c r="B3214">
        <v>73</v>
      </c>
      <c r="C3214">
        <v>73</v>
      </c>
      <c r="D3214" t="s">
        <v>16</v>
      </c>
      <c r="E3214" t="s">
        <v>25</v>
      </c>
      <c r="F3214">
        <v>1</v>
      </c>
      <c r="G3214" t="s">
        <v>26</v>
      </c>
      <c r="H3214">
        <v>12974112.039999999</v>
      </c>
      <c r="I3214" t="s">
        <v>22</v>
      </c>
      <c r="J3214">
        <v>865</v>
      </c>
      <c r="K3214">
        <v>14998.97345</v>
      </c>
      <c r="L3214" t="s">
        <v>23</v>
      </c>
      <c r="M3214">
        <v>1</v>
      </c>
      <c r="N3214">
        <v>0.98499999999999999</v>
      </c>
      <c r="O3214">
        <v>0.85757681375580042</v>
      </c>
    </row>
    <row r="3215" spans="1:15" x14ac:dyDescent="0.25">
      <c r="A3215" t="s">
        <v>3244</v>
      </c>
      <c r="B3215">
        <v>6</v>
      </c>
      <c r="C3215">
        <v>6</v>
      </c>
      <c r="D3215" t="s">
        <v>61</v>
      </c>
      <c r="E3215" t="s">
        <v>43</v>
      </c>
      <c r="F3215">
        <v>1</v>
      </c>
      <c r="G3215" t="s">
        <v>26</v>
      </c>
      <c r="H3215">
        <v>392535.25280000002</v>
      </c>
      <c r="I3215" t="s">
        <v>28</v>
      </c>
      <c r="J3215">
        <v>136</v>
      </c>
      <c r="K3215">
        <v>2886.2886229999999</v>
      </c>
      <c r="L3215" t="s">
        <v>29</v>
      </c>
      <c r="M3215">
        <v>1</v>
      </c>
      <c r="N3215">
        <v>1</v>
      </c>
      <c r="O3215">
        <v>0.60806535327085487</v>
      </c>
    </row>
    <row r="3216" spans="1:15" x14ac:dyDescent="0.25">
      <c r="A3216" t="s">
        <v>3245</v>
      </c>
      <c r="B3216">
        <v>321</v>
      </c>
      <c r="C3216">
        <v>321</v>
      </c>
      <c r="D3216" t="s">
        <v>16</v>
      </c>
      <c r="E3216" t="s">
        <v>17</v>
      </c>
      <c r="F3216">
        <v>0</v>
      </c>
      <c r="G3216" t="s">
        <v>18</v>
      </c>
      <c r="H3216">
        <v>1875463.6359999999</v>
      </c>
      <c r="I3216" t="s">
        <v>19</v>
      </c>
      <c r="J3216">
        <v>942</v>
      </c>
      <c r="K3216">
        <v>1990.9380430000001</v>
      </c>
      <c r="L3216" t="s">
        <v>20</v>
      </c>
      <c r="M3216">
        <v>0</v>
      </c>
      <c r="N3216">
        <v>0</v>
      </c>
      <c r="O3216">
        <v>3.853482372114217E-2</v>
      </c>
    </row>
    <row r="3217" spans="1:15" x14ac:dyDescent="0.25">
      <c r="A3217" t="s">
        <v>3246</v>
      </c>
      <c r="B3217">
        <v>22</v>
      </c>
      <c r="C3217">
        <v>22</v>
      </c>
      <c r="D3217" t="s">
        <v>42</v>
      </c>
      <c r="E3217" t="s">
        <v>43</v>
      </c>
      <c r="F3217">
        <v>1</v>
      </c>
      <c r="G3217" t="s">
        <v>26</v>
      </c>
      <c r="H3217">
        <v>6858080.273</v>
      </c>
      <c r="I3217" t="s">
        <v>32</v>
      </c>
      <c r="J3217">
        <v>398</v>
      </c>
      <c r="K3217">
        <v>17231.357469999999</v>
      </c>
      <c r="L3217" t="s">
        <v>20</v>
      </c>
      <c r="M3217">
        <v>1</v>
      </c>
      <c r="N3217">
        <v>1</v>
      </c>
      <c r="O3217">
        <v>0.74091177739342617</v>
      </c>
    </row>
    <row r="3218" spans="1:15" x14ac:dyDescent="0.25">
      <c r="A3218" t="s">
        <v>3247</v>
      </c>
      <c r="B3218">
        <v>179</v>
      </c>
      <c r="C3218">
        <v>179</v>
      </c>
      <c r="D3218" t="s">
        <v>16</v>
      </c>
      <c r="E3218" t="s">
        <v>17</v>
      </c>
      <c r="F3218">
        <v>0</v>
      </c>
      <c r="G3218" t="s">
        <v>18</v>
      </c>
      <c r="H3218">
        <v>12357898.310000001</v>
      </c>
      <c r="I3218" t="s">
        <v>22</v>
      </c>
      <c r="J3218">
        <v>738</v>
      </c>
      <c r="K3218">
        <v>16745.11966</v>
      </c>
      <c r="L3218" t="s">
        <v>23</v>
      </c>
      <c r="M3218">
        <v>0</v>
      </c>
      <c r="N3218">
        <v>0</v>
      </c>
      <c r="O3218">
        <v>0.25391557788628366</v>
      </c>
    </row>
    <row r="3219" spans="1:15" x14ac:dyDescent="0.25">
      <c r="A3219" t="s">
        <v>3248</v>
      </c>
      <c r="B3219">
        <v>196</v>
      </c>
      <c r="C3219">
        <v>196</v>
      </c>
      <c r="D3219" t="s">
        <v>16</v>
      </c>
      <c r="E3219" t="s">
        <v>17</v>
      </c>
      <c r="F3219">
        <v>0</v>
      </c>
      <c r="G3219" t="s">
        <v>18</v>
      </c>
      <c r="H3219">
        <v>5342784.7359999996</v>
      </c>
      <c r="I3219" t="s">
        <v>32</v>
      </c>
      <c r="J3219">
        <v>392</v>
      </c>
      <c r="K3219">
        <v>13629.552900000001</v>
      </c>
      <c r="L3219" t="s">
        <v>20</v>
      </c>
      <c r="M3219">
        <v>0</v>
      </c>
      <c r="N3219">
        <v>0.01</v>
      </c>
      <c r="O3219">
        <v>0.11577726468793506</v>
      </c>
    </row>
    <row r="3220" spans="1:15" x14ac:dyDescent="0.25">
      <c r="A3220" t="s">
        <v>3249</v>
      </c>
      <c r="B3220">
        <v>109</v>
      </c>
      <c r="C3220">
        <v>109</v>
      </c>
      <c r="D3220" t="s">
        <v>16</v>
      </c>
      <c r="E3220" t="s">
        <v>17</v>
      </c>
      <c r="F3220">
        <v>0</v>
      </c>
      <c r="G3220" t="s">
        <v>18</v>
      </c>
      <c r="H3220">
        <v>9152152.1659999993</v>
      </c>
      <c r="I3220" t="s">
        <v>22</v>
      </c>
      <c r="J3220">
        <v>755</v>
      </c>
      <c r="K3220">
        <v>12122.055850000001</v>
      </c>
      <c r="L3220" t="s">
        <v>23</v>
      </c>
      <c r="M3220">
        <v>0</v>
      </c>
      <c r="N3220">
        <v>0</v>
      </c>
      <c r="O3220">
        <v>0.18804767184826371</v>
      </c>
    </row>
    <row r="3221" spans="1:15" x14ac:dyDescent="0.25">
      <c r="A3221" t="s">
        <v>3250</v>
      </c>
      <c r="B3221">
        <v>185</v>
      </c>
      <c r="C3221">
        <v>185</v>
      </c>
      <c r="D3221" t="s">
        <v>16</v>
      </c>
      <c r="E3221" t="s">
        <v>17</v>
      </c>
      <c r="F3221">
        <v>0</v>
      </c>
      <c r="G3221" t="s">
        <v>18</v>
      </c>
      <c r="H3221">
        <v>778439.13370000001</v>
      </c>
      <c r="I3221" t="s">
        <v>28</v>
      </c>
      <c r="J3221">
        <v>106</v>
      </c>
      <c r="K3221">
        <v>7343.7654130000001</v>
      </c>
      <c r="L3221" t="s">
        <v>35</v>
      </c>
      <c r="M3221">
        <v>0</v>
      </c>
      <c r="N3221">
        <v>5.0000000000000001E-3</v>
      </c>
      <c r="O3221">
        <v>1.8994452901654725E-2</v>
      </c>
    </row>
    <row r="3222" spans="1:15" x14ac:dyDescent="0.25">
      <c r="A3222" t="s">
        <v>3251</v>
      </c>
      <c r="B3222">
        <v>55</v>
      </c>
      <c r="C3222">
        <v>55</v>
      </c>
      <c r="D3222" t="s">
        <v>16</v>
      </c>
      <c r="E3222" t="s">
        <v>25</v>
      </c>
      <c r="F3222">
        <v>1</v>
      </c>
      <c r="G3222" t="s">
        <v>26</v>
      </c>
      <c r="H3222">
        <v>2617326.6159999999</v>
      </c>
      <c r="I3222" t="s">
        <v>19</v>
      </c>
      <c r="J3222">
        <v>583</v>
      </c>
      <c r="K3222">
        <v>4489.4110060000003</v>
      </c>
      <c r="L3222" t="s">
        <v>20</v>
      </c>
      <c r="M3222">
        <v>1</v>
      </c>
      <c r="N3222">
        <v>1</v>
      </c>
      <c r="O3222">
        <v>0.65377775278187988</v>
      </c>
    </row>
    <row r="3223" spans="1:15" x14ac:dyDescent="0.25">
      <c r="A3223" t="s">
        <v>3252</v>
      </c>
      <c r="B3223">
        <v>229</v>
      </c>
      <c r="C3223">
        <v>229</v>
      </c>
      <c r="D3223" t="s">
        <v>16</v>
      </c>
      <c r="E3223" t="s">
        <v>17</v>
      </c>
      <c r="F3223">
        <v>0</v>
      </c>
      <c r="G3223" t="s">
        <v>18</v>
      </c>
      <c r="H3223">
        <v>7866950.3399999999</v>
      </c>
      <c r="I3223" t="s">
        <v>22</v>
      </c>
      <c r="J3223">
        <v>589</v>
      </c>
      <c r="K3223">
        <v>13356.45219</v>
      </c>
      <c r="L3223" t="s">
        <v>35</v>
      </c>
      <c r="M3223">
        <v>0</v>
      </c>
      <c r="N3223">
        <v>0</v>
      </c>
      <c r="O3223">
        <v>0.16164085442970405</v>
      </c>
    </row>
    <row r="3224" spans="1:15" x14ac:dyDescent="0.25">
      <c r="A3224" t="s">
        <v>3253</v>
      </c>
      <c r="B3224">
        <v>19</v>
      </c>
      <c r="C3224">
        <v>19</v>
      </c>
      <c r="D3224" t="s">
        <v>42</v>
      </c>
      <c r="E3224" t="s">
        <v>43</v>
      </c>
      <c r="F3224">
        <v>1</v>
      </c>
      <c r="G3224" t="s">
        <v>26</v>
      </c>
      <c r="H3224">
        <v>986124.37040000001</v>
      </c>
      <c r="I3224" t="s">
        <v>28</v>
      </c>
      <c r="J3224">
        <v>54</v>
      </c>
      <c r="K3224">
        <v>18261.562419999998</v>
      </c>
      <c r="L3224" t="s">
        <v>35</v>
      </c>
      <c r="M3224">
        <v>1</v>
      </c>
      <c r="N3224">
        <v>0.98499999999999999</v>
      </c>
      <c r="O3224">
        <v>0.61126172518147737</v>
      </c>
    </row>
    <row r="3225" spans="1:15" x14ac:dyDescent="0.25">
      <c r="A3225" t="s">
        <v>3254</v>
      </c>
      <c r="B3225">
        <v>364</v>
      </c>
      <c r="C3225">
        <v>364</v>
      </c>
      <c r="D3225" t="s">
        <v>16</v>
      </c>
      <c r="E3225" t="s">
        <v>17</v>
      </c>
      <c r="F3225">
        <v>0</v>
      </c>
      <c r="G3225" t="s">
        <v>18</v>
      </c>
      <c r="H3225">
        <v>2422520.5490000001</v>
      </c>
      <c r="I3225" t="s">
        <v>19</v>
      </c>
      <c r="J3225">
        <v>277</v>
      </c>
      <c r="K3225">
        <v>8745.561549</v>
      </c>
      <c r="L3225" t="s">
        <v>29</v>
      </c>
      <c r="M3225">
        <v>0</v>
      </c>
      <c r="N3225">
        <v>0</v>
      </c>
      <c r="O3225">
        <v>4.9775106552137682E-2</v>
      </c>
    </row>
    <row r="3226" spans="1:15" x14ac:dyDescent="0.25">
      <c r="A3226" t="s">
        <v>3255</v>
      </c>
      <c r="B3226">
        <v>216</v>
      </c>
      <c r="C3226">
        <v>216</v>
      </c>
      <c r="D3226" t="s">
        <v>16</v>
      </c>
      <c r="E3226" t="s">
        <v>17</v>
      </c>
      <c r="F3226">
        <v>0</v>
      </c>
      <c r="G3226" t="s">
        <v>18</v>
      </c>
      <c r="H3226">
        <v>673905.11809999996</v>
      </c>
      <c r="I3226" t="s">
        <v>28</v>
      </c>
      <c r="J3226">
        <v>111</v>
      </c>
      <c r="K3226">
        <v>6071.2172799999998</v>
      </c>
      <c r="L3226" t="s">
        <v>35</v>
      </c>
      <c r="M3226">
        <v>0</v>
      </c>
      <c r="N3226">
        <v>0</v>
      </c>
      <c r="O3226">
        <v>1.3846610743221575E-2</v>
      </c>
    </row>
    <row r="3227" spans="1:15" x14ac:dyDescent="0.25">
      <c r="A3227" t="s">
        <v>3256</v>
      </c>
      <c r="B3227">
        <v>48</v>
      </c>
      <c r="C3227">
        <v>48</v>
      </c>
      <c r="D3227" t="s">
        <v>16</v>
      </c>
      <c r="E3227" t="s">
        <v>25</v>
      </c>
      <c r="F3227">
        <v>1</v>
      </c>
      <c r="G3227" t="s">
        <v>26</v>
      </c>
      <c r="H3227">
        <v>1214556.8629999999</v>
      </c>
      <c r="I3227" t="s">
        <v>28</v>
      </c>
      <c r="J3227">
        <v>224</v>
      </c>
      <c r="K3227">
        <v>5422.1288519999998</v>
      </c>
      <c r="L3227" t="s">
        <v>29</v>
      </c>
      <c r="M3227">
        <v>1</v>
      </c>
      <c r="N3227">
        <v>1</v>
      </c>
      <c r="O3227">
        <v>0.62495528770412712</v>
      </c>
    </row>
    <row r="3228" spans="1:15" x14ac:dyDescent="0.25">
      <c r="A3228" t="s">
        <v>3257</v>
      </c>
      <c r="B3228">
        <v>160</v>
      </c>
      <c r="C3228">
        <v>160</v>
      </c>
      <c r="D3228" t="s">
        <v>16</v>
      </c>
      <c r="E3228" t="s">
        <v>17</v>
      </c>
      <c r="F3228">
        <v>0</v>
      </c>
      <c r="G3228" t="s">
        <v>18</v>
      </c>
      <c r="H3228">
        <v>36290.085420000003</v>
      </c>
      <c r="I3228" t="s">
        <v>28</v>
      </c>
      <c r="J3228">
        <v>75</v>
      </c>
      <c r="K3228">
        <v>483.8678056</v>
      </c>
      <c r="L3228" t="s">
        <v>20</v>
      </c>
      <c r="M3228">
        <v>0</v>
      </c>
      <c r="N3228">
        <v>5.0000000000000001E-3</v>
      </c>
      <c r="O3228">
        <v>3.7456460459385265E-3</v>
      </c>
    </row>
    <row r="3229" spans="1:15" x14ac:dyDescent="0.25">
      <c r="A3229" t="s">
        <v>3258</v>
      </c>
      <c r="B3229">
        <v>273</v>
      </c>
      <c r="C3229">
        <v>273</v>
      </c>
      <c r="D3229" t="s">
        <v>16</v>
      </c>
      <c r="E3229" t="s">
        <v>17</v>
      </c>
      <c r="F3229">
        <v>0</v>
      </c>
      <c r="G3229" t="s">
        <v>18</v>
      </c>
      <c r="H3229">
        <v>5268032.426</v>
      </c>
      <c r="I3229" t="s">
        <v>32</v>
      </c>
      <c r="J3229">
        <v>506</v>
      </c>
      <c r="K3229">
        <v>10411.13128</v>
      </c>
      <c r="L3229" t="s">
        <v>23</v>
      </c>
      <c r="M3229">
        <v>0</v>
      </c>
      <c r="N3229">
        <v>0</v>
      </c>
      <c r="O3229">
        <v>0.1082413420321688</v>
      </c>
    </row>
    <row r="3230" spans="1:15" x14ac:dyDescent="0.25">
      <c r="A3230" t="s">
        <v>3259</v>
      </c>
      <c r="B3230">
        <v>96</v>
      </c>
      <c r="C3230">
        <v>96</v>
      </c>
      <c r="D3230" t="s">
        <v>16</v>
      </c>
      <c r="E3230" t="s">
        <v>17</v>
      </c>
      <c r="F3230">
        <v>0</v>
      </c>
      <c r="G3230" t="s">
        <v>18</v>
      </c>
      <c r="H3230">
        <v>276707.7353</v>
      </c>
      <c r="I3230" t="s">
        <v>28</v>
      </c>
      <c r="J3230">
        <v>14</v>
      </c>
      <c r="K3230">
        <v>19764.838240000001</v>
      </c>
      <c r="L3230" t="s">
        <v>23</v>
      </c>
      <c r="M3230">
        <v>0</v>
      </c>
      <c r="N3230">
        <v>0.06</v>
      </c>
      <c r="O3230">
        <v>4.1685465501641941E-2</v>
      </c>
    </row>
    <row r="3231" spans="1:15" x14ac:dyDescent="0.25">
      <c r="A3231" t="s">
        <v>3260</v>
      </c>
      <c r="B3231">
        <v>30</v>
      </c>
      <c r="C3231">
        <v>30</v>
      </c>
      <c r="D3231" t="s">
        <v>42</v>
      </c>
      <c r="E3231" t="s">
        <v>43</v>
      </c>
      <c r="F3231">
        <v>1</v>
      </c>
      <c r="G3231" t="s">
        <v>26</v>
      </c>
      <c r="H3231">
        <v>15833710.49</v>
      </c>
      <c r="I3231" t="s">
        <v>22</v>
      </c>
      <c r="J3231">
        <v>971</v>
      </c>
      <c r="K3231">
        <v>16306.60195</v>
      </c>
      <c r="L3231" t="s">
        <v>29</v>
      </c>
      <c r="M3231">
        <v>1</v>
      </c>
      <c r="N3231">
        <v>0.98</v>
      </c>
      <c r="O3231">
        <v>0.9133324835906067</v>
      </c>
    </row>
    <row r="3232" spans="1:15" x14ac:dyDescent="0.25">
      <c r="A3232" t="s">
        <v>3261</v>
      </c>
      <c r="B3232">
        <v>121</v>
      </c>
      <c r="C3232">
        <v>121</v>
      </c>
      <c r="D3232" t="s">
        <v>16</v>
      </c>
      <c r="E3232" t="s">
        <v>17</v>
      </c>
      <c r="F3232">
        <v>0</v>
      </c>
      <c r="G3232" t="s">
        <v>18</v>
      </c>
      <c r="H3232">
        <v>13821900.1</v>
      </c>
      <c r="I3232" t="s">
        <v>22</v>
      </c>
      <c r="J3232">
        <v>770</v>
      </c>
      <c r="K3232">
        <v>17950.519619999999</v>
      </c>
      <c r="L3232" t="s">
        <v>29</v>
      </c>
      <c r="M3232">
        <v>0</v>
      </c>
      <c r="N3232">
        <v>0</v>
      </c>
      <c r="O3232">
        <v>0.28399616693220564</v>
      </c>
    </row>
    <row r="3233" spans="1:15" x14ac:dyDescent="0.25">
      <c r="A3233" t="s">
        <v>3262</v>
      </c>
      <c r="B3233">
        <v>354</v>
      </c>
      <c r="C3233">
        <v>354</v>
      </c>
      <c r="D3233" t="s">
        <v>16</v>
      </c>
      <c r="E3233" t="s">
        <v>17</v>
      </c>
      <c r="F3233">
        <v>0</v>
      </c>
      <c r="G3233" t="s">
        <v>18</v>
      </c>
      <c r="H3233">
        <v>5989847.8770000003</v>
      </c>
      <c r="I3233" t="s">
        <v>32</v>
      </c>
      <c r="J3233">
        <v>482</v>
      </c>
      <c r="K3233">
        <v>12427.07028</v>
      </c>
      <c r="L3233" t="s">
        <v>35</v>
      </c>
      <c r="M3233">
        <v>0</v>
      </c>
      <c r="N3233">
        <v>0</v>
      </c>
      <c r="O3233">
        <v>0.12307235801646473</v>
      </c>
    </row>
    <row r="3234" spans="1:15" x14ac:dyDescent="0.25">
      <c r="A3234" t="s">
        <v>3263</v>
      </c>
      <c r="B3234">
        <v>190</v>
      </c>
      <c r="C3234">
        <v>190</v>
      </c>
      <c r="D3234" t="s">
        <v>16</v>
      </c>
      <c r="E3234" t="s">
        <v>17</v>
      </c>
      <c r="F3234">
        <v>0</v>
      </c>
      <c r="G3234" t="s">
        <v>18</v>
      </c>
      <c r="H3234">
        <v>1820847.4979999999</v>
      </c>
      <c r="I3234" t="s">
        <v>19</v>
      </c>
      <c r="J3234">
        <v>189</v>
      </c>
      <c r="K3234">
        <v>9634.1137460000009</v>
      </c>
      <c r="L3234" t="s">
        <v>29</v>
      </c>
      <c r="M3234">
        <v>0</v>
      </c>
      <c r="N3234">
        <v>0</v>
      </c>
      <c r="O3234">
        <v>3.7412635474054462E-2</v>
      </c>
    </row>
    <row r="3235" spans="1:15" x14ac:dyDescent="0.25">
      <c r="A3235" t="s">
        <v>3264</v>
      </c>
      <c r="B3235">
        <v>152</v>
      </c>
      <c r="C3235">
        <v>152</v>
      </c>
      <c r="D3235" t="s">
        <v>16</v>
      </c>
      <c r="E3235" t="s">
        <v>17</v>
      </c>
      <c r="F3235">
        <v>0</v>
      </c>
      <c r="G3235" t="s">
        <v>18</v>
      </c>
      <c r="H3235">
        <v>7210561.75</v>
      </c>
      <c r="I3235" t="s">
        <v>32</v>
      </c>
      <c r="J3235">
        <v>364</v>
      </c>
      <c r="K3235">
        <v>19809.23558</v>
      </c>
      <c r="L3235" t="s">
        <v>35</v>
      </c>
      <c r="M3235">
        <v>0</v>
      </c>
      <c r="N3235">
        <v>5.0000000000000001E-3</v>
      </c>
      <c r="O3235">
        <v>0.1511541527295496</v>
      </c>
    </row>
    <row r="3236" spans="1:15" x14ac:dyDescent="0.25">
      <c r="A3236" t="s">
        <v>3265</v>
      </c>
      <c r="B3236">
        <v>255</v>
      </c>
      <c r="C3236">
        <v>255</v>
      </c>
      <c r="D3236" t="s">
        <v>16</v>
      </c>
      <c r="E3236" t="s">
        <v>17</v>
      </c>
      <c r="F3236">
        <v>0</v>
      </c>
      <c r="G3236" t="s">
        <v>18</v>
      </c>
      <c r="H3236">
        <v>2138756.1710000001</v>
      </c>
      <c r="I3236" t="s">
        <v>19</v>
      </c>
      <c r="J3236">
        <v>239</v>
      </c>
      <c r="K3236">
        <v>8948.7705920000008</v>
      </c>
      <c r="L3236" t="s">
        <v>35</v>
      </c>
      <c r="M3236">
        <v>0</v>
      </c>
      <c r="N3236">
        <v>5.0000000000000001E-3</v>
      </c>
      <c r="O3236">
        <v>4.6944649445599812E-2</v>
      </c>
    </row>
    <row r="3237" spans="1:15" x14ac:dyDescent="0.25">
      <c r="A3237" t="s">
        <v>3266</v>
      </c>
      <c r="B3237">
        <v>191</v>
      </c>
      <c r="C3237">
        <v>191</v>
      </c>
      <c r="D3237" t="s">
        <v>16</v>
      </c>
      <c r="E3237" t="s">
        <v>17</v>
      </c>
      <c r="F3237">
        <v>0</v>
      </c>
      <c r="G3237" t="s">
        <v>18</v>
      </c>
      <c r="H3237">
        <v>7353314.727</v>
      </c>
      <c r="I3237" t="s">
        <v>32</v>
      </c>
      <c r="J3237">
        <v>401</v>
      </c>
      <c r="K3237">
        <v>18337.443210000001</v>
      </c>
      <c r="L3237" t="s">
        <v>29</v>
      </c>
      <c r="M3237">
        <v>0</v>
      </c>
      <c r="N3237">
        <v>5.0000000000000001E-3</v>
      </c>
      <c r="O3237">
        <v>0.15408727321174445</v>
      </c>
    </row>
    <row r="3238" spans="1:15" x14ac:dyDescent="0.25">
      <c r="A3238" t="s">
        <v>3267</v>
      </c>
      <c r="B3238">
        <v>142</v>
      </c>
      <c r="C3238">
        <v>142</v>
      </c>
      <c r="D3238" t="s">
        <v>16</v>
      </c>
      <c r="E3238" t="s">
        <v>17</v>
      </c>
      <c r="F3238">
        <v>0</v>
      </c>
      <c r="G3238" t="s">
        <v>18</v>
      </c>
      <c r="H3238">
        <v>12892428.960000001</v>
      </c>
      <c r="I3238" t="s">
        <v>22</v>
      </c>
      <c r="J3238">
        <v>846</v>
      </c>
      <c r="K3238">
        <v>15239.27773</v>
      </c>
      <c r="L3238" t="s">
        <v>35</v>
      </c>
      <c r="M3238">
        <v>0</v>
      </c>
      <c r="N3238">
        <v>0</v>
      </c>
      <c r="O3238">
        <v>0.26489848577951758</v>
      </c>
    </row>
    <row r="3239" spans="1:15" x14ac:dyDescent="0.25">
      <c r="A3239" t="s">
        <v>3268</v>
      </c>
      <c r="B3239">
        <v>246</v>
      </c>
      <c r="C3239">
        <v>246</v>
      </c>
      <c r="D3239" t="s">
        <v>16</v>
      </c>
      <c r="E3239" t="s">
        <v>17</v>
      </c>
      <c r="F3239">
        <v>0</v>
      </c>
      <c r="G3239" t="s">
        <v>18</v>
      </c>
      <c r="H3239">
        <v>6526864.8399999999</v>
      </c>
      <c r="I3239" t="s">
        <v>32</v>
      </c>
      <c r="J3239">
        <v>985</v>
      </c>
      <c r="K3239">
        <v>6626.2587210000002</v>
      </c>
      <c r="L3239" t="s">
        <v>20</v>
      </c>
      <c r="M3239">
        <v>0</v>
      </c>
      <c r="N3239">
        <v>5.0000000000000001E-3</v>
      </c>
      <c r="O3239">
        <v>0.13710635174859812</v>
      </c>
    </row>
    <row r="3240" spans="1:15" x14ac:dyDescent="0.25">
      <c r="A3240" t="s">
        <v>3269</v>
      </c>
      <c r="B3240">
        <v>34</v>
      </c>
      <c r="C3240">
        <v>34</v>
      </c>
      <c r="D3240" t="s">
        <v>16</v>
      </c>
      <c r="E3240" t="s">
        <v>25</v>
      </c>
      <c r="F3240">
        <v>1</v>
      </c>
      <c r="G3240" t="s">
        <v>26</v>
      </c>
      <c r="H3240">
        <v>3060128.7650000001</v>
      </c>
      <c r="I3240" t="s">
        <v>19</v>
      </c>
      <c r="J3240">
        <v>304</v>
      </c>
      <c r="K3240">
        <v>10066.213040000001</v>
      </c>
      <c r="L3240" t="s">
        <v>20</v>
      </c>
      <c r="M3240">
        <v>1</v>
      </c>
      <c r="N3240">
        <v>0.98499999999999999</v>
      </c>
      <c r="O3240">
        <v>0.65387593118828746</v>
      </c>
    </row>
    <row r="3241" spans="1:15" x14ac:dyDescent="0.25">
      <c r="A3241" t="s">
        <v>3270</v>
      </c>
      <c r="B3241">
        <v>187</v>
      </c>
      <c r="C3241">
        <v>187</v>
      </c>
      <c r="D3241" t="s">
        <v>16</v>
      </c>
      <c r="E3241" t="s">
        <v>17</v>
      </c>
      <c r="F3241">
        <v>0</v>
      </c>
      <c r="G3241" t="s">
        <v>18</v>
      </c>
      <c r="H3241">
        <v>700039.44400000002</v>
      </c>
      <c r="I3241" t="s">
        <v>28</v>
      </c>
      <c r="J3241">
        <v>91</v>
      </c>
      <c r="K3241">
        <v>7692.7411430000002</v>
      </c>
      <c r="L3241" t="s">
        <v>29</v>
      </c>
      <c r="M3241">
        <v>0</v>
      </c>
      <c r="N3241">
        <v>0</v>
      </c>
      <c r="O3241">
        <v>1.4383588172320275E-2</v>
      </c>
    </row>
    <row r="3242" spans="1:15" x14ac:dyDescent="0.25">
      <c r="A3242" t="s">
        <v>3271</v>
      </c>
      <c r="B3242">
        <v>86</v>
      </c>
      <c r="C3242">
        <v>86</v>
      </c>
      <c r="D3242" t="s">
        <v>16</v>
      </c>
      <c r="E3242" t="s">
        <v>25</v>
      </c>
      <c r="F3242">
        <v>1</v>
      </c>
      <c r="G3242" t="s">
        <v>26</v>
      </c>
      <c r="H3242">
        <v>1071376.4739999999</v>
      </c>
      <c r="I3242" t="s">
        <v>28</v>
      </c>
      <c r="J3242">
        <v>392</v>
      </c>
      <c r="K3242">
        <v>2733.103251</v>
      </c>
      <c r="L3242" t="s">
        <v>35</v>
      </c>
      <c r="M3242">
        <v>1</v>
      </c>
      <c r="N3242">
        <v>1</v>
      </c>
      <c r="O3242">
        <v>0.62201338526222905</v>
      </c>
    </row>
    <row r="3243" spans="1:15" x14ac:dyDescent="0.25">
      <c r="A3243" t="s">
        <v>3272</v>
      </c>
      <c r="B3243">
        <v>161</v>
      </c>
      <c r="C3243">
        <v>161</v>
      </c>
      <c r="D3243" t="s">
        <v>16</v>
      </c>
      <c r="E3243" t="s">
        <v>17</v>
      </c>
      <c r="F3243">
        <v>0</v>
      </c>
      <c r="G3243" t="s">
        <v>18</v>
      </c>
      <c r="H3243">
        <v>1314084.57</v>
      </c>
      <c r="I3243" t="s">
        <v>28</v>
      </c>
      <c r="J3243">
        <v>184</v>
      </c>
      <c r="K3243">
        <v>7141.7639650000001</v>
      </c>
      <c r="L3243" t="s">
        <v>29</v>
      </c>
      <c r="M3243">
        <v>0</v>
      </c>
      <c r="N3243">
        <v>0</v>
      </c>
      <c r="O3243">
        <v>2.7000266114262806E-2</v>
      </c>
    </row>
    <row r="3244" spans="1:15" x14ac:dyDescent="0.25">
      <c r="A3244" t="s">
        <v>3273</v>
      </c>
      <c r="B3244">
        <v>364</v>
      </c>
      <c r="C3244">
        <v>364</v>
      </c>
      <c r="D3244" t="s">
        <v>16</v>
      </c>
      <c r="E3244" t="s">
        <v>17</v>
      </c>
      <c r="F3244">
        <v>0</v>
      </c>
      <c r="G3244" t="s">
        <v>18</v>
      </c>
      <c r="H3244">
        <v>302269.65529999998</v>
      </c>
      <c r="I3244" t="s">
        <v>28</v>
      </c>
      <c r="J3244">
        <v>17</v>
      </c>
      <c r="K3244">
        <v>17780.56796</v>
      </c>
      <c r="L3244" t="s">
        <v>20</v>
      </c>
      <c r="M3244">
        <v>0</v>
      </c>
      <c r="N3244">
        <v>0.01</v>
      </c>
      <c r="O3244">
        <v>1.2210681806701746E-2</v>
      </c>
    </row>
    <row r="3245" spans="1:15" x14ac:dyDescent="0.25">
      <c r="A3245" t="s">
        <v>3274</v>
      </c>
      <c r="B3245">
        <v>118</v>
      </c>
      <c r="C3245">
        <v>118</v>
      </c>
      <c r="D3245" t="s">
        <v>16</v>
      </c>
      <c r="E3245" t="s">
        <v>17</v>
      </c>
      <c r="F3245">
        <v>0</v>
      </c>
      <c r="G3245" t="s">
        <v>18</v>
      </c>
      <c r="H3245">
        <v>14528255.789999999</v>
      </c>
      <c r="I3245" t="s">
        <v>22</v>
      </c>
      <c r="J3245">
        <v>965</v>
      </c>
      <c r="K3245">
        <v>15055.18735</v>
      </c>
      <c r="L3245" t="s">
        <v>35</v>
      </c>
      <c r="M3245">
        <v>0</v>
      </c>
      <c r="N3245">
        <v>0</v>
      </c>
      <c r="O3245">
        <v>0.29850953390776008</v>
      </c>
    </row>
    <row r="3246" spans="1:15" x14ac:dyDescent="0.25">
      <c r="A3246" t="s">
        <v>3275</v>
      </c>
      <c r="B3246">
        <v>111</v>
      </c>
      <c r="C3246">
        <v>111</v>
      </c>
      <c r="D3246" t="s">
        <v>16</v>
      </c>
      <c r="E3246" t="s">
        <v>17</v>
      </c>
      <c r="F3246">
        <v>0</v>
      </c>
      <c r="G3246" t="s">
        <v>18</v>
      </c>
      <c r="H3246">
        <v>66706.148100000006</v>
      </c>
      <c r="I3246" t="s">
        <v>28</v>
      </c>
      <c r="J3246">
        <v>12</v>
      </c>
      <c r="K3246">
        <v>5558.8456749999996</v>
      </c>
      <c r="L3246" t="s">
        <v>29</v>
      </c>
      <c r="M3246">
        <v>0</v>
      </c>
      <c r="N3246">
        <v>1.4999999999999999E-2</v>
      </c>
      <c r="O3246">
        <v>1.0370599572718082E-2</v>
      </c>
    </row>
    <row r="3247" spans="1:15" x14ac:dyDescent="0.25">
      <c r="A3247" t="s">
        <v>3276</v>
      </c>
      <c r="B3247">
        <v>58</v>
      </c>
      <c r="C3247">
        <v>58</v>
      </c>
      <c r="D3247" t="s">
        <v>16</v>
      </c>
      <c r="E3247" t="s">
        <v>25</v>
      </c>
      <c r="F3247">
        <v>1</v>
      </c>
      <c r="G3247" t="s">
        <v>26</v>
      </c>
      <c r="H3247">
        <v>1222521.463</v>
      </c>
      <c r="I3247" t="s">
        <v>28</v>
      </c>
      <c r="J3247">
        <v>166</v>
      </c>
      <c r="K3247">
        <v>7364.5871289999995</v>
      </c>
      <c r="L3247" t="s">
        <v>23</v>
      </c>
      <c r="M3247">
        <v>1</v>
      </c>
      <c r="N3247">
        <v>0.995</v>
      </c>
      <c r="O3247">
        <v>0.62211893494906334</v>
      </c>
    </row>
    <row r="3248" spans="1:15" x14ac:dyDescent="0.25">
      <c r="A3248" t="s">
        <v>3277</v>
      </c>
      <c r="B3248">
        <v>18</v>
      </c>
      <c r="C3248">
        <v>18</v>
      </c>
      <c r="D3248" t="s">
        <v>42</v>
      </c>
      <c r="E3248" t="s">
        <v>43</v>
      </c>
      <c r="F3248">
        <v>1</v>
      </c>
      <c r="G3248" t="s">
        <v>26</v>
      </c>
      <c r="H3248">
        <v>1800547.0619999999</v>
      </c>
      <c r="I3248" t="s">
        <v>19</v>
      </c>
      <c r="J3248">
        <v>146</v>
      </c>
      <c r="K3248">
        <v>12332.51412</v>
      </c>
      <c r="L3248" t="s">
        <v>35</v>
      </c>
      <c r="M3248">
        <v>1</v>
      </c>
      <c r="N3248">
        <v>0.995</v>
      </c>
      <c r="O3248">
        <v>0.63399552596166164</v>
      </c>
    </row>
    <row r="3249" spans="1:15" x14ac:dyDescent="0.25">
      <c r="A3249" t="s">
        <v>3278</v>
      </c>
      <c r="B3249">
        <v>359</v>
      </c>
      <c r="C3249">
        <v>359</v>
      </c>
      <c r="D3249" t="s">
        <v>16</v>
      </c>
      <c r="E3249" t="s">
        <v>17</v>
      </c>
      <c r="F3249">
        <v>0</v>
      </c>
      <c r="G3249" t="s">
        <v>18</v>
      </c>
      <c r="H3249">
        <v>2348675.0419999999</v>
      </c>
      <c r="I3249" t="s">
        <v>19</v>
      </c>
      <c r="J3249">
        <v>282</v>
      </c>
      <c r="K3249">
        <v>8328.6349019999998</v>
      </c>
      <c r="L3249" t="s">
        <v>20</v>
      </c>
      <c r="M3249">
        <v>0</v>
      </c>
      <c r="N3249">
        <v>0</v>
      </c>
      <c r="O3249">
        <v>4.8257815819211215E-2</v>
      </c>
    </row>
    <row r="3250" spans="1:15" x14ac:dyDescent="0.25">
      <c r="A3250" t="s">
        <v>3279</v>
      </c>
      <c r="B3250">
        <v>140</v>
      </c>
      <c r="C3250">
        <v>140</v>
      </c>
      <c r="D3250" t="s">
        <v>16</v>
      </c>
      <c r="E3250" t="s">
        <v>17</v>
      </c>
      <c r="F3250">
        <v>0</v>
      </c>
      <c r="G3250" t="s">
        <v>18</v>
      </c>
      <c r="H3250">
        <v>9975259.2190000005</v>
      </c>
      <c r="I3250" t="s">
        <v>22</v>
      </c>
      <c r="J3250">
        <v>991</v>
      </c>
      <c r="K3250">
        <v>10065.85189</v>
      </c>
      <c r="L3250" t="s">
        <v>23</v>
      </c>
      <c r="M3250">
        <v>0</v>
      </c>
      <c r="N3250">
        <v>5.0000000000000001E-3</v>
      </c>
      <c r="O3250">
        <v>0.20795990868514144</v>
      </c>
    </row>
    <row r="3251" spans="1:15" x14ac:dyDescent="0.25">
      <c r="A3251" t="s">
        <v>3280</v>
      </c>
      <c r="B3251">
        <v>194</v>
      </c>
      <c r="C3251">
        <v>194</v>
      </c>
      <c r="D3251" t="s">
        <v>16</v>
      </c>
      <c r="E3251" t="s">
        <v>17</v>
      </c>
      <c r="F3251">
        <v>0</v>
      </c>
      <c r="G3251" t="s">
        <v>18</v>
      </c>
      <c r="H3251">
        <v>7667546.2089999998</v>
      </c>
      <c r="I3251" t="s">
        <v>22</v>
      </c>
      <c r="J3251">
        <v>549</v>
      </c>
      <c r="K3251">
        <v>13966.38654</v>
      </c>
      <c r="L3251" t="s">
        <v>20</v>
      </c>
      <c r="M3251">
        <v>0</v>
      </c>
      <c r="N3251">
        <v>5.0000000000000001E-3</v>
      </c>
      <c r="O3251">
        <v>0.16054373258214799</v>
      </c>
    </row>
    <row r="3252" spans="1:15" x14ac:dyDescent="0.25">
      <c r="A3252" t="s">
        <v>3281</v>
      </c>
      <c r="B3252">
        <v>130</v>
      </c>
      <c r="C3252">
        <v>130</v>
      </c>
      <c r="D3252" t="s">
        <v>16</v>
      </c>
      <c r="E3252" t="s">
        <v>17</v>
      </c>
      <c r="F3252">
        <v>0</v>
      </c>
      <c r="G3252" t="s">
        <v>18</v>
      </c>
      <c r="H3252">
        <v>5441900.4720000001</v>
      </c>
      <c r="I3252" t="s">
        <v>32</v>
      </c>
      <c r="J3252">
        <v>582</v>
      </c>
      <c r="K3252">
        <v>9350.344454</v>
      </c>
      <c r="L3252" t="s">
        <v>20</v>
      </c>
      <c r="M3252">
        <v>0</v>
      </c>
      <c r="N3252">
        <v>5.0000000000000001E-3</v>
      </c>
      <c r="O3252">
        <v>0.1148137784018972</v>
      </c>
    </row>
    <row r="3253" spans="1:15" x14ac:dyDescent="0.25">
      <c r="A3253" t="s">
        <v>3282</v>
      </c>
      <c r="B3253">
        <v>212</v>
      </c>
      <c r="C3253">
        <v>212</v>
      </c>
      <c r="D3253" t="s">
        <v>16</v>
      </c>
      <c r="E3253" t="s">
        <v>17</v>
      </c>
      <c r="F3253">
        <v>0</v>
      </c>
      <c r="G3253" t="s">
        <v>18</v>
      </c>
      <c r="H3253">
        <v>646845.15009999997</v>
      </c>
      <c r="I3253" t="s">
        <v>28</v>
      </c>
      <c r="J3253">
        <v>169</v>
      </c>
      <c r="K3253">
        <v>3827.4860950000002</v>
      </c>
      <c r="L3253" t="s">
        <v>29</v>
      </c>
      <c r="M3253">
        <v>0</v>
      </c>
      <c r="N3253">
        <v>0</v>
      </c>
      <c r="O3253">
        <v>1.3290614307586206E-2</v>
      </c>
    </row>
    <row r="3254" spans="1:15" x14ac:dyDescent="0.25">
      <c r="A3254" t="s">
        <v>3283</v>
      </c>
      <c r="B3254">
        <v>284</v>
      </c>
      <c r="C3254">
        <v>284</v>
      </c>
      <c r="D3254" t="s">
        <v>16</v>
      </c>
      <c r="E3254" t="s">
        <v>17</v>
      </c>
      <c r="F3254">
        <v>0</v>
      </c>
      <c r="G3254" t="s">
        <v>18</v>
      </c>
      <c r="H3254">
        <v>8822583.2369999997</v>
      </c>
      <c r="I3254" t="s">
        <v>22</v>
      </c>
      <c r="J3254">
        <v>847</v>
      </c>
      <c r="K3254">
        <v>10416.273010000001</v>
      </c>
      <c r="L3254" t="s">
        <v>20</v>
      </c>
      <c r="M3254">
        <v>0</v>
      </c>
      <c r="N3254">
        <v>0</v>
      </c>
      <c r="O3254">
        <v>0.18127607663351084</v>
      </c>
    </row>
    <row r="3255" spans="1:15" x14ac:dyDescent="0.25">
      <c r="A3255" t="s">
        <v>3284</v>
      </c>
      <c r="B3255">
        <v>120</v>
      </c>
      <c r="C3255">
        <v>120</v>
      </c>
      <c r="D3255" t="s">
        <v>16</v>
      </c>
      <c r="E3255" t="s">
        <v>17</v>
      </c>
      <c r="F3255">
        <v>0</v>
      </c>
      <c r="G3255" t="s">
        <v>18</v>
      </c>
      <c r="H3255">
        <v>1211896.5819999999</v>
      </c>
      <c r="I3255" t="s">
        <v>28</v>
      </c>
      <c r="J3255">
        <v>170</v>
      </c>
      <c r="K3255">
        <v>7128.803422</v>
      </c>
      <c r="L3255" t="s">
        <v>23</v>
      </c>
      <c r="M3255">
        <v>0</v>
      </c>
      <c r="N3255">
        <v>0</v>
      </c>
      <c r="O3255">
        <v>2.4900627375120547E-2</v>
      </c>
    </row>
    <row r="3256" spans="1:15" x14ac:dyDescent="0.25">
      <c r="A3256" t="s">
        <v>3285</v>
      </c>
      <c r="B3256">
        <v>42</v>
      </c>
      <c r="C3256">
        <v>42</v>
      </c>
      <c r="D3256" t="s">
        <v>16</v>
      </c>
      <c r="E3256" t="s">
        <v>25</v>
      </c>
      <c r="F3256">
        <v>1</v>
      </c>
      <c r="G3256" t="s">
        <v>26</v>
      </c>
      <c r="H3256">
        <v>4453659.5789999999</v>
      </c>
      <c r="I3256" t="s">
        <v>32</v>
      </c>
      <c r="J3256">
        <v>765</v>
      </c>
      <c r="K3256">
        <v>5821.7772269999996</v>
      </c>
      <c r="L3256" t="s">
        <v>29</v>
      </c>
      <c r="M3256">
        <v>1</v>
      </c>
      <c r="N3256">
        <v>1</v>
      </c>
      <c r="O3256">
        <v>0.69150856540027372</v>
      </c>
    </row>
    <row r="3257" spans="1:15" x14ac:dyDescent="0.25">
      <c r="A3257" t="s">
        <v>3286</v>
      </c>
      <c r="B3257">
        <v>3</v>
      </c>
      <c r="C3257">
        <v>3</v>
      </c>
      <c r="D3257" t="s">
        <v>61</v>
      </c>
      <c r="E3257" t="s">
        <v>43</v>
      </c>
      <c r="F3257">
        <v>1</v>
      </c>
      <c r="G3257" t="s">
        <v>26</v>
      </c>
      <c r="H3257">
        <v>2272835.9870000002</v>
      </c>
      <c r="I3257" t="s">
        <v>19</v>
      </c>
      <c r="J3257">
        <v>346</v>
      </c>
      <c r="K3257">
        <v>6568.8901370000003</v>
      </c>
      <c r="L3257" t="s">
        <v>29</v>
      </c>
      <c r="M3257">
        <v>1</v>
      </c>
      <c r="N3257">
        <v>0.995</v>
      </c>
      <c r="O3257">
        <v>0.6436995640037636</v>
      </c>
    </row>
    <row r="3258" spans="1:15" x14ac:dyDescent="0.25">
      <c r="A3258" t="s">
        <v>3287</v>
      </c>
      <c r="B3258">
        <v>229</v>
      </c>
      <c r="C3258">
        <v>229</v>
      </c>
      <c r="D3258" t="s">
        <v>16</v>
      </c>
      <c r="E3258" t="s">
        <v>17</v>
      </c>
      <c r="F3258">
        <v>0</v>
      </c>
      <c r="G3258" t="s">
        <v>18</v>
      </c>
      <c r="H3258">
        <v>4384041.5089999996</v>
      </c>
      <c r="I3258" t="s">
        <v>32</v>
      </c>
      <c r="J3258">
        <v>499</v>
      </c>
      <c r="K3258">
        <v>8785.6543280000005</v>
      </c>
      <c r="L3258" t="s">
        <v>35</v>
      </c>
      <c r="M3258">
        <v>0</v>
      </c>
      <c r="N3258">
        <v>0</v>
      </c>
      <c r="O3258">
        <v>9.0078135076933644E-2</v>
      </c>
    </row>
    <row r="3259" spans="1:15" x14ac:dyDescent="0.25">
      <c r="A3259" t="s">
        <v>3288</v>
      </c>
      <c r="B3259">
        <v>229</v>
      </c>
      <c r="C3259">
        <v>229</v>
      </c>
      <c r="D3259" t="s">
        <v>16</v>
      </c>
      <c r="E3259" t="s">
        <v>17</v>
      </c>
      <c r="F3259">
        <v>0</v>
      </c>
      <c r="G3259" t="s">
        <v>18</v>
      </c>
      <c r="H3259">
        <v>8157362.4939999999</v>
      </c>
      <c r="I3259" t="s">
        <v>22</v>
      </c>
      <c r="J3259">
        <v>460</v>
      </c>
      <c r="K3259">
        <v>17733.39673</v>
      </c>
      <c r="L3259" t="s">
        <v>23</v>
      </c>
      <c r="M3259">
        <v>0</v>
      </c>
      <c r="N3259">
        <v>0</v>
      </c>
      <c r="O3259">
        <v>0.16760790222847416</v>
      </c>
    </row>
    <row r="3260" spans="1:15" x14ac:dyDescent="0.25">
      <c r="A3260" t="s">
        <v>3289</v>
      </c>
      <c r="B3260">
        <v>343</v>
      </c>
      <c r="C3260">
        <v>343</v>
      </c>
      <c r="D3260" t="s">
        <v>16</v>
      </c>
      <c r="E3260" t="s">
        <v>17</v>
      </c>
      <c r="F3260">
        <v>0</v>
      </c>
      <c r="G3260" t="s">
        <v>18</v>
      </c>
      <c r="H3260">
        <v>4361089.05</v>
      </c>
      <c r="I3260" t="s">
        <v>32</v>
      </c>
      <c r="J3260">
        <v>297</v>
      </c>
      <c r="K3260">
        <v>14683.801520000001</v>
      </c>
      <c r="L3260" t="s">
        <v>23</v>
      </c>
      <c r="M3260">
        <v>0</v>
      </c>
      <c r="N3260">
        <v>0</v>
      </c>
      <c r="O3260">
        <v>8.9606534911217742E-2</v>
      </c>
    </row>
    <row r="3261" spans="1:15" x14ac:dyDescent="0.25">
      <c r="A3261" t="s">
        <v>3290</v>
      </c>
      <c r="B3261">
        <v>141</v>
      </c>
      <c r="C3261">
        <v>141</v>
      </c>
      <c r="D3261" t="s">
        <v>16</v>
      </c>
      <c r="E3261" t="s">
        <v>17</v>
      </c>
      <c r="F3261">
        <v>0</v>
      </c>
      <c r="G3261" t="s">
        <v>18</v>
      </c>
      <c r="H3261">
        <v>12599385.23</v>
      </c>
      <c r="I3261" t="s">
        <v>22</v>
      </c>
      <c r="J3261">
        <v>943</v>
      </c>
      <c r="K3261">
        <v>13360.95995</v>
      </c>
      <c r="L3261" t="s">
        <v>20</v>
      </c>
      <c r="M3261">
        <v>0</v>
      </c>
      <c r="N3261">
        <v>0</v>
      </c>
      <c r="O3261">
        <v>0.25887736744836165</v>
      </c>
    </row>
    <row r="3262" spans="1:15" x14ac:dyDescent="0.25">
      <c r="A3262" t="s">
        <v>3291</v>
      </c>
      <c r="B3262">
        <v>57</v>
      </c>
      <c r="C3262">
        <v>57</v>
      </c>
      <c r="D3262" t="s">
        <v>16</v>
      </c>
      <c r="E3262" t="s">
        <v>25</v>
      </c>
      <c r="F3262">
        <v>1</v>
      </c>
      <c r="G3262" t="s">
        <v>26</v>
      </c>
      <c r="H3262">
        <v>1339129.8089999999</v>
      </c>
      <c r="I3262" t="s">
        <v>28</v>
      </c>
      <c r="J3262">
        <v>142</v>
      </c>
      <c r="K3262">
        <v>9430.4916159999993</v>
      </c>
      <c r="L3262" t="s">
        <v>29</v>
      </c>
      <c r="M3262">
        <v>1</v>
      </c>
      <c r="N3262">
        <v>1</v>
      </c>
      <c r="O3262">
        <v>0.62751486626506991</v>
      </c>
    </row>
    <row r="3263" spans="1:15" x14ac:dyDescent="0.25">
      <c r="A3263" t="s">
        <v>3292</v>
      </c>
      <c r="B3263">
        <v>216</v>
      </c>
      <c r="C3263">
        <v>216</v>
      </c>
      <c r="D3263" t="s">
        <v>16</v>
      </c>
      <c r="E3263" t="s">
        <v>17</v>
      </c>
      <c r="F3263">
        <v>0</v>
      </c>
      <c r="G3263" t="s">
        <v>18</v>
      </c>
      <c r="H3263">
        <v>41782.837240000001</v>
      </c>
      <c r="I3263" t="s">
        <v>28</v>
      </c>
      <c r="J3263">
        <v>897</v>
      </c>
      <c r="K3263">
        <v>46.580643520000002</v>
      </c>
      <c r="L3263" t="s">
        <v>23</v>
      </c>
      <c r="M3263">
        <v>0</v>
      </c>
      <c r="N3263">
        <v>5.0000000000000001E-3</v>
      </c>
      <c r="O3263">
        <v>3.8585046581050184E-3</v>
      </c>
    </row>
    <row r="3264" spans="1:15" x14ac:dyDescent="0.25">
      <c r="A3264" t="s">
        <v>3293</v>
      </c>
      <c r="B3264">
        <v>131</v>
      </c>
      <c r="C3264">
        <v>131</v>
      </c>
      <c r="D3264" t="s">
        <v>16</v>
      </c>
      <c r="E3264" t="s">
        <v>17</v>
      </c>
      <c r="F3264">
        <v>0</v>
      </c>
      <c r="G3264" t="s">
        <v>18</v>
      </c>
      <c r="H3264">
        <v>5351822.8470000001</v>
      </c>
      <c r="I3264" t="s">
        <v>32</v>
      </c>
      <c r="J3264">
        <v>785</v>
      </c>
      <c r="K3264">
        <v>6817.6087219999999</v>
      </c>
      <c r="L3264" t="s">
        <v>23</v>
      </c>
      <c r="M3264">
        <v>0</v>
      </c>
      <c r="N3264">
        <v>0</v>
      </c>
      <c r="O3264">
        <v>0.10996296917586634</v>
      </c>
    </row>
    <row r="3265" spans="1:15" x14ac:dyDescent="0.25">
      <c r="A3265" t="s">
        <v>3294</v>
      </c>
      <c r="B3265">
        <v>114</v>
      </c>
      <c r="C3265">
        <v>114</v>
      </c>
      <c r="D3265" t="s">
        <v>16</v>
      </c>
      <c r="E3265" t="s">
        <v>17</v>
      </c>
      <c r="F3265">
        <v>0</v>
      </c>
      <c r="G3265" t="s">
        <v>18</v>
      </c>
      <c r="H3265">
        <v>11987827.439999999</v>
      </c>
      <c r="I3265" t="s">
        <v>22</v>
      </c>
      <c r="J3265">
        <v>737</v>
      </c>
      <c r="K3265">
        <v>16265.70888</v>
      </c>
      <c r="L3265" t="s">
        <v>20</v>
      </c>
      <c r="M3265">
        <v>0</v>
      </c>
      <c r="N3265">
        <v>0</v>
      </c>
      <c r="O3265">
        <v>0.24631179636472089</v>
      </c>
    </row>
    <row r="3266" spans="1:15" x14ac:dyDescent="0.25">
      <c r="A3266" t="s">
        <v>3295</v>
      </c>
      <c r="B3266">
        <v>191</v>
      </c>
      <c r="C3266">
        <v>191</v>
      </c>
      <c r="D3266" t="s">
        <v>16</v>
      </c>
      <c r="E3266" t="s">
        <v>17</v>
      </c>
      <c r="F3266">
        <v>0</v>
      </c>
      <c r="G3266" t="s">
        <v>18</v>
      </c>
      <c r="H3266">
        <v>5399827.8540000003</v>
      </c>
      <c r="I3266" t="s">
        <v>32</v>
      </c>
      <c r="J3266">
        <v>695</v>
      </c>
      <c r="K3266">
        <v>7769.5364810000001</v>
      </c>
      <c r="L3266" t="s">
        <v>35</v>
      </c>
      <c r="M3266">
        <v>0</v>
      </c>
      <c r="N3266">
        <v>0</v>
      </c>
      <c r="O3266">
        <v>0.11094931966913564</v>
      </c>
    </row>
    <row r="3267" spans="1:15" x14ac:dyDescent="0.25">
      <c r="A3267" t="s">
        <v>3296</v>
      </c>
      <c r="B3267">
        <v>243</v>
      </c>
      <c r="C3267">
        <v>243</v>
      </c>
      <c r="D3267" t="s">
        <v>16</v>
      </c>
      <c r="E3267" t="s">
        <v>17</v>
      </c>
      <c r="F3267">
        <v>0</v>
      </c>
      <c r="G3267" t="s">
        <v>18</v>
      </c>
      <c r="H3267">
        <v>8268785.5789999999</v>
      </c>
      <c r="I3267" t="s">
        <v>22</v>
      </c>
      <c r="J3267">
        <v>733</v>
      </c>
      <c r="K3267">
        <v>11280.74431</v>
      </c>
      <c r="L3267" t="s">
        <v>23</v>
      </c>
      <c r="M3267">
        <v>0</v>
      </c>
      <c r="N3267">
        <v>5.0000000000000001E-3</v>
      </c>
      <c r="O3267">
        <v>0.17289729289248001</v>
      </c>
    </row>
    <row r="3268" spans="1:15" x14ac:dyDescent="0.25">
      <c r="A3268" t="s">
        <v>3297</v>
      </c>
      <c r="B3268">
        <v>294</v>
      </c>
      <c r="C3268">
        <v>294</v>
      </c>
      <c r="D3268" t="s">
        <v>16</v>
      </c>
      <c r="E3268" t="s">
        <v>17</v>
      </c>
      <c r="F3268">
        <v>0</v>
      </c>
      <c r="G3268" t="s">
        <v>18</v>
      </c>
      <c r="H3268">
        <v>217445.69320000001</v>
      </c>
      <c r="I3268" t="s">
        <v>28</v>
      </c>
      <c r="J3268">
        <v>53</v>
      </c>
      <c r="K3268">
        <v>4102.7489290000003</v>
      </c>
      <c r="L3268" t="s">
        <v>20</v>
      </c>
      <c r="M3268">
        <v>0</v>
      </c>
      <c r="N3268">
        <v>0</v>
      </c>
      <c r="O3268">
        <v>4.4678186745624338E-3</v>
      </c>
    </row>
    <row r="3269" spans="1:15" x14ac:dyDescent="0.25">
      <c r="A3269" t="s">
        <v>3298</v>
      </c>
      <c r="B3269">
        <v>315</v>
      </c>
      <c r="C3269">
        <v>315</v>
      </c>
      <c r="D3269" t="s">
        <v>16</v>
      </c>
      <c r="E3269" t="s">
        <v>17</v>
      </c>
      <c r="F3269">
        <v>0</v>
      </c>
      <c r="G3269" t="s">
        <v>18</v>
      </c>
      <c r="H3269">
        <v>2161523.5589999999</v>
      </c>
      <c r="I3269" t="s">
        <v>19</v>
      </c>
      <c r="J3269">
        <v>118</v>
      </c>
      <c r="K3269">
        <v>18317.99626</v>
      </c>
      <c r="L3269" t="s">
        <v>35</v>
      </c>
      <c r="M3269">
        <v>0</v>
      </c>
      <c r="N3269">
        <v>0</v>
      </c>
      <c r="O3269">
        <v>4.4412446989807085E-2</v>
      </c>
    </row>
    <row r="3270" spans="1:15" x14ac:dyDescent="0.25">
      <c r="A3270" t="s">
        <v>3299</v>
      </c>
      <c r="B3270">
        <v>28</v>
      </c>
      <c r="C3270">
        <v>28</v>
      </c>
      <c r="D3270" t="s">
        <v>42</v>
      </c>
      <c r="E3270" t="s">
        <v>43</v>
      </c>
      <c r="F3270">
        <v>1</v>
      </c>
      <c r="G3270" t="s">
        <v>26</v>
      </c>
      <c r="H3270">
        <v>6739424.6090000002</v>
      </c>
      <c r="I3270" t="s">
        <v>32</v>
      </c>
      <c r="J3270">
        <v>365</v>
      </c>
      <c r="K3270">
        <v>18464.177009999999</v>
      </c>
      <c r="L3270" t="s">
        <v>35</v>
      </c>
      <c r="M3270">
        <v>1</v>
      </c>
      <c r="N3270">
        <v>0.99</v>
      </c>
      <c r="O3270">
        <v>0.73247378019210097</v>
      </c>
    </row>
    <row r="3271" spans="1:15" x14ac:dyDescent="0.25">
      <c r="A3271" t="s">
        <v>3300</v>
      </c>
      <c r="B3271">
        <v>26</v>
      </c>
      <c r="C3271">
        <v>26</v>
      </c>
      <c r="D3271" t="s">
        <v>42</v>
      </c>
      <c r="E3271" t="s">
        <v>43</v>
      </c>
      <c r="F3271">
        <v>1</v>
      </c>
      <c r="G3271" t="s">
        <v>26</v>
      </c>
      <c r="H3271">
        <v>1965994.42</v>
      </c>
      <c r="I3271" t="s">
        <v>19</v>
      </c>
      <c r="J3271">
        <v>671</v>
      </c>
      <c r="K3271">
        <v>2929.9469749999998</v>
      </c>
      <c r="L3271" t="s">
        <v>35</v>
      </c>
      <c r="M3271">
        <v>1</v>
      </c>
      <c r="N3271">
        <v>1</v>
      </c>
      <c r="O3271">
        <v>0.64039494392598773</v>
      </c>
    </row>
    <row r="3272" spans="1:15" x14ac:dyDescent="0.25">
      <c r="A3272" t="s">
        <v>3301</v>
      </c>
      <c r="B3272">
        <v>84</v>
      </c>
      <c r="C3272">
        <v>84</v>
      </c>
      <c r="D3272" t="s">
        <v>16</v>
      </c>
      <c r="E3272" t="s">
        <v>25</v>
      </c>
      <c r="F3272">
        <v>1</v>
      </c>
      <c r="G3272" t="s">
        <v>26</v>
      </c>
      <c r="H3272">
        <v>13877528.02</v>
      </c>
      <c r="I3272" t="s">
        <v>22</v>
      </c>
      <c r="J3272">
        <v>958</v>
      </c>
      <c r="K3272">
        <v>14485.937389999999</v>
      </c>
      <c r="L3272" t="s">
        <v>35</v>
      </c>
      <c r="M3272">
        <v>1</v>
      </c>
      <c r="N3272">
        <v>0.96</v>
      </c>
      <c r="O3272">
        <v>0.86113914408730818</v>
      </c>
    </row>
    <row r="3273" spans="1:15" x14ac:dyDescent="0.25">
      <c r="A3273" t="s">
        <v>3302</v>
      </c>
      <c r="B3273">
        <v>347</v>
      </c>
      <c r="C3273">
        <v>347</v>
      </c>
      <c r="D3273" t="s">
        <v>16</v>
      </c>
      <c r="E3273" t="s">
        <v>17</v>
      </c>
      <c r="F3273">
        <v>0</v>
      </c>
      <c r="G3273" t="s">
        <v>18</v>
      </c>
      <c r="H3273">
        <v>205906.4167</v>
      </c>
      <c r="I3273" t="s">
        <v>28</v>
      </c>
      <c r="J3273">
        <v>136</v>
      </c>
      <c r="K3273">
        <v>1514.0177699999999</v>
      </c>
      <c r="L3273" t="s">
        <v>23</v>
      </c>
      <c r="M3273">
        <v>0</v>
      </c>
      <c r="N3273">
        <v>0</v>
      </c>
      <c r="O3273">
        <v>4.2307231760085936E-3</v>
      </c>
    </row>
    <row r="3274" spans="1:15" x14ac:dyDescent="0.25">
      <c r="A3274" t="s">
        <v>3303</v>
      </c>
      <c r="B3274">
        <v>321</v>
      </c>
      <c r="C3274">
        <v>321</v>
      </c>
      <c r="D3274" t="s">
        <v>16</v>
      </c>
      <c r="E3274" t="s">
        <v>17</v>
      </c>
      <c r="F3274">
        <v>0</v>
      </c>
      <c r="G3274" t="s">
        <v>18</v>
      </c>
      <c r="H3274">
        <v>4957636.29</v>
      </c>
      <c r="I3274" t="s">
        <v>32</v>
      </c>
      <c r="J3274">
        <v>414</v>
      </c>
      <c r="K3274">
        <v>11974.96688</v>
      </c>
      <c r="L3274" t="s">
        <v>23</v>
      </c>
      <c r="M3274">
        <v>0</v>
      </c>
      <c r="N3274">
        <v>0</v>
      </c>
      <c r="O3274">
        <v>0.10186368684606545</v>
      </c>
    </row>
    <row r="3275" spans="1:15" x14ac:dyDescent="0.25">
      <c r="A3275" t="s">
        <v>3304</v>
      </c>
      <c r="B3275">
        <v>330</v>
      </c>
      <c r="C3275">
        <v>330</v>
      </c>
      <c r="D3275" t="s">
        <v>16</v>
      </c>
      <c r="E3275" t="s">
        <v>17</v>
      </c>
      <c r="F3275">
        <v>0</v>
      </c>
      <c r="G3275" t="s">
        <v>18</v>
      </c>
      <c r="H3275">
        <v>275759.05900000001</v>
      </c>
      <c r="I3275" t="s">
        <v>28</v>
      </c>
      <c r="J3275">
        <v>77</v>
      </c>
      <c r="K3275">
        <v>3581.2864800000002</v>
      </c>
      <c r="L3275" t="s">
        <v>20</v>
      </c>
      <c r="M3275">
        <v>0</v>
      </c>
      <c r="N3275">
        <v>0</v>
      </c>
      <c r="O3275">
        <v>5.6659732154215143E-3</v>
      </c>
    </row>
    <row r="3276" spans="1:15" x14ac:dyDescent="0.25">
      <c r="A3276" t="s">
        <v>3305</v>
      </c>
      <c r="B3276">
        <v>202</v>
      </c>
      <c r="C3276">
        <v>202</v>
      </c>
      <c r="D3276" t="s">
        <v>16</v>
      </c>
      <c r="E3276" t="s">
        <v>17</v>
      </c>
      <c r="F3276">
        <v>0</v>
      </c>
      <c r="G3276" t="s">
        <v>18</v>
      </c>
      <c r="H3276">
        <v>2478405.5019999999</v>
      </c>
      <c r="I3276" t="s">
        <v>19</v>
      </c>
      <c r="J3276">
        <v>848</v>
      </c>
      <c r="K3276">
        <v>2922.647997</v>
      </c>
      <c r="L3276" t="s">
        <v>23</v>
      </c>
      <c r="M3276">
        <v>0</v>
      </c>
      <c r="N3276">
        <v>0</v>
      </c>
      <c r="O3276">
        <v>5.0923364919392589E-2</v>
      </c>
    </row>
    <row r="3277" spans="1:15" x14ac:dyDescent="0.25">
      <c r="A3277" t="s">
        <v>3306</v>
      </c>
      <c r="B3277">
        <v>61</v>
      </c>
      <c r="C3277">
        <v>61</v>
      </c>
      <c r="D3277" t="s">
        <v>16</v>
      </c>
      <c r="E3277" t="s">
        <v>25</v>
      </c>
      <c r="F3277">
        <v>1</v>
      </c>
      <c r="G3277" t="s">
        <v>26</v>
      </c>
      <c r="H3277">
        <v>88845.653990000006</v>
      </c>
      <c r="I3277" t="s">
        <v>28</v>
      </c>
      <c r="J3277">
        <v>962</v>
      </c>
      <c r="K3277">
        <v>92.355149679999997</v>
      </c>
      <c r="L3277" t="s">
        <v>23</v>
      </c>
      <c r="M3277">
        <v>1</v>
      </c>
      <c r="N3277">
        <v>0.96499999999999997</v>
      </c>
      <c r="O3277">
        <v>0.58082549613289014</v>
      </c>
    </row>
    <row r="3278" spans="1:15" x14ac:dyDescent="0.25">
      <c r="A3278" t="s">
        <v>3307</v>
      </c>
      <c r="B3278">
        <v>185</v>
      </c>
      <c r="C3278">
        <v>185</v>
      </c>
      <c r="D3278" t="s">
        <v>16</v>
      </c>
      <c r="E3278" t="s">
        <v>17</v>
      </c>
      <c r="F3278">
        <v>0</v>
      </c>
      <c r="G3278" t="s">
        <v>18</v>
      </c>
      <c r="H3278">
        <v>10481477.93</v>
      </c>
      <c r="I3278" t="s">
        <v>22</v>
      </c>
      <c r="J3278">
        <v>557</v>
      </c>
      <c r="K3278">
        <v>18817.73417</v>
      </c>
      <c r="L3278" t="s">
        <v>23</v>
      </c>
      <c r="M3278">
        <v>0</v>
      </c>
      <c r="N3278">
        <v>0</v>
      </c>
      <c r="O3278">
        <v>0.21536109611329846</v>
      </c>
    </row>
    <row r="3279" spans="1:15" x14ac:dyDescent="0.25">
      <c r="A3279" t="s">
        <v>3308</v>
      </c>
      <c r="B3279">
        <v>246</v>
      </c>
      <c r="C3279">
        <v>246</v>
      </c>
      <c r="D3279" t="s">
        <v>16</v>
      </c>
      <c r="E3279" t="s">
        <v>17</v>
      </c>
      <c r="F3279">
        <v>0</v>
      </c>
      <c r="G3279" t="s">
        <v>18</v>
      </c>
      <c r="H3279">
        <v>298561.63150000002</v>
      </c>
      <c r="I3279" t="s">
        <v>28</v>
      </c>
      <c r="J3279">
        <v>18</v>
      </c>
      <c r="K3279">
        <v>16586.757310000001</v>
      </c>
      <c r="L3279" t="s">
        <v>35</v>
      </c>
      <c r="M3279">
        <v>0</v>
      </c>
      <c r="N3279">
        <v>0</v>
      </c>
      <c r="O3279">
        <v>6.1344936894042286E-3</v>
      </c>
    </row>
    <row r="3280" spans="1:15" x14ac:dyDescent="0.25">
      <c r="A3280" t="s">
        <v>3309</v>
      </c>
      <c r="B3280">
        <v>1</v>
      </c>
      <c r="C3280">
        <v>1</v>
      </c>
      <c r="D3280" t="s">
        <v>61</v>
      </c>
      <c r="E3280" t="s">
        <v>43</v>
      </c>
      <c r="F3280">
        <v>1</v>
      </c>
      <c r="G3280" t="s">
        <v>26</v>
      </c>
      <c r="H3280">
        <v>1351424.45</v>
      </c>
      <c r="I3280" t="s">
        <v>28</v>
      </c>
      <c r="J3280">
        <v>867</v>
      </c>
      <c r="K3280">
        <v>1558.73639</v>
      </c>
      <c r="L3280" t="s">
        <v>23</v>
      </c>
      <c r="M3280">
        <v>1</v>
      </c>
      <c r="N3280">
        <v>1</v>
      </c>
      <c r="O3280">
        <v>0.62776748210605748</v>
      </c>
    </row>
    <row r="3281" spans="1:15" x14ac:dyDescent="0.25">
      <c r="A3281" t="s">
        <v>3310</v>
      </c>
      <c r="B3281">
        <v>243</v>
      </c>
      <c r="C3281">
        <v>243</v>
      </c>
      <c r="D3281" t="s">
        <v>16</v>
      </c>
      <c r="E3281" t="s">
        <v>17</v>
      </c>
      <c r="F3281">
        <v>0</v>
      </c>
      <c r="G3281" t="s">
        <v>18</v>
      </c>
      <c r="H3281">
        <v>11284018.859999999</v>
      </c>
      <c r="I3281" t="s">
        <v>22</v>
      </c>
      <c r="J3281">
        <v>941</v>
      </c>
      <c r="K3281">
        <v>11991.51845</v>
      </c>
      <c r="L3281" t="s">
        <v>29</v>
      </c>
      <c r="M3281">
        <v>0</v>
      </c>
      <c r="N3281">
        <v>0</v>
      </c>
      <c r="O3281">
        <v>0.23185076441340483</v>
      </c>
    </row>
    <row r="3282" spans="1:15" x14ac:dyDescent="0.25">
      <c r="A3282" t="s">
        <v>3311</v>
      </c>
      <c r="B3282">
        <v>32</v>
      </c>
      <c r="C3282">
        <v>32</v>
      </c>
      <c r="D3282" t="s">
        <v>16</v>
      </c>
      <c r="E3282" t="s">
        <v>25</v>
      </c>
      <c r="F3282">
        <v>1</v>
      </c>
      <c r="G3282" t="s">
        <v>26</v>
      </c>
      <c r="H3282">
        <v>1880251.193</v>
      </c>
      <c r="I3282" t="s">
        <v>19</v>
      </c>
      <c r="J3282">
        <v>403</v>
      </c>
      <c r="K3282">
        <v>4665.635714</v>
      </c>
      <c r="L3282" t="s">
        <v>20</v>
      </c>
      <c r="M3282">
        <v>1</v>
      </c>
      <c r="N3282">
        <v>1</v>
      </c>
      <c r="O3282">
        <v>0.63863319281852615</v>
      </c>
    </row>
    <row r="3283" spans="1:15" x14ac:dyDescent="0.25">
      <c r="A3283" t="s">
        <v>3312</v>
      </c>
      <c r="B3283">
        <v>235</v>
      </c>
      <c r="C3283">
        <v>235</v>
      </c>
      <c r="D3283" t="s">
        <v>16</v>
      </c>
      <c r="E3283" t="s">
        <v>17</v>
      </c>
      <c r="F3283">
        <v>0</v>
      </c>
      <c r="G3283" t="s">
        <v>18</v>
      </c>
      <c r="H3283">
        <v>1083973.8840000001</v>
      </c>
      <c r="I3283" t="s">
        <v>28</v>
      </c>
      <c r="J3283">
        <v>205</v>
      </c>
      <c r="K3283">
        <v>5287.6774839999998</v>
      </c>
      <c r="L3283" t="s">
        <v>23</v>
      </c>
      <c r="M3283">
        <v>0</v>
      </c>
      <c r="N3283">
        <v>0</v>
      </c>
      <c r="O3283">
        <v>2.2272222044971614E-2</v>
      </c>
    </row>
    <row r="3284" spans="1:15" x14ac:dyDescent="0.25">
      <c r="A3284" t="s">
        <v>3313</v>
      </c>
      <c r="B3284">
        <v>17</v>
      </c>
      <c r="C3284">
        <v>17</v>
      </c>
      <c r="D3284" t="s">
        <v>42</v>
      </c>
      <c r="E3284" t="s">
        <v>43</v>
      </c>
      <c r="F3284">
        <v>1</v>
      </c>
      <c r="G3284" t="s">
        <v>26</v>
      </c>
      <c r="H3284">
        <v>8724847.6999999993</v>
      </c>
      <c r="I3284" t="s">
        <v>22</v>
      </c>
      <c r="J3284">
        <v>499</v>
      </c>
      <c r="K3284">
        <v>17484.66473</v>
      </c>
      <c r="L3284" t="s">
        <v>29</v>
      </c>
      <c r="M3284">
        <v>1</v>
      </c>
      <c r="N3284">
        <v>0.98499999999999999</v>
      </c>
      <c r="O3284">
        <v>0.77026792162730717</v>
      </c>
    </row>
    <row r="3285" spans="1:15" x14ac:dyDescent="0.25">
      <c r="A3285" t="s">
        <v>3314</v>
      </c>
      <c r="B3285">
        <v>89</v>
      </c>
      <c r="C3285">
        <v>89</v>
      </c>
      <c r="D3285" t="s">
        <v>16</v>
      </c>
      <c r="E3285" t="s">
        <v>25</v>
      </c>
      <c r="F3285">
        <v>1</v>
      </c>
      <c r="G3285" t="s">
        <v>26</v>
      </c>
      <c r="H3285">
        <v>743700.41610000003</v>
      </c>
      <c r="I3285" t="s">
        <v>28</v>
      </c>
      <c r="J3285">
        <v>324</v>
      </c>
      <c r="K3285">
        <v>2295.3716549999999</v>
      </c>
      <c r="L3285" t="s">
        <v>29</v>
      </c>
      <c r="M3285">
        <v>1</v>
      </c>
      <c r="N3285">
        <v>0.99</v>
      </c>
      <c r="O3285">
        <v>0.60928068253931933</v>
      </c>
    </row>
    <row r="3286" spans="1:15" x14ac:dyDescent="0.25">
      <c r="A3286" t="s">
        <v>3315</v>
      </c>
      <c r="B3286">
        <v>52</v>
      </c>
      <c r="C3286">
        <v>52</v>
      </c>
      <c r="D3286" t="s">
        <v>16</v>
      </c>
      <c r="E3286" t="s">
        <v>25</v>
      </c>
      <c r="F3286">
        <v>1</v>
      </c>
      <c r="G3286" t="s">
        <v>26</v>
      </c>
      <c r="H3286">
        <v>7160103.7479999997</v>
      </c>
      <c r="I3286" t="s">
        <v>32</v>
      </c>
      <c r="J3286">
        <v>595</v>
      </c>
      <c r="K3286">
        <v>12033.78781</v>
      </c>
      <c r="L3286" t="s">
        <v>35</v>
      </c>
      <c r="M3286">
        <v>1</v>
      </c>
      <c r="N3286">
        <v>1</v>
      </c>
      <c r="O3286">
        <v>0.7471174009765067</v>
      </c>
    </row>
    <row r="3287" spans="1:15" x14ac:dyDescent="0.25">
      <c r="A3287" t="s">
        <v>3316</v>
      </c>
      <c r="B3287">
        <v>164</v>
      </c>
      <c r="C3287">
        <v>164</v>
      </c>
      <c r="D3287" t="s">
        <v>16</v>
      </c>
      <c r="E3287" t="s">
        <v>17</v>
      </c>
      <c r="F3287">
        <v>0</v>
      </c>
      <c r="G3287" t="s">
        <v>18</v>
      </c>
      <c r="H3287">
        <v>4513477.1569999997</v>
      </c>
      <c r="I3287" t="s">
        <v>32</v>
      </c>
      <c r="J3287">
        <v>562</v>
      </c>
      <c r="K3287">
        <v>8031.0981439999996</v>
      </c>
      <c r="L3287" t="s">
        <v>20</v>
      </c>
      <c r="M3287">
        <v>0</v>
      </c>
      <c r="N3287">
        <v>5.0000000000000001E-3</v>
      </c>
      <c r="O3287">
        <v>9.573762672644906E-2</v>
      </c>
    </row>
    <row r="3288" spans="1:15" x14ac:dyDescent="0.25">
      <c r="A3288" t="s">
        <v>3317</v>
      </c>
      <c r="B3288">
        <v>303</v>
      </c>
      <c r="C3288">
        <v>303</v>
      </c>
      <c r="D3288" t="s">
        <v>16</v>
      </c>
      <c r="E3288" t="s">
        <v>17</v>
      </c>
      <c r="F3288">
        <v>0</v>
      </c>
      <c r="G3288" t="s">
        <v>18</v>
      </c>
      <c r="H3288">
        <v>1074573.22</v>
      </c>
      <c r="I3288" t="s">
        <v>28</v>
      </c>
      <c r="J3288">
        <v>281</v>
      </c>
      <c r="K3288">
        <v>3824.103987</v>
      </c>
      <c r="L3288" t="s">
        <v>35</v>
      </c>
      <c r="M3288">
        <v>0</v>
      </c>
      <c r="N3288">
        <v>0</v>
      </c>
      <c r="O3288">
        <v>2.207906824388043E-2</v>
      </c>
    </row>
    <row r="3289" spans="1:15" x14ac:dyDescent="0.25">
      <c r="A3289" t="s">
        <v>3318</v>
      </c>
      <c r="B3289">
        <v>32</v>
      </c>
      <c r="C3289">
        <v>32</v>
      </c>
      <c r="D3289" t="s">
        <v>16</v>
      </c>
      <c r="E3289" t="s">
        <v>25</v>
      </c>
      <c r="F3289">
        <v>1</v>
      </c>
      <c r="G3289" t="s">
        <v>26</v>
      </c>
      <c r="H3289">
        <v>1501277.8259999999</v>
      </c>
      <c r="I3289" t="s">
        <v>19</v>
      </c>
      <c r="J3289">
        <v>166</v>
      </c>
      <c r="K3289">
        <v>9043.8423249999996</v>
      </c>
      <c r="L3289" t="s">
        <v>29</v>
      </c>
      <c r="M3289">
        <v>1</v>
      </c>
      <c r="N3289">
        <v>1</v>
      </c>
      <c r="O3289">
        <v>0.63084649324620101</v>
      </c>
    </row>
    <row r="3290" spans="1:15" x14ac:dyDescent="0.25">
      <c r="A3290" t="s">
        <v>3319</v>
      </c>
      <c r="B3290">
        <v>198</v>
      </c>
      <c r="C3290">
        <v>198</v>
      </c>
      <c r="D3290" t="s">
        <v>16</v>
      </c>
      <c r="E3290" t="s">
        <v>17</v>
      </c>
      <c r="F3290">
        <v>0</v>
      </c>
      <c r="G3290" t="s">
        <v>18</v>
      </c>
      <c r="H3290">
        <v>4570922.5460000001</v>
      </c>
      <c r="I3290" t="s">
        <v>32</v>
      </c>
      <c r="J3290">
        <v>243</v>
      </c>
      <c r="K3290">
        <v>18810.380850000001</v>
      </c>
      <c r="L3290" t="s">
        <v>23</v>
      </c>
      <c r="M3290">
        <v>0</v>
      </c>
      <c r="N3290">
        <v>5.0000000000000001E-3</v>
      </c>
      <c r="O3290">
        <v>9.6917947099617541E-2</v>
      </c>
    </row>
    <row r="3291" spans="1:15" x14ac:dyDescent="0.25">
      <c r="A3291" t="s">
        <v>3320</v>
      </c>
      <c r="B3291">
        <v>351</v>
      </c>
      <c r="C3291">
        <v>351</v>
      </c>
      <c r="D3291" t="s">
        <v>16</v>
      </c>
      <c r="E3291" t="s">
        <v>17</v>
      </c>
      <c r="F3291">
        <v>0</v>
      </c>
      <c r="G3291" t="s">
        <v>18</v>
      </c>
      <c r="H3291">
        <v>13898968.16</v>
      </c>
      <c r="I3291" t="s">
        <v>22</v>
      </c>
      <c r="J3291">
        <v>889</v>
      </c>
      <c r="K3291">
        <v>15634.38488</v>
      </c>
      <c r="L3291" t="s">
        <v>29</v>
      </c>
      <c r="M3291">
        <v>0</v>
      </c>
      <c r="N3291">
        <v>0.01</v>
      </c>
      <c r="O3291">
        <v>0.29157967089870451</v>
      </c>
    </row>
    <row r="3292" spans="1:15" x14ac:dyDescent="0.25">
      <c r="A3292" t="s">
        <v>3321</v>
      </c>
      <c r="B3292">
        <v>201</v>
      </c>
      <c r="C3292">
        <v>201</v>
      </c>
      <c r="D3292" t="s">
        <v>16</v>
      </c>
      <c r="E3292" t="s">
        <v>17</v>
      </c>
      <c r="F3292">
        <v>0</v>
      </c>
      <c r="G3292" t="s">
        <v>18</v>
      </c>
      <c r="H3292">
        <v>1269784.4110000001</v>
      </c>
      <c r="I3292" t="s">
        <v>28</v>
      </c>
      <c r="J3292">
        <v>479</v>
      </c>
      <c r="K3292">
        <v>2650.9069129999998</v>
      </c>
      <c r="L3292" t="s">
        <v>20</v>
      </c>
      <c r="M3292">
        <v>0</v>
      </c>
      <c r="N3292">
        <v>0</v>
      </c>
      <c r="O3292">
        <v>2.6090038485683198E-2</v>
      </c>
    </row>
    <row r="3293" spans="1:15" x14ac:dyDescent="0.25">
      <c r="A3293" t="s">
        <v>3322</v>
      </c>
      <c r="B3293">
        <v>107</v>
      </c>
      <c r="C3293">
        <v>107</v>
      </c>
      <c r="D3293" t="s">
        <v>16</v>
      </c>
      <c r="E3293" t="s">
        <v>17</v>
      </c>
      <c r="F3293">
        <v>0</v>
      </c>
      <c r="G3293" t="s">
        <v>18</v>
      </c>
      <c r="H3293">
        <v>2786376.4819999998</v>
      </c>
      <c r="I3293" t="s">
        <v>19</v>
      </c>
      <c r="J3293">
        <v>164</v>
      </c>
      <c r="K3293">
        <v>16990.1005</v>
      </c>
      <c r="L3293" t="s">
        <v>29</v>
      </c>
      <c r="M3293">
        <v>0</v>
      </c>
      <c r="N3293">
        <v>0</v>
      </c>
      <c r="O3293">
        <v>5.7251190848792481E-2</v>
      </c>
    </row>
    <row r="3294" spans="1:15" x14ac:dyDescent="0.25">
      <c r="A3294" t="s">
        <v>3323</v>
      </c>
      <c r="B3294">
        <v>336</v>
      </c>
      <c r="C3294">
        <v>336</v>
      </c>
      <c r="D3294" t="s">
        <v>16</v>
      </c>
      <c r="E3294" t="s">
        <v>17</v>
      </c>
      <c r="F3294">
        <v>0</v>
      </c>
      <c r="G3294" t="s">
        <v>18</v>
      </c>
      <c r="H3294">
        <v>6074817.3210000005</v>
      </c>
      <c r="I3294" t="s">
        <v>32</v>
      </c>
      <c r="J3294">
        <v>324</v>
      </c>
      <c r="K3294">
        <v>18749.436170000001</v>
      </c>
      <c r="L3294" t="s">
        <v>29</v>
      </c>
      <c r="M3294">
        <v>0</v>
      </c>
      <c r="N3294">
        <v>0</v>
      </c>
      <c r="O3294">
        <v>0.12481821033979042</v>
      </c>
    </row>
    <row r="3295" spans="1:15" x14ac:dyDescent="0.25">
      <c r="A3295" t="s">
        <v>3324</v>
      </c>
      <c r="B3295">
        <v>345</v>
      </c>
      <c r="C3295">
        <v>345</v>
      </c>
      <c r="D3295" t="s">
        <v>16</v>
      </c>
      <c r="E3295" t="s">
        <v>17</v>
      </c>
      <c r="F3295">
        <v>0</v>
      </c>
      <c r="G3295" t="s">
        <v>18</v>
      </c>
      <c r="H3295">
        <v>3150421.0729999999</v>
      </c>
      <c r="I3295" t="s">
        <v>19</v>
      </c>
      <c r="J3295">
        <v>568</v>
      </c>
      <c r="K3295">
        <v>5546.5159739999999</v>
      </c>
      <c r="L3295" t="s">
        <v>35</v>
      </c>
      <c r="M3295">
        <v>0</v>
      </c>
      <c r="N3295">
        <v>0</v>
      </c>
      <c r="O3295">
        <v>6.4731151468418333E-2</v>
      </c>
    </row>
    <row r="3296" spans="1:15" x14ac:dyDescent="0.25">
      <c r="A3296" t="s">
        <v>3325</v>
      </c>
      <c r="B3296">
        <v>296</v>
      </c>
      <c r="C3296">
        <v>296</v>
      </c>
      <c r="D3296" t="s">
        <v>16</v>
      </c>
      <c r="E3296" t="s">
        <v>17</v>
      </c>
      <c r="F3296">
        <v>0</v>
      </c>
      <c r="G3296" t="s">
        <v>18</v>
      </c>
      <c r="H3296">
        <v>3677957.9019999998</v>
      </c>
      <c r="I3296" t="s">
        <v>19</v>
      </c>
      <c r="J3296">
        <v>551</v>
      </c>
      <c r="K3296">
        <v>6675.0597129999996</v>
      </c>
      <c r="L3296" t="s">
        <v>29</v>
      </c>
      <c r="M3296">
        <v>0</v>
      </c>
      <c r="N3296">
        <v>0</v>
      </c>
      <c r="O3296">
        <v>7.5570358543252447E-2</v>
      </c>
    </row>
    <row r="3297" spans="1:15" x14ac:dyDescent="0.25">
      <c r="A3297" t="s">
        <v>3326</v>
      </c>
      <c r="B3297">
        <v>28</v>
      </c>
      <c r="C3297">
        <v>28</v>
      </c>
      <c r="D3297" t="s">
        <v>42</v>
      </c>
      <c r="E3297" t="s">
        <v>43</v>
      </c>
      <c r="F3297">
        <v>1</v>
      </c>
      <c r="G3297" t="s">
        <v>26</v>
      </c>
      <c r="H3297">
        <v>2106531.3450000002</v>
      </c>
      <c r="I3297" t="s">
        <v>19</v>
      </c>
      <c r="J3297">
        <v>831</v>
      </c>
      <c r="K3297">
        <v>2534.9354330000001</v>
      </c>
      <c r="L3297" t="s">
        <v>35</v>
      </c>
      <c r="M3297">
        <v>1</v>
      </c>
      <c r="N3297">
        <v>1</v>
      </c>
      <c r="O3297">
        <v>0.64328253157484072</v>
      </c>
    </row>
    <row r="3298" spans="1:15" x14ac:dyDescent="0.25">
      <c r="A3298" t="s">
        <v>3327</v>
      </c>
      <c r="B3298">
        <v>337</v>
      </c>
      <c r="C3298">
        <v>337</v>
      </c>
      <c r="D3298" t="s">
        <v>16</v>
      </c>
      <c r="E3298" t="s">
        <v>17</v>
      </c>
      <c r="F3298">
        <v>0</v>
      </c>
      <c r="G3298" t="s">
        <v>18</v>
      </c>
      <c r="H3298">
        <v>4419425.72</v>
      </c>
      <c r="I3298" t="s">
        <v>32</v>
      </c>
      <c r="J3298">
        <v>640</v>
      </c>
      <c r="K3298">
        <v>6905.3526869999996</v>
      </c>
      <c r="L3298" t="s">
        <v>35</v>
      </c>
      <c r="M3298">
        <v>0</v>
      </c>
      <c r="N3298">
        <v>0</v>
      </c>
      <c r="O3298">
        <v>9.0805168279403423E-2</v>
      </c>
    </row>
    <row r="3299" spans="1:15" x14ac:dyDescent="0.25">
      <c r="A3299" t="s">
        <v>3328</v>
      </c>
      <c r="B3299">
        <v>287</v>
      </c>
      <c r="C3299">
        <v>287</v>
      </c>
      <c r="D3299" t="s">
        <v>16</v>
      </c>
      <c r="E3299" t="s">
        <v>17</v>
      </c>
      <c r="F3299">
        <v>0</v>
      </c>
      <c r="G3299" t="s">
        <v>18</v>
      </c>
      <c r="H3299">
        <v>12159874.33</v>
      </c>
      <c r="I3299" t="s">
        <v>22</v>
      </c>
      <c r="J3299">
        <v>903</v>
      </c>
      <c r="K3299">
        <v>13466.08453</v>
      </c>
      <c r="L3299" t="s">
        <v>23</v>
      </c>
      <c r="M3299">
        <v>0</v>
      </c>
      <c r="N3299">
        <v>0</v>
      </c>
      <c r="O3299">
        <v>0.24984681376023851</v>
      </c>
    </row>
    <row r="3300" spans="1:15" x14ac:dyDescent="0.25">
      <c r="A3300" t="s">
        <v>3329</v>
      </c>
      <c r="B3300">
        <v>119</v>
      </c>
      <c r="C3300">
        <v>119</v>
      </c>
      <c r="D3300" t="s">
        <v>16</v>
      </c>
      <c r="E3300" t="s">
        <v>17</v>
      </c>
      <c r="F3300">
        <v>0</v>
      </c>
      <c r="G3300" t="s">
        <v>18</v>
      </c>
      <c r="H3300">
        <v>3455540.1290000002</v>
      </c>
      <c r="I3300" t="s">
        <v>19</v>
      </c>
      <c r="J3300">
        <v>634</v>
      </c>
      <c r="K3300">
        <v>5450.3787519999996</v>
      </c>
      <c r="L3300" t="s">
        <v>29</v>
      </c>
      <c r="M3300">
        <v>0</v>
      </c>
      <c r="N3300">
        <v>0</v>
      </c>
      <c r="O3300">
        <v>7.1000379413566989E-2</v>
      </c>
    </row>
    <row r="3301" spans="1:15" x14ac:dyDescent="0.25">
      <c r="A3301" t="s">
        <v>3330</v>
      </c>
      <c r="B3301">
        <v>343</v>
      </c>
      <c r="C3301">
        <v>343</v>
      </c>
      <c r="D3301" t="s">
        <v>16</v>
      </c>
      <c r="E3301" t="s">
        <v>17</v>
      </c>
      <c r="F3301">
        <v>0</v>
      </c>
      <c r="G3301" t="s">
        <v>18</v>
      </c>
      <c r="H3301">
        <v>111141.8616</v>
      </c>
      <c r="I3301" t="s">
        <v>28</v>
      </c>
      <c r="J3301">
        <v>759</v>
      </c>
      <c r="K3301">
        <v>146.43196520000001</v>
      </c>
      <c r="L3301" t="s">
        <v>23</v>
      </c>
      <c r="M3301">
        <v>0</v>
      </c>
      <c r="N3301">
        <v>5.0000000000000001E-3</v>
      </c>
      <c r="O3301">
        <v>5.2836124159304047E-3</v>
      </c>
    </row>
    <row r="3302" spans="1:15" x14ac:dyDescent="0.25">
      <c r="A3302" t="s">
        <v>3331</v>
      </c>
      <c r="B3302">
        <v>31</v>
      </c>
      <c r="C3302">
        <v>31</v>
      </c>
      <c r="D3302" t="s">
        <v>16</v>
      </c>
      <c r="E3302" t="s">
        <v>25</v>
      </c>
      <c r="F3302">
        <v>1</v>
      </c>
      <c r="G3302" t="s">
        <v>26</v>
      </c>
      <c r="H3302">
        <v>4730700.2390000001</v>
      </c>
      <c r="I3302" t="s">
        <v>32</v>
      </c>
      <c r="J3302">
        <v>698</v>
      </c>
      <c r="K3302">
        <v>6777.5075059999999</v>
      </c>
      <c r="L3302" t="s">
        <v>20</v>
      </c>
      <c r="M3302">
        <v>1</v>
      </c>
      <c r="N3302">
        <v>1</v>
      </c>
      <c r="O3302">
        <v>0.69720087144757104</v>
      </c>
    </row>
    <row r="3303" spans="1:15" x14ac:dyDescent="0.25">
      <c r="A3303" t="s">
        <v>3332</v>
      </c>
      <c r="B3303">
        <v>154</v>
      </c>
      <c r="C3303">
        <v>154</v>
      </c>
      <c r="D3303" t="s">
        <v>16</v>
      </c>
      <c r="E3303" t="s">
        <v>17</v>
      </c>
      <c r="F3303">
        <v>0</v>
      </c>
      <c r="G3303" t="s">
        <v>18</v>
      </c>
      <c r="H3303">
        <v>1886341.3589999999</v>
      </c>
      <c r="I3303" t="s">
        <v>19</v>
      </c>
      <c r="J3303">
        <v>208</v>
      </c>
      <c r="K3303">
        <v>9068.9488390000006</v>
      </c>
      <c r="L3303" t="s">
        <v>35</v>
      </c>
      <c r="M3303">
        <v>0</v>
      </c>
      <c r="N3303">
        <v>0</v>
      </c>
      <c r="O3303">
        <v>3.8758326395492294E-2</v>
      </c>
    </row>
    <row r="3304" spans="1:15" x14ac:dyDescent="0.25">
      <c r="A3304" t="s">
        <v>3333</v>
      </c>
      <c r="B3304">
        <v>260</v>
      </c>
      <c r="C3304">
        <v>260</v>
      </c>
      <c r="D3304" t="s">
        <v>16</v>
      </c>
      <c r="E3304" t="s">
        <v>17</v>
      </c>
      <c r="F3304">
        <v>0</v>
      </c>
      <c r="G3304" t="s">
        <v>18</v>
      </c>
      <c r="H3304">
        <v>3569409.014</v>
      </c>
      <c r="I3304" t="s">
        <v>19</v>
      </c>
      <c r="J3304">
        <v>315</v>
      </c>
      <c r="K3304">
        <v>11331.457189999999</v>
      </c>
      <c r="L3304" t="s">
        <v>35</v>
      </c>
      <c r="M3304">
        <v>0</v>
      </c>
      <c r="N3304">
        <v>0</v>
      </c>
      <c r="O3304">
        <v>7.3340023502938168E-2</v>
      </c>
    </row>
    <row r="3305" spans="1:15" x14ac:dyDescent="0.25">
      <c r="A3305" t="s">
        <v>3334</v>
      </c>
      <c r="B3305">
        <v>107</v>
      </c>
      <c r="C3305">
        <v>107</v>
      </c>
      <c r="D3305" t="s">
        <v>16</v>
      </c>
      <c r="E3305" t="s">
        <v>17</v>
      </c>
      <c r="F3305">
        <v>0</v>
      </c>
      <c r="G3305" t="s">
        <v>18</v>
      </c>
      <c r="H3305">
        <v>4158617.8059999999</v>
      </c>
      <c r="I3305" t="s">
        <v>32</v>
      </c>
      <c r="J3305">
        <v>304</v>
      </c>
      <c r="K3305">
        <v>13679.663839999999</v>
      </c>
      <c r="L3305" t="s">
        <v>20</v>
      </c>
      <c r="M3305">
        <v>0</v>
      </c>
      <c r="N3305">
        <v>0</v>
      </c>
      <c r="O3305">
        <v>8.5446393628616862E-2</v>
      </c>
    </row>
    <row r="3306" spans="1:15" x14ac:dyDescent="0.25">
      <c r="A3306" t="s">
        <v>3335</v>
      </c>
      <c r="B3306">
        <v>251</v>
      </c>
      <c r="C3306">
        <v>251</v>
      </c>
      <c r="D3306" t="s">
        <v>16</v>
      </c>
      <c r="E3306" t="s">
        <v>17</v>
      </c>
      <c r="F3306">
        <v>0</v>
      </c>
      <c r="G3306" t="s">
        <v>18</v>
      </c>
      <c r="H3306">
        <v>1121807.206</v>
      </c>
      <c r="I3306" t="s">
        <v>28</v>
      </c>
      <c r="J3306">
        <v>901</v>
      </c>
      <c r="K3306">
        <v>1245.069041</v>
      </c>
      <c r="L3306" t="s">
        <v>35</v>
      </c>
      <c r="M3306">
        <v>0</v>
      </c>
      <c r="N3306">
        <v>0</v>
      </c>
      <c r="O3306">
        <v>2.3049576703345384E-2</v>
      </c>
    </row>
    <row r="3307" spans="1:15" x14ac:dyDescent="0.25">
      <c r="A3307" t="s">
        <v>3336</v>
      </c>
      <c r="B3307">
        <v>363</v>
      </c>
      <c r="C3307">
        <v>363</v>
      </c>
      <c r="D3307" t="s">
        <v>16</v>
      </c>
      <c r="E3307" t="s">
        <v>17</v>
      </c>
      <c r="F3307">
        <v>0</v>
      </c>
      <c r="G3307" t="s">
        <v>18</v>
      </c>
      <c r="H3307">
        <v>2246681.591</v>
      </c>
      <c r="I3307" t="s">
        <v>19</v>
      </c>
      <c r="J3307">
        <v>239</v>
      </c>
      <c r="K3307">
        <v>9400.3413870000004</v>
      </c>
      <c r="L3307" t="s">
        <v>23</v>
      </c>
      <c r="M3307">
        <v>0</v>
      </c>
      <c r="N3307">
        <v>0</v>
      </c>
      <c r="O3307">
        <v>4.6162174197826054E-2</v>
      </c>
    </row>
    <row r="3308" spans="1:15" x14ac:dyDescent="0.25">
      <c r="A3308" t="s">
        <v>3337</v>
      </c>
      <c r="B3308">
        <v>107</v>
      </c>
      <c r="C3308">
        <v>107</v>
      </c>
      <c r="D3308" t="s">
        <v>16</v>
      </c>
      <c r="E3308" t="s">
        <v>17</v>
      </c>
      <c r="F3308">
        <v>0</v>
      </c>
      <c r="G3308" t="s">
        <v>18</v>
      </c>
      <c r="H3308">
        <v>3878243.7519999999</v>
      </c>
      <c r="I3308" t="s">
        <v>32</v>
      </c>
      <c r="J3308">
        <v>727</v>
      </c>
      <c r="K3308">
        <v>5334.5856290000002</v>
      </c>
      <c r="L3308" t="s">
        <v>23</v>
      </c>
      <c r="M3308">
        <v>0</v>
      </c>
      <c r="N3308">
        <v>0</v>
      </c>
      <c r="O3308">
        <v>7.9685596917082005E-2</v>
      </c>
    </row>
    <row r="3309" spans="1:15" x14ac:dyDescent="0.25">
      <c r="A3309" t="s">
        <v>3338</v>
      </c>
      <c r="B3309">
        <v>117</v>
      </c>
      <c r="C3309">
        <v>117</v>
      </c>
      <c r="D3309" t="s">
        <v>16</v>
      </c>
      <c r="E3309" t="s">
        <v>17</v>
      </c>
      <c r="F3309">
        <v>0</v>
      </c>
      <c r="G3309" t="s">
        <v>18</v>
      </c>
      <c r="H3309">
        <v>15243768.939999999</v>
      </c>
      <c r="I3309" t="s">
        <v>22</v>
      </c>
      <c r="J3309">
        <v>804</v>
      </c>
      <c r="K3309">
        <v>18959.911619999999</v>
      </c>
      <c r="L3309" t="s">
        <v>20</v>
      </c>
      <c r="M3309">
        <v>0</v>
      </c>
      <c r="N3309">
        <v>0</v>
      </c>
      <c r="O3309">
        <v>0.3132110576143009</v>
      </c>
    </row>
    <row r="3310" spans="1:15" x14ac:dyDescent="0.25">
      <c r="A3310" t="s">
        <v>3339</v>
      </c>
      <c r="B3310">
        <v>245</v>
      </c>
      <c r="C3310">
        <v>245</v>
      </c>
      <c r="D3310" t="s">
        <v>16</v>
      </c>
      <c r="E3310" t="s">
        <v>17</v>
      </c>
      <c r="F3310">
        <v>0</v>
      </c>
      <c r="G3310" t="s">
        <v>18</v>
      </c>
      <c r="H3310">
        <v>1613779.1510000001</v>
      </c>
      <c r="I3310" t="s">
        <v>19</v>
      </c>
      <c r="J3310">
        <v>224</v>
      </c>
      <c r="K3310">
        <v>7204.3712109999997</v>
      </c>
      <c r="L3310" t="s">
        <v>29</v>
      </c>
      <c r="M3310">
        <v>0</v>
      </c>
      <c r="N3310">
        <v>0</v>
      </c>
      <c r="O3310">
        <v>3.3158038319138848E-2</v>
      </c>
    </row>
    <row r="3311" spans="1:15" x14ac:dyDescent="0.25">
      <c r="A3311" t="s">
        <v>3340</v>
      </c>
      <c r="B3311">
        <v>79</v>
      </c>
      <c r="C3311">
        <v>79</v>
      </c>
      <c r="D3311" t="s">
        <v>16</v>
      </c>
      <c r="E3311" t="s">
        <v>25</v>
      </c>
      <c r="F3311">
        <v>1</v>
      </c>
      <c r="G3311" t="s">
        <v>26</v>
      </c>
      <c r="H3311">
        <v>177009.60089999999</v>
      </c>
      <c r="I3311" t="s">
        <v>28</v>
      </c>
      <c r="J3311">
        <v>88</v>
      </c>
      <c r="K3311">
        <v>2011.4727370000001</v>
      </c>
      <c r="L3311" t="s">
        <v>35</v>
      </c>
      <c r="M3311">
        <v>1</v>
      </c>
      <c r="N3311">
        <v>0.98499999999999999</v>
      </c>
      <c r="O3311">
        <v>0.59463698534948894</v>
      </c>
    </row>
    <row r="3312" spans="1:15" x14ac:dyDescent="0.25">
      <c r="A3312" t="s">
        <v>3341</v>
      </c>
      <c r="B3312">
        <v>229</v>
      </c>
      <c r="C3312">
        <v>229</v>
      </c>
      <c r="D3312" t="s">
        <v>16</v>
      </c>
      <c r="E3312" t="s">
        <v>17</v>
      </c>
      <c r="F3312">
        <v>0</v>
      </c>
      <c r="G3312" t="s">
        <v>18</v>
      </c>
      <c r="H3312">
        <v>450765.80160000001</v>
      </c>
      <c r="I3312" t="s">
        <v>28</v>
      </c>
      <c r="J3312">
        <v>537</v>
      </c>
      <c r="K3312">
        <v>839.41490050000004</v>
      </c>
      <c r="L3312" t="s">
        <v>29</v>
      </c>
      <c r="M3312">
        <v>0</v>
      </c>
      <c r="N3312">
        <v>0</v>
      </c>
      <c r="O3312">
        <v>9.261806185281508E-3</v>
      </c>
    </row>
    <row r="3313" spans="1:15" x14ac:dyDescent="0.25">
      <c r="A3313" t="s">
        <v>3342</v>
      </c>
      <c r="B3313">
        <v>23</v>
      </c>
      <c r="C3313">
        <v>23</v>
      </c>
      <c r="D3313" t="s">
        <v>42</v>
      </c>
      <c r="E3313" t="s">
        <v>43</v>
      </c>
      <c r="F3313">
        <v>1</v>
      </c>
      <c r="G3313" t="s">
        <v>26</v>
      </c>
      <c r="H3313">
        <v>2280333.9240000001</v>
      </c>
      <c r="I3313" t="s">
        <v>19</v>
      </c>
      <c r="J3313">
        <v>429</v>
      </c>
      <c r="K3313">
        <v>5315.4636929999997</v>
      </c>
      <c r="L3313" t="s">
        <v>23</v>
      </c>
      <c r="M3313">
        <v>1</v>
      </c>
      <c r="N3313">
        <v>0.98499999999999999</v>
      </c>
      <c r="O3313">
        <v>0.63785362280555591</v>
      </c>
    </row>
    <row r="3314" spans="1:15" x14ac:dyDescent="0.25">
      <c r="A3314" t="s">
        <v>3343</v>
      </c>
      <c r="B3314">
        <v>197</v>
      </c>
      <c r="C3314">
        <v>197</v>
      </c>
      <c r="D3314" t="s">
        <v>16</v>
      </c>
      <c r="E3314" t="s">
        <v>17</v>
      </c>
      <c r="F3314">
        <v>0</v>
      </c>
      <c r="G3314" t="s">
        <v>18</v>
      </c>
      <c r="H3314">
        <v>788872.9179</v>
      </c>
      <c r="I3314" t="s">
        <v>28</v>
      </c>
      <c r="J3314">
        <v>220</v>
      </c>
      <c r="K3314">
        <v>3585.7859899999999</v>
      </c>
      <c r="L3314" t="s">
        <v>23</v>
      </c>
      <c r="M3314">
        <v>0</v>
      </c>
      <c r="N3314">
        <v>5.0000000000000001E-3</v>
      </c>
      <c r="O3314">
        <v>1.9208834043028901E-2</v>
      </c>
    </row>
    <row r="3315" spans="1:15" x14ac:dyDescent="0.25">
      <c r="A3315" t="s">
        <v>3344</v>
      </c>
      <c r="B3315">
        <v>361</v>
      </c>
      <c r="C3315">
        <v>361</v>
      </c>
      <c r="D3315" t="s">
        <v>16</v>
      </c>
      <c r="E3315" t="s">
        <v>17</v>
      </c>
      <c r="F3315">
        <v>0</v>
      </c>
      <c r="G3315" t="s">
        <v>18</v>
      </c>
      <c r="H3315">
        <v>3574860.9989999998</v>
      </c>
      <c r="I3315" t="s">
        <v>19</v>
      </c>
      <c r="J3315">
        <v>275</v>
      </c>
      <c r="K3315">
        <v>12999.49454</v>
      </c>
      <c r="L3315" t="s">
        <v>35</v>
      </c>
      <c r="M3315">
        <v>0</v>
      </c>
      <c r="N3315">
        <v>0</v>
      </c>
      <c r="O3315">
        <v>7.3452044486375309E-2</v>
      </c>
    </row>
    <row r="3316" spans="1:15" x14ac:dyDescent="0.25">
      <c r="A3316" t="s">
        <v>3345</v>
      </c>
      <c r="B3316">
        <v>188</v>
      </c>
      <c r="C3316">
        <v>188</v>
      </c>
      <c r="D3316" t="s">
        <v>16</v>
      </c>
      <c r="E3316" t="s">
        <v>17</v>
      </c>
      <c r="F3316">
        <v>0</v>
      </c>
      <c r="G3316" t="s">
        <v>18</v>
      </c>
      <c r="H3316">
        <v>10960737.18</v>
      </c>
      <c r="I3316" t="s">
        <v>22</v>
      </c>
      <c r="J3316">
        <v>647</v>
      </c>
      <c r="K3316">
        <v>16940.86117</v>
      </c>
      <c r="L3316" t="s">
        <v>20</v>
      </c>
      <c r="M3316">
        <v>0</v>
      </c>
      <c r="N3316">
        <v>5.0000000000000001E-3</v>
      </c>
      <c r="O3316">
        <v>0.22820835220559238</v>
      </c>
    </row>
    <row r="3317" spans="1:15" x14ac:dyDescent="0.25">
      <c r="A3317" t="s">
        <v>3346</v>
      </c>
      <c r="B3317">
        <v>217</v>
      </c>
      <c r="C3317">
        <v>217</v>
      </c>
      <c r="D3317" t="s">
        <v>16</v>
      </c>
      <c r="E3317" t="s">
        <v>17</v>
      </c>
      <c r="F3317">
        <v>0</v>
      </c>
      <c r="G3317" t="s">
        <v>18</v>
      </c>
      <c r="H3317">
        <v>5970178.2520000003</v>
      </c>
      <c r="I3317" t="s">
        <v>32</v>
      </c>
      <c r="J3317">
        <v>954</v>
      </c>
      <c r="K3317">
        <v>6258.0484820000001</v>
      </c>
      <c r="L3317" t="s">
        <v>23</v>
      </c>
      <c r="M3317">
        <v>0</v>
      </c>
      <c r="N3317">
        <v>5.0000000000000001E-3</v>
      </c>
      <c r="O3317">
        <v>0.12566820966749831</v>
      </c>
    </row>
    <row r="3318" spans="1:15" x14ac:dyDescent="0.25">
      <c r="A3318" t="s">
        <v>3347</v>
      </c>
      <c r="B3318">
        <v>247</v>
      </c>
      <c r="C3318">
        <v>247</v>
      </c>
      <c r="D3318" t="s">
        <v>16</v>
      </c>
      <c r="E3318" t="s">
        <v>17</v>
      </c>
      <c r="F3318">
        <v>0</v>
      </c>
      <c r="G3318" t="s">
        <v>18</v>
      </c>
      <c r="H3318">
        <v>8612238.1329999994</v>
      </c>
      <c r="I3318" t="s">
        <v>22</v>
      </c>
      <c r="J3318">
        <v>745</v>
      </c>
      <c r="K3318">
        <v>11560.05118</v>
      </c>
      <c r="L3318" t="s">
        <v>29</v>
      </c>
      <c r="M3318">
        <v>0</v>
      </c>
      <c r="N3318">
        <v>0</v>
      </c>
      <c r="O3318">
        <v>0.17695415252490321</v>
      </c>
    </row>
    <row r="3319" spans="1:15" x14ac:dyDescent="0.25">
      <c r="A3319" t="s">
        <v>3348</v>
      </c>
      <c r="B3319">
        <v>154</v>
      </c>
      <c r="C3319">
        <v>154</v>
      </c>
      <c r="D3319" t="s">
        <v>16</v>
      </c>
      <c r="E3319" t="s">
        <v>17</v>
      </c>
      <c r="F3319">
        <v>0</v>
      </c>
      <c r="G3319" t="s">
        <v>18</v>
      </c>
      <c r="H3319">
        <v>14272800.029999999</v>
      </c>
      <c r="I3319" t="s">
        <v>22</v>
      </c>
      <c r="J3319">
        <v>977</v>
      </c>
      <c r="K3319">
        <v>14608.80249</v>
      </c>
      <c r="L3319" t="s">
        <v>23</v>
      </c>
      <c r="M3319">
        <v>0</v>
      </c>
      <c r="N3319">
        <v>0.01</v>
      </c>
      <c r="O3319">
        <v>0.29926072903029227</v>
      </c>
    </row>
    <row r="3320" spans="1:15" x14ac:dyDescent="0.25">
      <c r="A3320" t="s">
        <v>3349</v>
      </c>
      <c r="B3320">
        <v>195</v>
      </c>
      <c r="C3320">
        <v>195</v>
      </c>
      <c r="D3320" t="s">
        <v>16</v>
      </c>
      <c r="E3320" t="s">
        <v>17</v>
      </c>
      <c r="F3320">
        <v>0</v>
      </c>
      <c r="G3320" t="s">
        <v>18</v>
      </c>
      <c r="H3320">
        <v>526400.74780000001</v>
      </c>
      <c r="I3320" t="s">
        <v>28</v>
      </c>
      <c r="J3320">
        <v>66</v>
      </c>
      <c r="K3320">
        <v>7975.7689060000002</v>
      </c>
      <c r="L3320" t="s">
        <v>35</v>
      </c>
      <c r="M3320">
        <v>0</v>
      </c>
      <c r="N3320">
        <v>5.0000000000000001E-3</v>
      </c>
      <c r="O3320">
        <v>1.3815864212869452E-2</v>
      </c>
    </row>
    <row r="3321" spans="1:15" x14ac:dyDescent="0.25">
      <c r="A3321" t="s">
        <v>3350</v>
      </c>
      <c r="B3321">
        <v>116</v>
      </c>
      <c r="C3321">
        <v>116</v>
      </c>
      <c r="D3321" t="s">
        <v>16</v>
      </c>
      <c r="E3321" t="s">
        <v>17</v>
      </c>
      <c r="F3321">
        <v>0</v>
      </c>
      <c r="G3321" t="s">
        <v>18</v>
      </c>
      <c r="H3321">
        <v>790822.5906</v>
      </c>
      <c r="I3321" t="s">
        <v>28</v>
      </c>
      <c r="J3321">
        <v>592</v>
      </c>
      <c r="K3321">
        <v>1335.8489709999999</v>
      </c>
      <c r="L3321" t="s">
        <v>20</v>
      </c>
      <c r="M3321">
        <v>0</v>
      </c>
      <c r="N3321">
        <v>5.0000000000000001E-3</v>
      </c>
      <c r="O3321">
        <v>1.9248893627425139E-2</v>
      </c>
    </row>
    <row r="3322" spans="1:15" x14ac:dyDescent="0.25">
      <c r="A3322" t="s">
        <v>3351</v>
      </c>
      <c r="B3322">
        <v>196</v>
      </c>
      <c r="C3322">
        <v>196</v>
      </c>
      <c r="D3322" t="s">
        <v>16</v>
      </c>
      <c r="E3322" t="s">
        <v>17</v>
      </c>
      <c r="F3322">
        <v>0</v>
      </c>
      <c r="G3322" t="s">
        <v>18</v>
      </c>
      <c r="H3322">
        <v>1942164.8940000001</v>
      </c>
      <c r="I3322" t="s">
        <v>19</v>
      </c>
      <c r="J3322">
        <v>423</v>
      </c>
      <c r="K3322">
        <v>4591.4063690000003</v>
      </c>
      <c r="L3322" t="s">
        <v>23</v>
      </c>
      <c r="M3322">
        <v>0</v>
      </c>
      <c r="N3322">
        <v>5.0000000000000001E-3</v>
      </c>
      <c r="O3322">
        <v>4.2905322817829772E-2</v>
      </c>
    </row>
    <row r="3323" spans="1:15" x14ac:dyDescent="0.25">
      <c r="A3323" t="s">
        <v>3352</v>
      </c>
      <c r="B3323">
        <v>55</v>
      </c>
      <c r="C3323">
        <v>55</v>
      </c>
      <c r="D3323" t="s">
        <v>16</v>
      </c>
      <c r="E3323" t="s">
        <v>25</v>
      </c>
      <c r="F3323">
        <v>1</v>
      </c>
      <c r="G3323" t="s">
        <v>26</v>
      </c>
      <c r="H3323">
        <v>4503933.8030000003</v>
      </c>
      <c r="I3323" t="s">
        <v>32</v>
      </c>
      <c r="J3323">
        <v>255</v>
      </c>
      <c r="K3323">
        <v>17662.485499999999</v>
      </c>
      <c r="L3323" t="s">
        <v>35</v>
      </c>
      <c r="M3323">
        <v>1</v>
      </c>
      <c r="N3323">
        <v>1</v>
      </c>
      <c r="O3323">
        <v>0.69254154109885313</v>
      </c>
    </row>
    <row r="3324" spans="1:15" x14ac:dyDescent="0.25">
      <c r="A3324" t="s">
        <v>3353</v>
      </c>
      <c r="B3324">
        <v>175</v>
      </c>
      <c r="C3324">
        <v>175</v>
      </c>
      <c r="D3324" t="s">
        <v>16</v>
      </c>
      <c r="E3324" t="s">
        <v>17</v>
      </c>
      <c r="F3324">
        <v>0</v>
      </c>
      <c r="G3324" t="s">
        <v>18</v>
      </c>
      <c r="H3324">
        <v>2061420.0649999999</v>
      </c>
      <c r="I3324" t="s">
        <v>19</v>
      </c>
      <c r="J3324">
        <v>125</v>
      </c>
      <c r="K3324">
        <v>16491.360519999998</v>
      </c>
      <c r="L3324" t="s">
        <v>23</v>
      </c>
      <c r="M3324">
        <v>0</v>
      </c>
      <c r="N3324">
        <v>0</v>
      </c>
      <c r="O3324">
        <v>4.2355637984761461E-2</v>
      </c>
    </row>
    <row r="3325" spans="1:15" x14ac:dyDescent="0.25">
      <c r="A3325" t="s">
        <v>3354</v>
      </c>
      <c r="B3325">
        <v>144</v>
      </c>
      <c r="C3325">
        <v>144</v>
      </c>
      <c r="D3325" t="s">
        <v>16</v>
      </c>
      <c r="E3325" t="s">
        <v>17</v>
      </c>
      <c r="F3325">
        <v>0</v>
      </c>
      <c r="G3325" t="s">
        <v>18</v>
      </c>
      <c r="H3325">
        <v>254008.64670000001</v>
      </c>
      <c r="I3325" t="s">
        <v>28</v>
      </c>
      <c r="J3325">
        <v>146</v>
      </c>
      <c r="K3325">
        <v>1739.785251</v>
      </c>
      <c r="L3325" t="s">
        <v>23</v>
      </c>
      <c r="M3325">
        <v>0</v>
      </c>
      <c r="N3325">
        <v>0</v>
      </c>
      <c r="O3325">
        <v>5.2190712932758676E-3</v>
      </c>
    </row>
    <row r="3326" spans="1:15" x14ac:dyDescent="0.25">
      <c r="A3326" t="s">
        <v>3355</v>
      </c>
      <c r="B3326">
        <v>314</v>
      </c>
      <c r="C3326">
        <v>314</v>
      </c>
      <c r="D3326" t="s">
        <v>16</v>
      </c>
      <c r="E3326" t="s">
        <v>17</v>
      </c>
      <c r="F3326">
        <v>0</v>
      </c>
      <c r="G3326" t="s">
        <v>18</v>
      </c>
      <c r="H3326">
        <v>2759342.0129999998</v>
      </c>
      <c r="I3326" t="s">
        <v>19</v>
      </c>
      <c r="J3326">
        <v>615</v>
      </c>
      <c r="K3326">
        <v>4486.7349800000002</v>
      </c>
      <c r="L3326" t="s">
        <v>29</v>
      </c>
      <c r="M3326">
        <v>0</v>
      </c>
      <c r="N3326">
        <v>0</v>
      </c>
      <c r="O3326">
        <v>5.6695718336655924E-2</v>
      </c>
    </row>
    <row r="3327" spans="1:15" x14ac:dyDescent="0.25">
      <c r="A3327" t="s">
        <v>3356</v>
      </c>
      <c r="B3327">
        <v>363</v>
      </c>
      <c r="C3327">
        <v>363</v>
      </c>
      <c r="D3327" t="s">
        <v>16</v>
      </c>
      <c r="E3327" t="s">
        <v>17</v>
      </c>
      <c r="F3327">
        <v>0</v>
      </c>
      <c r="G3327" t="s">
        <v>18</v>
      </c>
      <c r="H3327">
        <v>5923461.3859999999</v>
      </c>
      <c r="I3327" t="s">
        <v>32</v>
      </c>
      <c r="J3327">
        <v>385</v>
      </c>
      <c r="K3327">
        <v>15385.61399</v>
      </c>
      <c r="L3327" t="s">
        <v>23</v>
      </c>
      <c r="M3327">
        <v>0</v>
      </c>
      <c r="N3327">
        <v>0</v>
      </c>
      <c r="O3327">
        <v>0.12170832638234233</v>
      </c>
    </row>
    <row r="3328" spans="1:15" x14ac:dyDescent="0.25">
      <c r="A3328" t="s">
        <v>3357</v>
      </c>
      <c r="B3328">
        <v>217</v>
      </c>
      <c r="C3328">
        <v>217</v>
      </c>
      <c r="D3328" t="s">
        <v>16</v>
      </c>
      <c r="E3328" t="s">
        <v>17</v>
      </c>
      <c r="F3328">
        <v>0</v>
      </c>
      <c r="G3328" t="s">
        <v>18</v>
      </c>
      <c r="H3328">
        <v>4346228.2290000003</v>
      </c>
      <c r="I3328" t="s">
        <v>32</v>
      </c>
      <c r="J3328">
        <v>447</v>
      </c>
      <c r="K3328">
        <v>9723.1056570000001</v>
      </c>
      <c r="L3328" t="s">
        <v>23</v>
      </c>
      <c r="M3328">
        <v>0</v>
      </c>
      <c r="N3328">
        <v>0</v>
      </c>
      <c r="O3328">
        <v>8.9301192218032927E-2</v>
      </c>
    </row>
    <row r="3329" spans="1:15" x14ac:dyDescent="0.25">
      <c r="A3329" t="s">
        <v>3358</v>
      </c>
      <c r="B3329">
        <v>257</v>
      </c>
      <c r="C3329">
        <v>257</v>
      </c>
      <c r="D3329" t="s">
        <v>16</v>
      </c>
      <c r="E3329" t="s">
        <v>17</v>
      </c>
      <c r="F3329">
        <v>0</v>
      </c>
      <c r="G3329" t="s">
        <v>18</v>
      </c>
      <c r="H3329">
        <v>5883073.7529999996</v>
      </c>
      <c r="I3329" t="s">
        <v>32</v>
      </c>
      <c r="J3329">
        <v>387</v>
      </c>
      <c r="K3329">
        <v>15201.740959999999</v>
      </c>
      <c r="L3329" t="s">
        <v>20</v>
      </c>
      <c r="M3329">
        <v>0</v>
      </c>
      <c r="N3329">
        <v>0</v>
      </c>
      <c r="O3329">
        <v>0.12087848874204099</v>
      </c>
    </row>
    <row r="3330" spans="1:15" x14ac:dyDescent="0.25">
      <c r="A3330" t="s">
        <v>3359</v>
      </c>
      <c r="B3330">
        <v>127</v>
      </c>
      <c r="C3330">
        <v>127</v>
      </c>
      <c r="D3330" t="s">
        <v>16</v>
      </c>
      <c r="E3330" t="s">
        <v>17</v>
      </c>
      <c r="F3330">
        <v>0</v>
      </c>
      <c r="G3330" t="s">
        <v>18</v>
      </c>
      <c r="H3330">
        <v>1619989.8489999999</v>
      </c>
      <c r="I3330" t="s">
        <v>19</v>
      </c>
      <c r="J3330">
        <v>383</v>
      </c>
      <c r="K3330">
        <v>4229.7385089999998</v>
      </c>
      <c r="L3330" t="s">
        <v>29</v>
      </c>
      <c r="M3330">
        <v>0</v>
      </c>
      <c r="N3330">
        <v>5.0000000000000001E-3</v>
      </c>
      <c r="O3330">
        <v>3.6285648446054287E-2</v>
      </c>
    </row>
    <row r="3331" spans="1:15" x14ac:dyDescent="0.25">
      <c r="A3331" t="s">
        <v>3360</v>
      </c>
      <c r="B3331">
        <v>173</v>
      </c>
      <c r="C3331">
        <v>173</v>
      </c>
      <c r="D3331" t="s">
        <v>16</v>
      </c>
      <c r="E3331" t="s">
        <v>17</v>
      </c>
      <c r="F3331">
        <v>0</v>
      </c>
      <c r="G3331" t="s">
        <v>18</v>
      </c>
      <c r="H3331">
        <v>5278078.7170000002</v>
      </c>
      <c r="I3331" t="s">
        <v>32</v>
      </c>
      <c r="J3331">
        <v>277</v>
      </c>
      <c r="K3331">
        <v>19054.435799999999</v>
      </c>
      <c r="L3331" t="s">
        <v>20</v>
      </c>
      <c r="M3331">
        <v>0</v>
      </c>
      <c r="N3331">
        <v>5.0000000000000001E-3</v>
      </c>
      <c r="O3331">
        <v>0.11144776141845025</v>
      </c>
    </row>
    <row r="3332" spans="1:15" x14ac:dyDescent="0.25">
      <c r="A3332" t="s">
        <v>3361</v>
      </c>
      <c r="B3332">
        <v>94</v>
      </c>
      <c r="C3332">
        <v>94</v>
      </c>
      <c r="D3332" t="s">
        <v>16</v>
      </c>
      <c r="E3332" t="s">
        <v>17</v>
      </c>
      <c r="F3332">
        <v>0</v>
      </c>
      <c r="G3332" t="s">
        <v>18</v>
      </c>
      <c r="H3332">
        <v>5987587.5279999999</v>
      </c>
      <c r="I3332" t="s">
        <v>32</v>
      </c>
      <c r="J3332">
        <v>382</v>
      </c>
      <c r="K3332">
        <v>15674.312900000001</v>
      </c>
      <c r="L3332" t="s">
        <v>35</v>
      </c>
      <c r="M3332">
        <v>0</v>
      </c>
      <c r="N3332">
        <v>5.0000000000000001E-3</v>
      </c>
      <c r="O3332">
        <v>0.12602591502040161</v>
      </c>
    </row>
    <row r="3333" spans="1:15" x14ac:dyDescent="0.25">
      <c r="A3333" t="s">
        <v>3362</v>
      </c>
      <c r="B3333">
        <v>219</v>
      </c>
      <c r="C3333">
        <v>219</v>
      </c>
      <c r="D3333" t="s">
        <v>16</v>
      </c>
      <c r="E3333" t="s">
        <v>17</v>
      </c>
      <c r="F3333">
        <v>0</v>
      </c>
      <c r="G3333" t="s">
        <v>18</v>
      </c>
      <c r="H3333">
        <v>490676.92469999997</v>
      </c>
      <c r="I3333" t="s">
        <v>28</v>
      </c>
      <c r="J3333">
        <v>124</v>
      </c>
      <c r="K3333">
        <v>3957.0719730000001</v>
      </c>
      <c r="L3333" t="s">
        <v>23</v>
      </c>
      <c r="M3333">
        <v>0</v>
      </c>
      <c r="N3333">
        <v>0</v>
      </c>
      <c r="O3333">
        <v>1.0081853059904729E-2</v>
      </c>
    </row>
    <row r="3334" spans="1:15" x14ac:dyDescent="0.25">
      <c r="A3334" t="s">
        <v>3363</v>
      </c>
      <c r="B3334">
        <v>52</v>
      </c>
      <c r="C3334">
        <v>52</v>
      </c>
      <c r="D3334" t="s">
        <v>16</v>
      </c>
      <c r="E3334" t="s">
        <v>25</v>
      </c>
      <c r="F3334">
        <v>1</v>
      </c>
      <c r="G3334" t="s">
        <v>26</v>
      </c>
      <c r="H3334">
        <v>10346567.960000001</v>
      </c>
      <c r="I3334" t="s">
        <v>22</v>
      </c>
      <c r="J3334">
        <v>926</v>
      </c>
      <c r="K3334">
        <v>11173.399520000001</v>
      </c>
      <c r="L3334" t="s">
        <v>29</v>
      </c>
      <c r="M3334">
        <v>1</v>
      </c>
      <c r="N3334">
        <v>0.99</v>
      </c>
      <c r="O3334">
        <v>0.8065891245259087</v>
      </c>
    </row>
    <row r="3335" spans="1:15" x14ac:dyDescent="0.25">
      <c r="A3335" t="s">
        <v>3364</v>
      </c>
      <c r="B3335">
        <v>19</v>
      </c>
      <c r="C3335">
        <v>19</v>
      </c>
      <c r="D3335" t="s">
        <v>42</v>
      </c>
      <c r="E3335" t="s">
        <v>43</v>
      </c>
      <c r="F3335">
        <v>1</v>
      </c>
      <c r="G3335" t="s">
        <v>26</v>
      </c>
      <c r="H3335">
        <v>606306.69469999999</v>
      </c>
      <c r="I3335" t="s">
        <v>28</v>
      </c>
      <c r="J3335">
        <v>267</v>
      </c>
      <c r="K3335">
        <v>2270.8115910000001</v>
      </c>
      <c r="L3335" t="s">
        <v>20</v>
      </c>
      <c r="M3335">
        <v>1</v>
      </c>
      <c r="N3335">
        <v>1</v>
      </c>
      <c r="O3335">
        <v>0.61245767774577786</v>
      </c>
    </row>
    <row r="3336" spans="1:15" x14ac:dyDescent="0.25">
      <c r="A3336" t="s">
        <v>3365</v>
      </c>
      <c r="B3336">
        <v>358</v>
      </c>
      <c r="C3336">
        <v>358</v>
      </c>
      <c r="D3336" t="s">
        <v>16</v>
      </c>
      <c r="E3336" t="s">
        <v>17</v>
      </c>
      <c r="F3336">
        <v>0</v>
      </c>
      <c r="G3336" t="s">
        <v>18</v>
      </c>
      <c r="H3336">
        <v>5715714.7439999999</v>
      </c>
      <c r="I3336" t="s">
        <v>32</v>
      </c>
      <c r="J3336">
        <v>790</v>
      </c>
      <c r="K3336">
        <v>7235.0819540000002</v>
      </c>
      <c r="L3336" t="s">
        <v>20</v>
      </c>
      <c r="M3336">
        <v>0</v>
      </c>
      <c r="N3336">
        <v>0</v>
      </c>
      <c r="O3336">
        <v>0.11743979241854692</v>
      </c>
    </row>
    <row r="3337" spans="1:15" x14ac:dyDescent="0.25">
      <c r="A3337" t="s">
        <v>3366</v>
      </c>
      <c r="B3337">
        <v>237</v>
      </c>
      <c r="C3337">
        <v>237</v>
      </c>
      <c r="D3337" t="s">
        <v>16</v>
      </c>
      <c r="E3337" t="s">
        <v>17</v>
      </c>
      <c r="F3337">
        <v>0</v>
      </c>
      <c r="G3337" t="s">
        <v>18</v>
      </c>
      <c r="H3337">
        <v>1464737.2579999999</v>
      </c>
      <c r="I3337" t="s">
        <v>19</v>
      </c>
      <c r="J3337">
        <v>111</v>
      </c>
      <c r="K3337">
        <v>13195.83116</v>
      </c>
      <c r="L3337" t="s">
        <v>35</v>
      </c>
      <c r="M3337">
        <v>0</v>
      </c>
      <c r="N3337">
        <v>0</v>
      </c>
      <c r="O3337">
        <v>3.0095700578445735E-2</v>
      </c>
    </row>
    <row r="3338" spans="1:15" x14ac:dyDescent="0.25">
      <c r="A3338" t="s">
        <v>3367</v>
      </c>
      <c r="B3338">
        <v>171</v>
      </c>
      <c r="C3338">
        <v>171</v>
      </c>
      <c r="D3338" t="s">
        <v>16</v>
      </c>
      <c r="E3338" t="s">
        <v>17</v>
      </c>
      <c r="F3338">
        <v>0</v>
      </c>
      <c r="G3338" t="s">
        <v>18</v>
      </c>
      <c r="H3338">
        <v>2518125.196</v>
      </c>
      <c r="I3338" t="s">
        <v>19</v>
      </c>
      <c r="J3338">
        <v>381</v>
      </c>
      <c r="K3338">
        <v>6609.2524819999999</v>
      </c>
      <c r="L3338" t="s">
        <v>35</v>
      </c>
      <c r="M3338">
        <v>0</v>
      </c>
      <c r="N3338">
        <v>0</v>
      </c>
      <c r="O3338">
        <v>5.1739478533737129E-2</v>
      </c>
    </row>
    <row r="3339" spans="1:15" x14ac:dyDescent="0.25">
      <c r="A3339" t="s">
        <v>3368</v>
      </c>
      <c r="B3339">
        <v>275</v>
      </c>
      <c r="C3339">
        <v>275</v>
      </c>
      <c r="D3339" t="s">
        <v>16</v>
      </c>
      <c r="E3339" t="s">
        <v>17</v>
      </c>
      <c r="F3339">
        <v>0</v>
      </c>
      <c r="G3339" t="s">
        <v>18</v>
      </c>
      <c r="H3339">
        <v>10839345.27</v>
      </c>
      <c r="I3339" t="s">
        <v>22</v>
      </c>
      <c r="J3339">
        <v>825</v>
      </c>
      <c r="K3339">
        <v>13138.600329999999</v>
      </c>
      <c r="L3339" t="s">
        <v>35</v>
      </c>
      <c r="M3339">
        <v>0</v>
      </c>
      <c r="N3339">
        <v>0</v>
      </c>
      <c r="O3339">
        <v>0.22271413383567526</v>
      </c>
    </row>
    <row r="3340" spans="1:15" x14ac:dyDescent="0.25">
      <c r="A3340" t="s">
        <v>3369</v>
      </c>
      <c r="B3340">
        <v>295</v>
      </c>
      <c r="C3340">
        <v>295</v>
      </c>
      <c r="D3340" t="s">
        <v>16</v>
      </c>
      <c r="E3340" t="s">
        <v>17</v>
      </c>
      <c r="F3340">
        <v>0</v>
      </c>
      <c r="G3340" t="s">
        <v>18</v>
      </c>
      <c r="H3340">
        <v>2946788.0410000002</v>
      </c>
      <c r="I3340" t="s">
        <v>19</v>
      </c>
      <c r="J3340">
        <v>601</v>
      </c>
      <c r="K3340">
        <v>4903.1414990000003</v>
      </c>
      <c r="L3340" t="s">
        <v>20</v>
      </c>
      <c r="M3340">
        <v>0</v>
      </c>
      <c r="N3340">
        <v>0</v>
      </c>
      <c r="O3340">
        <v>6.0547139130723661E-2</v>
      </c>
    </row>
    <row r="3341" spans="1:15" x14ac:dyDescent="0.25">
      <c r="A3341" t="s">
        <v>3370</v>
      </c>
      <c r="B3341">
        <v>364</v>
      </c>
      <c r="C3341">
        <v>364</v>
      </c>
      <c r="D3341" t="s">
        <v>16</v>
      </c>
      <c r="E3341" t="s">
        <v>17</v>
      </c>
      <c r="F3341">
        <v>0</v>
      </c>
      <c r="G3341" t="s">
        <v>18</v>
      </c>
      <c r="H3341">
        <v>12969804.27</v>
      </c>
      <c r="I3341" t="s">
        <v>22</v>
      </c>
      <c r="J3341">
        <v>899</v>
      </c>
      <c r="K3341">
        <v>14426.92354</v>
      </c>
      <c r="L3341" t="s">
        <v>23</v>
      </c>
      <c r="M3341">
        <v>0</v>
      </c>
      <c r="N3341">
        <v>0</v>
      </c>
      <c r="O3341">
        <v>0.26648830275809571</v>
      </c>
    </row>
    <row r="3342" spans="1:15" x14ac:dyDescent="0.25">
      <c r="A3342" t="s">
        <v>3371</v>
      </c>
      <c r="B3342">
        <v>160</v>
      </c>
      <c r="C3342">
        <v>160</v>
      </c>
      <c r="D3342" t="s">
        <v>16</v>
      </c>
      <c r="E3342" t="s">
        <v>17</v>
      </c>
      <c r="F3342">
        <v>0</v>
      </c>
      <c r="G3342" t="s">
        <v>18</v>
      </c>
      <c r="H3342">
        <v>1137314.902</v>
      </c>
      <c r="I3342" t="s">
        <v>28</v>
      </c>
      <c r="J3342">
        <v>158</v>
      </c>
      <c r="K3342">
        <v>7198.1955829999997</v>
      </c>
      <c r="L3342" t="s">
        <v>35</v>
      </c>
      <c r="M3342">
        <v>0</v>
      </c>
      <c r="N3342">
        <v>0</v>
      </c>
      <c r="O3342">
        <v>2.3368210624158475E-2</v>
      </c>
    </row>
    <row r="3343" spans="1:15" x14ac:dyDescent="0.25">
      <c r="A3343" t="s">
        <v>3372</v>
      </c>
      <c r="B3343">
        <v>240</v>
      </c>
      <c r="C3343">
        <v>240</v>
      </c>
      <c r="D3343" t="s">
        <v>16</v>
      </c>
      <c r="E3343" t="s">
        <v>17</v>
      </c>
      <c r="F3343">
        <v>0</v>
      </c>
      <c r="G3343" t="s">
        <v>18</v>
      </c>
      <c r="H3343">
        <v>11510932.6</v>
      </c>
      <c r="I3343" t="s">
        <v>22</v>
      </c>
      <c r="J3343">
        <v>728</v>
      </c>
      <c r="K3343">
        <v>15811.72061</v>
      </c>
      <c r="L3343" t="s">
        <v>20</v>
      </c>
      <c r="M3343">
        <v>0</v>
      </c>
      <c r="N3343">
        <v>5.0000000000000001E-3</v>
      </c>
      <c r="O3343">
        <v>0.23951312139167955</v>
      </c>
    </row>
    <row r="3344" spans="1:15" x14ac:dyDescent="0.25">
      <c r="A3344" t="s">
        <v>3373</v>
      </c>
      <c r="B3344">
        <v>65</v>
      </c>
      <c r="C3344">
        <v>65</v>
      </c>
      <c r="D3344" t="s">
        <v>16</v>
      </c>
      <c r="E3344" t="s">
        <v>25</v>
      </c>
      <c r="F3344">
        <v>1</v>
      </c>
      <c r="G3344" t="s">
        <v>26</v>
      </c>
      <c r="H3344">
        <v>2457218.5299999998</v>
      </c>
      <c r="I3344" t="s">
        <v>19</v>
      </c>
      <c r="J3344">
        <v>896</v>
      </c>
      <c r="K3344">
        <v>2742.4313950000001</v>
      </c>
      <c r="L3344" t="s">
        <v>35</v>
      </c>
      <c r="M3344">
        <v>1</v>
      </c>
      <c r="N3344">
        <v>0.995</v>
      </c>
      <c r="O3344">
        <v>0.6474880399066687</v>
      </c>
    </row>
    <row r="3345" spans="1:15" x14ac:dyDescent="0.25">
      <c r="A3345" t="s">
        <v>3374</v>
      </c>
      <c r="B3345">
        <v>217</v>
      </c>
      <c r="C3345">
        <v>217</v>
      </c>
      <c r="D3345" t="s">
        <v>16</v>
      </c>
      <c r="E3345" t="s">
        <v>17</v>
      </c>
      <c r="F3345">
        <v>0</v>
      </c>
      <c r="G3345" t="s">
        <v>18</v>
      </c>
      <c r="H3345">
        <v>5890948.5760000004</v>
      </c>
      <c r="I3345" t="s">
        <v>32</v>
      </c>
      <c r="J3345">
        <v>813</v>
      </c>
      <c r="K3345">
        <v>7245.9392079999998</v>
      </c>
      <c r="L3345" t="s">
        <v>23</v>
      </c>
      <c r="M3345">
        <v>0</v>
      </c>
      <c r="N3345">
        <v>0</v>
      </c>
      <c r="O3345">
        <v>0.12104029135464055</v>
      </c>
    </row>
    <row r="3346" spans="1:15" x14ac:dyDescent="0.25">
      <c r="A3346" t="s">
        <v>3375</v>
      </c>
      <c r="B3346">
        <v>47</v>
      </c>
      <c r="C3346">
        <v>47</v>
      </c>
      <c r="D3346" t="s">
        <v>16</v>
      </c>
      <c r="E3346" t="s">
        <v>25</v>
      </c>
      <c r="F3346">
        <v>1</v>
      </c>
      <c r="G3346" t="s">
        <v>26</v>
      </c>
      <c r="H3346">
        <v>5087637.3439999996</v>
      </c>
      <c r="I3346" t="s">
        <v>32</v>
      </c>
      <c r="J3346">
        <v>548</v>
      </c>
      <c r="K3346">
        <v>9284.0097509999996</v>
      </c>
      <c r="L3346" t="s">
        <v>35</v>
      </c>
      <c r="M3346">
        <v>1</v>
      </c>
      <c r="N3346">
        <v>1</v>
      </c>
      <c r="O3346">
        <v>0.70453479579389722</v>
      </c>
    </row>
    <row r="3347" spans="1:15" x14ac:dyDescent="0.25">
      <c r="A3347" t="s">
        <v>3376</v>
      </c>
      <c r="B3347">
        <v>74</v>
      </c>
      <c r="C3347">
        <v>74</v>
      </c>
      <c r="D3347" t="s">
        <v>16</v>
      </c>
      <c r="E3347" t="s">
        <v>25</v>
      </c>
      <c r="F3347">
        <v>1</v>
      </c>
      <c r="G3347" t="s">
        <v>26</v>
      </c>
      <c r="H3347">
        <v>5081120.5489999996</v>
      </c>
      <c r="I3347" t="s">
        <v>32</v>
      </c>
      <c r="J3347">
        <v>599</v>
      </c>
      <c r="K3347">
        <v>8482.6720349999996</v>
      </c>
      <c r="L3347" t="s">
        <v>29</v>
      </c>
      <c r="M3347">
        <v>1</v>
      </c>
      <c r="N3347">
        <v>1</v>
      </c>
      <c r="O3347">
        <v>0.70440089634539205</v>
      </c>
    </row>
    <row r="3348" spans="1:15" x14ac:dyDescent="0.25">
      <c r="A3348" t="s">
        <v>3377</v>
      </c>
      <c r="B3348">
        <v>164</v>
      </c>
      <c r="C3348">
        <v>164</v>
      </c>
      <c r="D3348" t="s">
        <v>16</v>
      </c>
      <c r="E3348" t="s">
        <v>17</v>
      </c>
      <c r="F3348">
        <v>0</v>
      </c>
      <c r="G3348" t="s">
        <v>18</v>
      </c>
      <c r="H3348">
        <v>1022771.9790000001</v>
      </c>
      <c r="I3348" t="s">
        <v>28</v>
      </c>
      <c r="J3348">
        <v>118</v>
      </c>
      <c r="K3348">
        <v>8667.5591449999993</v>
      </c>
      <c r="L3348" t="s">
        <v>20</v>
      </c>
      <c r="M3348">
        <v>0</v>
      </c>
      <c r="N3348">
        <v>0</v>
      </c>
      <c r="O3348">
        <v>2.1014717193742871E-2</v>
      </c>
    </row>
    <row r="3349" spans="1:15" x14ac:dyDescent="0.25">
      <c r="A3349" t="s">
        <v>3378</v>
      </c>
      <c r="B3349">
        <v>198</v>
      </c>
      <c r="C3349">
        <v>198</v>
      </c>
      <c r="D3349" t="s">
        <v>16</v>
      </c>
      <c r="E3349" t="s">
        <v>17</v>
      </c>
      <c r="F3349">
        <v>0</v>
      </c>
      <c r="G3349" t="s">
        <v>18</v>
      </c>
      <c r="H3349">
        <v>2919730.912</v>
      </c>
      <c r="I3349" t="s">
        <v>19</v>
      </c>
      <c r="J3349">
        <v>328</v>
      </c>
      <c r="K3349">
        <v>8901.6186340000004</v>
      </c>
      <c r="L3349" t="s">
        <v>20</v>
      </c>
      <c r="M3349">
        <v>0</v>
      </c>
      <c r="N3349">
        <v>0</v>
      </c>
      <c r="O3349">
        <v>5.9991201027525365E-2</v>
      </c>
    </row>
    <row r="3350" spans="1:15" x14ac:dyDescent="0.25">
      <c r="A3350" t="s">
        <v>3379</v>
      </c>
      <c r="B3350">
        <v>328</v>
      </c>
      <c r="C3350">
        <v>328</v>
      </c>
      <c r="D3350" t="s">
        <v>16</v>
      </c>
      <c r="E3350" t="s">
        <v>17</v>
      </c>
      <c r="F3350">
        <v>0</v>
      </c>
      <c r="G3350" t="s">
        <v>18</v>
      </c>
      <c r="H3350">
        <v>18985135.170000002</v>
      </c>
      <c r="I3350" t="s">
        <v>22</v>
      </c>
      <c r="J3350">
        <v>960</v>
      </c>
      <c r="K3350">
        <v>19776.18247</v>
      </c>
      <c r="L3350" t="s">
        <v>35</v>
      </c>
      <c r="M3350">
        <v>0</v>
      </c>
      <c r="N3350">
        <v>0</v>
      </c>
      <c r="O3350">
        <v>0.39008425599674307</v>
      </c>
    </row>
    <row r="3351" spans="1:15" x14ac:dyDescent="0.25">
      <c r="A3351" t="s">
        <v>3380</v>
      </c>
      <c r="B3351">
        <v>148</v>
      </c>
      <c r="C3351">
        <v>148</v>
      </c>
      <c r="D3351" t="s">
        <v>16</v>
      </c>
      <c r="E3351" t="s">
        <v>17</v>
      </c>
      <c r="F3351">
        <v>0</v>
      </c>
      <c r="G3351" t="s">
        <v>18</v>
      </c>
      <c r="H3351">
        <v>2686620.0830000001</v>
      </c>
      <c r="I3351" t="s">
        <v>19</v>
      </c>
      <c r="J3351">
        <v>694</v>
      </c>
      <c r="K3351">
        <v>3871.2104939999999</v>
      </c>
      <c r="L3351" t="s">
        <v>35</v>
      </c>
      <c r="M3351">
        <v>0</v>
      </c>
      <c r="N3351">
        <v>0</v>
      </c>
      <c r="O3351">
        <v>5.5201513544080975E-2</v>
      </c>
    </row>
    <row r="3352" spans="1:15" x14ac:dyDescent="0.25">
      <c r="A3352" t="s">
        <v>3381</v>
      </c>
      <c r="B3352">
        <v>86</v>
      </c>
      <c r="C3352">
        <v>86</v>
      </c>
      <c r="D3352" t="s">
        <v>16</v>
      </c>
      <c r="E3352" t="s">
        <v>25</v>
      </c>
      <c r="F3352">
        <v>1</v>
      </c>
      <c r="G3352" t="s">
        <v>26</v>
      </c>
      <c r="H3352">
        <v>1045540.118</v>
      </c>
      <c r="I3352" t="s">
        <v>28</v>
      </c>
      <c r="J3352">
        <v>68</v>
      </c>
      <c r="K3352">
        <v>15375.589970000001</v>
      </c>
      <c r="L3352" t="s">
        <v>23</v>
      </c>
      <c r="M3352">
        <v>1</v>
      </c>
      <c r="N3352">
        <v>0.995</v>
      </c>
      <c r="O3352">
        <v>0.61848253016861598</v>
      </c>
    </row>
    <row r="3353" spans="1:15" x14ac:dyDescent="0.25">
      <c r="A3353" t="s">
        <v>3382</v>
      </c>
      <c r="B3353">
        <v>9</v>
      </c>
      <c r="C3353">
        <v>9</v>
      </c>
      <c r="D3353" t="s">
        <v>42</v>
      </c>
      <c r="E3353" t="s">
        <v>43</v>
      </c>
      <c r="F3353">
        <v>1</v>
      </c>
      <c r="G3353" t="s">
        <v>26</v>
      </c>
      <c r="H3353">
        <v>4791471.8569999998</v>
      </c>
      <c r="I3353" t="s">
        <v>32</v>
      </c>
      <c r="J3353">
        <v>434</v>
      </c>
      <c r="K3353">
        <v>11040.257729999999</v>
      </c>
      <c r="L3353" t="s">
        <v>35</v>
      </c>
      <c r="M3353">
        <v>1</v>
      </c>
      <c r="N3353">
        <v>1</v>
      </c>
      <c r="O3353">
        <v>0.69844953526697373</v>
      </c>
    </row>
    <row r="3354" spans="1:15" x14ac:dyDescent="0.25">
      <c r="A3354" t="s">
        <v>3383</v>
      </c>
      <c r="B3354">
        <v>253</v>
      </c>
      <c r="C3354">
        <v>253</v>
      </c>
      <c r="D3354" t="s">
        <v>16</v>
      </c>
      <c r="E3354" t="s">
        <v>17</v>
      </c>
      <c r="F3354">
        <v>0</v>
      </c>
      <c r="G3354" t="s">
        <v>18</v>
      </c>
      <c r="H3354">
        <v>2971957.1159999999</v>
      </c>
      <c r="I3354" t="s">
        <v>19</v>
      </c>
      <c r="J3354">
        <v>359</v>
      </c>
      <c r="K3354">
        <v>8278.4320779999998</v>
      </c>
      <c r="L3354" t="s">
        <v>35</v>
      </c>
      <c r="M3354">
        <v>0</v>
      </c>
      <c r="N3354">
        <v>0</v>
      </c>
      <c r="O3354">
        <v>6.1064283718190983E-2</v>
      </c>
    </row>
    <row r="3355" spans="1:15" x14ac:dyDescent="0.25">
      <c r="A3355" t="s">
        <v>3384</v>
      </c>
      <c r="B3355">
        <v>232</v>
      </c>
      <c r="C3355">
        <v>232</v>
      </c>
      <c r="D3355" t="s">
        <v>16</v>
      </c>
      <c r="E3355" t="s">
        <v>17</v>
      </c>
      <c r="F3355">
        <v>0</v>
      </c>
      <c r="G3355" t="s">
        <v>18</v>
      </c>
      <c r="H3355">
        <v>8504414.4069999997</v>
      </c>
      <c r="I3355" t="s">
        <v>22</v>
      </c>
      <c r="J3355">
        <v>671</v>
      </c>
      <c r="K3355">
        <v>12674.23906</v>
      </c>
      <c r="L3355" t="s">
        <v>23</v>
      </c>
      <c r="M3355">
        <v>0</v>
      </c>
      <c r="N3355">
        <v>0</v>
      </c>
      <c r="O3355">
        <v>0.17473871726153098</v>
      </c>
    </row>
    <row r="3356" spans="1:15" x14ac:dyDescent="0.25">
      <c r="A3356" t="s">
        <v>3385</v>
      </c>
      <c r="B3356">
        <v>247</v>
      </c>
      <c r="C3356">
        <v>247</v>
      </c>
      <c r="D3356" t="s">
        <v>16</v>
      </c>
      <c r="E3356" t="s">
        <v>17</v>
      </c>
      <c r="F3356">
        <v>0</v>
      </c>
      <c r="G3356" t="s">
        <v>18</v>
      </c>
      <c r="H3356">
        <v>13606458.560000001</v>
      </c>
      <c r="I3356" t="s">
        <v>22</v>
      </c>
      <c r="J3356">
        <v>797</v>
      </c>
      <c r="K3356">
        <v>17072.093550000001</v>
      </c>
      <c r="L3356" t="s">
        <v>29</v>
      </c>
      <c r="M3356">
        <v>0</v>
      </c>
      <c r="N3356">
        <v>0</v>
      </c>
      <c r="O3356">
        <v>0.27956952724335621</v>
      </c>
    </row>
    <row r="3357" spans="1:15" x14ac:dyDescent="0.25">
      <c r="A3357" t="s">
        <v>3386</v>
      </c>
      <c r="B3357">
        <v>1</v>
      </c>
      <c r="C3357">
        <v>1</v>
      </c>
      <c r="D3357" t="s">
        <v>61</v>
      </c>
      <c r="E3357" t="s">
        <v>43</v>
      </c>
      <c r="F3357">
        <v>1</v>
      </c>
      <c r="G3357" t="s">
        <v>26</v>
      </c>
      <c r="H3357">
        <v>4136778.6970000002</v>
      </c>
      <c r="I3357" t="s">
        <v>32</v>
      </c>
      <c r="J3357">
        <v>443</v>
      </c>
      <c r="K3357">
        <v>9338.1008949999996</v>
      </c>
      <c r="L3357" t="s">
        <v>23</v>
      </c>
      <c r="M3357">
        <v>1</v>
      </c>
      <c r="N3357">
        <v>1</v>
      </c>
      <c r="O3357">
        <v>0.68499766927086991</v>
      </c>
    </row>
    <row r="3358" spans="1:15" x14ac:dyDescent="0.25">
      <c r="A3358" t="s">
        <v>3387</v>
      </c>
      <c r="B3358">
        <v>267</v>
      </c>
      <c r="C3358">
        <v>267</v>
      </c>
      <c r="D3358" t="s">
        <v>16</v>
      </c>
      <c r="E3358" t="s">
        <v>17</v>
      </c>
      <c r="F3358">
        <v>0</v>
      </c>
      <c r="G3358" t="s">
        <v>18</v>
      </c>
      <c r="H3358">
        <v>2836770.216</v>
      </c>
      <c r="I3358" t="s">
        <v>19</v>
      </c>
      <c r="J3358">
        <v>164</v>
      </c>
      <c r="K3358">
        <v>17297.379369999999</v>
      </c>
      <c r="L3358" t="s">
        <v>23</v>
      </c>
      <c r="M3358">
        <v>0</v>
      </c>
      <c r="N3358">
        <v>0</v>
      </c>
      <c r="O3358">
        <v>5.8286622098465683E-2</v>
      </c>
    </row>
    <row r="3359" spans="1:15" x14ac:dyDescent="0.25">
      <c r="A3359" t="s">
        <v>3388</v>
      </c>
      <c r="B3359">
        <v>105</v>
      </c>
      <c r="C3359">
        <v>105</v>
      </c>
      <c r="D3359" t="s">
        <v>16</v>
      </c>
      <c r="E3359" t="s">
        <v>17</v>
      </c>
      <c r="F3359">
        <v>0</v>
      </c>
      <c r="G3359" t="s">
        <v>18</v>
      </c>
      <c r="H3359">
        <v>1834132.9410000001</v>
      </c>
      <c r="I3359" t="s">
        <v>19</v>
      </c>
      <c r="J3359">
        <v>973</v>
      </c>
      <c r="K3359">
        <v>1885.028716</v>
      </c>
      <c r="L3359" t="s">
        <v>23</v>
      </c>
      <c r="M3359">
        <v>0</v>
      </c>
      <c r="N3359">
        <v>5.0000000000000001E-3</v>
      </c>
      <c r="O3359">
        <v>4.0685609150661807E-2</v>
      </c>
    </row>
    <row r="3360" spans="1:15" x14ac:dyDescent="0.25">
      <c r="A3360" t="s">
        <v>3389</v>
      </c>
      <c r="B3360">
        <v>234</v>
      </c>
      <c r="C3360">
        <v>234</v>
      </c>
      <c r="D3360" t="s">
        <v>16</v>
      </c>
      <c r="E3360" t="s">
        <v>17</v>
      </c>
      <c r="F3360">
        <v>0</v>
      </c>
      <c r="G3360" t="s">
        <v>18</v>
      </c>
      <c r="H3360">
        <v>4716520.449</v>
      </c>
      <c r="I3360" t="s">
        <v>32</v>
      </c>
      <c r="J3360">
        <v>361</v>
      </c>
      <c r="K3360">
        <v>13065.1536</v>
      </c>
      <c r="L3360" t="s">
        <v>20</v>
      </c>
      <c r="M3360">
        <v>0</v>
      </c>
      <c r="N3360">
        <v>5.0000000000000001E-3</v>
      </c>
      <c r="O3360">
        <v>9.9909521779380062E-2</v>
      </c>
    </row>
    <row r="3361" spans="1:15" x14ac:dyDescent="0.25">
      <c r="A3361" t="s">
        <v>3390</v>
      </c>
      <c r="B3361">
        <v>257</v>
      </c>
      <c r="C3361">
        <v>257</v>
      </c>
      <c r="D3361" t="s">
        <v>16</v>
      </c>
      <c r="E3361" t="s">
        <v>17</v>
      </c>
      <c r="F3361">
        <v>0</v>
      </c>
      <c r="G3361" t="s">
        <v>18</v>
      </c>
      <c r="H3361">
        <v>3902107.6140000001</v>
      </c>
      <c r="I3361" t="s">
        <v>32</v>
      </c>
      <c r="J3361">
        <v>585</v>
      </c>
      <c r="K3361">
        <v>6670.2694259999998</v>
      </c>
      <c r="L3361" t="s">
        <v>35</v>
      </c>
      <c r="M3361">
        <v>0</v>
      </c>
      <c r="N3361">
        <v>0</v>
      </c>
      <c r="O3361">
        <v>8.0175923521034184E-2</v>
      </c>
    </row>
    <row r="3362" spans="1:15" x14ac:dyDescent="0.25">
      <c r="A3362" t="s">
        <v>3391</v>
      </c>
      <c r="B3362">
        <v>81</v>
      </c>
      <c r="C3362">
        <v>81</v>
      </c>
      <c r="D3362" t="s">
        <v>16</v>
      </c>
      <c r="E3362" t="s">
        <v>25</v>
      </c>
      <c r="F3362">
        <v>1</v>
      </c>
      <c r="G3362" t="s">
        <v>26</v>
      </c>
      <c r="H3362">
        <v>921112.28769999999</v>
      </c>
      <c r="I3362" t="s">
        <v>28</v>
      </c>
      <c r="J3362">
        <v>119</v>
      </c>
      <c r="K3362">
        <v>7740.4393920000002</v>
      </c>
      <c r="L3362" t="s">
        <v>29</v>
      </c>
      <c r="M3362">
        <v>1</v>
      </c>
      <c r="N3362">
        <v>0.995</v>
      </c>
      <c r="O3362">
        <v>0.61592593327461209</v>
      </c>
    </row>
    <row r="3363" spans="1:15" x14ac:dyDescent="0.25">
      <c r="A3363" t="s">
        <v>3392</v>
      </c>
      <c r="B3363">
        <v>123</v>
      </c>
      <c r="C3363">
        <v>123</v>
      </c>
      <c r="D3363" t="s">
        <v>16</v>
      </c>
      <c r="E3363" t="s">
        <v>17</v>
      </c>
      <c r="F3363">
        <v>0</v>
      </c>
      <c r="G3363" t="s">
        <v>18</v>
      </c>
      <c r="H3363">
        <v>9745256.1520000007</v>
      </c>
      <c r="I3363" t="s">
        <v>22</v>
      </c>
      <c r="J3363">
        <v>853</v>
      </c>
      <c r="K3363">
        <v>11424.68482</v>
      </c>
      <c r="L3363" t="s">
        <v>20</v>
      </c>
      <c r="M3363">
        <v>0</v>
      </c>
      <c r="N3363">
        <v>0</v>
      </c>
      <c r="O3363">
        <v>0.20023407584464428</v>
      </c>
    </row>
    <row r="3364" spans="1:15" x14ac:dyDescent="0.25">
      <c r="A3364" t="s">
        <v>3393</v>
      </c>
      <c r="B3364">
        <v>172</v>
      </c>
      <c r="C3364">
        <v>172</v>
      </c>
      <c r="D3364" t="s">
        <v>16</v>
      </c>
      <c r="E3364" t="s">
        <v>17</v>
      </c>
      <c r="F3364">
        <v>0</v>
      </c>
      <c r="G3364" t="s">
        <v>18</v>
      </c>
      <c r="H3364">
        <v>1872689.676</v>
      </c>
      <c r="I3364" t="s">
        <v>19</v>
      </c>
      <c r="J3364">
        <v>195</v>
      </c>
      <c r="K3364">
        <v>9603.5367979999992</v>
      </c>
      <c r="L3364" t="s">
        <v>35</v>
      </c>
      <c r="M3364">
        <v>0</v>
      </c>
      <c r="N3364">
        <v>0</v>
      </c>
      <c r="O3364">
        <v>3.8477827649580111E-2</v>
      </c>
    </row>
    <row r="3365" spans="1:15" x14ac:dyDescent="0.25">
      <c r="A3365" t="s">
        <v>3394</v>
      </c>
      <c r="B3365">
        <v>307</v>
      </c>
      <c r="C3365">
        <v>307</v>
      </c>
      <c r="D3365" t="s">
        <v>16</v>
      </c>
      <c r="E3365" t="s">
        <v>17</v>
      </c>
      <c r="F3365">
        <v>0</v>
      </c>
      <c r="G3365" t="s">
        <v>18</v>
      </c>
      <c r="H3365">
        <v>4592704.3559999997</v>
      </c>
      <c r="I3365" t="s">
        <v>32</v>
      </c>
      <c r="J3365">
        <v>601</v>
      </c>
      <c r="K3365">
        <v>7641.7709759999998</v>
      </c>
      <c r="L3365" t="s">
        <v>20</v>
      </c>
      <c r="M3365">
        <v>0</v>
      </c>
      <c r="N3365">
        <v>0</v>
      </c>
      <c r="O3365">
        <v>9.4365494144820497E-2</v>
      </c>
    </row>
    <row r="3366" spans="1:15" x14ac:dyDescent="0.25">
      <c r="A3366" t="s">
        <v>3395</v>
      </c>
      <c r="B3366">
        <v>273</v>
      </c>
      <c r="C3366">
        <v>273</v>
      </c>
      <c r="D3366" t="s">
        <v>16</v>
      </c>
      <c r="E3366" t="s">
        <v>17</v>
      </c>
      <c r="F3366">
        <v>0</v>
      </c>
      <c r="G3366" t="s">
        <v>18</v>
      </c>
      <c r="H3366">
        <v>5290591.1179999998</v>
      </c>
      <c r="I3366" t="s">
        <v>32</v>
      </c>
      <c r="J3366">
        <v>857</v>
      </c>
      <c r="K3366">
        <v>6173.3852020000004</v>
      </c>
      <c r="L3366" t="s">
        <v>20</v>
      </c>
      <c r="M3366">
        <v>0</v>
      </c>
      <c r="N3366">
        <v>0</v>
      </c>
      <c r="O3366">
        <v>0.10870485153611929</v>
      </c>
    </row>
    <row r="3367" spans="1:15" x14ac:dyDescent="0.25">
      <c r="A3367" t="s">
        <v>3396</v>
      </c>
      <c r="B3367">
        <v>359</v>
      </c>
      <c r="C3367">
        <v>359</v>
      </c>
      <c r="D3367" t="s">
        <v>16</v>
      </c>
      <c r="E3367" t="s">
        <v>17</v>
      </c>
      <c r="F3367">
        <v>0</v>
      </c>
      <c r="G3367" t="s">
        <v>18</v>
      </c>
      <c r="H3367">
        <v>7273632.2599999998</v>
      </c>
      <c r="I3367" t="s">
        <v>32</v>
      </c>
      <c r="J3367">
        <v>588</v>
      </c>
      <c r="K3367">
        <v>12370.122890000001</v>
      </c>
      <c r="L3367" t="s">
        <v>35</v>
      </c>
      <c r="M3367">
        <v>0</v>
      </c>
      <c r="N3367">
        <v>0</v>
      </c>
      <c r="O3367">
        <v>0.14945005148130364</v>
      </c>
    </row>
    <row r="3368" spans="1:15" x14ac:dyDescent="0.25">
      <c r="A3368" t="s">
        <v>3397</v>
      </c>
      <c r="B3368">
        <v>247</v>
      </c>
      <c r="C3368">
        <v>247</v>
      </c>
      <c r="D3368" t="s">
        <v>16</v>
      </c>
      <c r="E3368" t="s">
        <v>17</v>
      </c>
      <c r="F3368">
        <v>0</v>
      </c>
      <c r="G3368" t="s">
        <v>18</v>
      </c>
      <c r="H3368">
        <v>7415421.7970000003</v>
      </c>
      <c r="I3368" t="s">
        <v>32</v>
      </c>
      <c r="J3368">
        <v>733</v>
      </c>
      <c r="K3368">
        <v>10116.53724</v>
      </c>
      <c r="L3368" t="s">
        <v>29</v>
      </c>
      <c r="M3368">
        <v>0</v>
      </c>
      <c r="N3368">
        <v>0</v>
      </c>
      <c r="O3368">
        <v>0.15236337633011313</v>
      </c>
    </row>
    <row r="3369" spans="1:15" x14ac:dyDescent="0.25">
      <c r="A3369" t="s">
        <v>3398</v>
      </c>
      <c r="B3369">
        <v>363</v>
      </c>
      <c r="C3369">
        <v>363</v>
      </c>
      <c r="D3369" t="s">
        <v>16</v>
      </c>
      <c r="E3369" t="s">
        <v>17</v>
      </c>
      <c r="F3369">
        <v>0</v>
      </c>
      <c r="G3369" t="s">
        <v>18</v>
      </c>
      <c r="H3369">
        <v>4213890.0719999997</v>
      </c>
      <c r="I3369" t="s">
        <v>32</v>
      </c>
      <c r="J3369">
        <v>651</v>
      </c>
      <c r="K3369">
        <v>6472.9494189999996</v>
      </c>
      <c r="L3369" t="s">
        <v>20</v>
      </c>
      <c r="M3369">
        <v>0</v>
      </c>
      <c r="N3369">
        <v>0</v>
      </c>
      <c r="O3369">
        <v>8.6582063223107505E-2</v>
      </c>
    </row>
    <row r="3370" spans="1:15" x14ac:dyDescent="0.25">
      <c r="A3370" t="s">
        <v>3399</v>
      </c>
      <c r="B3370">
        <v>194</v>
      </c>
      <c r="C3370">
        <v>194</v>
      </c>
      <c r="D3370" t="s">
        <v>16</v>
      </c>
      <c r="E3370" t="s">
        <v>17</v>
      </c>
      <c r="F3370">
        <v>0</v>
      </c>
      <c r="G3370" t="s">
        <v>18</v>
      </c>
      <c r="H3370">
        <v>3630738.9580000001</v>
      </c>
      <c r="I3370" t="s">
        <v>19</v>
      </c>
      <c r="J3370">
        <v>884</v>
      </c>
      <c r="K3370">
        <v>4107.1707669999996</v>
      </c>
      <c r="L3370" t="s">
        <v>23</v>
      </c>
      <c r="M3370">
        <v>0</v>
      </c>
      <c r="N3370">
        <v>5.0000000000000001E-3</v>
      </c>
      <c r="O3370">
        <v>7.7600159149133943E-2</v>
      </c>
    </row>
    <row r="3371" spans="1:15" x14ac:dyDescent="0.25">
      <c r="A3371" t="s">
        <v>3400</v>
      </c>
      <c r="B3371">
        <v>112</v>
      </c>
      <c r="C3371">
        <v>112</v>
      </c>
      <c r="D3371" t="s">
        <v>16</v>
      </c>
      <c r="E3371" t="s">
        <v>17</v>
      </c>
      <c r="F3371">
        <v>0</v>
      </c>
      <c r="G3371" t="s">
        <v>18</v>
      </c>
      <c r="H3371">
        <v>14050898.65</v>
      </c>
      <c r="I3371" t="s">
        <v>22</v>
      </c>
      <c r="J3371">
        <v>907</v>
      </c>
      <c r="K3371">
        <v>15491.61924</v>
      </c>
      <c r="L3371" t="s">
        <v>20</v>
      </c>
      <c r="M3371">
        <v>0</v>
      </c>
      <c r="N3371">
        <v>5.0000000000000001E-3</v>
      </c>
      <c r="O3371">
        <v>0.2917013601373738</v>
      </c>
    </row>
    <row r="3372" spans="1:15" x14ac:dyDescent="0.25">
      <c r="A3372" t="s">
        <v>3401</v>
      </c>
      <c r="B3372">
        <v>23</v>
      </c>
      <c r="C3372">
        <v>23</v>
      </c>
      <c r="D3372" t="s">
        <v>42</v>
      </c>
      <c r="E3372" t="s">
        <v>43</v>
      </c>
      <c r="F3372">
        <v>1</v>
      </c>
      <c r="G3372" t="s">
        <v>26</v>
      </c>
      <c r="H3372">
        <v>3855108.6230000001</v>
      </c>
      <c r="I3372" t="s">
        <v>32</v>
      </c>
      <c r="J3372">
        <v>241</v>
      </c>
      <c r="K3372">
        <v>15996.30134</v>
      </c>
      <c r="L3372" t="s">
        <v>20</v>
      </c>
      <c r="M3372">
        <v>1</v>
      </c>
      <c r="N3372">
        <v>0.99</v>
      </c>
      <c r="O3372">
        <v>0.67321024346278502</v>
      </c>
    </row>
    <row r="3373" spans="1:15" x14ac:dyDescent="0.25">
      <c r="A3373" t="s">
        <v>3402</v>
      </c>
      <c r="B3373">
        <v>315</v>
      </c>
      <c r="C3373">
        <v>315</v>
      </c>
      <c r="D3373" t="s">
        <v>16</v>
      </c>
      <c r="E3373" t="s">
        <v>17</v>
      </c>
      <c r="F3373">
        <v>0</v>
      </c>
      <c r="G3373" t="s">
        <v>18</v>
      </c>
      <c r="H3373">
        <v>2180364.9509999999</v>
      </c>
      <c r="I3373" t="s">
        <v>19</v>
      </c>
      <c r="J3373">
        <v>509</v>
      </c>
      <c r="K3373">
        <v>4283.6246579999997</v>
      </c>
      <c r="L3373" t="s">
        <v>35</v>
      </c>
      <c r="M3373">
        <v>0</v>
      </c>
      <c r="N3373">
        <v>0</v>
      </c>
      <c r="O3373">
        <v>4.4799577779999024E-2</v>
      </c>
    </row>
    <row r="3374" spans="1:15" x14ac:dyDescent="0.25">
      <c r="A3374" t="s">
        <v>3403</v>
      </c>
      <c r="B3374">
        <v>202</v>
      </c>
      <c r="C3374">
        <v>202</v>
      </c>
      <c r="D3374" t="s">
        <v>16</v>
      </c>
      <c r="E3374" t="s">
        <v>17</v>
      </c>
      <c r="F3374">
        <v>0</v>
      </c>
      <c r="G3374" t="s">
        <v>18</v>
      </c>
      <c r="H3374">
        <v>3490082.2740000002</v>
      </c>
      <c r="I3374" t="s">
        <v>19</v>
      </c>
      <c r="J3374">
        <v>666</v>
      </c>
      <c r="K3374">
        <v>5240.3637749999998</v>
      </c>
      <c r="L3374" t="s">
        <v>20</v>
      </c>
      <c r="M3374">
        <v>0</v>
      </c>
      <c r="N3374">
        <v>0</v>
      </c>
      <c r="O3374">
        <v>7.171011083302764E-2</v>
      </c>
    </row>
    <row r="3375" spans="1:15" x14ac:dyDescent="0.25">
      <c r="A3375" t="s">
        <v>3404</v>
      </c>
      <c r="B3375">
        <v>106</v>
      </c>
      <c r="C3375">
        <v>106</v>
      </c>
      <c r="D3375" t="s">
        <v>16</v>
      </c>
      <c r="E3375" t="s">
        <v>17</v>
      </c>
      <c r="F3375">
        <v>0</v>
      </c>
      <c r="G3375" t="s">
        <v>18</v>
      </c>
      <c r="H3375">
        <v>2706614.9959999998</v>
      </c>
      <c r="I3375" t="s">
        <v>19</v>
      </c>
      <c r="J3375">
        <v>565</v>
      </c>
      <c r="K3375">
        <v>4790.4690200000005</v>
      </c>
      <c r="L3375" t="s">
        <v>29</v>
      </c>
      <c r="M3375">
        <v>0</v>
      </c>
      <c r="N3375">
        <v>0</v>
      </c>
      <c r="O3375">
        <v>5.5612345528761778E-2</v>
      </c>
    </row>
    <row r="3376" spans="1:15" x14ac:dyDescent="0.25">
      <c r="A3376" t="s">
        <v>3405</v>
      </c>
      <c r="B3376">
        <v>94</v>
      </c>
      <c r="C3376">
        <v>94</v>
      </c>
      <c r="D3376" t="s">
        <v>16</v>
      </c>
      <c r="E3376" t="s">
        <v>17</v>
      </c>
      <c r="F3376">
        <v>0</v>
      </c>
      <c r="G3376" t="s">
        <v>18</v>
      </c>
      <c r="H3376">
        <v>2512341.9879999999</v>
      </c>
      <c r="I3376" t="s">
        <v>19</v>
      </c>
      <c r="J3376">
        <v>142</v>
      </c>
      <c r="K3376">
        <v>17692.549210000001</v>
      </c>
      <c r="L3376" t="s">
        <v>20</v>
      </c>
      <c r="M3376">
        <v>0</v>
      </c>
      <c r="N3376">
        <v>0.01</v>
      </c>
      <c r="O3376">
        <v>5.7620651969177324E-2</v>
      </c>
    </row>
    <row r="3377" spans="1:15" x14ac:dyDescent="0.25">
      <c r="A3377" t="s">
        <v>3406</v>
      </c>
      <c r="B3377">
        <v>25</v>
      </c>
      <c r="C3377">
        <v>25</v>
      </c>
      <c r="D3377" t="s">
        <v>42</v>
      </c>
      <c r="E3377" t="s">
        <v>43</v>
      </c>
      <c r="F3377">
        <v>1</v>
      </c>
      <c r="G3377" t="s">
        <v>26</v>
      </c>
      <c r="H3377">
        <v>12883408.779999999</v>
      </c>
      <c r="I3377" t="s">
        <v>22</v>
      </c>
      <c r="J3377">
        <v>832</v>
      </c>
      <c r="K3377">
        <v>15484.866319999999</v>
      </c>
      <c r="L3377" t="s">
        <v>20</v>
      </c>
      <c r="M3377">
        <v>1</v>
      </c>
      <c r="N3377">
        <v>0.98499999999999999</v>
      </c>
      <c r="O3377">
        <v>0.85571314971671097</v>
      </c>
    </row>
    <row r="3378" spans="1:15" x14ac:dyDescent="0.25">
      <c r="A3378" t="s">
        <v>3407</v>
      </c>
      <c r="B3378">
        <v>145</v>
      </c>
      <c r="C3378">
        <v>145</v>
      </c>
      <c r="D3378" t="s">
        <v>16</v>
      </c>
      <c r="E3378" t="s">
        <v>17</v>
      </c>
      <c r="F3378">
        <v>0</v>
      </c>
      <c r="G3378" t="s">
        <v>18</v>
      </c>
      <c r="H3378">
        <v>1464707.3359999999</v>
      </c>
      <c r="I3378" t="s">
        <v>19</v>
      </c>
      <c r="J3378">
        <v>976</v>
      </c>
      <c r="K3378">
        <v>1500.7247299999999</v>
      </c>
      <c r="L3378" t="s">
        <v>20</v>
      </c>
      <c r="M3378">
        <v>0</v>
      </c>
      <c r="N3378">
        <v>0</v>
      </c>
      <c r="O3378">
        <v>3.0095085776338532E-2</v>
      </c>
    </row>
    <row r="3379" spans="1:15" x14ac:dyDescent="0.25">
      <c r="A3379" t="s">
        <v>3408</v>
      </c>
      <c r="B3379">
        <v>19</v>
      </c>
      <c r="C3379">
        <v>19</v>
      </c>
      <c r="D3379" t="s">
        <v>42</v>
      </c>
      <c r="E3379" t="s">
        <v>43</v>
      </c>
      <c r="F3379">
        <v>1</v>
      </c>
      <c r="G3379" t="s">
        <v>26</v>
      </c>
      <c r="H3379">
        <v>15089423.060000001</v>
      </c>
      <c r="I3379" t="s">
        <v>22</v>
      </c>
      <c r="J3379">
        <v>906</v>
      </c>
      <c r="K3379">
        <v>16654.992340000001</v>
      </c>
      <c r="L3379" t="s">
        <v>20</v>
      </c>
      <c r="M3379">
        <v>1</v>
      </c>
      <c r="N3379">
        <v>0.99</v>
      </c>
      <c r="O3379">
        <v>0.90403973977922425</v>
      </c>
    </row>
    <row r="3380" spans="1:15" x14ac:dyDescent="0.25">
      <c r="A3380" t="s">
        <v>3409</v>
      </c>
      <c r="B3380">
        <v>210</v>
      </c>
      <c r="C3380">
        <v>210</v>
      </c>
      <c r="D3380" t="s">
        <v>16</v>
      </c>
      <c r="E3380" t="s">
        <v>17</v>
      </c>
      <c r="F3380">
        <v>0</v>
      </c>
      <c r="G3380" t="s">
        <v>18</v>
      </c>
      <c r="H3380">
        <v>23146.70479</v>
      </c>
      <c r="I3380" t="s">
        <v>28</v>
      </c>
      <c r="J3380">
        <v>31</v>
      </c>
      <c r="K3380">
        <v>746.66789630000005</v>
      </c>
      <c r="L3380" t="s">
        <v>35</v>
      </c>
      <c r="M3380">
        <v>0</v>
      </c>
      <c r="N3380">
        <v>0</v>
      </c>
      <c r="O3380">
        <v>4.7559130003199229E-4</v>
      </c>
    </row>
    <row r="3381" spans="1:15" x14ac:dyDescent="0.25">
      <c r="A3381" t="s">
        <v>3410</v>
      </c>
      <c r="B3381">
        <v>82</v>
      </c>
      <c r="C3381">
        <v>82</v>
      </c>
      <c r="D3381" t="s">
        <v>16</v>
      </c>
      <c r="E3381" t="s">
        <v>25</v>
      </c>
      <c r="F3381">
        <v>1</v>
      </c>
      <c r="G3381" t="s">
        <v>26</v>
      </c>
      <c r="H3381">
        <v>1130936.432</v>
      </c>
      <c r="I3381" t="s">
        <v>28</v>
      </c>
      <c r="J3381">
        <v>223</v>
      </c>
      <c r="K3381">
        <v>5071.4638219999997</v>
      </c>
      <c r="L3381" t="s">
        <v>23</v>
      </c>
      <c r="M3381">
        <v>1</v>
      </c>
      <c r="N3381">
        <v>1</v>
      </c>
      <c r="O3381">
        <v>0.62323715331526564</v>
      </c>
    </row>
    <row r="3382" spans="1:15" x14ac:dyDescent="0.25">
      <c r="A3382" t="s">
        <v>3411</v>
      </c>
      <c r="B3382">
        <v>46</v>
      </c>
      <c r="C3382">
        <v>46</v>
      </c>
      <c r="D3382" t="s">
        <v>16</v>
      </c>
      <c r="E3382" t="s">
        <v>25</v>
      </c>
      <c r="F3382">
        <v>1</v>
      </c>
      <c r="G3382" t="s">
        <v>26</v>
      </c>
      <c r="H3382">
        <v>14778032.77</v>
      </c>
      <c r="I3382" t="s">
        <v>22</v>
      </c>
      <c r="J3382">
        <v>804</v>
      </c>
      <c r="K3382">
        <v>18380.637770000001</v>
      </c>
      <c r="L3382" t="s">
        <v>23</v>
      </c>
      <c r="M3382">
        <v>1</v>
      </c>
      <c r="N3382">
        <v>0.97</v>
      </c>
      <c r="O3382">
        <v>0.88564165788454252</v>
      </c>
    </row>
    <row r="3383" spans="1:15" x14ac:dyDescent="0.25">
      <c r="A3383" t="s">
        <v>3412</v>
      </c>
      <c r="B3383">
        <v>35</v>
      </c>
      <c r="C3383">
        <v>35</v>
      </c>
      <c r="D3383" t="s">
        <v>16</v>
      </c>
      <c r="E3383" t="s">
        <v>25</v>
      </c>
      <c r="F3383">
        <v>1</v>
      </c>
      <c r="G3383" t="s">
        <v>26</v>
      </c>
      <c r="H3383">
        <v>4598603.3669999996</v>
      </c>
      <c r="I3383" t="s">
        <v>32</v>
      </c>
      <c r="J3383">
        <v>266</v>
      </c>
      <c r="K3383">
        <v>17287.98258</v>
      </c>
      <c r="L3383" t="s">
        <v>35</v>
      </c>
      <c r="M3383">
        <v>1</v>
      </c>
      <c r="N3383">
        <v>0.995</v>
      </c>
      <c r="O3383">
        <v>0.69148670009339264</v>
      </c>
    </row>
    <row r="3384" spans="1:15" x14ac:dyDescent="0.25">
      <c r="A3384" t="s">
        <v>3413</v>
      </c>
      <c r="B3384">
        <v>202</v>
      </c>
      <c r="C3384">
        <v>202</v>
      </c>
      <c r="D3384" t="s">
        <v>16</v>
      </c>
      <c r="E3384" t="s">
        <v>17</v>
      </c>
      <c r="F3384">
        <v>0</v>
      </c>
      <c r="G3384" t="s">
        <v>18</v>
      </c>
      <c r="H3384">
        <v>4407907.0180000002</v>
      </c>
      <c r="I3384" t="s">
        <v>32</v>
      </c>
      <c r="J3384">
        <v>282</v>
      </c>
      <c r="K3384">
        <v>15630.87595</v>
      </c>
      <c r="L3384" t="s">
        <v>20</v>
      </c>
      <c r="M3384">
        <v>0</v>
      </c>
      <c r="N3384">
        <v>5.0000000000000001E-3</v>
      </c>
      <c r="O3384">
        <v>9.3568495521507131E-2</v>
      </c>
    </row>
    <row r="3385" spans="1:15" x14ac:dyDescent="0.25">
      <c r="A3385" t="s">
        <v>3414</v>
      </c>
      <c r="B3385">
        <v>23</v>
      </c>
      <c r="C3385">
        <v>23</v>
      </c>
      <c r="D3385" t="s">
        <v>42</v>
      </c>
      <c r="E3385" t="s">
        <v>43</v>
      </c>
      <c r="F3385">
        <v>1</v>
      </c>
      <c r="G3385" t="s">
        <v>26</v>
      </c>
      <c r="H3385">
        <v>7215218.8590000002</v>
      </c>
      <c r="I3385" t="s">
        <v>32</v>
      </c>
      <c r="J3385">
        <v>788</v>
      </c>
      <c r="K3385">
        <v>9156.3691099999996</v>
      </c>
      <c r="L3385" t="s">
        <v>20</v>
      </c>
      <c r="M3385">
        <v>1</v>
      </c>
      <c r="N3385">
        <v>1</v>
      </c>
      <c r="O3385">
        <v>0.74824984153466434</v>
      </c>
    </row>
    <row r="3386" spans="1:15" x14ac:dyDescent="0.25">
      <c r="A3386" t="s">
        <v>3415</v>
      </c>
      <c r="B3386">
        <v>365</v>
      </c>
      <c r="C3386">
        <v>365</v>
      </c>
      <c r="D3386" t="s">
        <v>16</v>
      </c>
      <c r="E3386" t="s">
        <v>17</v>
      </c>
      <c r="F3386">
        <v>0</v>
      </c>
      <c r="G3386" t="s">
        <v>18</v>
      </c>
      <c r="H3386">
        <v>2451760.8620000002</v>
      </c>
      <c r="I3386" t="s">
        <v>19</v>
      </c>
      <c r="J3386">
        <v>381</v>
      </c>
      <c r="K3386">
        <v>6435.0678790000002</v>
      </c>
      <c r="L3386" t="s">
        <v>35</v>
      </c>
      <c r="M3386">
        <v>0</v>
      </c>
      <c r="N3386">
        <v>0</v>
      </c>
      <c r="O3386">
        <v>5.0375902155623334E-2</v>
      </c>
    </row>
    <row r="3387" spans="1:15" x14ac:dyDescent="0.25">
      <c r="A3387" t="s">
        <v>3416</v>
      </c>
      <c r="B3387">
        <v>300</v>
      </c>
      <c r="C3387">
        <v>300</v>
      </c>
      <c r="D3387" t="s">
        <v>16</v>
      </c>
      <c r="E3387" t="s">
        <v>17</v>
      </c>
      <c r="F3387">
        <v>0</v>
      </c>
      <c r="G3387" t="s">
        <v>18</v>
      </c>
      <c r="H3387">
        <v>9803448.3190000001</v>
      </c>
      <c r="I3387" t="s">
        <v>22</v>
      </c>
      <c r="J3387">
        <v>556</v>
      </c>
      <c r="K3387">
        <v>17632.101289999999</v>
      </c>
      <c r="L3387" t="s">
        <v>23</v>
      </c>
      <c r="M3387">
        <v>0</v>
      </c>
      <c r="N3387">
        <v>0</v>
      </c>
      <c r="O3387">
        <v>0.20142974013493087</v>
      </c>
    </row>
    <row r="3388" spans="1:15" x14ac:dyDescent="0.25">
      <c r="A3388" t="s">
        <v>3417</v>
      </c>
      <c r="B3388">
        <v>265</v>
      </c>
      <c r="C3388">
        <v>265</v>
      </c>
      <c r="D3388" t="s">
        <v>16</v>
      </c>
      <c r="E3388" t="s">
        <v>17</v>
      </c>
      <c r="F3388">
        <v>0</v>
      </c>
      <c r="G3388" t="s">
        <v>18</v>
      </c>
      <c r="H3388">
        <v>814984.48600000003</v>
      </c>
      <c r="I3388" t="s">
        <v>28</v>
      </c>
      <c r="J3388">
        <v>62</v>
      </c>
      <c r="K3388">
        <v>13144.91106</v>
      </c>
      <c r="L3388" t="s">
        <v>29</v>
      </c>
      <c r="M3388">
        <v>0</v>
      </c>
      <c r="N3388">
        <v>0</v>
      </c>
      <c r="O3388">
        <v>1.6745343871586355E-2</v>
      </c>
    </row>
    <row r="3389" spans="1:15" x14ac:dyDescent="0.25">
      <c r="A3389" t="s">
        <v>3418</v>
      </c>
      <c r="B3389">
        <v>346</v>
      </c>
      <c r="C3389">
        <v>346</v>
      </c>
      <c r="D3389" t="s">
        <v>16</v>
      </c>
      <c r="E3389" t="s">
        <v>17</v>
      </c>
      <c r="F3389">
        <v>0</v>
      </c>
      <c r="G3389" t="s">
        <v>18</v>
      </c>
      <c r="H3389">
        <v>4218979.2949999999</v>
      </c>
      <c r="I3389" t="s">
        <v>32</v>
      </c>
      <c r="J3389">
        <v>713</v>
      </c>
      <c r="K3389">
        <v>5917.2220120000002</v>
      </c>
      <c r="L3389" t="s">
        <v>20</v>
      </c>
      <c r="M3389">
        <v>0</v>
      </c>
      <c r="N3389">
        <v>0</v>
      </c>
      <c r="O3389">
        <v>8.6686630599098258E-2</v>
      </c>
    </row>
    <row r="3390" spans="1:15" x14ac:dyDescent="0.25">
      <c r="A3390" t="s">
        <v>3419</v>
      </c>
      <c r="B3390">
        <v>349</v>
      </c>
      <c r="C3390">
        <v>349</v>
      </c>
      <c r="D3390" t="s">
        <v>16</v>
      </c>
      <c r="E3390" t="s">
        <v>17</v>
      </c>
      <c r="F3390">
        <v>0</v>
      </c>
      <c r="G3390" t="s">
        <v>18</v>
      </c>
      <c r="H3390">
        <v>7851084.9040000001</v>
      </c>
      <c r="I3390" t="s">
        <v>22</v>
      </c>
      <c r="J3390">
        <v>847</v>
      </c>
      <c r="K3390">
        <v>9269.2856009999996</v>
      </c>
      <c r="L3390" t="s">
        <v>35</v>
      </c>
      <c r="M3390">
        <v>0</v>
      </c>
      <c r="N3390">
        <v>0</v>
      </c>
      <c r="O3390">
        <v>0.16131487008760131</v>
      </c>
    </row>
    <row r="3391" spans="1:15" x14ac:dyDescent="0.25">
      <c r="A3391" t="s">
        <v>3420</v>
      </c>
      <c r="B3391">
        <v>187</v>
      </c>
      <c r="C3391">
        <v>187</v>
      </c>
      <c r="D3391" t="s">
        <v>16</v>
      </c>
      <c r="E3391" t="s">
        <v>17</v>
      </c>
      <c r="F3391">
        <v>0</v>
      </c>
      <c r="G3391" t="s">
        <v>18</v>
      </c>
      <c r="H3391">
        <v>9185849.6999999993</v>
      </c>
      <c r="I3391" t="s">
        <v>22</v>
      </c>
      <c r="J3391">
        <v>521</v>
      </c>
      <c r="K3391">
        <v>17631.189439999998</v>
      </c>
      <c r="L3391" t="s">
        <v>20</v>
      </c>
      <c r="M3391">
        <v>0</v>
      </c>
      <c r="N3391">
        <v>0</v>
      </c>
      <c r="O3391">
        <v>0.1887400491930448</v>
      </c>
    </row>
    <row r="3392" spans="1:15" x14ac:dyDescent="0.25">
      <c r="A3392" t="s">
        <v>3421</v>
      </c>
      <c r="B3392">
        <v>298</v>
      </c>
      <c r="C3392">
        <v>298</v>
      </c>
      <c r="D3392" t="s">
        <v>16</v>
      </c>
      <c r="E3392" t="s">
        <v>17</v>
      </c>
      <c r="F3392">
        <v>0</v>
      </c>
      <c r="G3392" t="s">
        <v>18</v>
      </c>
      <c r="H3392">
        <v>1282975.2660000001</v>
      </c>
      <c r="I3392" t="s">
        <v>28</v>
      </c>
      <c r="J3392">
        <v>71</v>
      </c>
      <c r="K3392">
        <v>18070.07417</v>
      </c>
      <c r="L3392" t="s">
        <v>23</v>
      </c>
      <c r="M3392">
        <v>0</v>
      </c>
      <c r="N3392">
        <v>0</v>
      </c>
      <c r="O3392">
        <v>2.6361068679177254E-2</v>
      </c>
    </row>
    <row r="3393" spans="1:15" x14ac:dyDescent="0.25">
      <c r="A3393" t="s">
        <v>3422</v>
      </c>
      <c r="B3393">
        <v>190</v>
      </c>
      <c r="C3393">
        <v>190</v>
      </c>
      <c r="D3393" t="s">
        <v>16</v>
      </c>
      <c r="E3393" t="s">
        <v>17</v>
      </c>
      <c r="F3393">
        <v>0</v>
      </c>
      <c r="G3393" t="s">
        <v>18</v>
      </c>
      <c r="H3393">
        <v>7940048.2130000005</v>
      </c>
      <c r="I3393" t="s">
        <v>22</v>
      </c>
      <c r="J3393">
        <v>602</v>
      </c>
      <c r="K3393">
        <v>13189.44886</v>
      </c>
      <c r="L3393" t="s">
        <v>20</v>
      </c>
      <c r="M3393">
        <v>0</v>
      </c>
      <c r="N3393">
        <v>0</v>
      </c>
      <c r="O3393">
        <v>0.16314278365742996</v>
      </c>
    </row>
    <row r="3394" spans="1:15" x14ac:dyDescent="0.25">
      <c r="A3394" t="s">
        <v>3423</v>
      </c>
      <c r="B3394">
        <v>240</v>
      </c>
      <c r="C3394">
        <v>240</v>
      </c>
      <c r="D3394" t="s">
        <v>16</v>
      </c>
      <c r="E3394" t="s">
        <v>17</v>
      </c>
      <c r="F3394">
        <v>0</v>
      </c>
      <c r="G3394" t="s">
        <v>18</v>
      </c>
      <c r="H3394">
        <v>7854432.3269999996</v>
      </c>
      <c r="I3394" t="s">
        <v>22</v>
      </c>
      <c r="J3394">
        <v>536</v>
      </c>
      <c r="K3394">
        <v>14653.791660000001</v>
      </c>
      <c r="L3394" t="s">
        <v>23</v>
      </c>
      <c r="M3394">
        <v>0</v>
      </c>
      <c r="N3394">
        <v>0</v>
      </c>
      <c r="O3394">
        <v>0.16138364900325131</v>
      </c>
    </row>
    <row r="3395" spans="1:15" x14ac:dyDescent="0.25">
      <c r="A3395" t="s">
        <v>3424</v>
      </c>
      <c r="B3395">
        <v>349</v>
      </c>
      <c r="C3395">
        <v>349</v>
      </c>
      <c r="D3395" t="s">
        <v>16</v>
      </c>
      <c r="E3395" t="s">
        <v>17</v>
      </c>
      <c r="F3395">
        <v>0</v>
      </c>
      <c r="G3395" t="s">
        <v>18</v>
      </c>
      <c r="H3395">
        <v>111378.9161</v>
      </c>
      <c r="I3395" t="s">
        <v>28</v>
      </c>
      <c r="J3395">
        <v>140</v>
      </c>
      <c r="K3395">
        <v>795.56368620000001</v>
      </c>
      <c r="L3395" t="s">
        <v>29</v>
      </c>
      <c r="M3395">
        <v>0</v>
      </c>
      <c r="N3395">
        <v>5.0000000000000001E-3</v>
      </c>
      <c r="O3395">
        <v>5.288483133333001E-3</v>
      </c>
    </row>
    <row r="3396" spans="1:15" x14ac:dyDescent="0.25">
      <c r="A3396" t="s">
        <v>3425</v>
      </c>
      <c r="B3396">
        <v>127</v>
      </c>
      <c r="C3396">
        <v>127</v>
      </c>
      <c r="D3396" t="s">
        <v>16</v>
      </c>
      <c r="E3396" t="s">
        <v>17</v>
      </c>
      <c r="F3396">
        <v>0</v>
      </c>
      <c r="G3396" t="s">
        <v>18</v>
      </c>
      <c r="H3396">
        <v>3822324.6710000001</v>
      </c>
      <c r="I3396" t="s">
        <v>32</v>
      </c>
      <c r="J3396">
        <v>316</v>
      </c>
      <c r="K3396">
        <v>12095.96415</v>
      </c>
      <c r="L3396" t="s">
        <v>29</v>
      </c>
      <c r="M3396">
        <v>0</v>
      </c>
      <c r="N3396">
        <v>0</v>
      </c>
      <c r="O3396">
        <v>7.8536637327772607E-2</v>
      </c>
    </row>
    <row r="3397" spans="1:15" x14ac:dyDescent="0.25">
      <c r="A3397" t="s">
        <v>3426</v>
      </c>
      <c r="B3397">
        <v>291</v>
      </c>
      <c r="C3397">
        <v>291</v>
      </c>
      <c r="D3397" t="s">
        <v>16</v>
      </c>
      <c r="E3397" t="s">
        <v>17</v>
      </c>
      <c r="F3397">
        <v>0</v>
      </c>
      <c r="G3397" t="s">
        <v>18</v>
      </c>
      <c r="H3397">
        <v>4686206.8899999997</v>
      </c>
      <c r="I3397" t="s">
        <v>32</v>
      </c>
      <c r="J3397">
        <v>340</v>
      </c>
      <c r="K3397">
        <v>13782.961439999999</v>
      </c>
      <c r="L3397" t="s">
        <v>20</v>
      </c>
      <c r="M3397">
        <v>0</v>
      </c>
      <c r="N3397">
        <v>0</v>
      </c>
      <c r="O3397">
        <v>9.6286674377808024E-2</v>
      </c>
    </row>
    <row r="3398" spans="1:15" x14ac:dyDescent="0.25">
      <c r="A3398" t="s">
        <v>3427</v>
      </c>
      <c r="B3398">
        <v>111</v>
      </c>
      <c r="C3398">
        <v>111</v>
      </c>
      <c r="D3398" t="s">
        <v>16</v>
      </c>
      <c r="E3398" t="s">
        <v>17</v>
      </c>
      <c r="F3398">
        <v>0</v>
      </c>
      <c r="G3398" t="s">
        <v>18</v>
      </c>
      <c r="H3398">
        <v>370597.18310000002</v>
      </c>
      <c r="I3398" t="s">
        <v>28</v>
      </c>
      <c r="J3398">
        <v>888</v>
      </c>
      <c r="K3398">
        <v>417.33917009999999</v>
      </c>
      <c r="L3398" t="s">
        <v>35</v>
      </c>
      <c r="M3398">
        <v>0</v>
      </c>
      <c r="N3398">
        <v>5.0000000000000001E-3</v>
      </c>
      <c r="O3398">
        <v>1.0614595584891601E-2</v>
      </c>
    </row>
    <row r="3399" spans="1:15" x14ac:dyDescent="0.25">
      <c r="A3399" t="s">
        <v>3428</v>
      </c>
      <c r="B3399">
        <v>43</v>
      </c>
      <c r="C3399">
        <v>43</v>
      </c>
      <c r="D3399" t="s">
        <v>16</v>
      </c>
      <c r="E3399" t="s">
        <v>25</v>
      </c>
      <c r="F3399">
        <v>1</v>
      </c>
      <c r="G3399" t="s">
        <v>26</v>
      </c>
      <c r="H3399">
        <v>9958457.2899999991</v>
      </c>
      <c r="I3399" t="s">
        <v>22</v>
      </c>
      <c r="J3399">
        <v>590</v>
      </c>
      <c r="K3399">
        <v>16878.741170000001</v>
      </c>
      <c r="L3399" t="s">
        <v>23</v>
      </c>
      <c r="M3399">
        <v>1</v>
      </c>
      <c r="N3399">
        <v>0.995</v>
      </c>
      <c r="O3399">
        <v>0.80161468238495515</v>
      </c>
    </row>
    <row r="3400" spans="1:15" x14ac:dyDescent="0.25">
      <c r="A3400" t="s">
        <v>3429</v>
      </c>
      <c r="B3400">
        <v>301</v>
      </c>
      <c r="C3400">
        <v>301</v>
      </c>
      <c r="D3400" t="s">
        <v>16</v>
      </c>
      <c r="E3400" t="s">
        <v>17</v>
      </c>
      <c r="F3400">
        <v>0</v>
      </c>
      <c r="G3400" t="s">
        <v>18</v>
      </c>
      <c r="H3400">
        <v>13479219.02</v>
      </c>
      <c r="I3400" t="s">
        <v>22</v>
      </c>
      <c r="J3400">
        <v>726</v>
      </c>
      <c r="K3400">
        <v>18566.417379999999</v>
      </c>
      <c r="L3400" t="s">
        <v>20</v>
      </c>
      <c r="M3400">
        <v>0</v>
      </c>
      <c r="N3400">
        <v>1.4999999999999999E-2</v>
      </c>
      <c r="O3400">
        <v>0.28595515864129861</v>
      </c>
    </row>
    <row r="3401" spans="1:15" x14ac:dyDescent="0.25">
      <c r="A3401" t="s">
        <v>3430</v>
      </c>
      <c r="B3401">
        <v>134</v>
      </c>
      <c r="C3401">
        <v>134</v>
      </c>
      <c r="D3401" t="s">
        <v>16</v>
      </c>
      <c r="E3401" t="s">
        <v>17</v>
      </c>
      <c r="F3401">
        <v>0</v>
      </c>
      <c r="G3401" t="s">
        <v>18</v>
      </c>
      <c r="H3401">
        <v>2516632.6329999999</v>
      </c>
      <c r="I3401" t="s">
        <v>19</v>
      </c>
      <c r="J3401">
        <v>528</v>
      </c>
      <c r="K3401">
        <v>4766.3496839999998</v>
      </c>
      <c r="L3401" t="s">
        <v>23</v>
      </c>
      <c r="M3401">
        <v>0</v>
      </c>
      <c r="N3401">
        <v>0</v>
      </c>
      <c r="O3401">
        <v>5.1708811102498434E-2</v>
      </c>
    </row>
    <row r="3402" spans="1:15" x14ac:dyDescent="0.25">
      <c r="A3402" t="s">
        <v>3431</v>
      </c>
      <c r="B3402">
        <v>13</v>
      </c>
      <c r="C3402">
        <v>13</v>
      </c>
      <c r="D3402" t="s">
        <v>42</v>
      </c>
      <c r="E3402" t="s">
        <v>43</v>
      </c>
      <c r="F3402">
        <v>1</v>
      </c>
      <c r="G3402" t="s">
        <v>26</v>
      </c>
      <c r="H3402">
        <v>9152346.2359999996</v>
      </c>
      <c r="I3402" t="s">
        <v>22</v>
      </c>
      <c r="J3402">
        <v>541</v>
      </c>
      <c r="K3402">
        <v>16917.46069</v>
      </c>
      <c r="L3402" t="s">
        <v>35</v>
      </c>
      <c r="M3402">
        <v>1</v>
      </c>
      <c r="N3402">
        <v>0.995</v>
      </c>
      <c r="O3402">
        <v>0.78505165937065335</v>
      </c>
    </row>
    <row r="3403" spans="1:15" x14ac:dyDescent="0.25">
      <c r="A3403" t="s">
        <v>3432</v>
      </c>
      <c r="B3403">
        <v>11</v>
      </c>
      <c r="C3403">
        <v>11</v>
      </c>
      <c r="D3403" t="s">
        <v>42</v>
      </c>
      <c r="E3403" t="s">
        <v>43</v>
      </c>
      <c r="F3403">
        <v>1</v>
      </c>
      <c r="G3403" t="s">
        <v>26</v>
      </c>
      <c r="H3403">
        <v>5538456.1560000004</v>
      </c>
      <c r="I3403" t="s">
        <v>32</v>
      </c>
      <c r="J3403">
        <v>416</v>
      </c>
      <c r="K3403">
        <v>13313.596530000001</v>
      </c>
      <c r="L3403" t="s">
        <v>20</v>
      </c>
      <c r="M3403">
        <v>1</v>
      </c>
      <c r="N3403">
        <v>0.995</v>
      </c>
      <c r="O3403">
        <v>0.71079769117460756</v>
      </c>
    </row>
    <row r="3404" spans="1:15" x14ac:dyDescent="0.25">
      <c r="A3404" t="s">
        <v>3433</v>
      </c>
      <c r="B3404">
        <v>102</v>
      </c>
      <c r="C3404">
        <v>102</v>
      </c>
      <c r="D3404" t="s">
        <v>16</v>
      </c>
      <c r="E3404" t="s">
        <v>17</v>
      </c>
      <c r="F3404">
        <v>0</v>
      </c>
      <c r="G3404" t="s">
        <v>18</v>
      </c>
      <c r="H3404">
        <v>5425657.1069999998</v>
      </c>
      <c r="I3404" t="s">
        <v>32</v>
      </c>
      <c r="J3404">
        <v>467</v>
      </c>
      <c r="K3404">
        <v>11618.10944</v>
      </c>
      <c r="L3404" t="s">
        <v>35</v>
      </c>
      <c r="M3404">
        <v>0</v>
      </c>
      <c r="N3404">
        <v>0</v>
      </c>
      <c r="O3404">
        <v>0.11148002881864845</v>
      </c>
    </row>
    <row r="3405" spans="1:15" x14ac:dyDescent="0.25">
      <c r="A3405" t="s">
        <v>3434</v>
      </c>
      <c r="B3405">
        <v>197</v>
      </c>
      <c r="C3405">
        <v>197</v>
      </c>
      <c r="D3405" t="s">
        <v>16</v>
      </c>
      <c r="E3405" t="s">
        <v>17</v>
      </c>
      <c r="F3405">
        <v>0</v>
      </c>
      <c r="G3405" t="s">
        <v>18</v>
      </c>
      <c r="H3405">
        <v>6324033.0800000001</v>
      </c>
      <c r="I3405" t="s">
        <v>32</v>
      </c>
      <c r="J3405">
        <v>375</v>
      </c>
      <c r="K3405">
        <v>16864.088210000002</v>
      </c>
      <c r="L3405" t="s">
        <v>23</v>
      </c>
      <c r="M3405">
        <v>0</v>
      </c>
      <c r="N3405">
        <v>0.01</v>
      </c>
      <c r="O3405">
        <v>0.13593880300672054</v>
      </c>
    </row>
    <row r="3406" spans="1:15" x14ac:dyDescent="0.25">
      <c r="A3406" t="s">
        <v>3435</v>
      </c>
      <c r="B3406">
        <v>55</v>
      </c>
      <c r="C3406">
        <v>55</v>
      </c>
      <c r="D3406" t="s">
        <v>16</v>
      </c>
      <c r="E3406" t="s">
        <v>25</v>
      </c>
      <c r="F3406">
        <v>1</v>
      </c>
      <c r="G3406" t="s">
        <v>26</v>
      </c>
      <c r="H3406">
        <v>1664332.1910000001</v>
      </c>
      <c r="I3406" t="s">
        <v>19</v>
      </c>
      <c r="J3406">
        <v>291</v>
      </c>
      <c r="K3406">
        <v>5719.3546100000003</v>
      </c>
      <c r="L3406" t="s">
        <v>20</v>
      </c>
      <c r="M3406">
        <v>1</v>
      </c>
      <c r="N3406">
        <v>0.995</v>
      </c>
      <c r="O3406">
        <v>0.63119674280136628</v>
      </c>
    </row>
    <row r="3407" spans="1:15" x14ac:dyDescent="0.25">
      <c r="A3407" t="s">
        <v>3436</v>
      </c>
      <c r="B3407">
        <v>183</v>
      </c>
      <c r="C3407">
        <v>183</v>
      </c>
      <c r="D3407" t="s">
        <v>16</v>
      </c>
      <c r="E3407" t="s">
        <v>17</v>
      </c>
      <c r="F3407">
        <v>0</v>
      </c>
      <c r="G3407" t="s">
        <v>18</v>
      </c>
      <c r="H3407">
        <v>680226.24470000004</v>
      </c>
      <c r="I3407" t="s">
        <v>28</v>
      </c>
      <c r="J3407">
        <v>43</v>
      </c>
      <c r="K3407">
        <v>15819.21499</v>
      </c>
      <c r="L3407" t="s">
        <v>35</v>
      </c>
      <c r="M3407">
        <v>0</v>
      </c>
      <c r="N3407">
        <v>0</v>
      </c>
      <c r="O3407">
        <v>1.3976489827291442E-2</v>
      </c>
    </row>
    <row r="3408" spans="1:15" x14ac:dyDescent="0.25">
      <c r="A3408" t="s">
        <v>3437</v>
      </c>
      <c r="B3408">
        <v>19</v>
      </c>
      <c r="C3408">
        <v>19</v>
      </c>
      <c r="D3408" t="s">
        <v>42</v>
      </c>
      <c r="E3408" t="s">
        <v>43</v>
      </c>
      <c r="F3408">
        <v>1</v>
      </c>
      <c r="G3408" t="s">
        <v>26</v>
      </c>
      <c r="H3408">
        <v>5440841.4060000004</v>
      </c>
      <c r="I3408" t="s">
        <v>32</v>
      </c>
      <c r="J3408">
        <v>864</v>
      </c>
      <c r="K3408">
        <v>6297.2701459999998</v>
      </c>
      <c r="L3408" t="s">
        <v>29</v>
      </c>
      <c r="M3408">
        <v>1</v>
      </c>
      <c r="N3408">
        <v>1</v>
      </c>
      <c r="O3408">
        <v>0.71179201795779379</v>
      </c>
    </row>
    <row r="3409" spans="1:15" x14ac:dyDescent="0.25">
      <c r="A3409" t="s">
        <v>3438</v>
      </c>
      <c r="B3409">
        <v>363</v>
      </c>
      <c r="C3409">
        <v>363</v>
      </c>
      <c r="D3409" t="s">
        <v>16</v>
      </c>
      <c r="E3409" t="s">
        <v>17</v>
      </c>
      <c r="F3409">
        <v>0</v>
      </c>
      <c r="G3409" t="s">
        <v>18</v>
      </c>
      <c r="H3409">
        <v>13971364.33</v>
      </c>
      <c r="I3409" t="s">
        <v>22</v>
      </c>
      <c r="J3409">
        <v>887</v>
      </c>
      <c r="K3409">
        <v>15751.256289999999</v>
      </c>
      <c r="L3409" t="s">
        <v>23</v>
      </c>
      <c r="M3409">
        <v>0</v>
      </c>
      <c r="N3409">
        <v>0</v>
      </c>
      <c r="O3409">
        <v>0.28706718235746354</v>
      </c>
    </row>
    <row r="3410" spans="1:15" x14ac:dyDescent="0.25">
      <c r="A3410" t="s">
        <v>3439</v>
      </c>
      <c r="B3410">
        <v>262</v>
      </c>
      <c r="C3410">
        <v>262</v>
      </c>
      <c r="D3410" t="s">
        <v>16</v>
      </c>
      <c r="E3410" t="s">
        <v>17</v>
      </c>
      <c r="F3410">
        <v>0</v>
      </c>
      <c r="G3410" t="s">
        <v>18</v>
      </c>
      <c r="H3410">
        <v>478408.1875</v>
      </c>
      <c r="I3410" t="s">
        <v>28</v>
      </c>
      <c r="J3410">
        <v>53</v>
      </c>
      <c r="K3410">
        <v>9026.5695749999995</v>
      </c>
      <c r="L3410" t="s">
        <v>20</v>
      </c>
      <c r="M3410">
        <v>0</v>
      </c>
      <c r="N3410">
        <v>0</v>
      </c>
      <c r="O3410">
        <v>9.8297694597708693E-3</v>
      </c>
    </row>
    <row r="3411" spans="1:15" x14ac:dyDescent="0.25">
      <c r="A3411" t="s">
        <v>3440</v>
      </c>
      <c r="B3411">
        <v>9</v>
      </c>
      <c r="C3411">
        <v>9</v>
      </c>
      <c r="D3411" t="s">
        <v>42</v>
      </c>
      <c r="E3411" t="s">
        <v>43</v>
      </c>
      <c r="F3411">
        <v>1</v>
      </c>
      <c r="G3411" t="s">
        <v>26</v>
      </c>
      <c r="H3411">
        <v>1850019.1</v>
      </c>
      <c r="I3411" t="s">
        <v>19</v>
      </c>
      <c r="J3411">
        <v>788</v>
      </c>
      <c r="K3411">
        <v>2347.739975</v>
      </c>
      <c r="L3411" t="s">
        <v>29</v>
      </c>
      <c r="M3411">
        <v>1</v>
      </c>
      <c r="N3411">
        <v>1</v>
      </c>
      <c r="O3411">
        <v>0.63801201928462559</v>
      </c>
    </row>
    <row r="3412" spans="1:15" x14ac:dyDescent="0.25">
      <c r="A3412" t="s">
        <v>3441</v>
      </c>
      <c r="B3412">
        <v>148</v>
      </c>
      <c r="C3412">
        <v>148</v>
      </c>
      <c r="D3412" t="s">
        <v>16</v>
      </c>
      <c r="E3412" t="s">
        <v>17</v>
      </c>
      <c r="F3412">
        <v>0</v>
      </c>
      <c r="G3412" t="s">
        <v>18</v>
      </c>
      <c r="H3412">
        <v>6743101.9129999997</v>
      </c>
      <c r="I3412" t="s">
        <v>32</v>
      </c>
      <c r="J3412">
        <v>883</v>
      </c>
      <c r="K3412">
        <v>7636.5820080000003</v>
      </c>
      <c r="L3412" t="s">
        <v>35</v>
      </c>
      <c r="M3412">
        <v>0</v>
      </c>
      <c r="N3412">
        <v>0</v>
      </c>
      <c r="O3412">
        <v>0.13854933711503406</v>
      </c>
    </row>
    <row r="3413" spans="1:15" x14ac:dyDescent="0.25">
      <c r="A3413" t="s">
        <v>3442</v>
      </c>
      <c r="B3413">
        <v>25</v>
      </c>
      <c r="C3413">
        <v>25</v>
      </c>
      <c r="D3413" t="s">
        <v>42</v>
      </c>
      <c r="E3413" t="s">
        <v>43</v>
      </c>
      <c r="F3413">
        <v>1</v>
      </c>
      <c r="G3413" t="s">
        <v>26</v>
      </c>
      <c r="H3413">
        <v>1085187.1070000001</v>
      </c>
      <c r="I3413" t="s">
        <v>28</v>
      </c>
      <c r="J3413">
        <v>232</v>
      </c>
      <c r="K3413">
        <v>4677.5306330000003</v>
      </c>
      <c r="L3413" t="s">
        <v>29</v>
      </c>
      <c r="M3413">
        <v>1</v>
      </c>
      <c r="N3413">
        <v>1</v>
      </c>
      <c r="O3413">
        <v>0.62229714992602569</v>
      </c>
    </row>
    <row r="3414" spans="1:15" x14ac:dyDescent="0.25">
      <c r="A3414" t="s">
        <v>3443</v>
      </c>
      <c r="B3414">
        <v>306</v>
      </c>
      <c r="C3414">
        <v>306</v>
      </c>
      <c r="D3414" t="s">
        <v>16</v>
      </c>
      <c r="E3414" t="s">
        <v>17</v>
      </c>
      <c r="F3414">
        <v>0</v>
      </c>
      <c r="G3414" t="s">
        <v>18</v>
      </c>
      <c r="H3414">
        <v>428160.64840000001</v>
      </c>
      <c r="I3414" t="s">
        <v>28</v>
      </c>
      <c r="J3414">
        <v>212</v>
      </c>
      <c r="K3414">
        <v>2019.6257000000001</v>
      </c>
      <c r="L3414" t="s">
        <v>23</v>
      </c>
      <c r="M3414">
        <v>0</v>
      </c>
      <c r="N3414">
        <v>0</v>
      </c>
      <c r="O3414">
        <v>8.797342051170505E-3</v>
      </c>
    </row>
    <row r="3415" spans="1:15" x14ac:dyDescent="0.25">
      <c r="A3415" t="s">
        <v>3444</v>
      </c>
      <c r="B3415">
        <v>72</v>
      </c>
      <c r="C3415">
        <v>72</v>
      </c>
      <c r="D3415" t="s">
        <v>16</v>
      </c>
      <c r="E3415" t="s">
        <v>25</v>
      </c>
      <c r="F3415">
        <v>1</v>
      </c>
      <c r="G3415" t="s">
        <v>26</v>
      </c>
      <c r="H3415">
        <v>17717.107980000001</v>
      </c>
      <c r="I3415" t="s">
        <v>28</v>
      </c>
      <c r="J3415">
        <v>8</v>
      </c>
      <c r="K3415">
        <v>2214.6384979999998</v>
      </c>
      <c r="L3415" t="s">
        <v>20</v>
      </c>
      <c r="M3415">
        <v>1</v>
      </c>
      <c r="N3415">
        <v>0.97499999999999998</v>
      </c>
      <c r="O3415">
        <v>0.58536403032282391</v>
      </c>
    </row>
    <row r="3416" spans="1:15" x14ac:dyDescent="0.25">
      <c r="A3416" t="s">
        <v>3445</v>
      </c>
      <c r="B3416">
        <v>322</v>
      </c>
      <c r="C3416">
        <v>322</v>
      </c>
      <c r="D3416" t="s">
        <v>16</v>
      </c>
      <c r="E3416" t="s">
        <v>17</v>
      </c>
      <c r="F3416">
        <v>0</v>
      </c>
      <c r="G3416" t="s">
        <v>18</v>
      </c>
      <c r="H3416">
        <v>9892699.6799999997</v>
      </c>
      <c r="I3416" t="s">
        <v>22</v>
      </c>
      <c r="J3416">
        <v>634</v>
      </c>
      <c r="K3416">
        <v>15603.627259999999</v>
      </c>
      <c r="L3416" t="s">
        <v>29</v>
      </c>
      <c r="M3416">
        <v>0</v>
      </c>
      <c r="N3416">
        <v>5.0000000000000001E-3</v>
      </c>
      <c r="O3416">
        <v>0.20626357225888625</v>
      </c>
    </row>
    <row r="3417" spans="1:15" x14ac:dyDescent="0.25">
      <c r="A3417" t="s">
        <v>3446</v>
      </c>
      <c r="B3417">
        <v>57</v>
      </c>
      <c r="C3417">
        <v>57</v>
      </c>
      <c r="D3417" t="s">
        <v>16</v>
      </c>
      <c r="E3417" t="s">
        <v>25</v>
      </c>
      <c r="F3417">
        <v>1</v>
      </c>
      <c r="G3417" t="s">
        <v>26</v>
      </c>
      <c r="H3417">
        <v>8514876.1040000003</v>
      </c>
      <c r="I3417" t="s">
        <v>22</v>
      </c>
      <c r="J3417">
        <v>483</v>
      </c>
      <c r="K3417">
        <v>17629.143069999998</v>
      </c>
      <c r="L3417" t="s">
        <v>35</v>
      </c>
      <c r="M3417">
        <v>1</v>
      </c>
      <c r="N3417">
        <v>0.99</v>
      </c>
      <c r="O3417">
        <v>0.76895367192233088</v>
      </c>
    </row>
    <row r="3418" spans="1:15" x14ac:dyDescent="0.25">
      <c r="A3418" t="s">
        <v>3447</v>
      </c>
      <c r="B3418">
        <v>22</v>
      </c>
      <c r="C3418">
        <v>22</v>
      </c>
      <c r="D3418" t="s">
        <v>42</v>
      </c>
      <c r="E3418" t="s">
        <v>43</v>
      </c>
      <c r="F3418">
        <v>1</v>
      </c>
      <c r="G3418" t="s">
        <v>26</v>
      </c>
      <c r="H3418">
        <v>778819.06610000005</v>
      </c>
      <c r="I3418" t="s">
        <v>28</v>
      </c>
      <c r="J3418">
        <v>42</v>
      </c>
      <c r="K3418">
        <v>18543.311099999999</v>
      </c>
      <c r="L3418" t="s">
        <v>29</v>
      </c>
      <c r="M3418">
        <v>1</v>
      </c>
      <c r="N3418">
        <v>0.995</v>
      </c>
      <c r="O3418">
        <v>0.61300225930631058</v>
      </c>
    </row>
    <row r="3419" spans="1:15" x14ac:dyDescent="0.25">
      <c r="A3419" t="s">
        <v>3448</v>
      </c>
      <c r="B3419">
        <v>312</v>
      </c>
      <c r="C3419">
        <v>312</v>
      </c>
      <c r="D3419" t="s">
        <v>16</v>
      </c>
      <c r="E3419" t="s">
        <v>17</v>
      </c>
      <c r="F3419">
        <v>0</v>
      </c>
      <c r="G3419" t="s">
        <v>18</v>
      </c>
      <c r="H3419">
        <v>5687767.8669999996</v>
      </c>
      <c r="I3419" t="s">
        <v>32</v>
      </c>
      <c r="J3419">
        <v>333</v>
      </c>
      <c r="K3419">
        <v>17080.383979999999</v>
      </c>
      <c r="L3419" t="s">
        <v>20</v>
      </c>
      <c r="M3419">
        <v>0</v>
      </c>
      <c r="N3419">
        <v>0</v>
      </c>
      <c r="O3419">
        <v>0.11686557281861465</v>
      </c>
    </row>
    <row r="3420" spans="1:15" x14ac:dyDescent="0.25">
      <c r="A3420" t="s">
        <v>3449</v>
      </c>
      <c r="B3420">
        <v>36</v>
      </c>
      <c r="C3420">
        <v>36</v>
      </c>
      <c r="D3420" t="s">
        <v>16</v>
      </c>
      <c r="E3420" t="s">
        <v>25</v>
      </c>
      <c r="F3420">
        <v>1</v>
      </c>
      <c r="G3420" t="s">
        <v>26</v>
      </c>
      <c r="H3420">
        <v>3869239.8709999998</v>
      </c>
      <c r="I3420" t="s">
        <v>32</v>
      </c>
      <c r="J3420">
        <v>233</v>
      </c>
      <c r="K3420">
        <v>16606.179700000001</v>
      </c>
      <c r="L3420" t="s">
        <v>29</v>
      </c>
      <c r="M3420">
        <v>1</v>
      </c>
      <c r="N3420">
        <v>1</v>
      </c>
      <c r="O3420">
        <v>0.67950059574698141</v>
      </c>
    </row>
    <row r="3421" spans="1:15" x14ac:dyDescent="0.25">
      <c r="A3421" t="s">
        <v>3450</v>
      </c>
      <c r="B3421">
        <v>179</v>
      </c>
      <c r="C3421">
        <v>179</v>
      </c>
      <c r="D3421" t="s">
        <v>16</v>
      </c>
      <c r="E3421" t="s">
        <v>17</v>
      </c>
      <c r="F3421">
        <v>0</v>
      </c>
      <c r="G3421" t="s">
        <v>18</v>
      </c>
      <c r="H3421">
        <v>97022.007029999993</v>
      </c>
      <c r="I3421" t="s">
        <v>28</v>
      </c>
      <c r="J3421">
        <v>70</v>
      </c>
      <c r="K3421">
        <v>1386.0286719999999</v>
      </c>
      <c r="L3421" t="s">
        <v>20</v>
      </c>
      <c r="M3421">
        <v>0</v>
      </c>
      <c r="N3421">
        <v>5.0000000000000001E-3</v>
      </c>
      <c r="O3421">
        <v>4.9934942305500749E-3</v>
      </c>
    </row>
    <row r="3422" spans="1:15" x14ac:dyDescent="0.25">
      <c r="A3422" t="s">
        <v>3451</v>
      </c>
      <c r="B3422">
        <v>68</v>
      </c>
      <c r="C3422">
        <v>68</v>
      </c>
      <c r="D3422" t="s">
        <v>16</v>
      </c>
      <c r="E3422" t="s">
        <v>25</v>
      </c>
      <c r="F3422">
        <v>1</v>
      </c>
      <c r="G3422" t="s">
        <v>26</v>
      </c>
      <c r="H3422">
        <v>13892217.609999999</v>
      </c>
      <c r="I3422" t="s">
        <v>22</v>
      </c>
      <c r="J3422">
        <v>879</v>
      </c>
      <c r="K3422">
        <v>15804.570659999999</v>
      </c>
      <c r="L3422" t="s">
        <v>35</v>
      </c>
      <c r="M3422">
        <v>1</v>
      </c>
      <c r="N3422">
        <v>0.97499999999999998</v>
      </c>
      <c r="O3422">
        <v>0.87044096852704689</v>
      </c>
    </row>
    <row r="3423" spans="1:15" x14ac:dyDescent="0.25">
      <c r="A3423" t="s">
        <v>3452</v>
      </c>
      <c r="B3423">
        <v>1</v>
      </c>
      <c r="C3423">
        <v>1</v>
      </c>
      <c r="D3423" t="s">
        <v>61</v>
      </c>
      <c r="E3423" t="s">
        <v>43</v>
      </c>
      <c r="F3423">
        <v>1</v>
      </c>
      <c r="G3423" t="s">
        <v>26</v>
      </c>
      <c r="H3423">
        <v>250685.12590000001</v>
      </c>
      <c r="I3423" t="s">
        <v>28</v>
      </c>
      <c r="J3423">
        <v>16</v>
      </c>
      <c r="K3423">
        <v>15667.820369999999</v>
      </c>
      <c r="L3423" t="s">
        <v>20</v>
      </c>
      <c r="M3423">
        <v>1</v>
      </c>
      <c r="N3423">
        <v>0.98</v>
      </c>
      <c r="O3423">
        <v>0.59315078349195394</v>
      </c>
    </row>
    <row r="3424" spans="1:15" x14ac:dyDescent="0.25">
      <c r="A3424" t="s">
        <v>3453</v>
      </c>
      <c r="B3424">
        <v>48</v>
      </c>
      <c r="C3424">
        <v>48</v>
      </c>
      <c r="D3424" t="s">
        <v>16</v>
      </c>
      <c r="E3424" t="s">
        <v>25</v>
      </c>
      <c r="F3424">
        <v>1</v>
      </c>
      <c r="G3424" t="s">
        <v>26</v>
      </c>
      <c r="H3424">
        <v>181780.15349999999</v>
      </c>
      <c r="I3424" t="s">
        <v>28</v>
      </c>
      <c r="J3424">
        <v>69</v>
      </c>
      <c r="K3424">
        <v>2634.4949780000002</v>
      </c>
      <c r="L3424" t="s">
        <v>35</v>
      </c>
      <c r="M3424">
        <v>1</v>
      </c>
      <c r="N3424">
        <v>1</v>
      </c>
      <c r="O3424">
        <v>0.60373500506043654</v>
      </c>
    </row>
    <row r="3425" spans="1:15" x14ac:dyDescent="0.25">
      <c r="A3425" t="s">
        <v>3454</v>
      </c>
      <c r="B3425">
        <v>152</v>
      </c>
      <c r="C3425">
        <v>152</v>
      </c>
      <c r="D3425" t="s">
        <v>16</v>
      </c>
      <c r="E3425" t="s">
        <v>17</v>
      </c>
      <c r="F3425">
        <v>0</v>
      </c>
      <c r="G3425" t="s">
        <v>18</v>
      </c>
      <c r="H3425">
        <v>701908.92099999997</v>
      </c>
      <c r="I3425" t="s">
        <v>28</v>
      </c>
      <c r="J3425">
        <v>53</v>
      </c>
      <c r="K3425">
        <v>13243.564549999999</v>
      </c>
      <c r="L3425" t="s">
        <v>29</v>
      </c>
      <c r="M3425">
        <v>0</v>
      </c>
      <c r="N3425">
        <v>0</v>
      </c>
      <c r="O3425">
        <v>1.4421999989677275E-2</v>
      </c>
    </row>
    <row r="3426" spans="1:15" x14ac:dyDescent="0.25">
      <c r="A3426" t="s">
        <v>3455</v>
      </c>
      <c r="B3426">
        <v>197</v>
      </c>
      <c r="C3426">
        <v>197</v>
      </c>
      <c r="D3426" t="s">
        <v>16</v>
      </c>
      <c r="E3426" t="s">
        <v>17</v>
      </c>
      <c r="F3426">
        <v>0</v>
      </c>
      <c r="G3426" t="s">
        <v>18</v>
      </c>
      <c r="H3426">
        <v>6203100.8339999998</v>
      </c>
      <c r="I3426" t="s">
        <v>32</v>
      </c>
      <c r="J3426">
        <v>685</v>
      </c>
      <c r="K3426">
        <v>9055.6216559999993</v>
      </c>
      <c r="L3426" t="s">
        <v>20</v>
      </c>
      <c r="M3426">
        <v>0</v>
      </c>
      <c r="N3426">
        <v>0</v>
      </c>
      <c r="O3426">
        <v>0.12745402927271685</v>
      </c>
    </row>
    <row r="3427" spans="1:15" x14ac:dyDescent="0.25">
      <c r="A3427" t="s">
        <v>3456</v>
      </c>
      <c r="B3427">
        <v>58</v>
      </c>
      <c r="C3427">
        <v>58</v>
      </c>
      <c r="D3427" t="s">
        <v>16</v>
      </c>
      <c r="E3427" t="s">
        <v>25</v>
      </c>
      <c r="F3427">
        <v>1</v>
      </c>
      <c r="G3427" t="s">
        <v>26</v>
      </c>
      <c r="H3427">
        <v>17047203.010000002</v>
      </c>
      <c r="I3427" t="s">
        <v>22</v>
      </c>
      <c r="J3427">
        <v>947</v>
      </c>
      <c r="K3427">
        <v>18001.270329999999</v>
      </c>
      <c r="L3427" t="s">
        <v>23</v>
      </c>
      <c r="M3427">
        <v>1</v>
      </c>
      <c r="N3427">
        <v>0.98499999999999999</v>
      </c>
      <c r="O3427">
        <v>0.94126590242503339</v>
      </c>
    </row>
    <row r="3428" spans="1:15" x14ac:dyDescent="0.25">
      <c r="A3428" t="s">
        <v>3457</v>
      </c>
      <c r="B3428">
        <v>48</v>
      </c>
      <c r="C3428">
        <v>48</v>
      </c>
      <c r="D3428" t="s">
        <v>16</v>
      </c>
      <c r="E3428" t="s">
        <v>25</v>
      </c>
      <c r="F3428">
        <v>1</v>
      </c>
      <c r="G3428" t="s">
        <v>26</v>
      </c>
      <c r="H3428">
        <v>13827745.890000001</v>
      </c>
      <c r="I3428" t="s">
        <v>22</v>
      </c>
      <c r="J3428">
        <v>994</v>
      </c>
      <c r="K3428">
        <v>13911.213159999999</v>
      </c>
      <c r="L3428" t="s">
        <v>35</v>
      </c>
      <c r="M3428">
        <v>1</v>
      </c>
      <c r="N3428">
        <v>0.95499999999999996</v>
      </c>
      <c r="O3428">
        <v>0.85711627935818746</v>
      </c>
    </row>
    <row r="3429" spans="1:15" x14ac:dyDescent="0.25">
      <c r="A3429" t="s">
        <v>3458</v>
      </c>
      <c r="B3429">
        <v>355</v>
      </c>
      <c r="C3429">
        <v>355</v>
      </c>
      <c r="D3429" t="s">
        <v>16</v>
      </c>
      <c r="E3429" t="s">
        <v>17</v>
      </c>
      <c r="F3429">
        <v>0</v>
      </c>
      <c r="G3429" t="s">
        <v>18</v>
      </c>
      <c r="H3429">
        <v>14721666.42</v>
      </c>
      <c r="I3429" t="s">
        <v>22</v>
      </c>
      <c r="J3429">
        <v>774</v>
      </c>
      <c r="K3429">
        <v>19020.240849999998</v>
      </c>
      <c r="L3429" t="s">
        <v>29</v>
      </c>
      <c r="M3429">
        <v>0</v>
      </c>
      <c r="N3429">
        <v>0</v>
      </c>
      <c r="O3429">
        <v>0.3024835083372196</v>
      </c>
    </row>
    <row r="3430" spans="1:15" x14ac:dyDescent="0.25">
      <c r="A3430" t="s">
        <v>3459</v>
      </c>
      <c r="B3430">
        <v>234</v>
      </c>
      <c r="C3430">
        <v>234</v>
      </c>
      <c r="D3430" t="s">
        <v>16</v>
      </c>
      <c r="E3430" t="s">
        <v>17</v>
      </c>
      <c r="F3430">
        <v>0</v>
      </c>
      <c r="G3430" t="s">
        <v>18</v>
      </c>
      <c r="H3430">
        <v>798705.99439999997</v>
      </c>
      <c r="I3430" t="s">
        <v>28</v>
      </c>
      <c r="J3430">
        <v>379</v>
      </c>
      <c r="K3430">
        <v>2107.403679</v>
      </c>
      <c r="L3430" t="s">
        <v>29</v>
      </c>
      <c r="M3430">
        <v>0</v>
      </c>
      <c r="N3430">
        <v>0</v>
      </c>
      <c r="O3430">
        <v>1.6410872548223359E-2</v>
      </c>
    </row>
    <row r="3431" spans="1:15" x14ac:dyDescent="0.25">
      <c r="A3431" t="s">
        <v>3460</v>
      </c>
      <c r="B3431">
        <v>188</v>
      </c>
      <c r="C3431">
        <v>188</v>
      </c>
      <c r="D3431" t="s">
        <v>16</v>
      </c>
      <c r="E3431" t="s">
        <v>17</v>
      </c>
      <c r="F3431">
        <v>0</v>
      </c>
      <c r="G3431" t="s">
        <v>18</v>
      </c>
      <c r="H3431">
        <v>658213.9129</v>
      </c>
      <c r="I3431" t="s">
        <v>28</v>
      </c>
      <c r="J3431">
        <v>801</v>
      </c>
      <c r="K3431">
        <v>821.74021589999995</v>
      </c>
      <c r="L3431" t="s">
        <v>35</v>
      </c>
      <c r="M3431">
        <v>0</v>
      </c>
      <c r="N3431">
        <v>0</v>
      </c>
      <c r="O3431">
        <v>1.352420629093164E-2</v>
      </c>
    </row>
    <row r="3432" spans="1:15" x14ac:dyDescent="0.25">
      <c r="A3432" t="s">
        <v>3461</v>
      </c>
      <c r="B3432">
        <v>114</v>
      </c>
      <c r="C3432">
        <v>114</v>
      </c>
      <c r="D3432" t="s">
        <v>16</v>
      </c>
      <c r="E3432" t="s">
        <v>17</v>
      </c>
      <c r="F3432">
        <v>0</v>
      </c>
      <c r="G3432" t="s">
        <v>18</v>
      </c>
      <c r="H3432">
        <v>9015467.1799999997</v>
      </c>
      <c r="I3432" t="s">
        <v>22</v>
      </c>
      <c r="J3432">
        <v>463</v>
      </c>
      <c r="K3432">
        <v>19471.851360000001</v>
      </c>
      <c r="L3432" t="s">
        <v>23</v>
      </c>
      <c r="M3432">
        <v>0</v>
      </c>
      <c r="N3432">
        <v>5.0000000000000001E-3</v>
      </c>
      <c r="O3432">
        <v>0.18823922931718348</v>
      </c>
    </row>
    <row r="3433" spans="1:15" x14ac:dyDescent="0.25">
      <c r="A3433" t="s">
        <v>3462</v>
      </c>
      <c r="B3433">
        <v>90</v>
      </c>
      <c r="C3433">
        <v>90</v>
      </c>
      <c r="D3433" t="s">
        <v>16</v>
      </c>
      <c r="E3433" t="s">
        <v>25</v>
      </c>
      <c r="F3433">
        <v>1</v>
      </c>
      <c r="G3433" t="s">
        <v>26</v>
      </c>
      <c r="H3433">
        <v>850072.76890000002</v>
      </c>
      <c r="I3433" t="s">
        <v>28</v>
      </c>
      <c r="J3433">
        <v>527</v>
      </c>
      <c r="K3433">
        <v>1613.041307</v>
      </c>
      <c r="L3433" t="s">
        <v>35</v>
      </c>
      <c r="M3433">
        <v>1</v>
      </c>
      <c r="N3433">
        <v>0.99</v>
      </c>
      <c r="O3433">
        <v>0.61146629669107844</v>
      </c>
    </row>
    <row r="3434" spans="1:15" x14ac:dyDescent="0.25">
      <c r="A3434" t="s">
        <v>3463</v>
      </c>
      <c r="B3434">
        <v>169</v>
      </c>
      <c r="C3434">
        <v>169</v>
      </c>
      <c r="D3434" t="s">
        <v>16</v>
      </c>
      <c r="E3434" t="s">
        <v>17</v>
      </c>
      <c r="F3434">
        <v>0</v>
      </c>
      <c r="G3434" t="s">
        <v>18</v>
      </c>
      <c r="H3434">
        <v>6044902.5880000005</v>
      </c>
      <c r="I3434" t="s">
        <v>32</v>
      </c>
      <c r="J3434">
        <v>782</v>
      </c>
      <c r="K3434">
        <v>7730.0544600000003</v>
      </c>
      <c r="L3434" t="s">
        <v>20</v>
      </c>
      <c r="M3434">
        <v>0</v>
      </c>
      <c r="N3434">
        <v>0</v>
      </c>
      <c r="O3434">
        <v>0.12420355754637309</v>
      </c>
    </row>
    <row r="3435" spans="1:15" x14ac:dyDescent="0.25">
      <c r="A3435" t="s">
        <v>3464</v>
      </c>
      <c r="B3435">
        <v>363</v>
      </c>
      <c r="C3435">
        <v>363</v>
      </c>
      <c r="D3435" t="s">
        <v>16</v>
      </c>
      <c r="E3435" t="s">
        <v>17</v>
      </c>
      <c r="F3435">
        <v>0</v>
      </c>
      <c r="G3435" t="s">
        <v>18</v>
      </c>
      <c r="H3435">
        <v>8828977.75</v>
      </c>
      <c r="I3435" t="s">
        <v>22</v>
      </c>
      <c r="J3435">
        <v>679</v>
      </c>
      <c r="K3435">
        <v>13002.91274</v>
      </c>
      <c r="L3435" t="s">
        <v>29</v>
      </c>
      <c r="M3435">
        <v>0</v>
      </c>
      <c r="N3435">
        <v>0</v>
      </c>
      <c r="O3435">
        <v>0.1814074635751223</v>
      </c>
    </row>
    <row r="3436" spans="1:15" x14ac:dyDescent="0.25">
      <c r="A3436" t="s">
        <v>3465</v>
      </c>
      <c r="B3436">
        <v>361</v>
      </c>
      <c r="C3436">
        <v>361</v>
      </c>
      <c r="D3436" t="s">
        <v>16</v>
      </c>
      <c r="E3436" t="s">
        <v>17</v>
      </c>
      <c r="F3436">
        <v>0</v>
      </c>
      <c r="G3436" t="s">
        <v>18</v>
      </c>
      <c r="H3436">
        <v>1108946.973</v>
      </c>
      <c r="I3436" t="s">
        <v>28</v>
      </c>
      <c r="J3436">
        <v>63</v>
      </c>
      <c r="K3436">
        <v>17602.332900000001</v>
      </c>
      <c r="L3436" t="s">
        <v>35</v>
      </c>
      <c r="M3436">
        <v>0</v>
      </c>
      <c r="N3436">
        <v>0</v>
      </c>
      <c r="O3436">
        <v>2.2785339742331961E-2</v>
      </c>
    </row>
    <row r="3437" spans="1:15" x14ac:dyDescent="0.25">
      <c r="A3437" t="s">
        <v>3466</v>
      </c>
      <c r="B3437">
        <v>177</v>
      </c>
      <c r="C3437">
        <v>177</v>
      </c>
      <c r="D3437" t="s">
        <v>16</v>
      </c>
      <c r="E3437" t="s">
        <v>17</v>
      </c>
      <c r="F3437">
        <v>0</v>
      </c>
      <c r="G3437" t="s">
        <v>18</v>
      </c>
      <c r="H3437">
        <v>1330839.1540000001</v>
      </c>
      <c r="I3437" t="s">
        <v>28</v>
      </c>
      <c r="J3437">
        <v>261</v>
      </c>
      <c r="K3437">
        <v>5099.000591</v>
      </c>
      <c r="L3437" t="s">
        <v>20</v>
      </c>
      <c r="M3437">
        <v>0</v>
      </c>
      <c r="N3437">
        <v>5.0000000000000001E-3</v>
      </c>
      <c r="O3437">
        <v>3.0344519625004333E-2</v>
      </c>
    </row>
    <row r="3438" spans="1:15" x14ac:dyDescent="0.25">
      <c r="A3438" t="s">
        <v>3467</v>
      </c>
      <c r="B3438">
        <v>192</v>
      </c>
      <c r="C3438">
        <v>192</v>
      </c>
      <c r="D3438" t="s">
        <v>16</v>
      </c>
      <c r="E3438" t="s">
        <v>17</v>
      </c>
      <c r="F3438">
        <v>0</v>
      </c>
      <c r="G3438" t="s">
        <v>18</v>
      </c>
      <c r="H3438">
        <v>295436.82780000003</v>
      </c>
      <c r="I3438" t="s">
        <v>28</v>
      </c>
      <c r="J3438">
        <v>500</v>
      </c>
      <c r="K3438">
        <v>590.87365560000001</v>
      </c>
      <c r="L3438" t="s">
        <v>29</v>
      </c>
      <c r="M3438">
        <v>0</v>
      </c>
      <c r="N3438">
        <v>0</v>
      </c>
      <c r="O3438">
        <v>6.0702888936239744E-3</v>
      </c>
    </row>
    <row r="3439" spans="1:15" x14ac:dyDescent="0.25">
      <c r="A3439" t="s">
        <v>3468</v>
      </c>
      <c r="B3439">
        <v>133</v>
      </c>
      <c r="C3439">
        <v>133</v>
      </c>
      <c r="D3439" t="s">
        <v>16</v>
      </c>
      <c r="E3439" t="s">
        <v>17</v>
      </c>
      <c r="F3439">
        <v>0</v>
      </c>
      <c r="G3439" t="s">
        <v>18</v>
      </c>
      <c r="H3439">
        <v>1262093.2760000001</v>
      </c>
      <c r="I3439" t="s">
        <v>28</v>
      </c>
      <c r="J3439">
        <v>121</v>
      </c>
      <c r="K3439">
        <v>10430.522940000001</v>
      </c>
      <c r="L3439" t="s">
        <v>29</v>
      </c>
      <c r="M3439">
        <v>0</v>
      </c>
      <c r="N3439">
        <v>0</v>
      </c>
      <c r="O3439">
        <v>2.5932010078332887E-2</v>
      </c>
    </row>
    <row r="3440" spans="1:15" x14ac:dyDescent="0.25">
      <c r="A3440" t="s">
        <v>3469</v>
      </c>
      <c r="B3440">
        <v>172</v>
      </c>
      <c r="C3440">
        <v>172</v>
      </c>
      <c r="D3440" t="s">
        <v>16</v>
      </c>
      <c r="E3440" t="s">
        <v>17</v>
      </c>
      <c r="F3440">
        <v>0</v>
      </c>
      <c r="G3440" t="s">
        <v>18</v>
      </c>
      <c r="H3440">
        <v>8088820.1270000003</v>
      </c>
      <c r="I3440" t="s">
        <v>22</v>
      </c>
      <c r="J3440">
        <v>858</v>
      </c>
      <c r="K3440">
        <v>9427.5292850000005</v>
      </c>
      <c r="L3440" t="s">
        <v>20</v>
      </c>
      <c r="M3440">
        <v>0</v>
      </c>
      <c r="N3440">
        <v>0</v>
      </c>
      <c r="O3440">
        <v>0.16619957418677023</v>
      </c>
    </row>
    <row r="3441" spans="1:15" x14ac:dyDescent="0.25">
      <c r="A3441" t="s">
        <v>3470</v>
      </c>
      <c r="B3441">
        <v>18</v>
      </c>
      <c r="C3441">
        <v>18</v>
      </c>
      <c r="D3441" t="s">
        <v>42</v>
      </c>
      <c r="E3441" t="s">
        <v>43</v>
      </c>
      <c r="F3441">
        <v>1</v>
      </c>
      <c r="G3441" t="s">
        <v>26</v>
      </c>
      <c r="H3441">
        <v>1474750.7309999999</v>
      </c>
      <c r="I3441" t="s">
        <v>19</v>
      </c>
      <c r="J3441">
        <v>240</v>
      </c>
      <c r="K3441">
        <v>6144.7947119999999</v>
      </c>
      <c r="L3441" t="s">
        <v>35</v>
      </c>
      <c r="M3441">
        <v>1</v>
      </c>
      <c r="N3441">
        <v>1</v>
      </c>
      <c r="O3441">
        <v>0.6303014456590138</v>
      </c>
    </row>
    <row r="3442" spans="1:15" x14ac:dyDescent="0.25">
      <c r="A3442" t="s">
        <v>3471</v>
      </c>
      <c r="B3442">
        <v>251</v>
      </c>
      <c r="C3442">
        <v>251</v>
      </c>
      <c r="D3442" t="s">
        <v>16</v>
      </c>
      <c r="E3442" t="s">
        <v>17</v>
      </c>
      <c r="F3442">
        <v>0</v>
      </c>
      <c r="G3442" t="s">
        <v>18</v>
      </c>
      <c r="H3442">
        <v>8127850.4859999996</v>
      </c>
      <c r="I3442" t="s">
        <v>22</v>
      </c>
      <c r="J3442">
        <v>465</v>
      </c>
      <c r="K3442">
        <v>17479.248360000001</v>
      </c>
      <c r="L3442" t="s">
        <v>35</v>
      </c>
      <c r="M3442">
        <v>0</v>
      </c>
      <c r="N3442">
        <v>0</v>
      </c>
      <c r="O3442">
        <v>0.16700152415528344</v>
      </c>
    </row>
    <row r="3443" spans="1:15" x14ac:dyDescent="0.25">
      <c r="A3443" t="s">
        <v>3472</v>
      </c>
      <c r="B3443">
        <v>112</v>
      </c>
      <c r="C3443">
        <v>112</v>
      </c>
      <c r="D3443" t="s">
        <v>16</v>
      </c>
      <c r="E3443" t="s">
        <v>17</v>
      </c>
      <c r="F3443">
        <v>0</v>
      </c>
      <c r="G3443" t="s">
        <v>18</v>
      </c>
      <c r="H3443">
        <v>1603817.672</v>
      </c>
      <c r="I3443" t="s">
        <v>19</v>
      </c>
      <c r="J3443">
        <v>107</v>
      </c>
      <c r="K3443">
        <v>14988.950210000001</v>
      </c>
      <c r="L3443" t="s">
        <v>29</v>
      </c>
      <c r="M3443">
        <v>0</v>
      </c>
      <c r="N3443">
        <v>0</v>
      </c>
      <c r="O3443">
        <v>3.295336155020636E-2</v>
      </c>
    </row>
    <row r="3444" spans="1:15" x14ac:dyDescent="0.25">
      <c r="A3444" t="s">
        <v>3473</v>
      </c>
      <c r="B3444">
        <v>40</v>
      </c>
      <c r="C3444">
        <v>40</v>
      </c>
      <c r="D3444" t="s">
        <v>16</v>
      </c>
      <c r="E3444" t="s">
        <v>25</v>
      </c>
      <c r="F3444">
        <v>1</v>
      </c>
      <c r="G3444" t="s">
        <v>26</v>
      </c>
      <c r="H3444">
        <v>3089474.37</v>
      </c>
      <c r="I3444" t="s">
        <v>19</v>
      </c>
      <c r="J3444">
        <v>180</v>
      </c>
      <c r="K3444">
        <v>17163.746500000001</v>
      </c>
      <c r="L3444" t="s">
        <v>35</v>
      </c>
      <c r="M3444">
        <v>1</v>
      </c>
      <c r="N3444">
        <v>0.995</v>
      </c>
      <c r="O3444">
        <v>0.66047889020810469</v>
      </c>
    </row>
    <row r="3445" spans="1:15" x14ac:dyDescent="0.25">
      <c r="A3445" t="s">
        <v>3474</v>
      </c>
      <c r="B3445">
        <v>102</v>
      </c>
      <c r="C3445">
        <v>102</v>
      </c>
      <c r="D3445" t="s">
        <v>16</v>
      </c>
      <c r="E3445" t="s">
        <v>17</v>
      </c>
      <c r="F3445">
        <v>0</v>
      </c>
      <c r="G3445" t="s">
        <v>18</v>
      </c>
      <c r="H3445">
        <v>51912.977599999998</v>
      </c>
      <c r="I3445" t="s">
        <v>28</v>
      </c>
      <c r="J3445">
        <v>16</v>
      </c>
      <c r="K3445">
        <v>3244.5610999999999</v>
      </c>
      <c r="L3445" t="s">
        <v>23</v>
      </c>
      <c r="M3445">
        <v>0</v>
      </c>
      <c r="N3445">
        <v>0.01</v>
      </c>
      <c r="O3445">
        <v>7.0666468825395035E-3</v>
      </c>
    </row>
    <row r="3446" spans="1:15" x14ac:dyDescent="0.25">
      <c r="A3446" t="s">
        <v>3475</v>
      </c>
      <c r="B3446">
        <v>174</v>
      </c>
      <c r="C3446">
        <v>174</v>
      </c>
      <c r="D3446" t="s">
        <v>16</v>
      </c>
      <c r="E3446" t="s">
        <v>17</v>
      </c>
      <c r="F3446">
        <v>0</v>
      </c>
      <c r="G3446" t="s">
        <v>18</v>
      </c>
      <c r="H3446">
        <v>4917216.8459999999</v>
      </c>
      <c r="I3446" t="s">
        <v>32</v>
      </c>
      <c r="J3446">
        <v>355</v>
      </c>
      <c r="K3446">
        <v>13851.315060000001</v>
      </c>
      <c r="L3446" t="s">
        <v>35</v>
      </c>
      <c r="M3446">
        <v>0</v>
      </c>
      <c r="N3446">
        <v>0</v>
      </c>
      <c r="O3446">
        <v>0.10103319559070389</v>
      </c>
    </row>
    <row r="3447" spans="1:15" x14ac:dyDescent="0.25">
      <c r="A3447" t="s">
        <v>3476</v>
      </c>
      <c r="B3447">
        <v>314</v>
      </c>
      <c r="C3447">
        <v>314</v>
      </c>
      <c r="D3447" t="s">
        <v>16</v>
      </c>
      <c r="E3447" t="s">
        <v>17</v>
      </c>
      <c r="F3447">
        <v>0</v>
      </c>
      <c r="G3447" t="s">
        <v>18</v>
      </c>
      <c r="H3447">
        <v>18215132.969999999</v>
      </c>
      <c r="I3447" t="s">
        <v>22</v>
      </c>
      <c r="J3447">
        <v>934</v>
      </c>
      <c r="K3447">
        <v>19502.28369</v>
      </c>
      <c r="L3447" t="s">
        <v>35</v>
      </c>
      <c r="M3447">
        <v>0</v>
      </c>
      <c r="N3447">
        <v>1.4999999999999999E-2</v>
      </c>
      <c r="O3447">
        <v>0.38326315529805066</v>
      </c>
    </row>
    <row r="3448" spans="1:15" x14ac:dyDescent="0.25">
      <c r="A3448" t="s">
        <v>3477</v>
      </c>
      <c r="B3448">
        <v>341</v>
      </c>
      <c r="C3448">
        <v>341</v>
      </c>
      <c r="D3448" t="s">
        <v>16</v>
      </c>
      <c r="E3448" t="s">
        <v>17</v>
      </c>
      <c r="F3448">
        <v>0</v>
      </c>
      <c r="G3448" t="s">
        <v>18</v>
      </c>
      <c r="H3448">
        <v>3782827.037</v>
      </c>
      <c r="I3448" t="s">
        <v>32</v>
      </c>
      <c r="J3448">
        <v>309</v>
      </c>
      <c r="K3448">
        <v>12242.1587</v>
      </c>
      <c r="L3448" t="s">
        <v>29</v>
      </c>
      <c r="M3448">
        <v>0</v>
      </c>
      <c r="N3448">
        <v>0</v>
      </c>
      <c r="O3448">
        <v>7.7725086341458416E-2</v>
      </c>
    </row>
    <row r="3449" spans="1:15" x14ac:dyDescent="0.25">
      <c r="A3449" t="s">
        <v>3478</v>
      </c>
      <c r="B3449">
        <v>302</v>
      </c>
      <c r="C3449">
        <v>302</v>
      </c>
      <c r="D3449" t="s">
        <v>16</v>
      </c>
      <c r="E3449" t="s">
        <v>17</v>
      </c>
      <c r="F3449">
        <v>0</v>
      </c>
      <c r="G3449" t="s">
        <v>18</v>
      </c>
      <c r="H3449">
        <v>2497662.0520000001</v>
      </c>
      <c r="I3449" t="s">
        <v>19</v>
      </c>
      <c r="J3449">
        <v>727</v>
      </c>
      <c r="K3449">
        <v>3435.5736619999998</v>
      </c>
      <c r="L3449" t="s">
        <v>29</v>
      </c>
      <c r="M3449">
        <v>0</v>
      </c>
      <c r="N3449">
        <v>0</v>
      </c>
      <c r="O3449">
        <v>5.1319025888490348E-2</v>
      </c>
    </row>
    <row r="3450" spans="1:15" x14ac:dyDescent="0.25">
      <c r="A3450" t="s">
        <v>3479</v>
      </c>
      <c r="B3450">
        <v>196</v>
      </c>
      <c r="C3450">
        <v>196</v>
      </c>
      <c r="D3450" t="s">
        <v>16</v>
      </c>
      <c r="E3450" t="s">
        <v>17</v>
      </c>
      <c r="F3450">
        <v>0</v>
      </c>
      <c r="G3450" t="s">
        <v>18</v>
      </c>
      <c r="H3450">
        <v>11730317.9</v>
      </c>
      <c r="I3450" t="s">
        <v>22</v>
      </c>
      <c r="J3450">
        <v>589</v>
      </c>
      <c r="K3450">
        <v>19915.650089999999</v>
      </c>
      <c r="L3450" t="s">
        <v>20</v>
      </c>
      <c r="M3450">
        <v>0</v>
      </c>
      <c r="N3450">
        <v>0.01</v>
      </c>
      <c r="O3450">
        <v>0.24702079282834927</v>
      </c>
    </row>
    <row r="3451" spans="1:15" x14ac:dyDescent="0.25">
      <c r="A3451" t="s">
        <v>3480</v>
      </c>
      <c r="B3451">
        <v>72</v>
      </c>
      <c r="C3451">
        <v>72</v>
      </c>
      <c r="D3451" t="s">
        <v>16</v>
      </c>
      <c r="E3451" t="s">
        <v>25</v>
      </c>
      <c r="F3451">
        <v>1</v>
      </c>
      <c r="G3451" t="s">
        <v>26</v>
      </c>
      <c r="H3451">
        <v>7790965.8470000001</v>
      </c>
      <c r="I3451" t="s">
        <v>22</v>
      </c>
      <c r="J3451">
        <v>737</v>
      </c>
      <c r="K3451">
        <v>10571.188399999999</v>
      </c>
      <c r="L3451" t="s">
        <v>29</v>
      </c>
      <c r="M3451">
        <v>1</v>
      </c>
      <c r="N3451">
        <v>0.995</v>
      </c>
      <c r="O3451">
        <v>0.75707961432507564</v>
      </c>
    </row>
    <row r="3452" spans="1:15" x14ac:dyDescent="0.25">
      <c r="A3452" t="s">
        <v>3481</v>
      </c>
      <c r="B3452">
        <v>182</v>
      </c>
      <c r="C3452">
        <v>182</v>
      </c>
      <c r="D3452" t="s">
        <v>16</v>
      </c>
      <c r="E3452" t="s">
        <v>17</v>
      </c>
      <c r="F3452">
        <v>0</v>
      </c>
      <c r="G3452" t="s">
        <v>18</v>
      </c>
      <c r="H3452">
        <v>10165681.76</v>
      </c>
      <c r="I3452" t="s">
        <v>22</v>
      </c>
      <c r="J3452">
        <v>605</v>
      </c>
      <c r="K3452">
        <v>16802.779780000001</v>
      </c>
      <c r="L3452" t="s">
        <v>35</v>
      </c>
      <c r="M3452">
        <v>0</v>
      </c>
      <c r="N3452">
        <v>0</v>
      </c>
      <c r="O3452">
        <v>0.20887248737188005</v>
      </c>
    </row>
    <row r="3453" spans="1:15" x14ac:dyDescent="0.25">
      <c r="A3453" t="s">
        <v>3482</v>
      </c>
      <c r="B3453">
        <v>241</v>
      </c>
      <c r="C3453">
        <v>241</v>
      </c>
      <c r="D3453" t="s">
        <v>16</v>
      </c>
      <c r="E3453" t="s">
        <v>17</v>
      </c>
      <c r="F3453">
        <v>0</v>
      </c>
      <c r="G3453" t="s">
        <v>18</v>
      </c>
      <c r="H3453">
        <v>542228.09550000005</v>
      </c>
      <c r="I3453" t="s">
        <v>28</v>
      </c>
      <c r="J3453">
        <v>181</v>
      </c>
      <c r="K3453">
        <v>2995.735334</v>
      </c>
      <c r="L3453" t="s">
        <v>23</v>
      </c>
      <c r="M3453">
        <v>0</v>
      </c>
      <c r="N3453">
        <v>0</v>
      </c>
      <c r="O3453">
        <v>1.1141065961325386E-2</v>
      </c>
    </row>
    <row r="3454" spans="1:15" x14ac:dyDescent="0.25">
      <c r="A3454" t="s">
        <v>3483</v>
      </c>
      <c r="B3454">
        <v>289</v>
      </c>
      <c r="C3454">
        <v>289</v>
      </c>
      <c r="D3454" t="s">
        <v>16</v>
      </c>
      <c r="E3454" t="s">
        <v>17</v>
      </c>
      <c r="F3454">
        <v>0</v>
      </c>
      <c r="G3454" t="s">
        <v>18</v>
      </c>
      <c r="H3454">
        <v>2318595.83</v>
      </c>
      <c r="I3454" t="s">
        <v>19</v>
      </c>
      <c r="J3454">
        <v>174</v>
      </c>
      <c r="K3454">
        <v>13325.26339</v>
      </c>
      <c r="L3454" t="s">
        <v>20</v>
      </c>
      <c r="M3454">
        <v>0</v>
      </c>
      <c r="N3454">
        <v>0</v>
      </c>
      <c r="O3454">
        <v>4.7639783504512229E-2</v>
      </c>
    </row>
    <row r="3455" spans="1:15" x14ac:dyDescent="0.25">
      <c r="A3455" t="s">
        <v>3484</v>
      </c>
      <c r="B3455">
        <v>323</v>
      </c>
      <c r="C3455">
        <v>323</v>
      </c>
      <c r="D3455" t="s">
        <v>16</v>
      </c>
      <c r="E3455" t="s">
        <v>17</v>
      </c>
      <c r="F3455">
        <v>0</v>
      </c>
      <c r="G3455" t="s">
        <v>18</v>
      </c>
      <c r="H3455">
        <v>6461642.6370000001</v>
      </c>
      <c r="I3455" t="s">
        <v>32</v>
      </c>
      <c r="J3455">
        <v>354</v>
      </c>
      <c r="K3455">
        <v>18253.227790000001</v>
      </c>
      <c r="L3455" t="s">
        <v>29</v>
      </c>
      <c r="M3455">
        <v>0</v>
      </c>
      <c r="N3455">
        <v>0</v>
      </c>
      <c r="O3455">
        <v>0.1327662425366328</v>
      </c>
    </row>
    <row r="3456" spans="1:15" x14ac:dyDescent="0.25">
      <c r="A3456" t="s">
        <v>3485</v>
      </c>
      <c r="B3456">
        <v>113</v>
      </c>
      <c r="C3456">
        <v>113</v>
      </c>
      <c r="D3456" t="s">
        <v>16</v>
      </c>
      <c r="E3456" t="s">
        <v>17</v>
      </c>
      <c r="F3456">
        <v>0</v>
      </c>
      <c r="G3456" t="s">
        <v>18</v>
      </c>
      <c r="H3456">
        <v>3768342.8160000001</v>
      </c>
      <c r="I3456" t="s">
        <v>32</v>
      </c>
      <c r="J3456">
        <v>354</v>
      </c>
      <c r="K3456">
        <v>10645.0362</v>
      </c>
      <c r="L3456" t="s">
        <v>20</v>
      </c>
      <c r="M3456">
        <v>0</v>
      </c>
      <c r="N3456">
        <v>0.01</v>
      </c>
      <c r="O3456">
        <v>8.3427481582688756E-2</v>
      </c>
    </row>
    <row r="3457" spans="1:15" x14ac:dyDescent="0.25">
      <c r="A3457" t="s">
        <v>3486</v>
      </c>
      <c r="B3457">
        <v>340</v>
      </c>
      <c r="C3457">
        <v>340</v>
      </c>
      <c r="D3457" t="s">
        <v>16</v>
      </c>
      <c r="E3457" t="s">
        <v>17</v>
      </c>
      <c r="F3457">
        <v>0</v>
      </c>
      <c r="G3457" t="s">
        <v>18</v>
      </c>
      <c r="H3457">
        <v>1265888.8999999999</v>
      </c>
      <c r="I3457" t="s">
        <v>28</v>
      </c>
      <c r="J3457">
        <v>219</v>
      </c>
      <c r="K3457">
        <v>5780.3146109999998</v>
      </c>
      <c r="L3457" t="s">
        <v>35</v>
      </c>
      <c r="M3457">
        <v>0</v>
      </c>
      <c r="N3457">
        <v>0</v>
      </c>
      <c r="O3457">
        <v>2.6009998101637719E-2</v>
      </c>
    </row>
    <row r="3458" spans="1:15" x14ac:dyDescent="0.25">
      <c r="A3458" t="s">
        <v>3487</v>
      </c>
      <c r="B3458">
        <v>163</v>
      </c>
      <c r="C3458">
        <v>163</v>
      </c>
      <c r="D3458" t="s">
        <v>16</v>
      </c>
      <c r="E3458" t="s">
        <v>17</v>
      </c>
      <c r="F3458">
        <v>0</v>
      </c>
      <c r="G3458" t="s">
        <v>18</v>
      </c>
      <c r="H3458">
        <v>1674941.3330000001</v>
      </c>
      <c r="I3458" t="s">
        <v>19</v>
      </c>
      <c r="J3458">
        <v>655</v>
      </c>
      <c r="K3458">
        <v>2557.1623410000002</v>
      </c>
      <c r="L3458" t="s">
        <v>20</v>
      </c>
      <c r="M3458">
        <v>0</v>
      </c>
      <c r="N3458">
        <v>0</v>
      </c>
      <c r="O3458">
        <v>3.4414726988825438E-2</v>
      </c>
    </row>
    <row r="3459" spans="1:15" x14ac:dyDescent="0.25">
      <c r="A3459" t="s">
        <v>3488</v>
      </c>
      <c r="B3459">
        <v>39</v>
      </c>
      <c r="C3459">
        <v>39</v>
      </c>
      <c r="D3459" t="s">
        <v>16</v>
      </c>
      <c r="E3459" t="s">
        <v>25</v>
      </c>
      <c r="F3459">
        <v>1</v>
      </c>
      <c r="G3459" t="s">
        <v>26</v>
      </c>
      <c r="H3459">
        <v>1866669.165</v>
      </c>
      <c r="I3459" t="s">
        <v>19</v>
      </c>
      <c r="J3459">
        <v>315</v>
      </c>
      <c r="K3459">
        <v>5925.9338580000003</v>
      </c>
      <c r="L3459" t="s">
        <v>29</v>
      </c>
      <c r="M3459">
        <v>1</v>
      </c>
      <c r="N3459">
        <v>1</v>
      </c>
      <c r="O3459">
        <v>0.63835412526173163</v>
      </c>
    </row>
    <row r="3460" spans="1:15" x14ac:dyDescent="0.25">
      <c r="A3460" t="s">
        <v>3489</v>
      </c>
      <c r="B3460">
        <v>235</v>
      </c>
      <c r="C3460">
        <v>235</v>
      </c>
      <c r="D3460" t="s">
        <v>16</v>
      </c>
      <c r="E3460" t="s">
        <v>17</v>
      </c>
      <c r="F3460">
        <v>0</v>
      </c>
      <c r="G3460" t="s">
        <v>18</v>
      </c>
      <c r="H3460">
        <v>3083194.6839999999</v>
      </c>
      <c r="I3460" t="s">
        <v>19</v>
      </c>
      <c r="J3460">
        <v>434</v>
      </c>
      <c r="K3460">
        <v>7104.135217</v>
      </c>
      <c r="L3460" t="s">
        <v>20</v>
      </c>
      <c r="M3460">
        <v>0</v>
      </c>
      <c r="N3460">
        <v>0</v>
      </c>
      <c r="O3460">
        <v>6.3349862596804113E-2</v>
      </c>
    </row>
    <row r="3461" spans="1:15" x14ac:dyDescent="0.25">
      <c r="A3461" t="s">
        <v>3490</v>
      </c>
      <c r="B3461">
        <v>71</v>
      </c>
      <c r="C3461">
        <v>71</v>
      </c>
      <c r="D3461" t="s">
        <v>16</v>
      </c>
      <c r="E3461" t="s">
        <v>25</v>
      </c>
      <c r="F3461">
        <v>1</v>
      </c>
      <c r="G3461" t="s">
        <v>26</v>
      </c>
      <c r="H3461">
        <v>12852812.310000001</v>
      </c>
      <c r="I3461" t="s">
        <v>22</v>
      </c>
      <c r="J3461">
        <v>905</v>
      </c>
      <c r="K3461">
        <v>14202.002549999999</v>
      </c>
      <c r="L3461" t="s">
        <v>35</v>
      </c>
      <c r="M3461">
        <v>1</v>
      </c>
      <c r="N3461">
        <v>1</v>
      </c>
      <c r="O3461">
        <v>0.86408448939224125</v>
      </c>
    </row>
    <row r="3462" spans="1:15" x14ac:dyDescent="0.25">
      <c r="A3462" t="s">
        <v>3491</v>
      </c>
      <c r="B3462">
        <v>219</v>
      </c>
      <c r="C3462">
        <v>219</v>
      </c>
      <c r="D3462" t="s">
        <v>16</v>
      </c>
      <c r="E3462" t="s">
        <v>17</v>
      </c>
      <c r="F3462">
        <v>0</v>
      </c>
      <c r="G3462" t="s">
        <v>18</v>
      </c>
      <c r="H3462">
        <v>1009741.023</v>
      </c>
      <c r="I3462" t="s">
        <v>28</v>
      </c>
      <c r="J3462">
        <v>282</v>
      </c>
      <c r="K3462">
        <v>3580.6419270000001</v>
      </c>
      <c r="L3462" t="s">
        <v>29</v>
      </c>
      <c r="M3462">
        <v>0</v>
      </c>
      <c r="N3462">
        <v>5.0000000000000001E-3</v>
      </c>
      <c r="O3462">
        <v>2.3746972417070508E-2</v>
      </c>
    </row>
    <row r="3463" spans="1:15" x14ac:dyDescent="0.25">
      <c r="A3463" t="s">
        <v>3492</v>
      </c>
      <c r="B3463">
        <v>5</v>
      </c>
      <c r="C3463">
        <v>5</v>
      </c>
      <c r="D3463" t="s">
        <v>61</v>
      </c>
      <c r="E3463" t="s">
        <v>43</v>
      </c>
      <c r="F3463">
        <v>1</v>
      </c>
      <c r="G3463" t="s">
        <v>26</v>
      </c>
      <c r="H3463">
        <v>551938.34100000001</v>
      </c>
      <c r="I3463" t="s">
        <v>28</v>
      </c>
      <c r="J3463">
        <v>259</v>
      </c>
      <c r="K3463">
        <v>2131.0360660000001</v>
      </c>
      <c r="L3463" t="s">
        <v>35</v>
      </c>
      <c r="M3463">
        <v>1</v>
      </c>
      <c r="N3463">
        <v>1</v>
      </c>
      <c r="O3463">
        <v>0.6113405806794191</v>
      </c>
    </row>
    <row r="3464" spans="1:15" x14ac:dyDescent="0.25">
      <c r="A3464" t="s">
        <v>3493</v>
      </c>
      <c r="B3464">
        <v>241</v>
      </c>
      <c r="C3464">
        <v>241</v>
      </c>
      <c r="D3464" t="s">
        <v>16</v>
      </c>
      <c r="E3464" t="s">
        <v>17</v>
      </c>
      <c r="F3464">
        <v>0</v>
      </c>
      <c r="G3464" t="s">
        <v>18</v>
      </c>
      <c r="H3464">
        <v>6722591.7970000003</v>
      </c>
      <c r="I3464" t="s">
        <v>32</v>
      </c>
      <c r="J3464">
        <v>868</v>
      </c>
      <c r="K3464">
        <v>7744.9214250000005</v>
      </c>
      <c r="L3464" t="s">
        <v>29</v>
      </c>
      <c r="M3464">
        <v>0</v>
      </c>
      <c r="N3464">
        <v>0</v>
      </c>
      <c r="O3464">
        <v>0.1381279193443084</v>
      </c>
    </row>
    <row r="3465" spans="1:15" x14ac:dyDescent="0.25">
      <c r="A3465" t="s">
        <v>3494</v>
      </c>
      <c r="B3465">
        <v>165</v>
      </c>
      <c r="C3465">
        <v>165</v>
      </c>
      <c r="D3465" t="s">
        <v>16</v>
      </c>
      <c r="E3465" t="s">
        <v>17</v>
      </c>
      <c r="F3465">
        <v>0</v>
      </c>
      <c r="G3465" t="s">
        <v>18</v>
      </c>
      <c r="H3465">
        <v>5130773.5580000002</v>
      </c>
      <c r="I3465" t="s">
        <v>32</v>
      </c>
      <c r="J3465">
        <v>559</v>
      </c>
      <c r="K3465">
        <v>9178.4857919999995</v>
      </c>
      <c r="L3465" t="s">
        <v>29</v>
      </c>
      <c r="M3465">
        <v>0</v>
      </c>
      <c r="N3465">
        <v>0</v>
      </c>
      <c r="O3465">
        <v>0.10542110804788081</v>
      </c>
    </row>
    <row r="3466" spans="1:15" x14ac:dyDescent="0.25">
      <c r="A3466" t="s">
        <v>3495</v>
      </c>
      <c r="B3466">
        <v>1</v>
      </c>
      <c r="C3466">
        <v>1</v>
      </c>
      <c r="D3466" t="s">
        <v>61</v>
      </c>
      <c r="E3466" t="s">
        <v>43</v>
      </c>
      <c r="F3466">
        <v>1</v>
      </c>
      <c r="G3466" t="s">
        <v>26</v>
      </c>
      <c r="H3466">
        <v>62857.08597</v>
      </c>
      <c r="I3466" t="s">
        <v>28</v>
      </c>
      <c r="J3466">
        <v>5</v>
      </c>
      <c r="K3466">
        <v>12571.41719</v>
      </c>
      <c r="L3466" t="s">
        <v>23</v>
      </c>
      <c r="M3466">
        <v>1</v>
      </c>
      <c r="N3466">
        <v>0.98</v>
      </c>
      <c r="O3466">
        <v>0.5892915135654907</v>
      </c>
    </row>
    <row r="3467" spans="1:15" x14ac:dyDescent="0.25">
      <c r="A3467" t="s">
        <v>3496</v>
      </c>
      <c r="B3467">
        <v>184</v>
      </c>
      <c r="C3467">
        <v>184</v>
      </c>
      <c r="D3467" t="s">
        <v>16</v>
      </c>
      <c r="E3467" t="s">
        <v>17</v>
      </c>
      <c r="F3467">
        <v>0</v>
      </c>
      <c r="G3467" t="s">
        <v>18</v>
      </c>
      <c r="H3467">
        <v>8124138.1090000002</v>
      </c>
      <c r="I3467" t="s">
        <v>22</v>
      </c>
      <c r="J3467">
        <v>574</v>
      </c>
      <c r="K3467">
        <v>14153.55071</v>
      </c>
      <c r="L3467" t="s">
        <v>23</v>
      </c>
      <c r="M3467">
        <v>0</v>
      </c>
      <c r="N3467">
        <v>0</v>
      </c>
      <c r="O3467">
        <v>0.16692524659354596</v>
      </c>
    </row>
    <row r="3468" spans="1:15" x14ac:dyDescent="0.25">
      <c r="A3468" t="s">
        <v>3497</v>
      </c>
      <c r="B3468">
        <v>8</v>
      </c>
      <c r="C3468">
        <v>8</v>
      </c>
      <c r="D3468" t="s">
        <v>42</v>
      </c>
      <c r="E3468" t="s">
        <v>43</v>
      </c>
      <c r="F3468">
        <v>1</v>
      </c>
      <c r="G3468" t="s">
        <v>26</v>
      </c>
      <c r="H3468">
        <v>17430928.170000002</v>
      </c>
      <c r="I3468" t="s">
        <v>22</v>
      </c>
      <c r="J3468">
        <v>980</v>
      </c>
      <c r="K3468">
        <v>17786.661400000001</v>
      </c>
      <c r="L3468" t="s">
        <v>29</v>
      </c>
      <c r="M3468">
        <v>1</v>
      </c>
      <c r="N3468">
        <v>0.98</v>
      </c>
      <c r="O3468">
        <v>0.94615023625808192</v>
      </c>
    </row>
    <row r="3469" spans="1:15" x14ac:dyDescent="0.25">
      <c r="A3469" t="s">
        <v>3498</v>
      </c>
      <c r="B3469">
        <v>108</v>
      </c>
      <c r="C3469">
        <v>108</v>
      </c>
      <c r="D3469" t="s">
        <v>16</v>
      </c>
      <c r="E3469" t="s">
        <v>17</v>
      </c>
      <c r="F3469">
        <v>0</v>
      </c>
      <c r="G3469" t="s">
        <v>18</v>
      </c>
      <c r="H3469">
        <v>3448564.338</v>
      </c>
      <c r="I3469" t="s">
        <v>19</v>
      </c>
      <c r="J3469">
        <v>596</v>
      </c>
      <c r="K3469">
        <v>5786.181775</v>
      </c>
      <c r="L3469" t="s">
        <v>35</v>
      </c>
      <c r="M3469">
        <v>0</v>
      </c>
      <c r="N3469">
        <v>0</v>
      </c>
      <c r="O3469">
        <v>7.0857049054427704E-2</v>
      </c>
    </row>
    <row r="3470" spans="1:15" x14ac:dyDescent="0.25">
      <c r="A3470" t="s">
        <v>3499</v>
      </c>
      <c r="B3470">
        <v>185</v>
      </c>
      <c r="C3470">
        <v>185</v>
      </c>
      <c r="D3470" t="s">
        <v>16</v>
      </c>
      <c r="E3470" t="s">
        <v>17</v>
      </c>
      <c r="F3470">
        <v>0</v>
      </c>
      <c r="G3470" t="s">
        <v>18</v>
      </c>
      <c r="H3470">
        <v>6822081.392</v>
      </c>
      <c r="I3470" t="s">
        <v>32</v>
      </c>
      <c r="J3470">
        <v>645</v>
      </c>
      <c r="K3470">
        <v>10576.87038</v>
      </c>
      <c r="L3470" t="s">
        <v>20</v>
      </c>
      <c r="M3470">
        <v>0</v>
      </c>
      <c r="N3470">
        <v>0</v>
      </c>
      <c r="O3470">
        <v>0.14017211467383747</v>
      </c>
    </row>
    <row r="3471" spans="1:15" x14ac:dyDescent="0.25">
      <c r="A3471" t="s">
        <v>3500</v>
      </c>
      <c r="B3471">
        <v>284</v>
      </c>
      <c r="C3471">
        <v>284</v>
      </c>
      <c r="D3471" t="s">
        <v>16</v>
      </c>
      <c r="E3471" t="s">
        <v>17</v>
      </c>
      <c r="F3471">
        <v>0</v>
      </c>
      <c r="G3471" t="s">
        <v>18</v>
      </c>
      <c r="H3471">
        <v>2886898.5690000001</v>
      </c>
      <c r="I3471" t="s">
        <v>19</v>
      </c>
      <c r="J3471">
        <v>394</v>
      </c>
      <c r="K3471">
        <v>7327.1537289999997</v>
      </c>
      <c r="L3471" t="s">
        <v>29</v>
      </c>
      <c r="M3471">
        <v>0</v>
      </c>
      <c r="N3471">
        <v>0</v>
      </c>
      <c r="O3471">
        <v>5.9316600611088892E-2</v>
      </c>
    </row>
    <row r="3472" spans="1:15" x14ac:dyDescent="0.25">
      <c r="A3472" t="s">
        <v>3501</v>
      </c>
      <c r="B3472">
        <v>154</v>
      </c>
      <c r="C3472">
        <v>154</v>
      </c>
      <c r="D3472" t="s">
        <v>16</v>
      </c>
      <c r="E3472" t="s">
        <v>17</v>
      </c>
      <c r="F3472">
        <v>0</v>
      </c>
      <c r="G3472" t="s">
        <v>18</v>
      </c>
      <c r="H3472">
        <v>12908.85923</v>
      </c>
      <c r="I3472" t="s">
        <v>28</v>
      </c>
      <c r="J3472">
        <v>336</v>
      </c>
      <c r="K3472">
        <v>38.419223899999999</v>
      </c>
      <c r="L3472" t="s">
        <v>23</v>
      </c>
      <c r="M3472">
        <v>0</v>
      </c>
      <c r="N3472">
        <v>3.5000000000000003E-2</v>
      </c>
      <c r="O3472">
        <v>2.1265236075667153E-2</v>
      </c>
    </row>
    <row r="3473" spans="1:15" x14ac:dyDescent="0.25">
      <c r="A3473" t="s">
        <v>3502</v>
      </c>
      <c r="B3473">
        <v>34</v>
      </c>
      <c r="C3473">
        <v>34</v>
      </c>
      <c r="D3473" t="s">
        <v>16</v>
      </c>
      <c r="E3473" t="s">
        <v>25</v>
      </c>
      <c r="F3473">
        <v>1</v>
      </c>
      <c r="G3473" t="s">
        <v>26</v>
      </c>
      <c r="H3473">
        <v>730349.05460000003</v>
      </c>
      <c r="I3473" t="s">
        <v>28</v>
      </c>
      <c r="J3473">
        <v>63</v>
      </c>
      <c r="K3473">
        <v>11592.842140000001</v>
      </c>
      <c r="L3473" t="s">
        <v>23</v>
      </c>
      <c r="M3473">
        <v>1</v>
      </c>
      <c r="N3473">
        <v>0.99</v>
      </c>
      <c r="O3473">
        <v>0.60900635444680717</v>
      </c>
    </row>
    <row r="3474" spans="1:15" x14ac:dyDescent="0.25">
      <c r="A3474" t="s">
        <v>3503</v>
      </c>
      <c r="B3474">
        <v>352</v>
      </c>
      <c r="C3474">
        <v>352</v>
      </c>
      <c r="D3474" t="s">
        <v>16</v>
      </c>
      <c r="E3474" t="s">
        <v>17</v>
      </c>
      <c r="F3474">
        <v>0</v>
      </c>
      <c r="G3474" t="s">
        <v>18</v>
      </c>
      <c r="H3474">
        <v>12939986.5</v>
      </c>
      <c r="I3474" t="s">
        <v>22</v>
      </c>
      <c r="J3474">
        <v>793</v>
      </c>
      <c r="K3474">
        <v>16317.76355</v>
      </c>
      <c r="L3474" t="s">
        <v>35</v>
      </c>
      <c r="M3474">
        <v>0</v>
      </c>
      <c r="N3474">
        <v>0</v>
      </c>
      <c r="O3474">
        <v>0.26587564224650179</v>
      </c>
    </row>
    <row r="3475" spans="1:15" x14ac:dyDescent="0.25">
      <c r="A3475" t="s">
        <v>3504</v>
      </c>
      <c r="B3475">
        <v>22</v>
      </c>
      <c r="C3475">
        <v>22</v>
      </c>
      <c r="D3475" t="s">
        <v>42</v>
      </c>
      <c r="E3475" t="s">
        <v>43</v>
      </c>
      <c r="F3475">
        <v>1</v>
      </c>
      <c r="G3475" t="s">
        <v>26</v>
      </c>
      <c r="H3475">
        <v>32490.714400000001</v>
      </c>
      <c r="I3475" t="s">
        <v>28</v>
      </c>
      <c r="J3475">
        <v>44</v>
      </c>
      <c r="K3475">
        <v>738.42532719999997</v>
      </c>
      <c r="L3475" t="s">
        <v>29</v>
      </c>
      <c r="M3475">
        <v>1</v>
      </c>
      <c r="N3475">
        <v>0.99</v>
      </c>
      <c r="O3475">
        <v>0.59466758103326822</v>
      </c>
    </row>
    <row r="3476" spans="1:15" x14ac:dyDescent="0.25">
      <c r="A3476" t="s">
        <v>3505</v>
      </c>
      <c r="B3476">
        <v>148</v>
      </c>
      <c r="C3476">
        <v>148</v>
      </c>
      <c r="D3476" t="s">
        <v>16</v>
      </c>
      <c r="E3476" t="s">
        <v>17</v>
      </c>
      <c r="F3476">
        <v>0</v>
      </c>
      <c r="G3476" t="s">
        <v>18</v>
      </c>
      <c r="H3476">
        <v>12209.43893</v>
      </c>
      <c r="I3476" t="s">
        <v>28</v>
      </c>
      <c r="J3476">
        <v>153</v>
      </c>
      <c r="K3476">
        <v>79.800254469999999</v>
      </c>
      <c r="L3476" t="s">
        <v>20</v>
      </c>
      <c r="M3476">
        <v>0</v>
      </c>
      <c r="N3476">
        <v>0</v>
      </c>
      <c r="O3476">
        <v>2.5086520893844762E-4</v>
      </c>
    </row>
    <row r="3477" spans="1:15" x14ac:dyDescent="0.25">
      <c r="A3477" t="s">
        <v>3506</v>
      </c>
      <c r="B3477">
        <v>151</v>
      </c>
      <c r="C3477">
        <v>151</v>
      </c>
      <c r="D3477" t="s">
        <v>16</v>
      </c>
      <c r="E3477" t="s">
        <v>17</v>
      </c>
      <c r="F3477">
        <v>0</v>
      </c>
      <c r="G3477" t="s">
        <v>18</v>
      </c>
      <c r="H3477">
        <v>13481717.289999999</v>
      </c>
      <c r="I3477" t="s">
        <v>22</v>
      </c>
      <c r="J3477">
        <v>926</v>
      </c>
      <c r="K3477">
        <v>14559.08995</v>
      </c>
      <c r="L3477" t="s">
        <v>23</v>
      </c>
      <c r="M3477">
        <v>0</v>
      </c>
      <c r="N3477">
        <v>5.0000000000000001E-3</v>
      </c>
      <c r="O3477">
        <v>0.28000649015858842</v>
      </c>
    </row>
    <row r="3478" spans="1:15" x14ac:dyDescent="0.25">
      <c r="A3478" t="s">
        <v>3507</v>
      </c>
      <c r="B3478">
        <v>67</v>
      </c>
      <c r="C3478">
        <v>67</v>
      </c>
      <c r="D3478" t="s">
        <v>16</v>
      </c>
      <c r="E3478" t="s">
        <v>25</v>
      </c>
      <c r="F3478">
        <v>1</v>
      </c>
      <c r="G3478" t="s">
        <v>26</v>
      </c>
      <c r="H3478">
        <v>10698038.32</v>
      </c>
      <c r="I3478" t="s">
        <v>22</v>
      </c>
      <c r="J3478">
        <v>782</v>
      </c>
      <c r="K3478">
        <v>13680.3559</v>
      </c>
      <c r="L3478" t="s">
        <v>35</v>
      </c>
      <c r="M3478">
        <v>1</v>
      </c>
      <c r="N3478">
        <v>1</v>
      </c>
      <c r="O3478">
        <v>0.81981072461765603</v>
      </c>
    </row>
    <row r="3479" spans="1:15" x14ac:dyDescent="0.25">
      <c r="A3479" t="s">
        <v>3508</v>
      </c>
      <c r="B3479">
        <v>78</v>
      </c>
      <c r="C3479">
        <v>78</v>
      </c>
      <c r="D3479" t="s">
        <v>16</v>
      </c>
      <c r="E3479" t="s">
        <v>25</v>
      </c>
      <c r="F3479">
        <v>1</v>
      </c>
      <c r="G3479" t="s">
        <v>26</v>
      </c>
      <c r="H3479">
        <v>6937027.9819999998</v>
      </c>
      <c r="I3479" t="s">
        <v>32</v>
      </c>
      <c r="J3479">
        <v>854</v>
      </c>
      <c r="K3479">
        <v>8122.9835860000003</v>
      </c>
      <c r="L3479" t="s">
        <v>29</v>
      </c>
      <c r="M3479">
        <v>1</v>
      </c>
      <c r="N3479">
        <v>0.995</v>
      </c>
      <c r="O3479">
        <v>0.73953390217958914</v>
      </c>
    </row>
    <row r="3480" spans="1:15" x14ac:dyDescent="0.25">
      <c r="A3480" t="s">
        <v>3509</v>
      </c>
      <c r="B3480">
        <v>232</v>
      </c>
      <c r="C3480">
        <v>232</v>
      </c>
      <c r="D3480" t="s">
        <v>16</v>
      </c>
      <c r="E3480" t="s">
        <v>17</v>
      </c>
      <c r="F3480">
        <v>0</v>
      </c>
      <c r="G3480" t="s">
        <v>18</v>
      </c>
      <c r="H3480">
        <v>9039833.9220000003</v>
      </c>
      <c r="I3480" t="s">
        <v>22</v>
      </c>
      <c r="J3480">
        <v>683</v>
      </c>
      <c r="K3480">
        <v>13235.48158</v>
      </c>
      <c r="L3480" t="s">
        <v>35</v>
      </c>
      <c r="M3480">
        <v>0</v>
      </c>
      <c r="N3480">
        <v>0</v>
      </c>
      <c r="O3480">
        <v>0.18573988850865208</v>
      </c>
    </row>
    <row r="3481" spans="1:15" x14ac:dyDescent="0.25">
      <c r="A3481" t="s">
        <v>3510</v>
      </c>
      <c r="B3481">
        <v>39</v>
      </c>
      <c r="C3481">
        <v>39</v>
      </c>
      <c r="D3481" t="s">
        <v>16</v>
      </c>
      <c r="E3481" t="s">
        <v>25</v>
      </c>
      <c r="F3481">
        <v>1</v>
      </c>
      <c r="G3481" t="s">
        <v>26</v>
      </c>
      <c r="H3481">
        <v>2974637.264</v>
      </c>
      <c r="I3481" t="s">
        <v>19</v>
      </c>
      <c r="J3481">
        <v>156</v>
      </c>
      <c r="K3481">
        <v>19068.187590000001</v>
      </c>
      <c r="L3481" t="s">
        <v>29</v>
      </c>
      <c r="M3481">
        <v>1</v>
      </c>
      <c r="N3481">
        <v>1</v>
      </c>
      <c r="O3481">
        <v>0.66111935225097618</v>
      </c>
    </row>
    <row r="3482" spans="1:15" x14ac:dyDescent="0.25">
      <c r="A3482" t="s">
        <v>3511</v>
      </c>
      <c r="B3482">
        <v>165</v>
      </c>
      <c r="C3482">
        <v>165</v>
      </c>
      <c r="D3482" t="s">
        <v>16</v>
      </c>
      <c r="E3482" t="s">
        <v>17</v>
      </c>
      <c r="F3482">
        <v>0</v>
      </c>
      <c r="G3482" t="s">
        <v>18</v>
      </c>
      <c r="H3482">
        <v>2373163.551</v>
      </c>
      <c r="I3482" t="s">
        <v>19</v>
      </c>
      <c r="J3482">
        <v>478</v>
      </c>
      <c r="K3482">
        <v>4964.7773029999998</v>
      </c>
      <c r="L3482" t="s">
        <v>20</v>
      </c>
      <c r="M3482">
        <v>0</v>
      </c>
      <c r="N3482">
        <v>0</v>
      </c>
      <c r="O3482">
        <v>4.8760976935958461E-2</v>
      </c>
    </row>
    <row r="3483" spans="1:15" x14ac:dyDescent="0.25">
      <c r="A3483" t="s">
        <v>3512</v>
      </c>
      <c r="B3483">
        <v>99</v>
      </c>
      <c r="C3483">
        <v>99</v>
      </c>
      <c r="D3483" t="s">
        <v>16</v>
      </c>
      <c r="E3483" t="s">
        <v>17</v>
      </c>
      <c r="F3483">
        <v>0</v>
      </c>
      <c r="G3483" t="s">
        <v>18</v>
      </c>
      <c r="H3483">
        <v>1354669.9720000001</v>
      </c>
      <c r="I3483" t="s">
        <v>28</v>
      </c>
      <c r="J3483">
        <v>275</v>
      </c>
      <c r="K3483">
        <v>4926.0726249999998</v>
      </c>
      <c r="L3483" t="s">
        <v>35</v>
      </c>
      <c r="M3483">
        <v>0</v>
      </c>
      <c r="N3483">
        <v>5.0000000000000001E-3</v>
      </c>
      <c r="O3483">
        <v>3.0834167279660655E-2</v>
      </c>
    </row>
    <row r="3484" spans="1:15" x14ac:dyDescent="0.25">
      <c r="A3484" t="s">
        <v>3513</v>
      </c>
      <c r="B3484">
        <v>129</v>
      </c>
      <c r="C3484">
        <v>129</v>
      </c>
      <c r="D3484" t="s">
        <v>16</v>
      </c>
      <c r="E3484" t="s">
        <v>17</v>
      </c>
      <c r="F3484">
        <v>0</v>
      </c>
      <c r="G3484" t="s">
        <v>18</v>
      </c>
      <c r="H3484">
        <v>1336335.875</v>
      </c>
      <c r="I3484" t="s">
        <v>28</v>
      </c>
      <c r="J3484">
        <v>358</v>
      </c>
      <c r="K3484">
        <v>3732.7817730000002</v>
      </c>
      <c r="L3484" t="s">
        <v>35</v>
      </c>
      <c r="M3484">
        <v>0</v>
      </c>
      <c r="N3484">
        <v>0</v>
      </c>
      <c r="O3484">
        <v>2.7457459791218941E-2</v>
      </c>
    </row>
    <row r="3485" spans="1:15" x14ac:dyDescent="0.25">
      <c r="A3485" t="s">
        <v>3514</v>
      </c>
      <c r="B3485">
        <v>19</v>
      </c>
      <c r="C3485">
        <v>19</v>
      </c>
      <c r="D3485" t="s">
        <v>42</v>
      </c>
      <c r="E3485" t="s">
        <v>43</v>
      </c>
      <c r="F3485">
        <v>1</v>
      </c>
      <c r="G3485" t="s">
        <v>26</v>
      </c>
      <c r="H3485">
        <v>6169542.926</v>
      </c>
      <c r="I3485" t="s">
        <v>32</v>
      </c>
      <c r="J3485">
        <v>426</v>
      </c>
      <c r="K3485">
        <v>14482.495129999999</v>
      </c>
      <c r="L3485" t="s">
        <v>35</v>
      </c>
      <c r="M3485">
        <v>1</v>
      </c>
      <c r="N3485">
        <v>1</v>
      </c>
      <c r="O3485">
        <v>0.72676452079896769</v>
      </c>
    </row>
    <row r="3486" spans="1:15" x14ac:dyDescent="0.25">
      <c r="A3486" t="s">
        <v>3515</v>
      </c>
      <c r="B3486">
        <v>271</v>
      </c>
      <c r="C3486">
        <v>271</v>
      </c>
      <c r="D3486" t="s">
        <v>16</v>
      </c>
      <c r="E3486" t="s">
        <v>17</v>
      </c>
      <c r="F3486">
        <v>0</v>
      </c>
      <c r="G3486" t="s">
        <v>18</v>
      </c>
      <c r="H3486">
        <v>3761374.5269999998</v>
      </c>
      <c r="I3486" t="s">
        <v>32</v>
      </c>
      <c r="J3486">
        <v>532</v>
      </c>
      <c r="K3486">
        <v>7070.2528709999997</v>
      </c>
      <c r="L3486" t="s">
        <v>29</v>
      </c>
      <c r="M3486">
        <v>0</v>
      </c>
      <c r="N3486">
        <v>0</v>
      </c>
      <c r="O3486">
        <v>7.7284305365833028E-2</v>
      </c>
    </row>
    <row r="3487" spans="1:15" x14ac:dyDescent="0.25">
      <c r="A3487" t="s">
        <v>3516</v>
      </c>
      <c r="B3487">
        <v>1</v>
      </c>
      <c r="C3487">
        <v>1</v>
      </c>
      <c r="D3487" t="s">
        <v>61</v>
      </c>
      <c r="E3487" t="s">
        <v>43</v>
      </c>
      <c r="F3487">
        <v>1</v>
      </c>
      <c r="G3487" t="s">
        <v>26</v>
      </c>
      <c r="H3487">
        <v>9550830.2860000003</v>
      </c>
      <c r="I3487" t="s">
        <v>22</v>
      </c>
      <c r="J3487">
        <v>483</v>
      </c>
      <c r="K3487">
        <v>19773.975750000001</v>
      </c>
      <c r="L3487" t="s">
        <v>23</v>
      </c>
      <c r="M3487">
        <v>1</v>
      </c>
      <c r="N3487">
        <v>0.98499999999999999</v>
      </c>
      <c r="O3487">
        <v>0.78723924153843516</v>
      </c>
    </row>
    <row r="3488" spans="1:15" x14ac:dyDescent="0.25">
      <c r="A3488" t="s">
        <v>3517</v>
      </c>
      <c r="B3488">
        <v>287</v>
      </c>
      <c r="C3488">
        <v>287</v>
      </c>
      <c r="D3488" t="s">
        <v>16</v>
      </c>
      <c r="E3488" t="s">
        <v>17</v>
      </c>
      <c r="F3488">
        <v>0</v>
      </c>
      <c r="G3488" t="s">
        <v>18</v>
      </c>
      <c r="H3488">
        <v>3059307.9580000001</v>
      </c>
      <c r="I3488" t="s">
        <v>19</v>
      </c>
      <c r="J3488">
        <v>214</v>
      </c>
      <c r="K3488">
        <v>14295.83158</v>
      </c>
      <c r="L3488" t="s">
        <v>29</v>
      </c>
      <c r="M3488">
        <v>0</v>
      </c>
      <c r="N3488">
        <v>0</v>
      </c>
      <c r="O3488">
        <v>6.2859066210237846E-2</v>
      </c>
    </row>
    <row r="3489" spans="1:15" x14ac:dyDescent="0.25">
      <c r="A3489" t="s">
        <v>3518</v>
      </c>
      <c r="B3489">
        <v>180</v>
      </c>
      <c r="C3489">
        <v>180</v>
      </c>
      <c r="D3489" t="s">
        <v>16</v>
      </c>
      <c r="E3489" t="s">
        <v>17</v>
      </c>
      <c r="F3489">
        <v>0</v>
      </c>
      <c r="G3489" t="s">
        <v>18</v>
      </c>
      <c r="H3489">
        <v>580955.25320000004</v>
      </c>
      <c r="I3489" t="s">
        <v>28</v>
      </c>
      <c r="J3489">
        <v>79</v>
      </c>
      <c r="K3489">
        <v>7353.8639640000001</v>
      </c>
      <c r="L3489" t="s">
        <v>20</v>
      </c>
      <c r="M3489">
        <v>0</v>
      </c>
      <c r="N3489">
        <v>0</v>
      </c>
      <c r="O3489">
        <v>1.1936786105690997E-2</v>
      </c>
    </row>
    <row r="3490" spans="1:15" x14ac:dyDescent="0.25">
      <c r="A3490" t="s">
        <v>3519</v>
      </c>
      <c r="B3490">
        <v>256</v>
      </c>
      <c r="C3490">
        <v>256</v>
      </c>
      <c r="D3490" t="s">
        <v>16</v>
      </c>
      <c r="E3490" t="s">
        <v>17</v>
      </c>
      <c r="F3490">
        <v>0</v>
      </c>
      <c r="G3490" t="s">
        <v>18</v>
      </c>
      <c r="H3490">
        <v>415919.80609999999</v>
      </c>
      <c r="I3490" t="s">
        <v>28</v>
      </c>
      <c r="J3490">
        <v>139</v>
      </c>
      <c r="K3490">
        <v>2992.2288210000002</v>
      </c>
      <c r="L3490" t="s">
        <v>29</v>
      </c>
      <c r="M3490">
        <v>0</v>
      </c>
      <c r="N3490">
        <v>0</v>
      </c>
      <c r="O3490">
        <v>8.5458316026742372E-3</v>
      </c>
    </row>
    <row r="3491" spans="1:15" x14ac:dyDescent="0.25">
      <c r="A3491" t="s">
        <v>3520</v>
      </c>
      <c r="B3491">
        <v>174</v>
      </c>
      <c r="C3491">
        <v>174</v>
      </c>
      <c r="D3491" t="s">
        <v>16</v>
      </c>
      <c r="E3491" t="s">
        <v>17</v>
      </c>
      <c r="F3491">
        <v>0</v>
      </c>
      <c r="G3491" t="s">
        <v>18</v>
      </c>
      <c r="H3491">
        <v>11252347.279999999</v>
      </c>
      <c r="I3491" t="s">
        <v>22</v>
      </c>
      <c r="J3491">
        <v>950</v>
      </c>
      <c r="K3491">
        <v>11844.576080000001</v>
      </c>
      <c r="L3491" t="s">
        <v>35</v>
      </c>
      <c r="M3491">
        <v>0</v>
      </c>
      <c r="N3491">
        <v>5.0000000000000001E-3</v>
      </c>
      <c r="O3491">
        <v>0.23420001399156617</v>
      </c>
    </row>
    <row r="3492" spans="1:15" x14ac:dyDescent="0.25">
      <c r="A3492" t="s">
        <v>3521</v>
      </c>
      <c r="B3492">
        <v>342</v>
      </c>
      <c r="C3492">
        <v>342</v>
      </c>
      <c r="D3492" t="s">
        <v>16</v>
      </c>
      <c r="E3492" t="s">
        <v>17</v>
      </c>
      <c r="F3492">
        <v>0</v>
      </c>
      <c r="G3492" t="s">
        <v>18</v>
      </c>
      <c r="H3492">
        <v>578701.37089999998</v>
      </c>
      <c r="I3492" t="s">
        <v>28</v>
      </c>
      <c r="J3492">
        <v>98</v>
      </c>
      <c r="K3492">
        <v>5905.1160289999998</v>
      </c>
      <c r="L3492" t="s">
        <v>35</v>
      </c>
      <c r="M3492">
        <v>0</v>
      </c>
      <c r="N3492">
        <v>0</v>
      </c>
      <c r="O3492">
        <v>1.1890475979783174E-2</v>
      </c>
    </row>
    <row r="3493" spans="1:15" x14ac:dyDescent="0.25">
      <c r="A3493" t="s">
        <v>3522</v>
      </c>
      <c r="B3493">
        <v>50</v>
      </c>
      <c r="C3493">
        <v>50</v>
      </c>
      <c r="D3493" t="s">
        <v>16</v>
      </c>
      <c r="E3493" t="s">
        <v>25</v>
      </c>
      <c r="F3493">
        <v>1</v>
      </c>
      <c r="G3493" t="s">
        <v>26</v>
      </c>
      <c r="H3493">
        <v>16100791.49</v>
      </c>
      <c r="I3493" t="s">
        <v>22</v>
      </c>
      <c r="J3493">
        <v>889</v>
      </c>
      <c r="K3493">
        <v>18111.126540000001</v>
      </c>
      <c r="L3493" t="s">
        <v>20</v>
      </c>
      <c r="M3493">
        <v>1</v>
      </c>
      <c r="N3493">
        <v>1</v>
      </c>
      <c r="O3493">
        <v>0.93082015024364673</v>
      </c>
    </row>
    <row r="3494" spans="1:15" x14ac:dyDescent="0.25">
      <c r="A3494" t="s">
        <v>3523</v>
      </c>
      <c r="B3494">
        <v>20</v>
      </c>
      <c r="C3494">
        <v>20</v>
      </c>
      <c r="D3494" t="s">
        <v>42</v>
      </c>
      <c r="E3494" t="s">
        <v>43</v>
      </c>
      <c r="F3494">
        <v>1</v>
      </c>
      <c r="G3494" t="s">
        <v>26</v>
      </c>
      <c r="H3494">
        <v>5865559.5049999999</v>
      </c>
      <c r="I3494" t="s">
        <v>32</v>
      </c>
      <c r="J3494">
        <v>664</v>
      </c>
      <c r="K3494">
        <v>8833.6739539999999</v>
      </c>
      <c r="L3494" t="s">
        <v>23</v>
      </c>
      <c r="M3494">
        <v>1</v>
      </c>
      <c r="N3494">
        <v>1</v>
      </c>
      <c r="O3494">
        <v>0.72051862654779031</v>
      </c>
    </row>
    <row r="3495" spans="1:15" x14ac:dyDescent="0.25">
      <c r="A3495" t="s">
        <v>3524</v>
      </c>
      <c r="B3495">
        <v>105</v>
      </c>
      <c r="C3495">
        <v>105</v>
      </c>
      <c r="D3495" t="s">
        <v>16</v>
      </c>
      <c r="E3495" t="s">
        <v>17</v>
      </c>
      <c r="F3495">
        <v>0</v>
      </c>
      <c r="G3495" t="s">
        <v>18</v>
      </c>
      <c r="H3495">
        <v>1160294.4129999999</v>
      </c>
      <c r="I3495" t="s">
        <v>28</v>
      </c>
      <c r="J3495">
        <v>198</v>
      </c>
      <c r="K3495">
        <v>5860.0727909999996</v>
      </c>
      <c r="L3495" t="s">
        <v>20</v>
      </c>
      <c r="M3495">
        <v>0</v>
      </c>
      <c r="N3495">
        <v>0</v>
      </c>
      <c r="O3495">
        <v>2.3840366622592906E-2</v>
      </c>
    </row>
    <row r="3496" spans="1:15" x14ac:dyDescent="0.25">
      <c r="A3496" t="s">
        <v>3525</v>
      </c>
      <c r="B3496">
        <v>190</v>
      </c>
      <c r="C3496">
        <v>190</v>
      </c>
      <c r="D3496" t="s">
        <v>16</v>
      </c>
      <c r="E3496" t="s">
        <v>17</v>
      </c>
      <c r="F3496">
        <v>0</v>
      </c>
      <c r="G3496" t="s">
        <v>18</v>
      </c>
      <c r="H3496">
        <v>9243493.3570000008</v>
      </c>
      <c r="I3496" t="s">
        <v>22</v>
      </c>
      <c r="J3496">
        <v>785</v>
      </c>
      <c r="K3496">
        <v>11775.15077</v>
      </c>
      <c r="L3496" t="s">
        <v>23</v>
      </c>
      <c r="M3496">
        <v>0</v>
      </c>
      <c r="N3496">
        <v>0</v>
      </c>
      <c r="O3496">
        <v>0.18992444334417569</v>
      </c>
    </row>
    <row r="3497" spans="1:15" x14ac:dyDescent="0.25">
      <c r="A3497" t="s">
        <v>3526</v>
      </c>
      <c r="B3497">
        <v>239</v>
      </c>
      <c r="C3497">
        <v>239</v>
      </c>
      <c r="D3497" t="s">
        <v>16</v>
      </c>
      <c r="E3497" t="s">
        <v>17</v>
      </c>
      <c r="F3497">
        <v>0</v>
      </c>
      <c r="G3497" t="s">
        <v>18</v>
      </c>
      <c r="H3497">
        <v>428706.76280000003</v>
      </c>
      <c r="I3497" t="s">
        <v>28</v>
      </c>
      <c r="J3497">
        <v>156</v>
      </c>
      <c r="K3497">
        <v>2748.1202739999999</v>
      </c>
      <c r="L3497" t="s">
        <v>35</v>
      </c>
      <c r="M3497">
        <v>0</v>
      </c>
      <c r="N3497">
        <v>0</v>
      </c>
      <c r="O3497">
        <v>8.8085629683515281E-3</v>
      </c>
    </row>
    <row r="3498" spans="1:15" x14ac:dyDescent="0.25">
      <c r="A3498" t="s">
        <v>3527</v>
      </c>
      <c r="B3498">
        <v>43</v>
      </c>
      <c r="C3498">
        <v>43</v>
      </c>
      <c r="D3498" t="s">
        <v>16</v>
      </c>
      <c r="E3498" t="s">
        <v>25</v>
      </c>
      <c r="F3498">
        <v>1</v>
      </c>
      <c r="G3498" t="s">
        <v>26</v>
      </c>
      <c r="H3498">
        <v>561768.29830000002</v>
      </c>
      <c r="I3498" t="s">
        <v>28</v>
      </c>
      <c r="J3498">
        <v>50</v>
      </c>
      <c r="K3498">
        <v>11235.365970000001</v>
      </c>
      <c r="L3498" t="s">
        <v>20</v>
      </c>
      <c r="M3498">
        <v>1</v>
      </c>
      <c r="N3498">
        <v>1</v>
      </c>
      <c r="O3498">
        <v>0.61154255509495603</v>
      </c>
    </row>
    <row r="3499" spans="1:15" x14ac:dyDescent="0.25">
      <c r="A3499" t="s">
        <v>3528</v>
      </c>
      <c r="B3499">
        <v>5</v>
      </c>
      <c r="C3499">
        <v>5</v>
      </c>
      <c r="D3499" t="s">
        <v>61</v>
      </c>
      <c r="E3499" t="s">
        <v>43</v>
      </c>
      <c r="F3499">
        <v>1</v>
      </c>
      <c r="G3499" t="s">
        <v>26</v>
      </c>
      <c r="H3499">
        <v>542069.19019999995</v>
      </c>
      <c r="I3499" t="s">
        <v>28</v>
      </c>
      <c r="J3499">
        <v>479</v>
      </c>
      <c r="K3499">
        <v>1131.6684560000001</v>
      </c>
      <c r="L3499" t="s">
        <v>23</v>
      </c>
      <c r="M3499">
        <v>1</v>
      </c>
      <c r="N3499">
        <v>0.98499999999999999</v>
      </c>
      <c r="O3499">
        <v>0.60213780096188396</v>
      </c>
    </row>
    <row r="3500" spans="1:15" x14ac:dyDescent="0.25">
      <c r="A3500" t="s">
        <v>3529</v>
      </c>
      <c r="B3500">
        <v>248</v>
      </c>
      <c r="C3500">
        <v>248</v>
      </c>
      <c r="D3500" t="s">
        <v>16</v>
      </c>
      <c r="E3500" t="s">
        <v>17</v>
      </c>
      <c r="F3500">
        <v>0</v>
      </c>
      <c r="G3500" t="s">
        <v>18</v>
      </c>
      <c r="H3500">
        <v>2768308.6830000002</v>
      </c>
      <c r="I3500" t="s">
        <v>19</v>
      </c>
      <c r="J3500">
        <v>228</v>
      </c>
      <c r="K3500">
        <v>12141.704750000001</v>
      </c>
      <c r="L3500" t="s">
        <v>20</v>
      </c>
      <c r="M3500">
        <v>0</v>
      </c>
      <c r="N3500">
        <v>0</v>
      </c>
      <c r="O3500">
        <v>5.6879954938839586E-2</v>
      </c>
    </row>
    <row r="3501" spans="1:15" x14ac:dyDescent="0.25">
      <c r="A3501" t="s">
        <v>3530</v>
      </c>
      <c r="B3501">
        <v>66</v>
      </c>
      <c r="C3501">
        <v>66</v>
      </c>
      <c r="D3501" t="s">
        <v>16</v>
      </c>
      <c r="E3501" t="s">
        <v>25</v>
      </c>
      <c r="F3501">
        <v>1</v>
      </c>
      <c r="G3501" t="s">
        <v>26</v>
      </c>
      <c r="H3501">
        <v>10088184.449999999</v>
      </c>
      <c r="I3501" t="s">
        <v>22</v>
      </c>
      <c r="J3501">
        <v>951</v>
      </c>
      <c r="K3501">
        <v>10607.97524</v>
      </c>
      <c r="L3501" t="s">
        <v>35</v>
      </c>
      <c r="M3501">
        <v>1</v>
      </c>
      <c r="N3501">
        <v>0.995</v>
      </c>
      <c r="O3501">
        <v>0.80428016368061295</v>
      </c>
    </row>
    <row r="3502" spans="1:15" x14ac:dyDescent="0.25">
      <c r="A3502" t="s">
        <v>3531</v>
      </c>
      <c r="B3502">
        <v>251</v>
      </c>
      <c r="C3502">
        <v>251</v>
      </c>
      <c r="D3502" t="s">
        <v>16</v>
      </c>
      <c r="E3502" t="s">
        <v>17</v>
      </c>
      <c r="F3502">
        <v>0</v>
      </c>
      <c r="G3502" t="s">
        <v>18</v>
      </c>
      <c r="H3502">
        <v>4761991.176</v>
      </c>
      <c r="I3502" t="s">
        <v>32</v>
      </c>
      <c r="J3502">
        <v>457</v>
      </c>
      <c r="K3502">
        <v>10420.11198</v>
      </c>
      <c r="L3502" t="s">
        <v>29</v>
      </c>
      <c r="M3502">
        <v>0</v>
      </c>
      <c r="N3502">
        <v>0</v>
      </c>
      <c r="O3502">
        <v>9.7843800864179764E-2</v>
      </c>
    </row>
    <row r="3503" spans="1:15" x14ac:dyDescent="0.25">
      <c r="A3503" t="s">
        <v>3532</v>
      </c>
      <c r="B3503">
        <v>128</v>
      </c>
      <c r="C3503">
        <v>128</v>
      </c>
      <c r="D3503" t="s">
        <v>16</v>
      </c>
      <c r="E3503" t="s">
        <v>17</v>
      </c>
      <c r="F3503">
        <v>0</v>
      </c>
      <c r="G3503" t="s">
        <v>18</v>
      </c>
      <c r="H3503">
        <v>7144324.8629999999</v>
      </c>
      <c r="I3503" t="s">
        <v>32</v>
      </c>
      <c r="J3503">
        <v>522</v>
      </c>
      <c r="K3503">
        <v>13686.446099999999</v>
      </c>
      <c r="L3503" t="s">
        <v>29</v>
      </c>
      <c r="M3503">
        <v>0</v>
      </c>
      <c r="N3503">
        <v>5.0000000000000001E-3</v>
      </c>
      <c r="O3503">
        <v>0.14979319498268226</v>
      </c>
    </row>
    <row r="3504" spans="1:15" x14ac:dyDescent="0.25">
      <c r="A3504" t="s">
        <v>3533</v>
      </c>
      <c r="B3504">
        <v>185</v>
      </c>
      <c r="C3504">
        <v>185</v>
      </c>
      <c r="D3504" t="s">
        <v>16</v>
      </c>
      <c r="E3504" t="s">
        <v>17</v>
      </c>
      <c r="F3504">
        <v>0</v>
      </c>
      <c r="G3504" t="s">
        <v>18</v>
      </c>
      <c r="H3504">
        <v>133904.4706</v>
      </c>
      <c r="I3504" t="s">
        <v>28</v>
      </c>
      <c r="J3504">
        <v>149</v>
      </c>
      <c r="K3504">
        <v>898.68772239999998</v>
      </c>
      <c r="L3504" t="s">
        <v>23</v>
      </c>
      <c r="M3504">
        <v>0</v>
      </c>
      <c r="N3504">
        <v>0</v>
      </c>
      <c r="O3504">
        <v>2.7513117668594798E-3</v>
      </c>
    </row>
    <row r="3505" spans="1:15" x14ac:dyDescent="0.25">
      <c r="A3505" t="s">
        <v>3534</v>
      </c>
      <c r="B3505">
        <v>188</v>
      </c>
      <c r="C3505">
        <v>188</v>
      </c>
      <c r="D3505" t="s">
        <v>16</v>
      </c>
      <c r="E3505" t="s">
        <v>17</v>
      </c>
      <c r="F3505">
        <v>0</v>
      </c>
      <c r="G3505" t="s">
        <v>18</v>
      </c>
      <c r="H3505">
        <v>533601.85470000003</v>
      </c>
      <c r="I3505" t="s">
        <v>28</v>
      </c>
      <c r="J3505">
        <v>58</v>
      </c>
      <c r="K3505">
        <v>9200.0319780000009</v>
      </c>
      <c r="L3505" t="s">
        <v>35</v>
      </c>
      <c r="M3505">
        <v>0</v>
      </c>
      <c r="N3505">
        <v>5.0000000000000001E-3</v>
      </c>
      <c r="O3505">
        <v>1.3963824098447632E-2</v>
      </c>
    </row>
    <row r="3506" spans="1:15" x14ac:dyDescent="0.25">
      <c r="A3506" t="s">
        <v>3535</v>
      </c>
      <c r="B3506">
        <v>183</v>
      </c>
      <c r="C3506">
        <v>183</v>
      </c>
      <c r="D3506" t="s">
        <v>16</v>
      </c>
      <c r="E3506" t="s">
        <v>17</v>
      </c>
      <c r="F3506">
        <v>0</v>
      </c>
      <c r="G3506" t="s">
        <v>18</v>
      </c>
      <c r="H3506">
        <v>1439585.926</v>
      </c>
      <c r="I3506" t="s">
        <v>19</v>
      </c>
      <c r="J3506">
        <v>162</v>
      </c>
      <c r="K3506">
        <v>8886.3328739999997</v>
      </c>
      <c r="L3506" t="s">
        <v>20</v>
      </c>
      <c r="M3506">
        <v>0</v>
      </c>
      <c r="N3506">
        <v>5.0000000000000001E-3</v>
      </c>
      <c r="O3506">
        <v>3.2578920553300042E-2</v>
      </c>
    </row>
    <row r="3507" spans="1:15" x14ac:dyDescent="0.25">
      <c r="A3507" t="s">
        <v>3536</v>
      </c>
      <c r="B3507">
        <v>71</v>
      </c>
      <c r="C3507">
        <v>71</v>
      </c>
      <c r="D3507" t="s">
        <v>16</v>
      </c>
      <c r="E3507" t="s">
        <v>25</v>
      </c>
      <c r="F3507">
        <v>1</v>
      </c>
      <c r="G3507" t="s">
        <v>26</v>
      </c>
      <c r="H3507">
        <v>7940507.0240000002</v>
      </c>
      <c r="I3507" t="s">
        <v>22</v>
      </c>
      <c r="J3507">
        <v>863</v>
      </c>
      <c r="K3507">
        <v>9201.0510119999999</v>
      </c>
      <c r="L3507" t="s">
        <v>35</v>
      </c>
      <c r="M3507">
        <v>1</v>
      </c>
      <c r="N3507">
        <v>1</v>
      </c>
      <c r="O3507">
        <v>0.76315221076690132</v>
      </c>
    </row>
    <row r="3508" spans="1:15" x14ac:dyDescent="0.25">
      <c r="A3508" t="s">
        <v>3537</v>
      </c>
      <c r="B3508">
        <v>66</v>
      </c>
      <c r="C3508">
        <v>66</v>
      </c>
      <c r="D3508" t="s">
        <v>16</v>
      </c>
      <c r="E3508" t="s">
        <v>25</v>
      </c>
      <c r="F3508">
        <v>1</v>
      </c>
      <c r="G3508" t="s">
        <v>26</v>
      </c>
      <c r="H3508">
        <v>9348255.784</v>
      </c>
      <c r="I3508" t="s">
        <v>22</v>
      </c>
      <c r="J3508">
        <v>477</v>
      </c>
      <c r="K3508">
        <v>19598.020509999998</v>
      </c>
      <c r="L3508" t="s">
        <v>20</v>
      </c>
      <c r="M3508">
        <v>1</v>
      </c>
      <c r="N3508">
        <v>1</v>
      </c>
      <c r="O3508">
        <v>0.79207697863174542</v>
      </c>
    </row>
    <row r="3509" spans="1:15" x14ac:dyDescent="0.25">
      <c r="A3509" t="s">
        <v>3538</v>
      </c>
      <c r="B3509">
        <v>329</v>
      </c>
      <c r="C3509">
        <v>329</v>
      </c>
      <c r="D3509" t="s">
        <v>16</v>
      </c>
      <c r="E3509" t="s">
        <v>17</v>
      </c>
      <c r="F3509">
        <v>0</v>
      </c>
      <c r="G3509" t="s">
        <v>18</v>
      </c>
      <c r="H3509">
        <v>298976.90460000001</v>
      </c>
      <c r="I3509" t="s">
        <v>28</v>
      </c>
      <c r="J3509">
        <v>107</v>
      </c>
      <c r="K3509">
        <v>2794.1766779999998</v>
      </c>
      <c r="L3509" t="s">
        <v>20</v>
      </c>
      <c r="M3509">
        <v>0</v>
      </c>
      <c r="N3509">
        <v>0</v>
      </c>
      <c r="O3509">
        <v>6.1430262332496325E-3</v>
      </c>
    </row>
    <row r="3510" spans="1:15" x14ac:dyDescent="0.25">
      <c r="A3510" t="s">
        <v>3539</v>
      </c>
      <c r="B3510">
        <v>250</v>
      </c>
      <c r="C3510">
        <v>250</v>
      </c>
      <c r="D3510" t="s">
        <v>16</v>
      </c>
      <c r="E3510" t="s">
        <v>17</v>
      </c>
      <c r="F3510">
        <v>0</v>
      </c>
      <c r="G3510" t="s">
        <v>18</v>
      </c>
      <c r="H3510">
        <v>5897591.9900000002</v>
      </c>
      <c r="I3510" t="s">
        <v>32</v>
      </c>
      <c r="J3510">
        <v>427</v>
      </c>
      <c r="K3510">
        <v>13811.690839999999</v>
      </c>
      <c r="L3510" t="s">
        <v>29</v>
      </c>
      <c r="M3510">
        <v>0</v>
      </c>
      <c r="N3510">
        <v>0</v>
      </c>
      <c r="O3510">
        <v>0.12117679242162074</v>
      </c>
    </row>
    <row r="3511" spans="1:15" x14ac:dyDescent="0.25">
      <c r="A3511" t="s">
        <v>3540</v>
      </c>
      <c r="B3511">
        <v>155</v>
      </c>
      <c r="C3511">
        <v>155</v>
      </c>
      <c r="D3511" t="s">
        <v>16</v>
      </c>
      <c r="E3511" t="s">
        <v>17</v>
      </c>
      <c r="F3511">
        <v>0</v>
      </c>
      <c r="G3511" t="s">
        <v>18</v>
      </c>
      <c r="H3511">
        <v>3178131.6009999998</v>
      </c>
      <c r="I3511" t="s">
        <v>19</v>
      </c>
      <c r="J3511">
        <v>395</v>
      </c>
      <c r="K3511">
        <v>8045.9027859999997</v>
      </c>
      <c r="L3511" t="s">
        <v>35</v>
      </c>
      <c r="M3511">
        <v>0</v>
      </c>
      <c r="N3511">
        <v>0</v>
      </c>
      <c r="O3511">
        <v>6.5300514846733257E-2</v>
      </c>
    </row>
    <row r="3512" spans="1:15" x14ac:dyDescent="0.25">
      <c r="A3512" t="s">
        <v>3541</v>
      </c>
      <c r="B3512">
        <v>79</v>
      </c>
      <c r="C3512">
        <v>79</v>
      </c>
      <c r="D3512" t="s">
        <v>16</v>
      </c>
      <c r="E3512" t="s">
        <v>25</v>
      </c>
      <c r="F3512">
        <v>1</v>
      </c>
      <c r="G3512" t="s">
        <v>26</v>
      </c>
      <c r="H3512">
        <v>8201769.9900000002</v>
      </c>
      <c r="I3512" t="s">
        <v>22</v>
      </c>
      <c r="J3512">
        <v>801</v>
      </c>
      <c r="K3512">
        <v>10239.41322</v>
      </c>
      <c r="L3512" t="s">
        <v>23</v>
      </c>
      <c r="M3512">
        <v>1</v>
      </c>
      <c r="N3512">
        <v>0.99</v>
      </c>
      <c r="O3512">
        <v>0.76252033529164298</v>
      </c>
    </row>
    <row r="3513" spans="1:15" x14ac:dyDescent="0.25">
      <c r="A3513" t="s">
        <v>3542</v>
      </c>
      <c r="B3513">
        <v>19</v>
      </c>
      <c r="C3513">
        <v>19</v>
      </c>
      <c r="D3513" t="s">
        <v>42</v>
      </c>
      <c r="E3513" t="s">
        <v>43</v>
      </c>
      <c r="F3513">
        <v>1</v>
      </c>
      <c r="G3513" t="s">
        <v>26</v>
      </c>
      <c r="H3513">
        <v>2836547.2769999998</v>
      </c>
      <c r="I3513" t="s">
        <v>19</v>
      </c>
      <c r="J3513">
        <v>186</v>
      </c>
      <c r="K3513">
        <v>15250.25418</v>
      </c>
      <c r="L3513" t="s">
        <v>20</v>
      </c>
      <c r="M3513">
        <v>1</v>
      </c>
      <c r="N3513">
        <v>1</v>
      </c>
      <c r="O3513">
        <v>0.65828204140977586</v>
      </c>
    </row>
    <row r="3514" spans="1:15" x14ac:dyDescent="0.25">
      <c r="A3514" t="s">
        <v>3543</v>
      </c>
      <c r="B3514">
        <v>269</v>
      </c>
      <c r="C3514">
        <v>269</v>
      </c>
      <c r="D3514" t="s">
        <v>16</v>
      </c>
      <c r="E3514" t="s">
        <v>17</v>
      </c>
      <c r="F3514">
        <v>0</v>
      </c>
      <c r="G3514" t="s">
        <v>18</v>
      </c>
      <c r="H3514">
        <v>1761011.784</v>
      </c>
      <c r="I3514" t="s">
        <v>19</v>
      </c>
      <c r="J3514">
        <v>558</v>
      </c>
      <c r="K3514">
        <v>3155.935097</v>
      </c>
      <c r="L3514" t="s">
        <v>20</v>
      </c>
      <c r="M3514">
        <v>0</v>
      </c>
      <c r="N3514">
        <v>0</v>
      </c>
      <c r="O3514">
        <v>3.6183201510655204E-2</v>
      </c>
    </row>
    <row r="3515" spans="1:15" x14ac:dyDescent="0.25">
      <c r="A3515" t="s">
        <v>3544</v>
      </c>
      <c r="B3515">
        <v>45</v>
      </c>
      <c r="C3515">
        <v>45</v>
      </c>
      <c r="D3515" t="s">
        <v>16</v>
      </c>
      <c r="E3515" t="s">
        <v>25</v>
      </c>
      <c r="F3515">
        <v>1</v>
      </c>
      <c r="G3515" t="s">
        <v>26</v>
      </c>
      <c r="H3515">
        <v>14617283.460000001</v>
      </c>
      <c r="I3515" t="s">
        <v>22</v>
      </c>
      <c r="J3515">
        <v>957</v>
      </c>
      <c r="K3515">
        <v>15274.0684</v>
      </c>
      <c r="L3515" t="s">
        <v>23</v>
      </c>
      <c r="M3515">
        <v>1</v>
      </c>
      <c r="N3515">
        <v>0.99</v>
      </c>
      <c r="O3515">
        <v>0.89433876989181305</v>
      </c>
    </row>
    <row r="3516" spans="1:15" x14ac:dyDescent="0.25">
      <c r="A3516" t="s">
        <v>3545</v>
      </c>
      <c r="B3516">
        <v>262</v>
      </c>
      <c r="C3516">
        <v>262</v>
      </c>
      <c r="D3516" t="s">
        <v>16</v>
      </c>
      <c r="E3516" t="s">
        <v>17</v>
      </c>
      <c r="F3516">
        <v>0</v>
      </c>
      <c r="G3516" t="s">
        <v>18</v>
      </c>
      <c r="H3516">
        <v>631496.90630000003</v>
      </c>
      <c r="I3516" t="s">
        <v>28</v>
      </c>
      <c r="J3516">
        <v>446</v>
      </c>
      <c r="K3516">
        <v>1415.9123460000001</v>
      </c>
      <c r="L3516" t="s">
        <v>23</v>
      </c>
      <c r="M3516">
        <v>0</v>
      </c>
      <c r="N3516">
        <v>5.0000000000000001E-3</v>
      </c>
      <c r="O3516">
        <v>1.5975256623273253E-2</v>
      </c>
    </row>
    <row r="3517" spans="1:15" x14ac:dyDescent="0.25">
      <c r="A3517" t="s">
        <v>3546</v>
      </c>
      <c r="B3517">
        <v>222</v>
      </c>
      <c r="C3517">
        <v>222</v>
      </c>
      <c r="D3517" t="s">
        <v>16</v>
      </c>
      <c r="E3517" t="s">
        <v>17</v>
      </c>
      <c r="F3517">
        <v>0</v>
      </c>
      <c r="G3517" t="s">
        <v>18</v>
      </c>
      <c r="H3517">
        <v>6199339.9199999999</v>
      </c>
      <c r="I3517" t="s">
        <v>32</v>
      </c>
      <c r="J3517">
        <v>641</v>
      </c>
      <c r="K3517">
        <v>9671.357129</v>
      </c>
      <c r="L3517" t="s">
        <v>23</v>
      </c>
      <c r="M3517">
        <v>0</v>
      </c>
      <c r="N3517">
        <v>0</v>
      </c>
      <c r="O3517">
        <v>0.12737675442971882</v>
      </c>
    </row>
    <row r="3518" spans="1:15" x14ac:dyDescent="0.25">
      <c r="A3518" t="s">
        <v>3547</v>
      </c>
      <c r="B3518">
        <v>129</v>
      </c>
      <c r="C3518">
        <v>129</v>
      </c>
      <c r="D3518" t="s">
        <v>16</v>
      </c>
      <c r="E3518" t="s">
        <v>17</v>
      </c>
      <c r="F3518">
        <v>0</v>
      </c>
      <c r="G3518" t="s">
        <v>18</v>
      </c>
      <c r="H3518">
        <v>13611944.74</v>
      </c>
      <c r="I3518" t="s">
        <v>22</v>
      </c>
      <c r="J3518">
        <v>917</v>
      </c>
      <c r="K3518">
        <v>14843.996450000001</v>
      </c>
      <c r="L3518" t="s">
        <v>35</v>
      </c>
      <c r="M3518">
        <v>0</v>
      </c>
      <c r="N3518">
        <v>0</v>
      </c>
      <c r="O3518">
        <v>0.2796822508254852</v>
      </c>
    </row>
    <row r="3519" spans="1:15" x14ac:dyDescent="0.25">
      <c r="A3519" t="s">
        <v>3548</v>
      </c>
      <c r="B3519">
        <v>106</v>
      </c>
      <c r="C3519">
        <v>106</v>
      </c>
      <c r="D3519" t="s">
        <v>16</v>
      </c>
      <c r="E3519" t="s">
        <v>17</v>
      </c>
      <c r="F3519">
        <v>0</v>
      </c>
      <c r="G3519" t="s">
        <v>18</v>
      </c>
      <c r="H3519">
        <v>3203055.9819999998</v>
      </c>
      <c r="I3519" t="s">
        <v>19</v>
      </c>
      <c r="J3519">
        <v>830</v>
      </c>
      <c r="K3519">
        <v>3859.1035929999998</v>
      </c>
      <c r="L3519" t="s">
        <v>23</v>
      </c>
      <c r="M3519">
        <v>0</v>
      </c>
      <c r="N3519">
        <v>0</v>
      </c>
      <c r="O3519">
        <v>6.5812631749325973E-2</v>
      </c>
    </row>
    <row r="3520" spans="1:15" x14ac:dyDescent="0.25">
      <c r="A3520" t="s">
        <v>3549</v>
      </c>
      <c r="B3520">
        <v>251</v>
      </c>
      <c r="C3520">
        <v>251</v>
      </c>
      <c r="D3520" t="s">
        <v>16</v>
      </c>
      <c r="E3520" t="s">
        <v>17</v>
      </c>
      <c r="F3520">
        <v>0</v>
      </c>
      <c r="G3520" t="s">
        <v>18</v>
      </c>
      <c r="H3520">
        <v>6908430.4859999996</v>
      </c>
      <c r="I3520" t="s">
        <v>32</v>
      </c>
      <c r="J3520">
        <v>448</v>
      </c>
      <c r="K3520">
        <v>15420.60376</v>
      </c>
      <c r="L3520" t="s">
        <v>20</v>
      </c>
      <c r="M3520">
        <v>0</v>
      </c>
      <c r="N3520">
        <v>0</v>
      </c>
      <c r="O3520">
        <v>0.14194631442471461</v>
      </c>
    </row>
    <row r="3521" spans="1:15" x14ac:dyDescent="0.25">
      <c r="A3521" t="s">
        <v>3550</v>
      </c>
      <c r="B3521">
        <v>121</v>
      </c>
      <c r="C3521">
        <v>121</v>
      </c>
      <c r="D3521" t="s">
        <v>16</v>
      </c>
      <c r="E3521" t="s">
        <v>17</v>
      </c>
      <c r="F3521">
        <v>0</v>
      </c>
      <c r="G3521" t="s">
        <v>18</v>
      </c>
      <c r="H3521">
        <v>290978.63520000002</v>
      </c>
      <c r="I3521" t="s">
        <v>28</v>
      </c>
      <c r="J3521">
        <v>87</v>
      </c>
      <c r="K3521">
        <v>3344.5820130000002</v>
      </c>
      <c r="L3521" t="s">
        <v>29</v>
      </c>
      <c r="M3521">
        <v>0</v>
      </c>
      <c r="N3521">
        <v>0</v>
      </c>
      <c r="O3521">
        <v>5.9786871890330461E-3</v>
      </c>
    </row>
    <row r="3522" spans="1:15" x14ac:dyDescent="0.25">
      <c r="A3522" t="s">
        <v>3551</v>
      </c>
      <c r="B3522">
        <v>230</v>
      </c>
      <c r="C3522">
        <v>230</v>
      </c>
      <c r="D3522" t="s">
        <v>16</v>
      </c>
      <c r="E3522" t="s">
        <v>17</v>
      </c>
      <c r="F3522">
        <v>0</v>
      </c>
      <c r="G3522" t="s">
        <v>18</v>
      </c>
      <c r="H3522">
        <v>3980708.9049999998</v>
      </c>
      <c r="I3522" t="s">
        <v>32</v>
      </c>
      <c r="J3522">
        <v>249</v>
      </c>
      <c r="K3522">
        <v>15986.78275</v>
      </c>
      <c r="L3522" t="s">
        <v>29</v>
      </c>
      <c r="M3522">
        <v>0</v>
      </c>
      <c r="N3522">
        <v>0</v>
      </c>
      <c r="O3522">
        <v>8.179093051706382E-2</v>
      </c>
    </row>
    <row r="3523" spans="1:15" x14ac:dyDescent="0.25">
      <c r="A3523" t="s">
        <v>3552</v>
      </c>
      <c r="B3523">
        <v>281</v>
      </c>
      <c r="C3523">
        <v>281</v>
      </c>
      <c r="D3523" t="s">
        <v>16</v>
      </c>
      <c r="E3523" t="s">
        <v>17</v>
      </c>
      <c r="F3523">
        <v>0</v>
      </c>
      <c r="G3523" t="s">
        <v>18</v>
      </c>
      <c r="H3523">
        <v>7891962.5889999997</v>
      </c>
      <c r="I3523" t="s">
        <v>22</v>
      </c>
      <c r="J3523">
        <v>841</v>
      </c>
      <c r="K3523">
        <v>9384.0221029999993</v>
      </c>
      <c r="L3523" t="s">
        <v>29</v>
      </c>
      <c r="M3523">
        <v>0</v>
      </c>
      <c r="N3523">
        <v>0</v>
      </c>
      <c r="O3523">
        <v>0.16215477674074388</v>
      </c>
    </row>
    <row r="3524" spans="1:15" x14ac:dyDescent="0.25">
      <c r="A3524" t="s">
        <v>3553</v>
      </c>
      <c r="B3524">
        <v>227</v>
      </c>
      <c r="C3524">
        <v>227</v>
      </c>
      <c r="D3524" t="s">
        <v>16</v>
      </c>
      <c r="E3524" t="s">
        <v>17</v>
      </c>
      <c r="F3524">
        <v>0</v>
      </c>
      <c r="G3524" t="s">
        <v>18</v>
      </c>
      <c r="H3524">
        <v>6026204.9119999995</v>
      </c>
      <c r="I3524" t="s">
        <v>32</v>
      </c>
      <c r="J3524">
        <v>440</v>
      </c>
      <c r="K3524">
        <v>13695.920249999999</v>
      </c>
      <c r="L3524" t="s">
        <v>29</v>
      </c>
      <c r="M3524">
        <v>0</v>
      </c>
      <c r="N3524">
        <v>0</v>
      </c>
      <c r="O3524">
        <v>0.12381937966372868</v>
      </c>
    </row>
    <row r="3525" spans="1:15" x14ac:dyDescent="0.25">
      <c r="A3525" t="s">
        <v>3554</v>
      </c>
      <c r="B3525">
        <v>275</v>
      </c>
      <c r="C3525">
        <v>275</v>
      </c>
      <c r="D3525" t="s">
        <v>16</v>
      </c>
      <c r="E3525" t="s">
        <v>17</v>
      </c>
      <c r="F3525">
        <v>0</v>
      </c>
      <c r="G3525" t="s">
        <v>18</v>
      </c>
      <c r="H3525">
        <v>4715681.4610000001</v>
      </c>
      <c r="I3525" t="s">
        <v>32</v>
      </c>
      <c r="J3525">
        <v>257</v>
      </c>
      <c r="K3525">
        <v>18348.955099999999</v>
      </c>
      <c r="L3525" t="s">
        <v>20</v>
      </c>
      <c r="M3525">
        <v>0</v>
      </c>
      <c r="N3525">
        <v>0</v>
      </c>
      <c r="O3525">
        <v>9.6892283239499277E-2</v>
      </c>
    </row>
    <row r="3526" spans="1:15" x14ac:dyDescent="0.25">
      <c r="A3526" t="s">
        <v>3555</v>
      </c>
      <c r="B3526">
        <v>138</v>
      </c>
      <c r="C3526">
        <v>138</v>
      </c>
      <c r="D3526" t="s">
        <v>16</v>
      </c>
      <c r="E3526" t="s">
        <v>17</v>
      </c>
      <c r="F3526">
        <v>0</v>
      </c>
      <c r="G3526" t="s">
        <v>18</v>
      </c>
      <c r="H3526">
        <v>2264293.9130000002</v>
      </c>
      <c r="I3526" t="s">
        <v>19</v>
      </c>
      <c r="J3526">
        <v>277</v>
      </c>
      <c r="K3526">
        <v>8174.3462570000002</v>
      </c>
      <c r="L3526" t="s">
        <v>35</v>
      </c>
      <c r="M3526">
        <v>0</v>
      </c>
      <c r="N3526">
        <v>0</v>
      </c>
      <c r="O3526">
        <v>4.6524051501423108E-2</v>
      </c>
    </row>
    <row r="3527" spans="1:15" x14ac:dyDescent="0.25">
      <c r="A3527" t="s">
        <v>3556</v>
      </c>
      <c r="B3527">
        <v>173</v>
      </c>
      <c r="C3527">
        <v>173</v>
      </c>
      <c r="D3527" t="s">
        <v>16</v>
      </c>
      <c r="E3527" t="s">
        <v>17</v>
      </c>
      <c r="F3527">
        <v>0</v>
      </c>
      <c r="G3527" t="s">
        <v>18</v>
      </c>
      <c r="H3527">
        <v>3686788.5589999999</v>
      </c>
      <c r="I3527" t="s">
        <v>19</v>
      </c>
      <c r="J3527">
        <v>790</v>
      </c>
      <c r="K3527">
        <v>4666.8209610000004</v>
      </c>
      <c r="L3527" t="s">
        <v>35</v>
      </c>
      <c r="M3527">
        <v>0</v>
      </c>
      <c r="N3527">
        <v>0</v>
      </c>
      <c r="O3527">
        <v>7.5751800510083983E-2</v>
      </c>
    </row>
    <row r="3528" spans="1:15" x14ac:dyDescent="0.25">
      <c r="A3528" t="s">
        <v>3557</v>
      </c>
      <c r="B3528">
        <v>327</v>
      </c>
      <c r="C3528">
        <v>327</v>
      </c>
      <c r="D3528" t="s">
        <v>16</v>
      </c>
      <c r="E3528" t="s">
        <v>17</v>
      </c>
      <c r="F3528">
        <v>0</v>
      </c>
      <c r="G3528" t="s">
        <v>18</v>
      </c>
      <c r="H3528">
        <v>7596939.3080000002</v>
      </c>
      <c r="I3528" t="s">
        <v>32</v>
      </c>
      <c r="J3528">
        <v>438</v>
      </c>
      <c r="K3528">
        <v>17344.610290000001</v>
      </c>
      <c r="L3528" t="s">
        <v>20</v>
      </c>
      <c r="M3528">
        <v>0</v>
      </c>
      <c r="N3528">
        <v>0</v>
      </c>
      <c r="O3528">
        <v>0.15609298492098078</v>
      </c>
    </row>
    <row r="3529" spans="1:15" x14ac:dyDescent="0.25">
      <c r="A3529" t="s">
        <v>3558</v>
      </c>
      <c r="B3529">
        <v>271</v>
      </c>
      <c r="C3529">
        <v>271</v>
      </c>
      <c r="D3529" t="s">
        <v>16</v>
      </c>
      <c r="E3529" t="s">
        <v>17</v>
      </c>
      <c r="F3529">
        <v>0</v>
      </c>
      <c r="G3529" t="s">
        <v>18</v>
      </c>
      <c r="H3529">
        <v>1672209.8670000001</v>
      </c>
      <c r="I3529" t="s">
        <v>19</v>
      </c>
      <c r="J3529">
        <v>516</v>
      </c>
      <c r="K3529">
        <v>3240.7167960000002</v>
      </c>
      <c r="L3529" t="s">
        <v>29</v>
      </c>
      <c r="M3529">
        <v>0</v>
      </c>
      <c r="N3529">
        <v>0</v>
      </c>
      <c r="O3529">
        <v>3.4358604034058486E-2</v>
      </c>
    </row>
    <row r="3530" spans="1:15" x14ac:dyDescent="0.25">
      <c r="A3530" t="s">
        <v>3559</v>
      </c>
      <c r="B3530">
        <v>215</v>
      </c>
      <c r="C3530">
        <v>215</v>
      </c>
      <c r="D3530" t="s">
        <v>16</v>
      </c>
      <c r="E3530" t="s">
        <v>17</v>
      </c>
      <c r="F3530">
        <v>0</v>
      </c>
      <c r="G3530" t="s">
        <v>18</v>
      </c>
      <c r="H3530">
        <v>7289360.0209999997</v>
      </c>
      <c r="I3530" t="s">
        <v>32</v>
      </c>
      <c r="J3530">
        <v>577</v>
      </c>
      <c r="K3530">
        <v>12633.20628</v>
      </c>
      <c r="L3530" t="s">
        <v>20</v>
      </c>
      <c r="M3530">
        <v>0</v>
      </c>
      <c r="N3530">
        <v>0</v>
      </c>
      <c r="O3530">
        <v>0.14977320703923058</v>
      </c>
    </row>
    <row r="3531" spans="1:15" x14ac:dyDescent="0.25">
      <c r="A3531" t="s">
        <v>3560</v>
      </c>
      <c r="B3531">
        <v>228</v>
      </c>
      <c r="C3531">
        <v>228</v>
      </c>
      <c r="D3531" t="s">
        <v>16</v>
      </c>
      <c r="E3531" t="s">
        <v>17</v>
      </c>
      <c r="F3531">
        <v>0</v>
      </c>
      <c r="G3531" t="s">
        <v>18</v>
      </c>
      <c r="H3531">
        <v>17487144.07</v>
      </c>
      <c r="I3531" t="s">
        <v>22</v>
      </c>
      <c r="J3531">
        <v>947</v>
      </c>
      <c r="K3531">
        <v>18465.83323</v>
      </c>
      <c r="L3531" t="s">
        <v>29</v>
      </c>
      <c r="M3531">
        <v>0</v>
      </c>
      <c r="N3531">
        <v>0</v>
      </c>
      <c r="O3531">
        <v>0.35930529453553567</v>
      </c>
    </row>
    <row r="3532" spans="1:15" x14ac:dyDescent="0.25">
      <c r="A3532" t="s">
        <v>3561</v>
      </c>
      <c r="B3532">
        <v>107</v>
      </c>
      <c r="C3532">
        <v>107</v>
      </c>
      <c r="D3532" t="s">
        <v>16</v>
      </c>
      <c r="E3532" t="s">
        <v>17</v>
      </c>
      <c r="F3532">
        <v>0</v>
      </c>
      <c r="G3532" t="s">
        <v>18</v>
      </c>
      <c r="H3532">
        <v>2725220.4330000002</v>
      </c>
      <c r="I3532" t="s">
        <v>19</v>
      </c>
      <c r="J3532">
        <v>202</v>
      </c>
      <c r="K3532">
        <v>13491.190259999999</v>
      </c>
      <c r="L3532" t="s">
        <v>29</v>
      </c>
      <c r="M3532">
        <v>0</v>
      </c>
      <c r="N3532">
        <v>0</v>
      </c>
      <c r="O3532">
        <v>5.5994628192785584E-2</v>
      </c>
    </row>
    <row r="3533" spans="1:15" x14ac:dyDescent="0.25">
      <c r="A3533" t="s">
        <v>3562</v>
      </c>
      <c r="B3533">
        <v>159</v>
      </c>
      <c r="C3533">
        <v>159</v>
      </c>
      <c r="D3533" t="s">
        <v>16</v>
      </c>
      <c r="E3533" t="s">
        <v>17</v>
      </c>
      <c r="F3533">
        <v>0</v>
      </c>
      <c r="G3533" t="s">
        <v>18</v>
      </c>
      <c r="H3533">
        <v>2254957.3160000001</v>
      </c>
      <c r="I3533" t="s">
        <v>19</v>
      </c>
      <c r="J3533">
        <v>575</v>
      </c>
      <c r="K3533">
        <v>3921.664898</v>
      </c>
      <c r="L3533" t="s">
        <v>20</v>
      </c>
      <c r="M3533">
        <v>0</v>
      </c>
      <c r="N3533">
        <v>0</v>
      </c>
      <c r="O3533">
        <v>4.6332214073789638E-2</v>
      </c>
    </row>
    <row r="3534" spans="1:15" x14ac:dyDescent="0.25">
      <c r="A3534" t="s">
        <v>3563</v>
      </c>
      <c r="B3534">
        <v>136</v>
      </c>
      <c r="C3534">
        <v>136</v>
      </c>
      <c r="D3534" t="s">
        <v>16</v>
      </c>
      <c r="E3534" t="s">
        <v>17</v>
      </c>
      <c r="F3534">
        <v>0</v>
      </c>
      <c r="G3534" t="s">
        <v>18</v>
      </c>
      <c r="H3534">
        <v>2000472.308</v>
      </c>
      <c r="I3534" t="s">
        <v>19</v>
      </c>
      <c r="J3534">
        <v>655</v>
      </c>
      <c r="K3534">
        <v>3054.1561959999999</v>
      </c>
      <c r="L3534" t="s">
        <v>35</v>
      </c>
      <c r="M3534">
        <v>0</v>
      </c>
      <c r="N3534">
        <v>0</v>
      </c>
      <c r="O3534">
        <v>4.1103355068093907E-2</v>
      </c>
    </row>
    <row r="3535" spans="1:15" x14ac:dyDescent="0.25">
      <c r="A3535" t="s">
        <v>3564</v>
      </c>
      <c r="B3535">
        <v>251</v>
      </c>
      <c r="C3535">
        <v>251</v>
      </c>
      <c r="D3535" t="s">
        <v>16</v>
      </c>
      <c r="E3535" t="s">
        <v>17</v>
      </c>
      <c r="F3535">
        <v>0</v>
      </c>
      <c r="G3535" t="s">
        <v>18</v>
      </c>
      <c r="H3535">
        <v>3820512.2</v>
      </c>
      <c r="I3535" t="s">
        <v>32</v>
      </c>
      <c r="J3535">
        <v>756</v>
      </c>
      <c r="K3535">
        <v>5053.5875669999996</v>
      </c>
      <c r="L3535" t="s">
        <v>20</v>
      </c>
      <c r="M3535">
        <v>0</v>
      </c>
      <c r="N3535">
        <v>0</v>
      </c>
      <c r="O3535">
        <v>7.8499396802739763E-2</v>
      </c>
    </row>
    <row r="3536" spans="1:15" x14ac:dyDescent="0.25">
      <c r="A3536" t="s">
        <v>3565</v>
      </c>
      <c r="B3536">
        <v>30</v>
      </c>
      <c r="C3536">
        <v>30</v>
      </c>
      <c r="D3536" t="s">
        <v>42</v>
      </c>
      <c r="E3536" t="s">
        <v>43</v>
      </c>
      <c r="F3536">
        <v>1</v>
      </c>
      <c r="G3536" t="s">
        <v>26</v>
      </c>
      <c r="H3536">
        <v>6298714.9610000001</v>
      </c>
      <c r="I3536" t="s">
        <v>32</v>
      </c>
      <c r="J3536">
        <v>804</v>
      </c>
      <c r="K3536">
        <v>7834.222589</v>
      </c>
      <c r="L3536" t="s">
        <v>20</v>
      </c>
      <c r="M3536">
        <v>1</v>
      </c>
      <c r="N3536">
        <v>1</v>
      </c>
      <c r="O3536">
        <v>0.72941859603822035</v>
      </c>
    </row>
    <row r="3537" spans="1:15" x14ac:dyDescent="0.25">
      <c r="A3537" t="s">
        <v>3566</v>
      </c>
      <c r="B3537">
        <v>98</v>
      </c>
      <c r="C3537">
        <v>98</v>
      </c>
      <c r="D3537" t="s">
        <v>16</v>
      </c>
      <c r="E3537" t="s">
        <v>17</v>
      </c>
      <c r="F3537">
        <v>0</v>
      </c>
      <c r="G3537" t="s">
        <v>18</v>
      </c>
      <c r="H3537">
        <v>2543696.4700000002</v>
      </c>
      <c r="I3537" t="s">
        <v>19</v>
      </c>
      <c r="J3537">
        <v>797</v>
      </c>
      <c r="K3537">
        <v>3191.5890469999999</v>
      </c>
      <c r="L3537" t="s">
        <v>29</v>
      </c>
      <c r="M3537">
        <v>0</v>
      </c>
      <c r="N3537">
        <v>0</v>
      </c>
      <c r="O3537">
        <v>5.2264887033800972E-2</v>
      </c>
    </row>
    <row r="3538" spans="1:15" x14ac:dyDescent="0.25">
      <c r="A3538" t="s">
        <v>3567</v>
      </c>
      <c r="B3538">
        <v>97</v>
      </c>
      <c r="C3538">
        <v>97</v>
      </c>
      <c r="D3538" t="s">
        <v>16</v>
      </c>
      <c r="E3538" t="s">
        <v>17</v>
      </c>
      <c r="F3538">
        <v>0</v>
      </c>
      <c r="G3538" t="s">
        <v>18</v>
      </c>
      <c r="H3538">
        <v>2872494.574</v>
      </c>
      <c r="I3538" t="s">
        <v>19</v>
      </c>
      <c r="J3538">
        <v>180</v>
      </c>
      <c r="K3538">
        <v>15958.303190000001</v>
      </c>
      <c r="L3538" t="s">
        <v>35</v>
      </c>
      <c r="M3538">
        <v>0</v>
      </c>
      <c r="N3538">
        <v>0</v>
      </c>
      <c r="O3538">
        <v>5.9020644241927267E-2</v>
      </c>
    </row>
    <row r="3539" spans="1:15" x14ac:dyDescent="0.25">
      <c r="A3539" t="s">
        <v>3568</v>
      </c>
      <c r="B3539">
        <v>257</v>
      </c>
      <c r="C3539">
        <v>257</v>
      </c>
      <c r="D3539" t="s">
        <v>16</v>
      </c>
      <c r="E3539" t="s">
        <v>17</v>
      </c>
      <c r="F3539">
        <v>0</v>
      </c>
      <c r="G3539" t="s">
        <v>18</v>
      </c>
      <c r="H3539">
        <v>4902935.6380000003</v>
      </c>
      <c r="I3539" t="s">
        <v>32</v>
      </c>
      <c r="J3539">
        <v>686</v>
      </c>
      <c r="K3539">
        <v>7147.1364990000002</v>
      </c>
      <c r="L3539" t="s">
        <v>20</v>
      </c>
      <c r="M3539">
        <v>0</v>
      </c>
      <c r="N3539">
        <v>0</v>
      </c>
      <c r="O3539">
        <v>0.10073976210458274</v>
      </c>
    </row>
    <row r="3540" spans="1:15" x14ac:dyDescent="0.25">
      <c r="A3540" t="s">
        <v>3569</v>
      </c>
      <c r="B3540">
        <v>272</v>
      </c>
      <c r="C3540">
        <v>272</v>
      </c>
      <c r="D3540" t="s">
        <v>16</v>
      </c>
      <c r="E3540" t="s">
        <v>17</v>
      </c>
      <c r="F3540">
        <v>0</v>
      </c>
      <c r="G3540" t="s">
        <v>18</v>
      </c>
      <c r="H3540">
        <v>6084771.5020000003</v>
      </c>
      <c r="I3540" t="s">
        <v>32</v>
      </c>
      <c r="J3540">
        <v>325</v>
      </c>
      <c r="K3540">
        <v>18722.37385</v>
      </c>
      <c r="L3540" t="s">
        <v>20</v>
      </c>
      <c r="M3540">
        <v>0</v>
      </c>
      <c r="N3540">
        <v>0</v>
      </c>
      <c r="O3540">
        <v>0.12502273715799173</v>
      </c>
    </row>
    <row r="3541" spans="1:15" x14ac:dyDescent="0.25">
      <c r="A3541" t="s">
        <v>3570</v>
      </c>
      <c r="B3541">
        <v>11</v>
      </c>
      <c r="C3541">
        <v>11</v>
      </c>
      <c r="D3541" t="s">
        <v>42</v>
      </c>
      <c r="E3541" t="s">
        <v>43</v>
      </c>
      <c r="F3541">
        <v>1</v>
      </c>
      <c r="G3541" t="s">
        <v>26</v>
      </c>
      <c r="H3541">
        <v>15587537.939999999</v>
      </c>
      <c r="I3541" t="s">
        <v>22</v>
      </c>
      <c r="J3541">
        <v>925</v>
      </c>
      <c r="K3541">
        <v>16851.392370000001</v>
      </c>
      <c r="L3541" t="s">
        <v>23</v>
      </c>
      <c r="M3541">
        <v>1</v>
      </c>
      <c r="N3541">
        <v>0.97</v>
      </c>
      <c r="O3541">
        <v>0.90227441920740903</v>
      </c>
    </row>
    <row r="3542" spans="1:15" x14ac:dyDescent="0.25">
      <c r="A3542" t="s">
        <v>3571</v>
      </c>
      <c r="B3542">
        <v>342</v>
      </c>
      <c r="C3542">
        <v>342</v>
      </c>
      <c r="D3542" t="s">
        <v>16</v>
      </c>
      <c r="E3542" t="s">
        <v>17</v>
      </c>
      <c r="F3542">
        <v>0</v>
      </c>
      <c r="G3542" t="s">
        <v>18</v>
      </c>
      <c r="H3542">
        <v>11324443.619999999</v>
      </c>
      <c r="I3542" t="s">
        <v>22</v>
      </c>
      <c r="J3542">
        <v>623</v>
      </c>
      <c r="K3542">
        <v>18177.27707</v>
      </c>
      <c r="L3542" t="s">
        <v>20</v>
      </c>
      <c r="M3542">
        <v>0</v>
      </c>
      <c r="N3542">
        <v>0</v>
      </c>
      <c r="O3542">
        <v>0.23268136489568977</v>
      </c>
    </row>
    <row r="3543" spans="1:15" x14ac:dyDescent="0.25">
      <c r="A3543" t="s">
        <v>3572</v>
      </c>
      <c r="B3543">
        <v>168</v>
      </c>
      <c r="C3543">
        <v>168</v>
      </c>
      <c r="D3543" t="s">
        <v>16</v>
      </c>
      <c r="E3543" t="s">
        <v>17</v>
      </c>
      <c r="F3543">
        <v>0</v>
      </c>
      <c r="G3543" t="s">
        <v>18</v>
      </c>
      <c r="H3543">
        <v>4051176.7390000001</v>
      </c>
      <c r="I3543" t="s">
        <v>32</v>
      </c>
      <c r="J3543">
        <v>687</v>
      </c>
      <c r="K3543">
        <v>5896.9093730000004</v>
      </c>
      <c r="L3543" t="s">
        <v>23</v>
      </c>
      <c r="M3543">
        <v>0</v>
      </c>
      <c r="N3543">
        <v>0</v>
      </c>
      <c r="O3543">
        <v>8.3238820792874382E-2</v>
      </c>
    </row>
    <row r="3544" spans="1:15" x14ac:dyDescent="0.25">
      <c r="A3544" t="s">
        <v>3573</v>
      </c>
      <c r="B3544">
        <v>211</v>
      </c>
      <c r="C3544">
        <v>211</v>
      </c>
      <c r="D3544" t="s">
        <v>16</v>
      </c>
      <c r="E3544" t="s">
        <v>17</v>
      </c>
      <c r="F3544">
        <v>0</v>
      </c>
      <c r="G3544" t="s">
        <v>18</v>
      </c>
      <c r="H3544">
        <v>5452474.4409999996</v>
      </c>
      <c r="I3544" t="s">
        <v>32</v>
      </c>
      <c r="J3544">
        <v>475</v>
      </c>
      <c r="K3544">
        <v>11478.89356</v>
      </c>
      <c r="L3544" t="s">
        <v>29</v>
      </c>
      <c r="M3544">
        <v>0</v>
      </c>
      <c r="N3544">
        <v>0</v>
      </c>
      <c r="O3544">
        <v>0.11203103989586934</v>
      </c>
    </row>
    <row r="3545" spans="1:15" x14ac:dyDescent="0.25">
      <c r="A3545" t="s">
        <v>3574</v>
      </c>
      <c r="B3545">
        <v>172</v>
      </c>
      <c r="C3545">
        <v>172</v>
      </c>
      <c r="D3545" t="s">
        <v>16</v>
      </c>
      <c r="E3545" t="s">
        <v>17</v>
      </c>
      <c r="F3545">
        <v>0</v>
      </c>
      <c r="G3545" t="s">
        <v>18</v>
      </c>
      <c r="H3545">
        <v>4279790.9510000004</v>
      </c>
      <c r="I3545" t="s">
        <v>32</v>
      </c>
      <c r="J3545">
        <v>665</v>
      </c>
      <c r="K3545">
        <v>6435.775866</v>
      </c>
      <c r="L3545" t="s">
        <v>35</v>
      </c>
      <c r="M3545">
        <v>0</v>
      </c>
      <c r="N3545">
        <v>0</v>
      </c>
      <c r="O3545">
        <v>8.7936117072293069E-2</v>
      </c>
    </row>
    <row r="3546" spans="1:15" x14ac:dyDescent="0.25">
      <c r="A3546" t="s">
        <v>3575</v>
      </c>
      <c r="B3546">
        <v>326</v>
      </c>
      <c r="C3546">
        <v>326</v>
      </c>
      <c r="D3546" t="s">
        <v>16</v>
      </c>
      <c r="E3546" t="s">
        <v>17</v>
      </c>
      <c r="F3546">
        <v>0</v>
      </c>
      <c r="G3546" t="s">
        <v>18</v>
      </c>
      <c r="H3546">
        <v>5022887.1289999997</v>
      </c>
      <c r="I3546" t="s">
        <v>32</v>
      </c>
      <c r="J3546">
        <v>976</v>
      </c>
      <c r="K3546">
        <v>5146.4007469999997</v>
      </c>
      <c r="L3546" t="s">
        <v>35</v>
      </c>
      <c r="M3546">
        <v>0</v>
      </c>
      <c r="N3546">
        <v>0</v>
      </c>
      <c r="O3546">
        <v>0.10320438443692058</v>
      </c>
    </row>
    <row r="3547" spans="1:15" x14ac:dyDescent="0.25">
      <c r="A3547" t="s">
        <v>3576</v>
      </c>
      <c r="B3547">
        <v>120</v>
      </c>
      <c r="C3547">
        <v>120</v>
      </c>
      <c r="D3547" t="s">
        <v>16</v>
      </c>
      <c r="E3547" t="s">
        <v>17</v>
      </c>
      <c r="F3547">
        <v>0</v>
      </c>
      <c r="G3547" t="s">
        <v>18</v>
      </c>
      <c r="H3547">
        <v>4858265.9019999998</v>
      </c>
      <c r="I3547" t="s">
        <v>32</v>
      </c>
      <c r="J3547">
        <v>400</v>
      </c>
      <c r="K3547">
        <v>12145.66476</v>
      </c>
      <c r="L3547" t="s">
        <v>23</v>
      </c>
      <c r="M3547">
        <v>0</v>
      </c>
      <c r="N3547">
        <v>0</v>
      </c>
      <c r="O3547">
        <v>9.9821940841942167E-2</v>
      </c>
    </row>
    <row r="3548" spans="1:15" x14ac:dyDescent="0.25">
      <c r="A3548" t="s">
        <v>3577</v>
      </c>
      <c r="B3548">
        <v>185</v>
      </c>
      <c r="C3548">
        <v>185</v>
      </c>
      <c r="D3548" t="s">
        <v>16</v>
      </c>
      <c r="E3548" t="s">
        <v>17</v>
      </c>
      <c r="F3548">
        <v>0</v>
      </c>
      <c r="G3548" t="s">
        <v>18</v>
      </c>
      <c r="H3548">
        <v>14201979.609999999</v>
      </c>
      <c r="I3548" t="s">
        <v>22</v>
      </c>
      <c r="J3548">
        <v>868</v>
      </c>
      <c r="K3548">
        <v>16361.72766</v>
      </c>
      <c r="L3548" t="s">
        <v>20</v>
      </c>
      <c r="M3548">
        <v>0</v>
      </c>
      <c r="N3548">
        <v>0</v>
      </c>
      <c r="O3548">
        <v>0.29180559423152974</v>
      </c>
    </row>
    <row r="3549" spans="1:15" x14ac:dyDescent="0.25">
      <c r="A3549" t="s">
        <v>3578</v>
      </c>
      <c r="B3549">
        <v>39</v>
      </c>
      <c r="C3549">
        <v>39</v>
      </c>
      <c r="D3549" t="s">
        <v>16</v>
      </c>
      <c r="E3549" t="s">
        <v>25</v>
      </c>
      <c r="F3549">
        <v>1</v>
      </c>
      <c r="G3549" t="s">
        <v>26</v>
      </c>
      <c r="H3549">
        <v>408181.3714</v>
      </c>
      <c r="I3549" t="s">
        <v>28</v>
      </c>
      <c r="J3549">
        <v>217</v>
      </c>
      <c r="K3549">
        <v>1881.0201440000001</v>
      </c>
      <c r="L3549" t="s">
        <v>29</v>
      </c>
      <c r="M3549">
        <v>1</v>
      </c>
      <c r="N3549">
        <v>1</v>
      </c>
      <c r="O3549">
        <v>0.60838683133665039</v>
      </c>
    </row>
    <row r="3550" spans="1:15" x14ac:dyDescent="0.25">
      <c r="A3550" t="s">
        <v>3579</v>
      </c>
      <c r="B3550">
        <v>257</v>
      </c>
      <c r="C3550">
        <v>257</v>
      </c>
      <c r="D3550" t="s">
        <v>16</v>
      </c>
      <c r="E3550" t="s">
        <v>17</v>
      </c>
      <c r="F3550">
        <v>0</v>
      </c>
      <c r="G3550" t="s">
        <v>18</v>
      </c>
      <c r="H3550">
        <v>4467797.59</v>
      </c>
      <c r="I3550" t="s">
        <v>32</v>
      </c>
      <c r="J3550">
        <v>809</v>
      </c>
      <c r="K3550">
        <v>5522.6175400000002</v>
      </c>
      <c r="L3550" t="s">
        <v>23</v>
      </c>
      <c r="M3550">
        <v>0</v>
      </c>
      <c r="N3550">
        <v>0</v>
      </c>
      <c r="O3550">
        <v>9.1799056642649729E-2</v>
      </c>
    </row>
    <row r="3551" spans="1:15" x14ac:dyDescent="0.25">
      <c r="A3551" t="s">
        <v>3580</v>
      </c>
      <c r="B3551">
        <v>279</v>
      </c>
      <c r="C3551">
        <v>279</v>
      </c>
      <c r="D3551" t="s">
        <v>16</v>
      </c>
      <c r="E3551" t="s">
        <v>17</v>
      </c>
      <c r="F3551">
        <v>0</v>
      </c>
      <c r="G3551" t="s">
        <v>18</v>
      </c>
      <c r="H3551">
        <v>3950317.6170000001</v>
      </c>
      <c r="I3551" t="s">
        <v>32</v>
      </c>
      <c r="J3551">
        <v>961</v>
      </c>
      <c r="K3551">
        <v>4110.6322760000003</v>
      </c>
      <c r="L3551" t="s">
        <v>35</v>
      </c>
      <c r="M3551">
        <v>0</v>
      </c>
      <c r="N3551">
        <v>0</v>
      </c>
      <c r="O3551">
        <v>8.1166486031306564E-2</v>
      </c>
    </row>
    <row r="3552" spans="1:15" x14ac:dyDescent="0.25">
      <c r="A3552" t="s">
        <v>3581</v>
      </c>
      <c r="B3552">
        <v>230</v>
      </c>
      <c r="C3552">
        <v>230</v>
      </c>
      <c r="D3552" t="s">
        <v>16</v>
      </c>
      <c r="E3552" t="s">
        <v>17</v>
      </c>
      <c r="F3552">
        <v>0</v>
      </c>
      <c r="G3552" t="s">
        <v>18</v>
      </c>
      <c r="H3552">
        <v>7233966.0429999996</v>
      </c>
      <c r="I3552" t="s">
        <v>32</v>
      </c>
      <c r="J3552">
        <v>453</v>
      </c>
      <c r="K3552">
        <v>15969.01996</v>
      </c>
      <c r="L3552" t="s">
        <v>29</v>
      </c>
      <c r="M3552">
        <v>0</v>
      </c>
      <c r="N3552">
        <v>0</v>
      </c>
      <c r="O3552">
        <v>0.1486350366495367</v>
      </c>
    </row>
    <row r="3553" spans="1:15" x14ac:dyDescent="0.25">
      <c r="A3553" t="s">
        <v>3582</v>
      </c>
      <c r="B3553">
        <v>115</v>
      </c>
      <c r="C3553">
        <v>115</v>
      </c>
      <c r="D3553" t="s">
        <v>16</v>
      </c>
      <c r="E3553" t="s">
        <v>17</v>
      </c>
      <c r="F3553">
        <v>0</v>
      </c>
      <c r="G3553" t="s">
        <v>18</v>
      </c>
      <c r="H3553">
        <v>7541915.5269999998</v>
      </c>
      <c r="I3553" t="s">
        <v>32</v>
      </c>
      <c r="J3553">
        <v>404</v>
      </c>
      <c r="K3553">
        <v>18668.107739999999</v>
      </c>
      <c r="L3553" t="s">
        <v>29</v>
      </c>
      <c r="M3553">
        <v>0</v>
      </c>
      <c r="N3553">
        <v>5.0000000000000001E-3</v>
      </c>
      <c r="O3553">
        <v>0.15796242090437954</v>
      </c>
    </row>
    <row r="3554" spans="1:15" x14ac:dyDescent="0.25">
      <c r="A3554" t="s">
        <v>3583</v>
      </c>
      <c r="B3554">
        <v>304</v>
      </c>
      <c r="C3554">
        <v>304</v>
      </c>
      <c r="D3554" t="s">
        <v>16</v>
      </c>
      <c r="E3554" t="s">
        <v>17</v>
      </c>
      <c r="F3554">
        <v>0</v>
      </c>
      <c r="G3554" t="s">
        <v>18</v>
      </c>
      <c r="H3554">
        <v>1551772.8589999999</v>
      </c>
      <c r="I3554" t="s">
        <v>19</v>
      </c>
      <c r="J3554">
        <v>965</v>
      </c>
      <c r="K3554">
        <v>1608.0547770000001</v>
      </c>
      <c r="L3554" t="s">
        <v>20</v>
      </c>
      <c r="M3554">
        <v>0</v>
      </c>
      <c r="N3554">
        <v>0</v>
      </c>
      <c r="O3554">
        <v>3.1884005868732183E-2</v>
      </c>
    </row>
    <row r="3555" spans="1:15" x14ac:dyDescent="0.25">
      <c r="A3555" t="s">
        <v>3584</v>
      </c>
      <c r="B3555">
        <v>91</v>
      </c>
      <c r="C3555">
        <v>91</v>
      </c>
      <c r="D3555" t="s">
        <v>16</v>
      </c>
      <c r="E3555" t="s">
        <v>17</v>
      </c>
      <c r="F3555">
        <v>1</v>
      </c>
      <c r="G3555" t="s">
        <v>26</v>
      </c>
      <c r="H3555">
        <v>7074323.7810000004</v>
      </c>
      <c r="I3555" t="s">
        <v>32</v>
      </c>
      <c r="J3555">
        <v>932</v>
      </c>
      <c r="K3555">
        <v>7590.4761600000002</v>
      </c>
      <c r="L3555" t="s">
        <v>29</v>
      </c>
      <c r="M3555">
        <v>1</v>
      </c>
      <c r="N3555">
        <v>0.93</v>
      </c>
      <c r="O3555">
        <v>0.70335489497868309</v>
      </c>
    </row>
    <row r="3556" spans="1:15" x14ac:dyDescent="0.25">
      <c r="A3556" t="s">
        <v>3585</v>
      </c>
      <c r="B3556">
        <v>309</v>
      </c>
      <c r="C3556">
        <v>309</v>
      </c>
      <c r="D3556" t="s">
        <v>16</v>
      </c>
      <c r="E3556" t="s">
        <v>17</v>
      </c>
      <c r="F3556">
        <v>0</v>
      </c>
      <c r="G3556" t="s">
        <v>18</v>
      </c>
      <c r="H3556">
        <v>18089834.370000001</v>
      </c>
      <c r="I3556" t="s">
        <v>22</v>
      </c>
      <c r="J3556">
        <v>989</v>
      </c>
      <c r="K3556">
        <v>18291.035759999999</v>
      </c>
      <c r="L3556" t="s">
        <v>20</v>
      </c>
      <c r="M3556">
        <v>0</v>
      </c>
      <c r="N3556">
        <v>5.0000000000000001E-3</v>
      </c>
      <c r="O3556">
        <v>0.37468866685112789</v>
      </c>
    </row>
    <row r="3557" spans="1:15" x14ac:dyDescent="0.25">
      <c r="A3557" t="s">
        <v>3586</v>
      </c>
      <c r="B3557">
        <v>61</v>
      </c>
      <c r="C3557">
        <v>61</v>
      </c>
      <c r="D3557" t="s">
        <v>16</v>
      </c>
      <c r="E3557" t="s">
        <v>25</v>
      </c>
      <c r="F3557">
        <v>1</v>
      </c>
      <c r="G3557" t="s">
        <v>26</v>
      </c>
      <c r="H3557">
        <v>1655836.327</v>
      </c>
      <c r="I3557" t="s">
        <v>19</v>
      </c>
      <c r="J3557">
        <v>240</v>
      </c>
      <c r="K3557">
        <v>6899.318029</v>
      </c>
      <c r="L3557" t="s">
        <v>35</v>
      </c>
      <c r="M3557">
        <v>1</v>
      </c>
      <c r="N3557">
        <v>1</v>
      </c>
      <c r="O3557">
        <v>0.63402217976782382</v>
      </c>
    </row>
    <row r="3558" spans="1:15" x14ac:dyDescent="0.25">
      <c r="A3558" t="s">
        <v>3587</v>
      </c>
      <c r="B3558">
        <v>103</v>
      </c>
      <c r="C3558">
        <v>103</v>
      </c>
      <c r="D3558" t="s">
        <v>16</v>
      </c>
      <c r="E3558" t="s">
        <v>17</v>
      </c>
      <c r="F3558">
        <v>0</v>
      </c>
      <c r="G3558" t="s">
        <v>18</v>
      </c>
      <c r="H3558">
        <v>10521003.359999999</v>
      </c>
      <c r="I3558" t="s">
        <v>22</v>
      </c>
      <c r="J3558">
        <v>738</v>
      </c>
      <c r="K3558">
        <v>14256.10211</v>
      </c>
      <c r="L3558" t="s">
        <v>23</v>
      </c>
      <c r="M3558">
        <v>0</v>
      </c>
      <c r="N3558">
        <v>0</v>
      </c>
      <c r="O3558">
        <v>0.21617321821916918</v>
      </c>
    </row>
    <row r="3559" spans="1:15" x14ac:dyDescent="0.25">
      <c r="A3559" t="s">
        <v>3588</v>
      </c>
      <c r="B3559">
        <v>215</v>
      </c>
      <c r="C3559">
        <v>215</v>
      </c>
      <c r="D3559" t="s">
        <v>16</v>
      </c>
      <c r="E3559" t="s">
        <v>17</v>
      </c>
      <c r="F3559">
        <v>0</v>
      </c>
      <c r="G3559" t="s">
        <v>18</v>
      </c>
      <c r="H3559">
        <v>376151.71840000001</v>
      </c>
      <c r="I3559" t="s">
        <v>28</v>
      </c>
      <c r="J3559">
        <v>186</v>
      </c>
      <c r="K3559">
        <v>2022.3210670000001</v>
      </c>
      <c r="L3559" t="s">
        <v>23</v>
      </c>
      <c r="M3559">
        <v>0</v>
      </c>
      <c r="N3559">
        <v>0</v>
      </c>
      <c r="O3559">
        <v>7.7287236514292567E-3</v>
      </c>
    </row>
    <row r="3560" spans="1:15" x14ac:dyDescent="0.25">
      <c r="A3560" t="s">
        <v>3589</v>
      </c>
      <c r="B3560">
        <v>102</v>
      </c>
      <c r="C3560">
        <v>102</v>
      </c>
      <c r="D3560" t="s">
        <v>16</v>
      </c>
      <c r="E3560" t="s">
        <v>17</v>
      </c>
      <c r="F3560">
        <v>0</v>
      </c>
      <c r="G3560" t="s">
        <v>18</v>
      </c>
      <c r="H3560">
        <v>426878.7243</v>
      </c>
      <c r="I3560" t="s">
        <v>28</v>
      </c>
      <c r="J3560">
        <v>48</v>
      </c>
      <c r="K3560">
        <v>8893.3067570000003</v>
      </c>
      <c r="L3560" t="s">
        <v>35</v>
      </c>
      <c r="M3560">
        <v>0</v>
      </c>
      <c r="N3560">
        <v>0</v>
      </c>
      <c r="O3560">
        <v>8.7710025806155105E-3</v>
      </c>
    </row>
    <row r="3561" spans="1:15" x14ac:dyDescent="0.25">
      <c r="A3561" t="s">
        <v>3590</v>
      </c>
      <c r="B3561">
        <v>143</v>
      </c>
      <c r="C3561">
        <v>143</v>
      </c>
      <c r="D3561" t="s">
        <v>16</v>
      </c>
      <c r="E3561" t="s">
        <v>17</v>
      </c>
      <c r="F3561">
        <v>0</v>
      </c>
      <c r="G3561" t="s">
        <v>18</v>
      </c>
      <c r="H3561">
        <v>9849420.8890000004</v>
      </c>
      <c r="I3561" t="s">
        <v>22</v>
      </c>
      <c r="J3561">
        <v>978</v>
      </c>
      <c r="K3561">
        <v>10070.9825</v>
      </c>
      <c r="L3561" t="s">
        <v>20</v>
      </c>
      <c r="M3561">
        <v>0</v>
      </c>
      <c r="N3561">
        <v>0</v>
      </c>
      <c r="O3561">
        <v>0.20237433050018916</v>
      </c>
    </row>
    <row r="3562" spans="1:15" x14ac:dyDescent="0.25">
      <c r="A3562" t="s">
        <v>3591</v>
      </c>
      <c r="B3562">
        <v>90</v>
      </c>
      <c r="C3562">
        <v>90</v>
      </c>
      <c r="D3562" t="s">
        <v>16</v>
      </c>
      <c r="E3562" t="s">
        <v>25</v>
      </c>
      <c r="F3562">
        <v>1</v>
      </c>
      <c r="G3562" t="s">
        <v>26</v>
      </c>
      <c r="H3562">
        <v>5850102.0990000004</v>
      </c>
      <c r="I3562" t="s">
        <v>32</v>
      </c>
      <c r="J3562">
        <v>386</v>
      </c>
      <c r="K3562">
        <v>15155.70492</v>
      </c>
      <c r="L3562" t="s">
        <v>29</v>
      </c>
      <c r="M3562">
        <v>1</v>
      </c>
      <c r="N3562">
        <v>0.98499999999999999</v>
      </c>
      <c r="O3562">
        <v>0.71120102592682244</v>
      </c>
    </row>
    <row r="3563" spans="1:15" x14ac:dyDescent="0.25">
      <c r="A3563" t="s">
        <v>3592</v>
      </c>
      <c r="B3563">
        <v>118</v>
      </c>
      <c r="C3563">
        <v>118</v>
      </c>
      <c r="D3563" t="s">
        <v>16</v>
      </c>
      <c r="E3563" t="s">
        <v>17</v>
      </c>
      <c r="F3563">
        <v>0</v>
      </c>
      <c r="G3563" t="s">
        <v>18</v>
      </c>
      <c r="H3563">
        <v>1202989.791</v>
      </c>
      <c r="I3563" t="s">
        <v>28</v>
      </c>
      <c r="J3563">
        <v>208</v>
      </c>
      <c r="K3563">
        <v>5783.604765</v>
      </c>
      <c r="L3563" t="s">
        <v>29</v>
      </c>
      <c r="M3563">
        <v>0</v>
      </c>
      <c r="N3563">
        <v>0</v>
      </c>
      <c r="O3563">
        <v>2.4717621096290165E-2</v>
      </c>
    </row>
    <row r="3564" spans="1:15" x14ac:dyDescent="0.25">
      <c r="A3564" t="s">
        <v>3593</v>
      </c>
      <c r="B3564">
        <v>139</v>
      </c>
      <c r="C3564">
        <v>139</v>
      </c>
      <c r="D3564" t="s">
        <v>16</v>
      </c>
      <c r="E3564" t="s">
        <v>17</v>
      </c>
      <c r="F3564">
        <v>0</v>
      </c>
      <c r="G3564" t="s">
        <v>18</v>
      </c>
      <c r="H3564">
        <v>830707.34169999999</v>
      </c>
      <c r="I3564" t="s">
        <v>28</v>
      </c>
      <c r="J3564">
        <v>157</v>
      </c>
      <c r="K3564">
        <v>5291.1295650000002</v>
      </c>
      <c r="L3564" t="s">
        <v>35</v>
      </c>
      <c r="M3564">
        <v>0</v>
      </c>
      <c r="N3564">
        <v>5.0000000000000001E-3</v>
      </c>
      <c r="O3564">
        <v>2.0068398641171048E-2</v>
      </c>
    </row>
    <row r="3565" spans="1:15" x14ac:dyDescent="0.25">
      <c r="A3565" t="s">
        <v>3594</v>
      </c>
      <c r="B3565">
        <v>303</v>
      </c>
      <c r="C3565">
        <v>303</v>
      </c>
      <c r="D3565" t="s">
        <v>16</v>
      </c>
      <c r="E3565" t="s">
        <v>17</v>
      </c>
      <c r="F3565">
        <v>0</v>
      </c>
      <c r="G3565" t="s">
        <v>18</v>
      </c>
      <c r="H3565">
        <v>1364922.8389999999</v>
      </c>
      <c r="I3565" t="s">
        <v>19</v>
      </c>
      <c r="J3565">
        <v>225</v>
      </c>
      <c r="K3565">
        <v>6066.323727</v>
      </c>
      <c r="L3565" t="s">
        <v>20</v>
      </c>
      <c r="M3565">
        <v>0</v>
      </c>
      <c r="N3565">
        <v>0</v>
      </c>
      <c r="O3565">
        <v>2.8044831146929211E-2</v>
      </c>
    </row>
    <row r="3566" spans="1:15" x14ac:dyDescent="0.25">
      <c r="A3566" t="s">
        <v>3595</v>
      </c>
      <c r="B3566">
        <v>240</v>
      </c>
      <c r="C3566">
        <v>240</v>
      </c>
      <c r="D3566" t="s">
        <v>16</v>
      </c>
      <c r="E3566" t="s">
        <v>17</v>
      </c>
      <c r="F3566">
        <v>0</v>
      </c>
      <c r="G3566" t="s">
        <v>18</v>
      </c>
      <c r="H3566">
        <v>1601045.7420000001</v>
      </c>
      <c r="I3566" t="s">
        <v>19</v>
      </c>
      <c r="J3566">
        <v>144</v>
      </c>
      <c r="K3566">
        <v>11118.37321</v>
      </c>
      <c r="L3566" t="s">
        <v>23</v>
      </c>
      <c r="M3566">
        <v>0</v>
      </c>
      <c r="N3566">
        <v>0</v>
      </c>
      <c r="O3566">
        <v>3.2896407188699697E-2</v>
      </c>
    </row>
    <row r="3567" spans="1:15" x14ac:dyDescent="0.25">
      <c r="A3567" t="s">
        <v>3596</v>
      </c>
      <c r="B3567">
        <v>136</v>
      </c>
      <c r="C3567">
        <v>136</v>
      </c>
      <c r="D3567" t="s">
        <v>16</v>
      </c>
      <c r="E3567" t="s">
        <v>17</v>
      </c>
      <c r="F3567">
        <v>0</v>
      </c>
      <c r="G3567" t="s">
        <v>18</v>
      </c>
      <c r="H3567">
        <v>7341436.5259999996</v>
      </c>
      <c r="I3567" t="s">
        <v>32</v>
      </c>
      <c r="J3567">
        <v>419</v>
      </c>
      <c r="K3567">
        <v>17521.328229999999</v>
      </c>
      <c r="L3567" t="s">
        <v>23</v>
      </c>
      <c r="M3567">
        <v>0</v>
      </c>
      <c r="N3567">
        <v>0</v>
      </c>
      <c r="O3567">
        <v>0.15084321389069277</v>
      </c>
    </row>
    <row r="3568" spans="1:15" x14ac:dyDescent="0.25">
      <c r="A3568" t="s">
        <v>3597</v>
      </c>
      <c r="B3568">
        <v>5</v>
      </c>
      <c r="C3568">
        <v>5</v>
      </c>
      <c r="D3568" t="s">
        <v>61</v>
      </c>
      <c r="E3568" t="s">
        <v>43</v>
      </c>
      <c r="F3568">
        <v>1</v>
      </c>
      <c r="G3568" t="s">
        <v>26</v>
      </c>
      <c r="H3568">
        <v>1844877.5549999999</v>
      </c>
      <c r="I3568" t="s">
        <v>19</v>
      </c>
      <c r="J3568">
        <v>111</v>
      </c>
      <c r="K3568">
        <v>16620.518520000001</v>
      </c>
      <c r="L3568" t="s">
        <v>23</v>
      </c>
      <c r="M3568">
        <v>1</v>
      </c>
      <c r="N3568">
        <v>0.98</v>
      </c>
      <c r="O3568">
        <v>0.6259063768576405</v>
      </c>
    </row>
    <row r="3569" spans="1:15" x14ac:dyDescent="0.25">
      <c r="A3569" t="s">
        <v>3598</v>
      </c>
      <c r="B3569">
        <v>209</v>
      </c>
      <c r="C3569">
        <v>209</v>
      </c>
      <c r="D3569" t="s">
        <v>16</v>
      </c>
      <c r="E3569" t="s">
        <v>17</v>
      </c>
      <c r="F3569">
        <v>0</v>
      </c>
      <c r="G3569" t="s">
        <v>18</v>
      </c>
      <c r="H3569">
        <v>969716.94750000001</v>
      </c>
      <c r="I3569" t="s">
        <v>28</v>
      </c>
      <c r="J3569">
        <v>830</v>
      </c>
      <c r="K3569">
        <v>1168.333672</v>
      </c>
      <c r="L3569" t="s">
        <v>23</v>
      </c>
      <c r="M3569">
        <v>0</v>
      </c>
      <c r="N3569">
        <v>5.0000000000000001E-3</v>
      </c>
      <c r="O3569">
        <v>2.2924604729215117E-2</v>
      </c>
    </row>
    <row r="3570" spans="1:15" x14ac:dyDescent="0.25">
      <c r="A3570" t="s">
        <v>3599</v>
      </c>
      <c r="B3570">
        <v>87</v>
      </c>
      <c r="C3570">
        <v>87</v>
      </c>
      <c r="D3570" t="s">
        <v>16</v>
      </c>
      <c r="E3570" t="s">
        <v>25</v>
      </c>
      <c r="F3570">
        <v>1</v>
      </c>
      <c r="G3570" t="s">
        <v>26</v>
      </c>
      <c r="H3570">
        <v>15382773.59</v>
      </c>
      <c r="I3570" t="s">
        <v>22</v>
      </c>
      <c r="J3570">
        <v>875</v>
      </c>
      <c r="K3570">
        <v>17580.312669999999</v>
      </c>
      <c r="L3570" t="s">
        <v>35</v>
      </c>
      <c r="M3570">
        <v>1</v>
      </c>
      <c r="N3570">
        <v>0.98499999999999999</v>
      </c>
      <c r="O3570">
        <v>0.90706716187638803</v>
      </c>
    </row>
    <row r="3571" spans="1:15" x14ac:dyDescent="0.25">
      <c r="A3571" t="s">
        <v>3600</v>
      </c>
      <c r="B3571">
        <v>347</v>
      </c>
      <c r="C3571">
        <v>347</v>
      </c>
      <c r="D3571" t="s">
        <v>16</v>
      </c>
      <c r="E3571" t="s">
        <v>17</v>
      </c>
      <c r="F3571">
        <v>0</v>
      </c>
      <c r="G3571" t="s">
        <v>18</v>
      </c>
      <c r="H3571">
        <v>1670420.605</v>
      </c>
      <c r="I3571" t="s">
        <v>19</v>
      </c>
      <c r="J3571">
        <v>874</v>
      </c>
      <c r="K3571">
        <v>1911.2363909999999</v>
      </c>
      <c r="L3571" t="s">
        <v>23</v>
      </c>
      <c r="M3571">
        <v>0</v>
      </c>
      <c r="N3571">
        <v>0</v>
      </c>
      <c r="O3571">
        <v>3.4321840380294448E-2</v>
      </c>
    </row>
    <row r="3572" spans="1:15" x14ac:dyDescent="0.25">
      <c r="A3572" t="s">
        <v>3601</v>
      </c>
      <c r="B3572">
        <v>319</v>
      </c>
      <c r="C3572">
        <v>319</v>
      </c>
      <c r="D3572" t="s">
        <v>16</v>
      </c>
      <c r="E3572" t="s">
        <v>17</v>
      </c>
      <c r="F3572">
        <v>0</v>
      </c>
      <c r="G3572" t="s">
        <v>18</v>
      </c>
      <c r="H3572">
        <v>3865455.676</v>
      </c>
      <c r="I3572" t="s">
        <v>32</v>
      </c>
      <c r="J3572">
        <v>465</v>
      </c>
      <c r="K3572">
        <v>8312.807906</v>
      </c>
      <c r="L3572" t="s">
        <v>35</v>
      </c>
      <c r="M3572">
        <v>0</v>
      </c>
      <c r="N3572">
        <v>0</v>
      </c>
      <c r="O3572">
        <v>7.9422842553343143E-2</v>
      </c>
    </row>
    <row r="3573" spans="1:15" x14ac:dyDescent="0.25">
      <c r="A3573" t="s">
        <v>3602</v>
      </c>
      <c r="B3573">
        <v>277</v>
      </c>
      <c r="C3573">
        <v>277</v>
      </c>
      <c r="D3573" t="s">
        <v>16</v>
      </c>
      <c r="E3573" t="s">
        <v>17</v>
      </c>
      <c r="F3573">
        <v>0</v>
      </c>
      <c r="G3573" t="s">
        <v>18</v>
      </c>
      <c r="H3573">
        <v>2020977.3859999999</v>
      </c>
      <c r="I3573" t="s">
        <v>19</v>
      </c>
      <c r="J3573">
        <v>132</v>
      </c>
      <c r="K3573">
        <v>15310.434740000001</v>
      </c>
      <c r="L3573" t="s">
        <v>35</v>
      </c>
      <c r="M3573">
        <v>0</v>
      </c>
      <c r="N3573">
        <v>0</v>
      </c>
      <c r="O3573">
        <v>4.1524669323913618E-2</v>
      </c>
    </row>
    <row r="3574" spans="1:15" x14ac:dyDescent="0.25">
      <c r="A3574" t="s">
        <v>3603</v>
      </c>
      <c r="B3574">
        <v>121</v>
      </c>
      <c r="C3574">
        <v>121</v>
      </c>
      <c r="D3574" t="s">
        <v>16</v>
      </c>
      <c r="E3574" t="s">
        <v>17</v>
      </c>
      <c r="F3574">
        <v>0</v>
      </c>
      <c r="G3574" t="s">
        <v>18</v>
      </c>
      <c r="H3574">
        <v>1024628.5060000001</v>
      </c>
      <c r="I3574" t="s">
        <v>28</v>
      </c>
      <c r="J3574">
        <v>625</v>
      </c>
      <c r="K3574">
        <v>1639.40561</v>
      </c>
      <c r="L3574" t="s">
        <v>29</v>
      </c>
      <c r="M3574">
        <v>0</v>
      </c>
      <c r="N3574">
        <v>5.0000000000000001E-3</v>
      </c>
      <c r="O3574">
        <v>2.4052862929711993E-2</v>
      </c>
    </row>
    <row r="3575" spans="1:15" x14ac:dyDescent="0.25">
      <c r="A3575" t="s">
        <v>3604</v>
      </c>
      <c r="B3575">
        <v>245</v>
      </c>
      <c r="C3575">
        <v>245</v>
      </c>
      <c r="D3575" t="s">
        <v>16</v>
      </c>
      <c r="E3575" t="s">
        <v>17</v>
      </c>
      <c r="F3575">
        <v>0</v>
      </c>
      <c r="G3575" t="s">
        <v>18</v>
      </c>
      <c r="H3575">
        <v>683504.9129</v>
      </c>
      <c r="I3575" t="s">
        <v>28</v>
      </c>
      <c r="J3575">
        <v>836</v>
      </c>
      <c r="K3575">
        <v>817.58960869999999</v>
      </c>
      <c r="L3575" t="s">
        <v>35</v>
      </c>
      <c r="M3575">
        <v>0</v>
      </c>
      <c r="N3575">
        <v>0</v>
      </c>
      <c r="O3575">
        <v>1.4043856050076001E-2</v>
      </c>
    </row>
    <row r="3576" spans="1:15" x14ac:dyDescent="0.25">
      <c r="A3576" t="s">
        <v>3605</v>
      </c>
      <c r="B3576">
        <v>358</v>
      </c>
      <c r="C3576">
        <v>358</v>
      </c>
      <c r="D3576" t="s">
        <v>16</v>
      </c>
      <c r="E3576" t="s">
        <v>17</v>
      </c>
      <c r="F3576">
        <v>0</v>
      </c>
      <c r="G3576" t="s">
        <v>18</v>
      </c>
      <c r="H3576">
        <v>6256465.46</v>
      </c>
      <c r="I3576" t="s">
        <v>32</v>
      </c>
      <c r="J3576">
        <v>947</v>
      </c>
      <c r="K3576">
        <v>6606.6161140000004</v>
      </c>
      <c r="L3576" t="s">
        <v>29</v>
      </c>
      <c r="M3576">
        <v>0</v>
      </c>
      <c r="N3576">
        <v>5.0000000000000001E-3</v>
      </c>
      <c r="O3576">
        <v>0.13155050292135584</v>
      </c>
    </row>
    <row r="3577" spans="1:15" x14ac:dyDescent="0.25">
      <c r="A3577" t="s">
        <v>3606</v>
      </c>
      <c r="B3577">
        <v>90</v>
      </c>
      <c r="C3577">
        <v>90</v>
      </c>
      <c r="D3577" t="s">
        <v>16</v>
      </c>
      <c r="E3577" t="s">
        <v>25</v>
      </c>
      <c r="F3577">
        <v>1</v>
      </c>
      <c r="G3577" t="s">
        <v>26</v>
      </c>
      <c r="H3577">
        <v>8775328.9539999999</v>
      </c>
      <c r="I3577" t="s">
        <v>22</v>
      </c>
      <c r="J3577">
        <v>601</v>
      </c>
      <c r="K3577">
        <v>14601.2129</v>
      </c>
      <c r="L3577" t="s">
        <v>20</v>
      </c>
      <c r="M3577">
        <v>1</v>
      </c>
      <c r="N3577">
        <v>0.99</v>
      </c>
      <c r="O3577">
        <v>0.77430515113513232</v>
      </c>
    </row>
    <row r="3578" spans="1:15" x14ac:dyDescent="0.25">
      <c r="A3578" t="s">
        <v>3607</v>
      </c>
      <c r="B3578">
        <v>140</v>
      </c>
      <c r="C3578">
        <v>140</v>
      </c>
      <c r="D3578" t="s">
        <v>16</v>
      </c>
      <c r="E3578" t="s">
        <v>17</v>
      </c>
      <c r="F3578">
        <v>0</v>
      </c>
      <c r="G3578" t="s">
        <v>18</v>
      </c>
      <c r="H3578">
        <v>7026060.2290000003</v>
      </c>
      <c r="I3578" t="s">
        <v>32</v>
      </c>
      <c r="J3578">
        <v>673</v>
      </c>
      <c r="K3578">
        <v>10439.911190000001</v>
      </c>
      <c r="L3578" t="s">
        <v>23</v>
      </c>
      <c r="M3578">
        <v>0</v>
      </c>
      <c r="N3578">
        <v>5.0000000000000001E-3</v>
      </c>
      <c r="O3578">
        <v>0.14736323220646161</v>
      </c>
    </row>
    <row r="3579" spans="1:15" x14ac:dyDescent="0.25">
      <c r="A3579" t="s">
        <v>3608</v>
      </c>
      <c r="B3579">
        <v>112</v>
      </c>
      <c r="C3579">
        <v>112</v>
      </c>
      <c r="D3579" t="s">
        <v>16</v>
      </c>
      <c r="E3579" t="s">
        <v>17</v>
      </c>
      <c r="F3579">
        <v>0</v>
      </c>
      <c r="G3579" t="s">
        <v>18</v>
      </c>
      <c r="H3579">
        <v>2787519.7089999998</v>
      </c>
      <c r="I3579" t="s">
        <v>19</v>
      </c>
      <c r="J3579">
        <v>334</v>
      </c>
      <c r="K3579">
        <v>8345.8673930000004</v>
      </c>
      <c r="L3579" t="s">
        <v>20</v>
      </c>
      <c r="M3579">
        <v>0</v>
      </c>
      <c r="N3579">
        <v>0</v>
      </c>
      <c r="O3579">
        <v>5.7274680534261518E-2</v>
      </c>
    </row>
    <row r="3580" spans="1:15" x14ac:dyDescent="0.25">
      <c r="A3580" t="s">
        <v>3609</v>
      </c>
      <c r="B3580">
        <v>240</v>
      </c>
      <c r="C3580">
        <v>240</v>
      </c>
      <c r="D3580" t="s">
        <v>16</v>
      </c>
      <c r="E3580" t="s">
        <v>17</v>
      </c>
      <c r="F3580">
        <v>0</v>
      </c>
      <c r="G3580" t="s">
        <v>18</v>
      </c>
      <c r="H3580">
        <v>14962268.77</v>
      </c>
      <c r="I3580" t="s">
        <v>22</v>
      </c>
      <c r="J3580">
        <v>920</v>
      </c>
      <c r="K3580">
        <v>16263.33562</v>
      </c>
      <c r="L3580" t="s">
        <v>20</v>
      </c>
      <c r="M3580">
        <v>0</v>
      </c>
      <c r="N3580">
        <v>5.0000000000000001E-3</v>
      </c>
      <c r="O3580">
        <v>0.31042712279402507</v>
      </c>
    </row>
    <row r="3581" spans="1:15" x14ac:dyDescent="0.25">
      <c r="A3581" t="s">
        <v>3610</v>
      </c>
      <c r="B3581">
        <v>272</v>
      </c>
      <c r="C3581">
        <v>272</v>
      </c>
      <c r="D3581" t="s">
        <v>16</v>
      </c>
      <c r="E3581" t="s">
        <v>17</v>
      </c>
      <c r="F3581">
        <v>0</v>
      </c>
      <c r="G3581" t="s">
        <v>18</v>
      </c>
      <c r="H3581">
        <v>1150238.861</v>
      </c>
      <c r="I3581" t="s">
        <v>28</v>
      </c>
      <c r="J3581">
        <v>75</v>
      </c>
      <c r="K3581">
        <v>15336.51815</v>
      </c>
      <c r="L3581" t="s">
        <v>29</v>
      </c>
      <c r="M3581">
        <v>0</v>
      </c>
      <c r="N3581">
        <v>0</v>
      </c>
      <c r="O3581">
        <v>2.3633756952162174E-2</v>
      </c>
    </row>
    <row r="3582" spans="1:15" x14ac:dyDescent="0.25">
      <c r="A3582" t="s">
        <v>3611</v>
      </c>
      <c r="B3582">
        <v>143</v>
      </c>
      <c r="C3582">
        <v>143</v>
      </c>
      <c r="D3582" t="s">
        <v>16</v>
      </c>
      <c r="E3582" t="s">
        <v>17</v>
      </c>
      <c r="F3582">
        <v>0</v>
      </c>
      <c r="G3582" t="s">
        <v>18</v>
      </c>
      <c r="H3582">
        <v>12468341.98</v>
      </c>
      <c r="I3582" t="s">
        <v>22</v>
      </c>
      <c r="J3582">
        <v>793</v>
      </c>
      <c r="K3582">
        <v>15723.00376</v>
      </c>
      <c r="L3582" t="s">
        <v>29</v>
      </c>
      <c r="M3582">
        <v>0</v>
      </c>
      <c r="N3582">
        <v>0.01</v>
      </c>
      <c r="O3582">
        <v>0.26218484468136966</v>
      </c>
    </row>
    <row r="3583" spans="1:15" x14ac:dyDescent="0.25">
      <c r="A3583" t="s">
        <v>3612</v>
      </c>
      <c r="B3583">
        <v>207</v>
      </c>
      <c r="C3583">
        <v>207</v>
      </c>
      <c r="D3583" t="s">
        <v>16</v>
      </c>
      <c r="E3583" t="s">
        <v>17</v>
      </c>
      <c r="F3583">
        <v>0</v>
      </c>
      <c r="G3583" t="s">
        <v>18</v>
      </c>
      <c r="H3583">
        <v>3790374.9550000001</v>
      </c>
      <c r="I3583" t="s">
        <v>32</v>
      </c>
      <c r="J3583">
        <v>412</v>
      </c>
      <c r="K3583">
        <v>9199.9392110000008</v>
      </c>
      <c r="L3583" t="s">
        <v>29</v>
      </c>
      <c r="M3583">
        <v>0</v>
      </c>
      <c r="N3583">
        <v>0</v>
      </c>
      <c r="O3583">
        <v>7.7880172094127023E-2</v>
      </c>
    </row>
    <row r="3584" spans="1:15" x14ac:dyDescent="0.25">
      <c r="A3584" t="s">
        <v>3613</v>
      </c>
      <c r="B3584">
        <v>119</v>
      </c>
      <c r="C3584">
        <v>119</v>
      </c>
      <c r="D3584" t="s">
        <v>16</v>
      </c>
      <c r="E3584" t="s">
        <v>17</v>
      </c>
      <c r="F3584">
        <v>0</v>
      </c>
      <c r="G3584" t="s">
        <v>18</v>
      </c>
      <c r="H3584">
        <v>206972.1955</v>
      </c>
      <c r="I3584" t="s">
        <v>28</v>
      </c>
      <c r="J3584">
        <v>519</v>
      </c>
      <c r="K3584">
        <v>398.7903574</v>
      </c>
      <c r="L3584" t="s">
        <v>35</v>
      </c>
      <c r="M3584">
        <v>0</v>
      </c>
      <c r="N3584">
        <v>0</v>
      </c>
      <c r="O3584">
        <v>4.2526215468409517E-3</v>
      </c>
    </row>
    <row r="3585" spans="1:15" x14ac:dyDescent="0.25">
      <c r="A3585" t="s">
        <v>3614</v>
      </c>
      <c r="B3585">
        <v>84</v>
      </c>
      <c r="C3585">
        <v>84</v>
      </c>
      <c r="D3585" t="s">
        <v>16</v>
      </c>
      <c r="E3585" t="s">
        <v>25</v>
      </c>
      <c r="F3585">
        <v>1</v>
      </c>
      <c r="G3585" t="s">
        <v>26</v>
      </c>
      <c r="H3585">
        <v>2156886.3130000001</v>
      </c>
      <c r="I3585" t="s">
        <v>19</v>
      </c>
      <c r="J3585">
        <v>625</v>
      </c>
      <c r="K3585">
        <v>3451.0180999999998</v>
      </c>
      <c r="L3585" t="s">
        <v>23</v>
      </c>
      <c r="M3585">
        <v>1</v>
      </c>
      <c r="N3585">
        <v>0.97</v>
      </c>
      <c r="O3585">
        <v>0.62631716630628353</v>
      </c>
    </row>
    <row r="3586" spans="1:15" x14ac:dyDescent="0.25">
      <c r="A3586" t="s">
        <v>3615</v>
      </c>
      <c r="B3586">
        <v>251</v>
      </c>
      <c r="C3586">
        <v>251</v>
      </c>
      <c r="D3586" t="s">
        <v>16</v>
      </c>
      <c r="E3586" t="s">
        <v>17</v>
      </c>
      <c r="F3586">
        <v>0</v>
      </c>
      <c r="G3586" t="s">
        <v>18</v>
      </c>
      <c r="H3586">
        <v>533829.44019999995</v>
      </c>
      <c r="I3586" t="s">
        <v>28</v>
      </c>
      <c r="J3586">
        <v>36</v>
      </c>
      <c r="K3586">
        <v>14828.59556</v>
      </c>
      <c r="L3586" t="s">
        <v>29</v>
      </c>
      <c r="M3586">
        <v>0</v>
      </c>
      <c r="N3586">
        <v>0</v>
      </c>
      <c r="O3586">
        <v>1.0968500257961283E-2</v>
      </c>
    </row>
    <row r="3587" spans="1:15" x14ac:dyDescent="0.25">
      <c r="A3587" t="s">
        <v>3616</v>
      </c>
      <c r="B3587">
        <v>278</v>
      </c>
      <c r="C3587">
        <v>278</v>
      </c>
      <c r="D3587" t="s">
        <v>16</v>
      </c>
      <c r="E3587" t="s">
        <v>17</v>
      </c>
      <c r="F3587">
        <v>0</v>
      </c>
      <c r="G3587" t="s">
        <v>18</v>
      </c>
      <c r="H3587">
        <v>11721299.529999999</v>
      </c>
      <c r="I3587" t="s">
        <v>22</v>
      </c>
      <c r="J3587">
        <v>778</v>
      </c>
      <c r="K3587">
        <v>15065.9377</v>
      </c>
      <c r="L3587" t="s">
        <v>29</v>
      </c>
      <c r="M3587">
        <v>0</v>
      </c>
      <c r="N3587">
        <v>0</v>
      </c>
      <c r="O3587">
        <v>0.24083549395529658</v>
      </c>
    </row>
    <row r="3588" spans="1:15" x14ac:dyDescent="0.25">
      <c r="A3588" t="s">
        <v>3617</v>
      </c>
      <c r="B3588">
        <v>163</v>
      </c>
      <c r="C3588">
        <v>163</v>
      </c>
      <c r="D3588" t="s">
        <v>16</v>
      </c>
      <c r="E3588" t="s">
        <v>17</v>
      </c>
      <c r="F3588">
        <v>0</v>
      </c>
      <c r="G3588" t="s">
        <v>18</v>
      </c>
      <c r="H3588">
        <v>12153905.789999999</v>
      </c>
      <c r="I3588" t="s">
        <v>22</v>
      </c>
      <c r="J3588">
        <v>625</v>
      </c>
      <c r="K3588">
        <v>19446.24927</v>
      </c>
      <c r="L3588" t="s">
        <v>35</v>
      </c>
      <c r="M3588">
        <v>0</v>
      </c>
      <c r="N3588">
        <v>0</v>
      </c>
      <c r="O3588">
        <v>0.24972417921144868</v>
      </c>
    </row>
    <row r="3589" spans="1:15" x14ac:dyDescent="0.25">
      <c r="A3589" t="s">
        <v>3618</v>
      </c>
      <c r="B3589">
        <v>142</v>
      </c>
      <c r="C3589">
        <v>142</v>
      </c>
      <c r="D3589" t="s">
        <v>16</v>
      </c>
      <c r="E3589" t="s">
        <v>17</v>
      </c>
      <c r="F3589">
        <v>0</v>
      </c>
      <c r="G3589" t="s">
        <v>18</v>
      </c>
      <c r="H3589">
        <v>3064710.253</v>
      </c>
      <c r="I3589" t="s">
        <v>19</v>
      </c>
      <c r="J3589">
        <v>804</v>
      </c>
      <c r="K3589">
        <v>3811.828673</v>
      </c>
      <c r="L3589" t="s">
        <v>23</v>
      </c>
      <c r="M3589">
        <v>0</v>
      </c>
      <c r="N3589">
        <v>0</v>
      </c>
      <c r="O3589">
        <v>6.2970066221924886E-2</v>
      </c>
    </row>
    <row r="3590" spans="1:15" x14ac:dyDescent="0.25">
      <c r="A3590" t="s">
        <v>3619</v>
      </c>
      <c r="B3590">
        <v>350</v>
      </c>
      <c r="C3590">
        <v>350</v>
      </c>
      <c r="D3590" t="s">
        <v>16</v>
      </c>
      <c r="E3590" t="s">
        <v>17</v>
      </c>
      <c r="F3590">
        <v>0</v>
      </c>
      <c r="G3590" t="s">
        <v>18</v>
      </c>
      <c r="H3590">
        <v>550209.34840000002</v>
      </c>
      <c r="I3590" t="s">
        <v>28</v>
      </c>
      <c r="J3590">
        <v>223</v>
      </c>
      <c r="K3590">
        <v>2467.3064949999998</v>
      </c>
      <c r="L3590" t="s">
        <v>20</v>
      </c>
      <c r="M3590">
        <v>0</v>
      </c>
      <c r="N3590">
        <v>0</v>
      </c>
      <c r="O3590">
        <v>1.1305055370488933E-2</v>
      </c>
    </row>
    <row r="3591" spans="1:15" x14ac:dyDescent="0.25">
      <c r="A3591" t="s">
        <v>3620</v>
      </c>
      <c r="B3591">
        <v>31</v>
      </c>
      <c r="C3591">
        <v>31</v>
      </c>
      <c r="D3591" t="s">
        <v>16</v>
      </c>
      <c r="E3591" t="s">
        <v>25</v>
      </c>
      <c r="F3591">
        <v>1</v>
      </c>
      <c r="G3591" t="s">
        <v>26</v>
      </c>
      <c r="H3591">
        <v>2013124.655</v>
      </c>
      <c r="I3591" t="s">
        <v>19</v>
      </c>
      <c r="J3591">
        <v>723</v>
      </c>
      <c r="K3591">
        <v>2784.4047780000001</v>
      </c>
      <c r="L3591" t="s">
        <v>29</v>
      </c>
      <c r="M3591">
        <v>1</v>
      </c>
      <c r="N3591">
        <v>1</v>
      </c>
      <c r="O3591">
        <v>0.64136332063177903</v>
      </c>
    </row>
    <row r="3592" spans="1:15" x14ac:dyDescent="0.25">
      <c r="A3592" t="s">
        <v>3621</v>
      </c>
      <c r="B3592">
        <v>326</v>
      </c>
      <c r="C3592">
        <v>326</v>
      </c>
      <c r="D3592" t="s">
        <v>16</v>
      </c>
      <c r="E3592" t="s">
        <v>17</v>
      </c>
      <c r="F3592">
        <v>0</v>
      </c>
      <c r="G3592" t="s">
        <v>18</v>
      </c>
      <c r="H3592">
        <v>1963074.6429999999</v>
      </c>
      <c r="I3592" t="s">
        <v>19</v>
      </c>
      <c r="J3592">
        <v>530</v>
      </c>
      <c r="K3592">
        <v>3703.9144200000001</v>
      </c>
      <c r="L3592" t="s">
        <v>20</v>
      </c>
      <c r="M3592">
        <v>0</v>
      </c>
      <c r="N3592">
        <v>0</v>
      </c>
      <c r="O3592">
        <v>4.033495177799816E-2</v>
      </c>
    </row>
    <row r="3593" spans="1:15" x14ac:dyDescent="0.25">
      <c r="A3593" t="s">
        <v>3622</v>
      </c>
      <c r="B3593">
        <v>91</v>
      </c>
      <c r="C3593">
        <v>91</v>
      </c>
      <c r="D3593" t="s">
        <v>16</v>
      </c>
      <c r="E3593" t="s">
        <v>17</v>
      </c>
      <c r="F3593">
        <v>1</v>
      </c>
      <c r="G3593" t="s">
        <v>26</v>
      </c>
      <c r="H3593">
        <v>2548353.7880000002</v>
      </c>
      <c r="I3593" t="s">
        <v>19</v>
      </c>
      <c r="J3593">
        <v>241</v>
      </c>
      <c r="K3593">
        <v>10574.082109999999</v>
      </c>
      <c r="L3593" t="s">
        <v>35</v>
      </c>
      <c r="M3593">
        <v>1</v>
      </c>
      <c r="N3593">
        <v>0.98</v>
      </c>
      <c r="O3593">
        <v>0.6403605801332023</v>
      </c>
    </row>
    <row r="3594" spans="1:15" x14ac:dyDescent="0.25">
      <c r="A3594" t="s">
        <v>3623</v>
      </c>
      <c r="B3594">
        <v>128</v>
      </c>
      <c r="C3594">
        <v>128</v>
      </c>
      <c r="D3594" t="s">
        <v>16</v>
      </c>
      <c r="E3594" t="s">
        <v>17</v>
      </c>
      <c r="F3594">
        <v>0</v>
      </c>
      <c r="G3594" t="s">
        <v>18</v>
      </c>
      <c r="H3594">
        <v>2613599.9369999999</v>
      </c>
      <c r="I3594" t="s">
        <v>19</v>
      </c>
      <c r="J3594">
        <v>134</v>
      </c>
      <c r="K3594">
        <v>19504.477139999999</v>
      </c>
      <c r="L3594" t="s">
        <v>23</v>
      </c>
      <c r="M3594">
        <v>0</v>
      </c>
      <c r="N3594">
        <v>0</v>
      </c>
      <c r="O3594">
        <v>5.3701181359446674E-2</v>
      </c>
    </row>
    <row r="3595" spans="1:15" x14ac:dyDescent="0.25">
      <c r="A3595" t="s">
        <v>3624</v>
      </c>
      <c r="B3595">
        <v>267</v>
      </c>
      <c r="C3595">
        <v>267</v>
      </c>
      <c r="D3595" t="s">
        <v>16</v>
      </c>
      <c r="E3595" t="s">
        <v>17</v>
      </c>
      <c r="F3595">
        <v>0</v>
      </c>
      <c r="G3595" t="s">
        <v>18</v>
      </c>
      <c r="H3595">
        <v>8632282.273</v>
      </c>
      <c r="I3595" t="s">
        <v>22</v>
      </c>
      <c r="J3595">
        <v>732</v>
      </c>
      <c r="K3595">
        <v>11792.735350000001</v>
      </c>
      <c r="L3595" t="s">
        <v>29</v>
      </c>
      <c r="M3595">
        <v>0</v>
      </c>
      <c r="N3595">
        <v>0</v>
      </c>
      <c r="O3595">
        <v>0.17736599596815403</v>
      </c>
    </row>
    <row r="3596" spans="1:15" x14ac:dyDescent="0.25">
      <c r="A3596" t="s">
        <v>3625</v>
      </c>
      <c r="B3596">
        <v>36</v>
      </c>
      <c r="C3596">
        <v>36</v>
      </c>
      <c r="D3596" t="s">
        <v>16</v>
      </c>
      <c r="E3596" t="s">
        <v>25</v>
      </c>
      <c r="F3596">
        <v>1</v>
      </c>
      <c r="G3596" t="s">
        <v>26</v>
      </c>
      <c r="H3596">
        <v>4089286.963</v>
      </c>
      <c r="I3596" t="s">
        <v>32</v>
      </c>
      <c r="J3596">
        <v>391</v>
      </c>
      <c r="K3596">
        <v>10458.53443</v>
      </c>
      <c r="L3596" t="s">
        <v>35</v>
      </c>
      <c r="M3596">
        <v>1</v>
      </c>
      <c r="N3596">
        <v>1</v>
      </c>
      <c r="O3596">
        <v>0.68402186490827266</v>
      </c>
    </row>
    <row r="3597" spans="1:15" x14ac:dyDescent="0.25">
      <c r="A3597" t="s">
        <v>3626</v>
      </c>
      <c r="B3597">
        <v>336</v>
      </c>
      <c r="C3597">
        <v>336</v>
      </c>
      <c r="D3597" t="s">
        <v>16</v>
      </c>
      <c r="E3597" t="s">
        <v>17</v>
      </c>
      <c r="F3597">
        <v>0</v>
      </c>
      <c r="G3597" t="s">
        <v>18</v>
      </c>
      <c r="H3597">
        <v>1373979.8870000001</v>
      </c>
      <c r="I3597" t="s">
        <v>19</v>
      </c>
      <c r="J3597">
        <v>102</v>
      </c>
      <c r="K3597">
        <v>13470.39105</v>
      </c>
      <c r="L3597" t="s">
        <v>35</v>
      </c>
      <c r="M3597">
        <v>0</v>
      </c>
      <c r="N3597">
        <v>0</v>
      </c>
      <c r="O3597">
        <v>2.8230924730091561E-2</v>
      </c>
    </row>
    <row r="3598" spans="1:15" x14ac:dyDescent="0.25">
      <c r="A3598" t="s">
        <v>3627</v>
      </c>
      <c r="B3598">
        <v>280</v>
      </c>
      <c r="C3598">
        <v>280</v>
      </c>
      <c r="D3598" t="s">
        <v>16</v>
      </c>
      <c r="E3598" t="s">
        <v>17</v>
      </c>
      <c r="F3598">
        <v>0</v>
      </c>
      <c r="G3598" t="s">
        <v>18</v>
      </c>
      <c r="H3598">
        <v>970090.26930000004</v>
      </c>
      <c r="I3598" t="s">
        <v>28</v>
      </c>
      <c r="J3598">
        <v>652</v>
      </c>
      <c r="K3598">
        <v>1487.8685109999999</v>
      </c>
      <c r="L3598" t="s">
        <v>20</v>
      </c>
      <c r="M3598">
        <v>0</v>
      </c>
      <c r="N3598">
        <v>0</v>
      </c>
      <c r="O3598">
        <v>1.9932275307027514E-2</v>
      </c>
    </row>
    <row r="3599" spans="1:15" x14ac:dyDescent="0.25">
      <c r="A3599" t="s">
        <v>3628</v>
      </c>
      <c r="B3599">
        <v>213</v>
      </c>
      <c r="C3599">
        <v>213</v>
      </c>
      <c r="D3599" t="s">
        <v>16</v>
      </c>
      <c r="E3599" t="s">
        <v>17</v>
      </c>
      <c r="F3599">
        <v>0</v>
      </c>
      <c r="G3599" t="s">
        <v>18</v>
      </c>
      <c r="H3599">
        <v>11106380.75</v>
      </c>
      <c r="I3599" t="s">
        <v>22</v>
      </c>
      <c r="J3599">
        <v>681</v>
      </c>
      <c r="K3599">
        <v>16308.92914</v>
      </c>
      <c r="L3599" t="s">
        <v>35</v>
      </c>
      <c r="M3599">
        <v>0</v>
      </c>
      <c r="N3599">
        <v>5.0000000000000001E-3</v>
      </c>
      <c r="O3599">
        <v>0.23120086519722677</v>
      </c>
    </row>
    <row r="3600" spans="1:15" x14ac:dyDescent="0.25">
      <c r="A3600" t="s">
        <v>3629</v>
      </c>
      <c r="B3600">
        <v>233</v>
      </c>
      <c r="C3600">
        <v>233</v>
      </c>
      <c r="D3600" t="s">
        <v>16</v>
      </c>
      <c r="E3600" t="s">
        <v>17</v>
      </c>
      <c r="F3600">
        <v>0</v>
      </c>
      <c r="G3600" t="s">
        <v>18</v>
      </c>
      <c r="H3600">
        <v>6444678.7910000002</v>
      </c>
      <c r="I3600" t="s">
        <v>32</v>
      </c>
      <c r="J3600">
        <v>498</v>
      </c>
      <c r="K3600">
        <v>12941.122069999999</v>
      </c>
      <c r="L3600" t="s">
        <v>35</v>
      </c>
      <c r="M3600">
        <v>0</v>
      </c>
      <c r="N3600">
        <v>0</v>
      </c>
      <c r="O3600">
        <v>0.13241768935613138</v>
      </c>
    </row>
    <row r="3601" spans="1:15" x14ac:dyDescent="0.25">
      <c r="A3601" t="s">
        <v>3630</v>
      </c>
      <c r="B3601">
        <v>228</v>
      </c>
      <c r="C3601">
        <v>228</v>
      </c>
      <c r="D3601" t="s">
        <v>16</v>
      </c>
      <c r="E3601" t="s">
        <v>17</v>
      </c>
      <c r="F3601">
        <v>0</v>
      </c>
      <c r="G3601" t="s">
        <v>18</v>
      </c>
      <c r="H3601">
        <v>1753814.176</v>
      </c>
      <c r="I3601" t="s">
        <v>19</v>
      </c>
      <c r="J3601">
        <v>511</v>
      </c>
      <c r="K3601">
        <v>3432.1216749999999</v>
      </c>
      <c r="L3601" t="s">
        <v>23</v>
      </c>
      <c r="M3601">
        <v>0</v>
      </c>
      <c r="N3601">
        <v>0</v>
      </c>
      <c r="O3601">
        <v>3.6035313516364124E-2</v>
      </c>
    </row>
    <row r="3602" spans="1:15" x14ac:dyDescent="0.25">
      <c r="A3602" t="s">
        <v>3631</v>
      </c>
      <c r="B3602">
        <v>298</v>
      </c>
      <c r="C3602">
        <v>298</v>
      </c>
      <c r="D3602" t="s">
        <v>16</v>
      </c>
      <c r="E3602" t="s">
        <v>17</v>
      </c>
      <c r="F3602">
        <v>0</v>
      </c>
      <c r="G3602" t="s">
        <v>18</v>
      </c>
      <c r="H3602">
        <v>8870454.8929999992</v>
      </c>
      <c r="I3602" t="s">
        <v>22</v>
      </c>
      <c r="J3602">
        <v>703</v>
      </c>
      <c r="K3602">
        <v>12618.001270000001</v>
      </c>
      <c r="L3602" t="s">
        <v>23</v>
      </c>
      <c r="M3602">
        <v>0</v>
      </c>
      <c r="N3602">
        <v>0</v>
      </c>
      <c r="O3602">
        <v>0.18225968718707697</v>
      </c>
    </row>
    <row r="3603" spans="1:15" x14ac:dyDescent="0.25">
      <c r="A3603" t="s">
        <v>3632</v>
      </c>
      <c r="B3603">
        <v>237</v>
      </c>
      <c r="C3603">
        <v>237</v>
      </c>
      <c r="D3603" t="s">
        <v>16</v>
      </c>
      <c r="E3603" t="s">
        <v>17</v>
      </c>
      <c r="F3603">
        <v>0</v>
      </c>
      <c r="G3603" t="s">
        <v>18</v>
      </c>
      <c r="H3603">
        <v>11856627.99</v>
      </c>
      <c r="I3603" t="s">
        <v>22</v>
      </c>
      <c r="J3603">
        <v>994</v>
      </c>
      <c r="K3603">
        <v>11928.197169999999</v>
      </c>
      <c r="L3603" t="s">
        <v>23</v>
      </c>
      <c r="M3603">
        <v>0</v>
      </c>
      <c r="N3603">
        <v>5.0000000000000001E-3</v>
      </c>
      <c r="O3603">
        <v>0.24661606418361409</v>
      </c>
    </row>
    <row r="3604" spans="1:15" x14ac:dyDescent="0.25">
      <c r="A3604" t="s">
        <v>3633</v>
      </c>
      <c r="B3604">
        <v>21</v>
      </c>
      <c r="C3604">
        <v>21</v>
      </c>
      <c r="D3604" t="s">
        <v>42</v>
      </c>
      <c r="E3604" t="s">
        <v>43</v>
      </c>
      <c r="F3604">
        <v>1</v>
      </c>
      <c r="G3604" t="s">
        <v>26</v>
      </c>
      <c r="H3604">
        <v>701542.80370000005</v>
      </c>
      <c r="I3604" t="s">
        <v>28</v>
      </c>
      <c r="J3604">
        <v>537</v>
      </c>
      <c r="K3604">
        <v>1306.4111800000001</v>
      </c>
      <c r="L3604" t="s">
        <v>35</v>
      </c>
      <c r="M3604">
        <v>1</v>
      </c>
      <c r="N3604">
        <v>1</v>
      </c>
      <c r="O3604">
        <v>0.61441447744146782</v>
      </c>
    </row>
    <row r="3605" spans="1:15" x14ac:dyDescent="0.25">
      <c r="A3605" t="s">
        <v>3634</v>
      </c>
      <c r="B3605">
        <v>96</v>
      </c>
      <c r="C3605">
        <v>96</v>
      </c>
      <c r="D3605" t="s">
        <v>16</v>
      </c>
      <c r="E3605" t="s">
        <v>17</v>
      </c>
      <c r="F3605">
        <v>0</v>
      </c>
      <c r="G3605" t="s">
        <v>18</v>
      </c>
      <c r="H3605">
        <v>5223017.2180000003</v>
      </c>
      <c r="I3605" t="s">
        <v>32</v>
      </c>
      <c r="J3605">
        <v>977</v>
      </c>
      <c r="K3605">
        <v>5345.9746349999996</v>
      </c>
      <c r="L3605" t="s">
        <v>29</v>
      </c>
      <c r="M3605">
        <v>0</v>
      </c>
      <c r="N3605">
        <v>0.01</v>
      </c>
      <c r="O3605">
        <v>0.11331642241669165</v>
      </c>
    </row>
    <row r="3606" spans="1:15" x14ac:dyDescent="0.25">
      <c r="A3606" t="s">
        <v>3635</v>
      </c>
      <c r="B3606">
        <v>51</v>
      </c>
      <c r="C3606">
        <v>51</v>
      </c>
      <c r="D3606" t="s">
        <v>16</v>
      </c>
      <c r="E3606" t="s">
        <v>25</v>
      </c>
      <c r="F3606">
        <v>1</v>
      </c>
      <c r="G3606" t="s">
        <v>26</v>
      </c>
      <c r="H3606">
        <v>7425851.966</v>
      </c>
      <c r="I3606" t="s">
        <v>32</v>
      </c>
      <c r="J3606">
        <v>949</v>
      </c>
      <c r="K3606">
        <v>7824.9230420000004</v>
      </c>
      <c r="L3606" t="s">
        <v>23</v>
      </c>
      <c r="M3606">
        <v>1</v>
      </c>
      <c r="N3606">
        <v>1</v>
      </c>
      <c r="O3606">
        <v>0.75257768319060436</v>
      </c>
    </row>
    <row r="3607" spans="1:15" x14ac:dyDescent="0.25">
      <c r="A3607" t="s">
        <v>3636</v>
      </c>
      <c r="B3607">
        <v>337</v>
      </c>
      <c r="C3607">
        <v>337</v>
      </c>
      <c r="D3607" t="s">
        <v>16</v>
      </c>
      <c r="E3607" t="s">
        <v>17</v>
      </c>
      <c r="F3607">
        <v>0</v>
      </c>
      <c r="G3607" t="s">
        <v>18</v>
      </c>
      <c r="H3607">
        <v>2673400.3289999999</v>
      </c>
      <c r="I3607" t="s">
        <v>19</v>
      </c>
      <c r="J3607">
        <v>545</v>
      </c>
      <c r="K3607">
        <v>4905.321704</v>
      </c>
      <c r="L3607" t="s">
        <v>29</v>
      </c>
      <c r="M3607">
        <v>0</v>
      </c>
      <c r="N3607">
        <v>0</v>
      </c>
      <c r="O3607">
        <v>5.4929889567882022E-2</v>
      </c>
    </row>
    <row r="3608" spans="1:15" x14ac:dyDescent="0.25">
      <c r="A3608" t="s">
        <v>3637</v>
      </c>
      <c r="B3608">
        <v>311</v>
      </c>
      <c r="C3608">
        <v>311</v>
      </c>
      <c r="D3608" t="s">
        <v>16</v>
      </c>
      <c r="E3608" t="s">
        <v>17</v>
      </c>
      <c r="F3608">
        <v>0</v>
      </c>
      <c r="G3608" t="s">
        <v>18</v>
      </c>
      <c r="H3608">
        <v>1670685.1340000001</v>
      </c>
      <c r="I3608" t="s">
        <v>19</v>
      </c>
      <c r="J3608">
        <v>343</v>
      </c>
      <c r="K3608">
        <v>4870.8021390000004</v>
      </c>
      <c r="L3608" t="s">
        <v>35</v>
      </c>
      <c r="M3608">
        <v>0</v>
      </c>
      <c r="N3608">
        <v>5.0000000000000001E-3</v>
      </c>
      <c r="O3608">
        <v>3.732727561144928E-2</v>
      </c>
    </row>
    <row r="3609" spans="1:15" x14ac:dyDescent="0.25">
      <c r="A3609" t="s">
        <v>3638</v>
      </c>
      <c r="B3609">
        <v>62</v>
      </c>
      <c r="C3609">
        <v>62</v>
      </c>
      <c r="D3609" t="s">
        <v>16</v>
      </c>
      <c r="E3609" t="s">
        <v>25</v>
      </c>
      <c r="F3609">
        <v>1</v>
      </c>
      <c r="G3609" t="s">
        <v>26</v>
      </c>
      <c r="H3609">
        <v>9640584.8310000002</v>
      </c>
      <c r="I3609" t="s">
        <v>22</v>
      </c>
      <c r="J3609">
        <v>841</v>
      </c>
      <c r="K3609">
        <v>11463.23999</v>
      </c>
      <c r="L3609" t="s">
        <v>23</v>
      </c>
      <c r="M3609">
        <v>1</v>
      </c>
      <c r="N3609">
        <v>1</v>
      </c>
      <c r="O3609">
        <v>0.7980834124961419</v>
      </c>
    </row>
    <row r="3610" spans="1:15" x14ac:dyDescent="0.25">
      <c r="A3610" t="s">
        <v>3639</v>
      </c>
      <c r="B3610">
        <v>343</v>
      </c>
      <c r="C3610">
        <v>343</v>
      </c>
      <c r="D3610" t="s">
        <v>16</v>
      </c>
      <c r="E3610" t="s">
        <v>17</v>
      </c>
      <c r="F3610">
        <v>0</v>
      </c>
      <c r="G3610" t="s">
        <v>18</v>
      </c>
      <c r="H3610">
        <v>56534.83051</v>
      </c>
      <c r="I3610" t="s">
        <v>28</v>
      </c>
      <c r="J3610">
        <v>6</v>
      </c>
      <c r="K3610">
        <v>9422.4717509999991</v>
      </c>
      <c r="L3610" t="s">
        <v>29</v>
      </c>
      <c r="M3610">
        <v>0</v>
      </c>
      <c r="N3610">
        <v>0.01</v>
      </c>
      <c r="O3610">
        <v>7.1616112869316651E-3</v>
      </c>
    </row>
    <row r="3611" spans="1:15" x14ac:dyDescent="0.25">
      <c r="A3611" t="s">
        <v>3640</v>
      </c>
      <c r="B3611">
        <v>153</v>
      </c>
      <c r="C3611">
        <v>153</v>
      </c>
      <c r="D3611" t="s">
        <v>16</v>
      </c>
      <c r="E3611" t="s">
        <v>17</v>
      </c>
      <c r="F3611">
        <v>0</v>
      </c>
      <c r="G3611" t="s">
        <v>18</v>
      </c>
      <c r="H3611">
        <v>12788505.539999999</v>
      </c>
      <c r="I3611" t="s">
        <v>22</v>
      </c>
      <c r="J3611">
        <v>958</v>
      </c>
      <c r="K3611">
        <v>13349.17071</v>
      </c>
      <c r="L3611" t="s">
        <v>23</v>
      </c>
      <c r="M3611">
        <v>0</v>
      </c>
      <c r="N3611">
        <v>0</v>
      </c>
      <c r="O3611">
        <v>0.26276318942221816</v>
      </c>
    </row>
    <row r="3612" spans="1:15" x14ac:dyDescent="0.25">
      <c r="A3612" t="s">
        <v>3641</v>
      </c>
      <c r="B3612">
        <v>224</v>
      </c>
      <c r="C3612">
        <v>224</v>
      </c>
      <c r="D3612" t="s">
        <v>16</v>
      </c>
      <c r="E3612" t="s">
        <v>17</v>
      </c>
      <c r="F3612">
        <v>0</v>
      </c>
      <c r="G3612" t="s">
        <v>18</v>
      </c>
      <c r="H3612">
        <v>3710944.068</v>
      </c>
      <c r="I3612" t="s">
        <v>19</v>
      </c>
      <c r="J3612">
        <v>194</v>
      </c>
      <c r="K3612">
        <v>19128.577669999999</v>
      </c>
      <c r="L3612" t="s">
        <v>23</v>
      </c>
      <c r="M3612">
        <v>0</v>
      </c>
      <c r="N3612">
        <v>0.01</v>
      </c>
      <c r="O3612">
        <v>8.2248119533999978E-2</v>
      </c>
    </row>
    <row r="3613" spans="1:15" x14ac:dyDescent="0.25">
      <c r="A3613" t="s">
        <v>3642</v>
      </c>
      <c r="B3613">
        <v>142</v>
      </c>
      <c r="C3613">
        <v>142</v>
      </c>
      <c r="D3613" t="s">
        <v>16</v>
      </c>
      <c r="E3613" t="s">
        <v>17</v>
      </c>
      <c r="F3613">
        <v>0</v>
      </c>
      <c r="G3613" t="s">
        <v>18</v>
      </c>
      <c r="H3613">
        <v>9805170.3760000002</v>
      </c>
      <c r="I3613" t="s">
        <v>22</v>
      </c>
      <c r="J3613">
        <v>742</v>
      </c>
      <c r="K3613">
        <v>13214.51533</v>
      </c>
      <c r="L3613" t="s">
        <v>29</v>
      </c>
      <c r="M3613">
        <v>0</v>
      </c>
      <c r="N3613">
        <v>0</v>
      </c>
      <c r="O3613">
        <v>0.20146512293929933</v>
      </c>
    </row>
    <row r="3614" spans="1:15" x14ac:dyDescent="0.25">
      <c r="A3614" t="s">
        <v>3643</v>
      </c>
      <c r="B3614">
        <v>41</v>
      </c>
      <c r="C3614">
        <v>41</v>
      </c>
      <c r="D3614" t="s">
        <v>16</v>
      </c>
      <c r="E3614" t="s">
        <v>25</v>
      </c>
      <c r="F3614">
        <v>1</v>
      </c>
      <c r="G3614" t="s">
        <v>26</v>
      </c>
      <c r="H3614">
        <v>1595515.3829999999</v>
      </c>
      <c r="I3614" t="s">
        <v>19</v>
      </c>
      <c r="J3614">
        <v>137</v>
      </c>
      <c r="K3614">
        <v>11646.097690000001</v>
      </c>
      <c r="L3614" t="s">
        <v>29</v>
      </c>
      <c r="M3614">
        <v>1</v>
      </c>
      <c r="N3614">
        <v>1</v>
      </c>
      <c r="O3614">
        <v>0.63278277586837495</v>
      </c>
    </row>
    <row r="3615" spans="1:15" x14ac:dyDescent="0.25">
      <c r="A3615" t="s">
        <v>3644</v>
      </c>
      <c r="B3615">
        <v>166</v>
      </c>
      <c r="C3615">
        <v>166</v>
      </c>
      <c r="D3615" t="s">
        <v>16</v>
      </c>
      <c r="E3615" t="s">
        <v>17</v>
      </c>
      <c r="F3615">
        <v>0</v>
      </c>
      <c r="G3615" t="s">
        <v>18</v>
      </c>
      <c r="H3615">
        <v>14155516.390000001</v>
      </c>
      <c r="I3615" t="s">
        <v>22</v>
      </c>
      <c r="J3615">
        <v>835</v>
      </c>
      <c r="K3615">
        <v>16952.714240000001</v>
      </c>
      <c r="L3615" t="s">
        <v>29</v>
      </c>
      <c r="M3615">
        <v>0</v>
      </c>
      <c r="N3615">
        <v>0</v>
      </c>
      <c r="O3615">
        <v>0.29085092256642869</v>
      </c>
    </row>
    <row r="3616" spans="1:15" x14ac:dyDescent="0.25">
      <c r="A3616" t="s">
        <v>3645</v>
      </c>
      <c r="B3616">
        <v>190</v>
      </c>
      <c r="C3616">
        <v>190</v>
      </c>
      <c r="D3616" t="s">
        <v>16</v>
      </c>
      <c r="E3616" t="s">
        <v>17</v>
      </c>
      <c r="F3616">
        <v>0</v>
      </c>
      <c r="G3616" t="s">
        <v>18</v>
      </c>
      <c r="H3616">
        <v>11532369.029999999</v>
      </c>
      <c r="I3616" t="s">
        <v>22</v>
      </c>
      <c r="J3616">
        <v>912</v>
      </c>
      <c r="K3616">
        <v>12645.14148</v>
      </c>
      <c r="L3616" t="s">
        <v>35</v>
      </c>
      <c r="M3616">
        <v>0</v>
      </c>
      <c r="N3616">
        <v>0</v>
      </c>
      <c r="O3616">
        <v>0.23695357197435382</v>
      </c>
    </row>
    <row r="3617" spans="1:15" x14ac:dyDescent="0.25">
      <c r="A3617" t="s">
        <v>3646</v>
      </c>
      <c r="B3617">
        <v>297</v>
      </c>
      <c r="C3617">
        <v>297</v>
      </c>
      <c r="D3617" t="s">
        <v>16</v>
      </c>
      <c r="E3617" t="s">
        <v>17</v>
      </c>
      <c r="F3617">
        <v>0</v>
      </c>
      <c r="G3617" t="s">
        <v>18</v>
      </c>
      <c r="H3617">
        <v>1570156.5120000001</v>
      </c>
      <c r="I3617" t="s">
        <v>19</v>
      </c>
      <c r="J3617">
        <v>473</v>
      </c>
      <c r="K3617">
        <v>3319.5697930000001</v>
      </c>
      <c r="L3617" t="s">
        <v>20</v>
      </c>
      <c r="M3617">
        <v>0</v>
      </c>
      <c r="N3617">
        <v>0</v>
      </c>
      <c r="O3617">
        <v>3.2261731575649412E-2</v>
      </c>
    </row>
    <row r="3618" spans="1:15" x14ac:dyDescent="0.25">
      <c r="A3618" t="s">
        <v>3647</v>
      </c>
      <c r="B3618">
        <v>45</v>
      </c>
      <c r="C3618">
        <v>45</v>
      </c>
      <c r="D3618" t="s">
        <v>16</v>
      </c>
      <c r="E3618" t="s">
        <v>25</v>
      </c>
      <c r="F3618">
        <v>1</v>
      </c>
      <c r="G3618" t="s">
        <v>26</v>
      </c>
      <c r="H3618">
        <v>1361194.524</v>
      </c>
      <c r="I3618" t="s">
        <v>28</v>
      </c>
      <c r="J3618">
        <v>216</v>
      </c>
      <c r="K3618">
        <v>6301.8265019999999</v>
      </c>
      <c r="L3618" t="s">
        <v>20</v>
      </c>
      <c r="M3618">
        <v>1</v>
      </c>
      <c r="N3618">
        <v>0.99</v>
      </c>
      <c r="O3618">
        <v>0.62196822610988978</v>
      </c>
    </row>
    <row r="3619" spans="1:15" x14ac:dyDescent="0.25">
      <c r="A3619" t="s">
        <v>3648</v>
      </c>
      <c r="B3619">
        <v>208</v>
      </c>
      <c r="C3619">
        <v>208</v>
      </c>
      <c r="D3619" t="s">
        <v>16</v>
      </c>
      <c r="E3619" t="s">
        <v>17</v>
      </c>
      <c r="F3619">
        <v>0</v>
      </c>
      <c r="G3619" t="s">
        <v>18</v>
      </c>
      <c r="H3619">
        <v>5119785.3459999999</v>
      </c>
      <c r="I3619" t="s">
        <v>32</v>
      </c>
      <c r="J3619">
        <v>349</v>
      </c>
      <c r="K3619">
        <v>14669.87205</v>
      </c>
      <c r="L3619" t="s">
        <v>35</v>
      </c>
      <c r="M3619">
        <v>0</v>
      </c>
      <c r="N3619">
        <v>0</v>
      </c>
      <c r="O3619">
        <v>0.10519533517534801</v>
      </c>
    </row>
    <row r="3620" spans="1:15" x14ac:dyDescent="0.25">
      <c r="A3620" t="s">
        <v>3649</v>
      </c>
      <c r="B3620">
        <v>96</v>
      </c>
      <c r="C3620">
        <v>96</v>
      </c>
      <c r="D3620" t="s">
        <v>16</v>
      </c>
      <c r="E3620" t="s">
        <v>17</v>
      </c>
      <c r="F3620">
        <v>0</v>
      </c>
      <c r="G3620" t="s">
        <v>18</v>
      </c>
      <c r="H3620">
        <v>12938751.119999999</v>
      </c>
      <c r="I3620" t="s">
        <v>22</v>
      </c>
      <c r="J3620">
        <v>876</v>
      </c>
      <c r="K3620">
        <v>14770.26384</v>
      </c>
      <c r="L3620" t="s">
        <v>29</v>
      </c>
      <c r="M3620">
        <v>0</v>
      </c>
      <c r="N3620">
        <v>0</v>
      </c>
      <c r="O3620">
        <v>0.2658502591094391</v>
      </c>
    </row>
    <row r="3621" spans="1:15" x14ac:dyDescent="0.25">
      <c r="A3621" t="s">
        <v>3650</v>
      </c>
      <c r="B3621">
        <v>275</v>
      </c>
      <c r="C3621">
        <v>275</v>
      </c>
      <c r="D3621" t="s">
        <v>16</v>
      </c>
      <c r="E3621" t="s">
        <v>17</v>
      </c>
      <c r="F3621">
        <v>0</v>
      </c>
      <c r="G3621" t="s">
        <v>18</v>
      </c>
      <c r="H3621">
        <v>3612475.8</v>
      </c>
      <c r="I3621" t="s">
        <v>19</v>
      </c>
      <c r="J3621">
        <v>183</v>
      </c>
      <c r="K3621">
        <v>19740.304919999999</v>
      </c>
      <c r="L3621" t="s">
        <v>29</v>
      </c>
      <c r="M3621">
        <v>0</v>
      </c>
      <c r="N3621">
        <v>0</v>
      </c>
      <c r="O3621">
        <v>7.4224909231933534E-2</v>
      </c>
    </row>
    <row r="3622" spans="1:15" x14ac:dyDescent="0.25">
      <c r="A3622" t="s">
        <v>3651</v>
      </c>
      <c r="B3622">
        <v>293</v>
      </c>
      <c r="C3622">
        <v>293</v>
      </c>
      <c r="D3622" t="s">
        <v>16</v>
      </c>
      <c r="E3622" t="s">
        <v>17</v>
      </c>
      <c r="F3622">
        <v>0</v>
      </c>
      <c r="G3622" t="s">
        <v>18</v>
      </c>
      <c r="H3622">
        <v>2107262.2740000002</v>
      </c>
      <c r="I3622" t="s">
        <v>19</v>
      </c>
      <c r="J3622">
        <v>168</v>
      </c>
      <c r="K3622">
        <v>12543.22782</v>
      </c>
      <c r="L3622" t="s">
        <v>35</v>
      </c>
      <c r="M3622">
        <v>0</v>
      </c>
      <c r="N3622">
        <v>0</v>
      </c>
      <c r="O3622">
        <v>4.3297549845324329E-2</v>
      </c>
    </row>
    <row r="3623" spans="1:15" x14ac:dyDescent="0.25">
      <c r="A3623" t="s">
        <v>3652</v>
      </c>
      <c r="B3623">
        <v>235</v>
      </c>
      <c r="C3623">
        <v>235</v>
      </c>
      <c r="D3623" t="s">
        <v>16</v>
      </c>
      <c r="E3623" t="s">
        <v>17</v>
      </c>
      <c r="F3623">
        <v>0</v>
      </c>
      <c r="G3623" t="s">
        <v>18</v>
      </c>
      <c r="H3623">
        <v>14285575.199999999</v>
      </c>
      <c r="I3623" t="s">
        <v>22</v>
      </c>
      <c r="J3623">
        <v>794</v>
      </c>
      <c r="K3623">
        <v>17991.908309999999</v>
      </c>
      <c r="L3623" t="s">
        <v>20</v>
      </c>
      <c r="M3623">
        <v>0</v>
      </c>
      <c r="N3623">
        <v>0</v>
      </c>
      <c r="O3623">
        <v>0.29352321821670352</v>
      </c>
    </row>
    <row r="3624" spans="1:15" x14ac:dyDescent="0.25">
      <c r="A3624" t="s">
        <v>3653</v>
      </c>
      <c r="B3624">
        <v>341</v>
      </c>
      <c r="C3624">
        <v>341</v>
      </c>
      <c r="D3624" t="s">
        <v>16</v>
      </c>
      <c r="E3624" t="s">
        <v>17</v>
      </c>
      <c r="F3624">
        <v>0</v>
      </c>
      <c r="G3624" t="s">
        <v>18</v>
      </c>
      <c r="H3624">
        <v>41840.295530000003</v>
      </c>
      <c r="I3624" t="s">
        <v>28</v>
      </c>
      <c r="J3624">
        <v>38</v>
      </c>
      <c r="K3624">
        <v>1101.0604089999999</v>
      </c>
      <c r="L3624" t="s">
        <v>35</v>
      </c>
      <c r="M3624">
        <v>0</v>
      </c>
      <c r="N3624">
        <v>5.0000000000000001E-3</v>
      </c>
      <c r="O3624">
        <v>3.8596852435527802E-3</v>
      </c>
    </row>
    <row r="3625" spans="1:15" x14ac:dyDescent="0.25">
      <c r="A3625" t="s">
        <v>3654</v>
      </c>
      <c r="B3625">
        <v>207</v>
      </c>
      <c r="C3625">
        <v>207</v>
      </c>
      <c r="D3625" t="s">
        <v>16</v>
      </c>
      <c r="E3625" t="s">
        <v>17</v>
      </c>
      <c r="F3625">
        <v>0</v>
      </c>
      <c r="G3625" t="s">
        <v>18</v>
      </c>
      <c r="H3625">
        <v>7646929.6540000001</v>
      </c>
      <c r="I3625" t="s">
        <v>22</v>
      </c>
      <c r="J3625">
        <v>675</v>
      </c>
      <c r="K3625">
        <v>11328.784669999999</v>
      </c>
      <c r="L3625" t="s">
        <v>29</v>
      </c>
      <c r="M3625">
        <v>0</v>
      </c>
      <c r="N3625">
        <v>0</v>
      </c>
      <c r="O3625">
        <v>0.15712012782788221</v>
      </c>
    </row>
    <row r="3626" spans="1:15" x14ac:dyDescent="0.25">
      <c r="A3626" t="s">
        <v>3655</v>
      </c>
      <c r="B3626">
        <v>26</v>
      </c>
      <c r="C3626">
        <v>26</v>
      </c>
      <c r="D3626" t="s">
        <v>42</v>
      </c>
      <c r="E3626" t="s">
        <v>43</v>
      </c>
      <c r="F3626">
        <v>1</v>
      </c>
      <c r="G3626" t="s">
        <v>26</v>
      </c>
      <c r="H3626">
        <v>8665345.9079999998</v>
      </c>
      <c r="I3626" t="s">
        <v>22</v>
      </c>
      <c r="J3626">
        <v>471</v>
      </c>
      <c r="K3626">
        <v>18397.762009999999</v>
      </c>
      <c r="L3626" t="s">
        <v>29</v>
      </c>
      <c r="M3626">
        <v>1</v>
      </c>
      <c r="N3626">
        <v>1</v>
      </c>
      <c r="O3626">
        <v>0.77804534870091213</v>
      </c>
    </row>
    <row r="3627" spans="1:15" x14ac:dyDescent="0.25">
      <c r="A3627" t="s">
        <v>3656</v>
      </c>
      <c r="B3627">
        <v>350</v>
      </c>
      <c r="C3627">
        <v>350</v>
      </c>
      <c r="D3627" t="s">
        <v>16</v>
      </c>
      <c r="E3627" t="s">
        <v>17</v>
      </c>
      <c r="F3627">
        <v>0</v>
      </c>
      <c r="G3627" t="s">
        <v>18</v>
      </c>
      <c r="H3627">
        <v>2599909.5419999999</v>
      </c>
      <c r="I3627" t="s">
        <v>19</v>
      </c>
      <c r="J3627">
        <v>452</v>
      </c>
      <c r="K3627">
        <v>5752.0122609999999</v>
      </c>
      <c r="L3627" t="s">
        <v>23</v>
      </c>
      <c r="M3627">
        <v>0</v>
      </c>
      <c r="N3627">
        <v>0</v>
      </c>
      <c r="O3627">
        <v>5.3419887204832733E-2</v>
      </c>
    </row>
    <row r="3628" spans="1:15" x14ac:dyDescent="0.25">
      <c r="A3628" t="s">
        <v>3657</v>
      </c>
      <c r="B3628">
        <v>360</v>
      </c>
      <c r="C3628">
        <v>360</v>
      </c>
      <c r="D3628" t="s">
        <v>16</v>
      </c>
      <c r="E3628" t="s">
        <v>17</v>
      </c>
      <c r="F3628">
        <v>0</v>
      </c>
      <c r="G3628" t="s">
        <v>18</v>
      </c>
      <c r="H3628">
        <v>2966214.0610000002</v>
      </c>
      <c r="I3628" t="s">
        <v>19</v>
      </c>
      <c r="J3628">
        <v>955</v>
      </c>
      <c r="K3628">
        <v>3105.9833100000001</v>
      </c>
      <c r="L3628" t="s">
        <v>20</v>
      </c>
      <c r="M3628">
        <v>0</v>
      </c>
      <c r="N3628">
        <v>5.0000000000000001E-3</v>
      </c>
      <c r="O3628">
        <v>6.3946282170308233E-2</v>
      </c>
    </row>
    <row r="3629" spans="1:15" x14ac:dyDescent="0.25">
      <c r="A3629" t="s">
        <v>3658</v>
      </c>
      <c r="B3629">
        <v>207</v>
      </c>
      <c r="C3629">
        <v>207</v>
      </c>
      <c r="D3629" t="s">
        <v>16</v>
      </c>
      <c r="E3629" t="s">
        <v>17</v>
      </c>
      <c r="F3629">
        <v>0</v>
      </c>
      <c r="G3629" t="s">
        <v>18</v>
      </c>
      <c r="H3629">
        <v>3438182.0690000001</v>
      </c>
      <c r="I3629" t="s">
        <v>19</v>
      </c>
      <c r="J3629">
        <v>490</v>
      </c>
      <c r="K3629">
        <v>7016.6980999999996</v>
      </c>
      <c r="L3629" t="s">
        <v>29</v>
      </c>
      <c r="M3629">
        <v>0</v>
      </c>
      <c r="N3629">
        <v>0</v>
      </c>
      <c r="O3629">
        <v>7.0643726386869207E-2</v>
      </c>
    </row>
    <row r="3630" spans="1:15" x14ac:dyDescent="0.25">
      <c r="A3630" t="s">
        <v>3659</v>
      </c>
      <c r="B3630">
        <v>141</v>
      </c>
      <c r="C3630">
        <v>141</v>
      </c>
      <c r="D3630" t="s">
        <v>16</v>
      </c>
      <c r="E3630" t="s">
        <v>17</v>
      </c>
      <c r="F3630">
        <v>0</v>
      </c>
      <c r="G3630" t="s">
        <v>18</v>
      </c>
      <c r="H3630">
        <v>2250245.7400000002</v>
      </c>
      <c r="I3630" t="s">
        <v>19</v>
      </c>
      <c r="J3630">
        <v>142</v>
      </c>
      <c r="K3630">
        <v>15846.80098</v>
      </c>
      <c r="L3630" t="s">
        <v>35</v>
      </c>
      <c r="M3630">
        <v>0</v>
      </c>
      <c r="N3630">
        <v>5.0000000000000001E-3</v>
      </c>
      <c r="O3630">
        <v>4.9235406144740167E-2</v>
      </c>
    </row>
    <row r="3631" spans="1:15" x14ac:dyDescent="0.25">
      <c r="A3631" t="s">
        <v>3660</v>
      </c>
      <c r="B3631">
        <v>347</v>
      </c>
      <c r="C3631">
        <v>347</v>
      </c>
      <c r="D3631" t="s">
        <v>16</v>
      </c>
      <c r="E3631" t="s">
        <v>17</v>
      </c>
      <c r="F3631">
        <v>0</v>
      </c>
      <c r="G3631" t="s">
        <v>18</v>
      </c>
      <c r="H3631">
        <v>1294408.6569999999</v>
      </c>
      <c r="I3631" t="s">
        <v>28</v>
      </c>
      <c r="J3631">
        <v>760</v>
      </c>
      <c r="K3631">
        <v>1703.1692849999999</v>
      </c>
      <c r="L3631" t="s">
        <v>35</v>
      </c>
      <c r="M3631">
        <v>0</v>
      </c>
      <c r="N3631">
        <v>5.0000000000000001E-3</v>
      </c>
      <c r="O3631">
        <v>2.9595988566858768E-2</v>
      </c>
    </row>
    <row r="3632" spans="1:15" x14ac:dyDescent="0.25">
      <c r="A3632" t="s">
        <v>3661</v>
      </c>
      <c r="B3632">
        <v>87</v>
      </c>
      <c r="C3632">
        <v>87</v>
      </c>
      <c r="D3632" t="s">
        <v>16</v>
      </c>
      <c r="E3632" t="s">
        <v>25</v>
      </c>
      <c r="F3632">
        <v>1</v>
      </c>
      <c r="G3632" t="s">
        <v>26</v>
      </c>
      <c r="H3632">
        <v>11326155.9</v>
      </c>
      <c r="I3632" t="s">
        <v>22</v>
      </c>
      <c r="J3632">
        <v>943</v>
      </c>
      <c r="K3632">
        <v>12010.769780000001</v>
      </c>
      <c r="L3632" t="s">
        <v>20</v>
      </c>
      <c r="M3632">
        <v>1</v>
      </c>
      <c r="N3632">
        <v>0.93</v>
      </c>
      <c r="O3632">
        <v>0.79071654681374715</v>
      </c>
    </row>
    <row r="3633" spans="1:15" x14ac:dyDescent="0.25">
      <c r="A3633" t="s">
        <v>3662</v>
      </c>
      <c r="B3633">
        <v>98</v>
      </c>
      <c r="C3633">
        <v>98</v>
      </c>
      <c r="D3633" t="s">
        <v>16</v>
      </c>
      <c r="E3633" t="s">
        <v>17</v>
      </c>
      <c r="F3633">
        <v>0</v>
      </c>
      <c r="G3633" t="s">
        <v>18</v>
      </c>
      <c r="H3633">
        <v>280291.40749999997</v>
      </c>
      <c r="I3633" t="s">
        <v>28</v>
      </c>
      <c r="J3633">
        <v>103</v>
      </c>
      <c r="K3633">
        <v>2721.2758009999998</v>
      </c>
      <c r="L3633" t="s">
        <v>35</v>
      </c>
      <c r="M3633">
        <v>0</v>
      </c>
      <c r="N3633">
        <v>0.01</v>
      </c>
      <c r="O3633">
        <v>1.175909858833612E-2</v>
      </c>
    </row>
    <row r="3634" spans="1:15" x14ac:dyDescent="0.25">
      <c r="A3634" t="s">
        <v>3663</v>
      </c>
      <c r="B3634">
        <v>23</v>
      </c>
      <c r="C3634">
        <v>23</v>
      </c>
      <c r="D3634" t="s">
        <v>42</v>
      </c>
      <c r="E3634" t="s">
        <v>43</v>
      </c>
      <c r="F3634">
        <v>1</v>
      </c>
      <c r="G3634" t="s">
        <v>26</v>
      </c>
      <c r="H3634">
        <v>6197284.6830000002</v>
      </c>
      <c r="I3634" t="s">
        <v>32</v>
      </c>
      <c r="J3634">
        <v>711</v>
      </c>
      <c r="K3634">
        <v>8716.2935070000003</v>
      </c>
      <c r="L3634" t="s">
        <v>20</v>
      </c>
      <c r="M3634">
        <v>1</v>
      </c>
      <c r="N3634">
        <v>1</v>
      </c>
      <c r="O3634">
        <v>0.72733452583409053</v>
      </c>
    </row>
    <row r="3635" spans="1:15" x14ac:dyDescent="0.25">
      <c r="A3635" t="s">
        <v>3664</v>
      </c>
      <c r="B3635">
        <v>250</v>
      </c>
      <c r="C3635">
        <v>250</v>
      </c>
      <c r="D3635" t="s">
        <v>16</v>
      </c>
      <c r="E3635" t="s">
        <v>17</v>
      </c>
      <c r="F3635">
        <v>0</v>
      </c>
      <c r="G3635" t="s">
        <v>18</v>
      </c>
      <c r="H3635">
        <v>13755754.75</v>
      </c>
      <c r="I3635" t="s">
        <v>22</v>
      </c>
      <c r="J3635">
        <v>712</v>
      </c>
      <c r="K3635">
        <v>19319.880260000002</v>
      </c>
      <c r="L3635" t="s">
        <v>35</v>
      </c>
      <c r="M3635">
        <v>0</v>
      </c>
      <c r="N3635">
        <v>5.0000000000000001E-3</v>
      </c>
      <c r="O3635">
        <v>0.28563708998008752</v>
      </c>
    </row>
    <row r="3636" spans="1:15" x14ac:dyDescent="0.25">
      <c r="A3636" t="s">
        <v>3665</v>
      </c>
      <c r="B3636">
        <v>364</v>
      </c>
      <c r="C3636">
        <v>364</v>
      </c>
      <c r="D3636" t="s">
        <v>16</v>
      </c>
      <c r="E3636" t="s">
        <v>17</v>
      </c>
      <c r="F3636">
        <v>0</v>
      </c>
      <c r="G3636" t="s">
        <v>18</v>
      </c>
      <c r="H3636">
        <v>164259.2261</v>
      </c>
      <c r="I3636" t="s">
        <v>28</v>
      </c>
      <c r="J3636">
        <v>42</v>
      </c>
      <c r="K3636">
        <v>3910.9339540000001</v>
      </c>
      <c r="L3636" t="s">
        <v>35</v>
      </c>
      <c r="M3636">
        <v>0</v>
      </c>
      <c r="N3636">
        <v>0</v>
      </c>
      <c r="O3636">
        <v>3.3750056257207724E-3</v>
      </c>
    </row>
    <row r="3637" spans="1:15" x14ac:dyDescent="0.25">
      <c r="A3637" t="s">
        <v>3666</v>
      </c>
      <c r="B3637">
        <v>250</v>
      </c>
      <c r="C3637">
        <v>250</v>
      </c>
      <c r="D3637" t="s">
        <v>16</v>
      </c>
      <c r="E3637" t="s">
        <v>17</v>
      </c>
      <c r="F3637">
        <v>0</v>
      </c>
      <c r="G3637" t="s">
        <v>18</v>
      </c>
      <c r="H3637">
        <v>653421.29839999997</v>
      </c>
      <c r="I3637" t="s">
        <v>28</v>
      </c>
      <c r="J3637">
        <v>947</v>
      </c>
      <c r="K3637">
        <v>689.99081139999998</v>
      </c>
      <c r="L3637" t="s">
        <v>29</v>
      </c>
      <c r="M3637">
        <v>0</v>
      </c>
      <c r="N3637">
        <v>0</v>
      </c>
      <c r="O3637">
        <v>1.3425733277978542E-2</v>
      </c>
    </row>
    <row r="3638" spans="1:15" x14ac:dyDescent="0.25">
      <c r="A3638" t="s">
        <v>3667</v>
      </c>
      <c r="B3638">
        <v>148</v>
      </c>
      <c r="C3638">
        <v>148</v>
      </c>
      <c r="D3638" t="s">
        <v>16</v>
      </c>
      <c r="E3638" t="s">
        <v>17</v>
      </c>
      <c r="F3638">
        <v>0</v>
      </c>
      <c r="G3638" t="s">
        <v>18</v>
      </c>
      <c r="H3638">
        <v>1256819.828</v>
      </c>
      <c r="I3638" t="s">
        <v>28</v>
      </c>
      <c r="J3638">
        <v>147</v>
      </c>
      <c r="K3638">
        <v>8549.7947459999996</v>
      </c>
      <c r="L3638" t="s">
        <v>20</v>
      </c>
      <c r="M3638">
        <v>0</v>
      </c>
      <c r="N3638">
        <v>5.0000000000000001E-3</v>
      </c>
      <c r="O3638">
        <v>2.8823657463447731E-2</v>
      </c>
    </row>
    <row r="3639" spans="1:15" x14ac:dyDescent="0.25">
      <c r="A3639" t="s">
        <v>3668</v>
      </c>
      <c r="B3639">
        <v>54</v>
      </c>
      <c r="C3639">
        <v>54</v>
      </c>
      <c r="D3639" t="s">
        <v>16</v>
      </c>
      <c r="E3639" t="s">
        <v>25</v>
      </c>
      <c r="F3639">
        <v>1</v>
      </c>
      <c r="G3639" t="s">
        <v>26</v>
      </c>
      <c r="H3639">
        <v>762836.89670000004</v>
      </c>
      <c r="I3639" t="s">
        <v>28</v>
      </c>
      <c r="J3639">
        <v>66</v>
      </c>
      <c r="K3639">
        <v>11558.1348</v>
      </c>
      <c r="L3639" t="s">
        <v>29</v>
      </c>
      <c r="M3639">
        <v>1</v>
      </c>
      <c r="N3639">
        <v>0.995</v>
      </c>
      <c r="O3639">
        <v>0.61267387646342908</v>
      </c>
    </row>
    <row r="3640" spans="1:15" x14ac:dyDescent="0.25">
      <c r="A3640" t="s">
        <v>3669</v>
      </c>
      <c r="B3640">
        <v>315</v>
      </c>
      <c r="C3640">
        <v>315</v>
      </c>
      <c r="D3640" t="s">
        <v>16</v>
      </c>
      <c r="E3640" t="s">
        <v>17</v>
      </c>
      <c r="F3640">
        <v>0</v>
      </c>
      <c r="G3640" t="s">
        <v>18</v>
      </c>
      <c r="H3640">
        <v>5617808.8899999997</v>
      </c>
      <c r="I3640" t="s">
        <v>32</v>
      </c>
      <c r="J3640">
        <v>943</v>
      </c>
      <c r="K3640">
        <v>5957.3795229999996</v>
      </c>
      <c r="L3640" t="s">
        <v>20</v>
      </c>
      <c r="M3640">
        <v>0</v>
      </c>
      <c r="N3640">
        <v>5.0000000000000001E-3</v>
      </c>
      <c r="O3640">
        <v>0.11842813793869547</v>
      </c>
    </row>
    <row r="3641" spans="1:15" x14ac:dyDescent="0.25">
      <c r="A3641" t="s">
        <v>3670</v>
      </c>
      <c r="B3641">
        <v>39</v>
      </c>
      <c r="C3641">
        <v>39</v>
      </c>
      <c r="D3641" t="s">
        <v>16</v>
      </c>
      <c r="E3641" t="s">
        <v>25</v>
      </c>
      <c r="F3641">
        <v>1</v>
      </c>
      <c r="G3641" t="s">
        <v>26</v>
      </c>
      <c r="H3641">
        <v>2092108.8810000001</v>
      </c>
      <c r="I3641" t="s">
        <v>19</v>
      </c>
      <c r="J3641">
        <v>193</v>
      </c>
      <c r="K3641">
        <v>10839.94239</v>
      </c>
      <c r="L3641" t="s">
        <v>29</v>
      </c>
      <c r="M3641">
        <v>1</v>
      </c>
      <c r="N3641">
        <v>1</v>
      </c>
      <c r="O3641">
        <v>0.64298619572636229</v>
      </c>
    </row>
    <row r="3642" spans="1:15" x14ac:dyDescent="0.25">
      <c r="A3642" t="s">
        <v>3671</v>
      </c>
      <c r="B3642">
        <v>334</v>
      </c>
      <c r="C3642">
        <v>334</v>
      </c>
      <c r="D3642" t="s">
        <v>16</v>
      </c>
      <c r="E3642" t="s">
        <v>17</v>
      </c>
      <c r="F3642">
        <v>0</v>
      </c>
      <c r="G3642" t="s">
        <v>18</v>
      </c>
      <c r="H3642">
        <v>5682414.4620000003</v>
      </c>
      <c r="I3642" t="s">
        <v>32</v>
      </c>
      <c r="J3642">
        <v>298</v>
      </c>
      <c r="K3642">
        <v>19068.50491</v>
      </c>
      <c r="L3642" t="s">
        <v>29</v>
      </c>
      <c r="M3642">
        <v>0</v>
      </c>
      <c r="N3642">
        <v>0</v>
      </c>
      <c r="O3642">
        <v>0.11675557734121747</v>
      </c>
    </row>
    <row r="3643" spans="1:15" x14ac:dyDescent="0.25">
      <c r="A3643" t="s">
        <v>3672</v>
      </c>
      <c r="B3643">
        <v>218</v>
      </c>
      <c r="C3643">
        <v>218</v>
      </c>
      <c r="D3643" t="s">
        <v>16</v>
      </c>
      <c r="E3643" t="s">
        <v>17</v>
      </c>
      <c r="F3643">
        <v>0</v>
      </c>
      <c r="G3643" t="s">
        <v>18</v>
      </c>
      <c r="H3643">
        <v>237207.32550000001</v>
      </c>
      <c r="I3643" t="s">
        <v>28</v>
      </c>
      <c r="J3643">
        <v>38</v>
      </c>
      <c r="K3643">
        <v>6242.2980399999997</v>
      </c>
      <c r="L3643" t="s">
        <v>23</v>
      </c>
      <c r="M3643">
        <v>0</v>
      </c>
      <c r="N3643">
        <v>0</v>
      </c>
      <c r="O3643">
        <v>4.8738574814500384E-3</v>
      </c>
    </row>
    <row r="3644" spans="1:15" x14ac:dyDescent="0.25">
      <c r="A3644" t="s">
        <v>3673</v>
      </c>
      <c r="B3644">
        <v>347</v>
      </c>
      <c r="C3644">
        <v>347</v>
      </c>
      <c r="D3644" t="s">
        <v>16</v>
      </c>
      <c r="E3644" t="s">
        <v>17</v>
      </c>
      <c r="F3644">
        <v>0</v>
      </c>
      <c r="G3644" t="s">
        <v>18</v>
      </c>
      <c r="H3644">
        <v>3110114.07</v>
      </c>
      <c r="I3644" t="s">
        <v>19</v>
      </c>
      <c r="J3644">
        <v>502</v>
      </c>
      <c r="K3644">
        <v>6195.4463539999997</v>
      </c>
      <c r="L3644" t="s">
        <v>29</v>
      </c>
      <c r="M3644">
        <v>0</v>
      </c>
      <c r="N3644">
        <v>0</v>
      </c>
      <c r="O3644">
        <v>6.3902970518642466E-2</v>
      </c>
    </row>
    <row r="3645" spans="1:15" x14ac:dyDescent="0.25">
      <c r="A3645" t="s">
        <v>3674</v>
      </c>
      <c r="B3645">
        <v>237</v>
      </c>
      <c r="C3645">
        <v>237</v>
      </c>
      <c r="D3645" t="s">
        <v>16</v>
      </c>
      <c r="E3645" t="s">
        <v>17</v>
      </c>
      <c r="F3645">
        <v>0</v>
      </c>
      <c r="G3645" t="s">
        <v>18</v>
      </c>
      <c r="H3645">
        <v>6308326.2719999999</v>
      </c>
      <c r="I3645" t="s">
        <v>32</v>
      </c>
      <c r="J3645">
        <v>653</v>
      </c>
      <c r="K3645">
        <v>9660.5302790000005</v>
      </c>
      <c r="L3645" t="s">
        <v>29</v>
      </c>
      <c r="M3645">
        <v>0</v>
      </c>
      <c r="N3645">
        <v>5.0000000000000001E-3</v>
      </c>
      <c r="O3645">
        <v>0.13261607796642449</v>
      </c>
    </row>
    <row r="3646" spans="1:15" x14ac:dyDescent="0.25">
      <c r="A3646" t="s">
        <v>3675</v>
      </c>
      <c r="B3646">
        <v>325</v>
      </c>
      <c r="C3646">
        <v>325</v>
      </c>
      <c r="D3646" t="s">
        <v>16</v>
      </c>
      <c r="E3646" t="s">
        <v>17</v>
      </c>
      <c r="F3646">
        <v>0</v>
      </c>
      <c r="G3646" t="s">
        <v>18</v>
      </c>
      <c r="H3646">
        <v>6372305.2570000002</v>
      </c>
      <c r="I3646" t="s">
        <v>32</v>
      </c>
      <c r="J3646">
        <v>618</v>
      </c>
      <c r="K3646">
        <v>10311.17355</v>
      </c>
      <c r="L3646" t="s">
        <v>35</v>
      </c>
      <c r="M3646">
        <v>0</v>
      </c>
      <c r="N3646">
        <v>0</v>
      </c>
      <c r="O3646">
        <v>0.13093064299531029</v>
      </c>
    </row>
    <row r="3647" spans="1:15" x14ac:dyDescent="0.25">
      <c r="A3647" t="s">
        <v>3676</v>
      </c>
      <c r="B3647">
        <v>324</v>
      </c>
      <c r="C3647">
        <v>324</v>
      </c>
      <c r="D3647" t="s">
        <v>16</v>
      </c>
      <c r="E3647" t="s">
        <v>17</v>
      </c>
      <c r="F3647">
        <v>0</v>
      </c>
      <c r="G3647" t="s">
        <v>18</v>
      </c>
      <c r="H3647">
        <v>15966.47933</v>
      </c>
      <c r="I3647" t="s">
        <v>28</v>
      </c>
      <c r="J3647">
        <v>428</v>
      </c>
      <c r="K3647">
        <v>37.304858240000002</v>
      </c>
      <c r="L3647" t="s">
        <v>35</v>
      </c>
      <c r="M3647">
        <v>0</v>
      </c>
      <c r="N3647">
        <v>0</v>
      </c>
      <c r="O3647">
        <v>3.2806046175390104E-4</v>
      </c>
    </row>
    <row r="3648" spans="1:15" x14ac:dyDescent="0.25">
      <c r="A3648" t="s">
        <v>3677</v>
      </c>
      <c r="B3648">
        <v>343</v>
      </c>
      <c r="C3648">
        <v>343</v>
      </c>
      <c r="D3648" t="s">
        <v>16</v>
      </c>
      <c r="E3648" t="s">
        <v>17</v>
      </c>
      <c r="F3648">
        <v>0</v>
      </c>
      <c r="G3648" t="s">
        <v>18</v>
      </c>
      <c r="H3648">
        <v>8181372.3320000004</v>
      </c>
      <c r="I3648" t="s">
        <v>22</v>
      </c>
      <c r="J3648">
        <v>664</v>
      </c>
      <c r="K3648">
        <v>12321.343870000001</v>
      </c>
      <c r="L3648" t="s">
        <v>20</v>
      </c>
      <c r="M3648">
        <v>0</v>
      </c>
      <c r="N3648">
        <v>0</v>
      </c>
      <c r="O3648">
        <v>0.16810122817579912</v>
      </c>
    </row>
    <row r="3649" spans="1:15" x14ac:dyDescent="0.25">
      <c r="A3649" t="s">
        <v>3678</v>
      </c>
      <c r="B3649">
        <v>277</v>
      </c>
      <c r="C3649">
        <v>277</v>
      </c>
      <c r="D3649" t="s">
        <v>16</v>
      </c>
      <c r="E3649" t="s">
        <v>17</v>
      </c>
      <c r="F3649">
        <v>0</v>
      </c>
      <c r="G3649" t="s">
        <v>18</v>
      </c>
      <c r="H3649">
        <v>7021405.0369999995</v>
      </c>
      <c r="I3649" t="s">
        <v>32</v>
      </c>
      <c r="J3649">
        <v>352</v>
      </c>
      <c r="K3649">
        <v>19947.1734</v>
      </c>
      <c r="L3649" t="s">
        <v>23</v>
      </c>
      <c r="M3649">
        <v>0</v>
      </c>
      <c r="N3649">
        <v>0.01</v>
      </c>
      <c r="O3649">
        <v>0.15026758278961092</v>
      </c>
    </row>
    <row r="3650" spans="1:15" x14ac:dyDescent="0.25">
      <c r="A3650" t="s">
        <v>3679</v>
      </c>
      <c r="B3650">
        <v>225</v>
      </c>
      <c r="C3650">
        <v>225</v>
      </c>
      <c r="D3650" t="s">
        <v>16</v>
      </c>
      <c r="E3650" t="s">
        <v>17</v>
      </c>
      <c r="F3650">
        <v>0</v>
      </c>
      <c r="G3650" t="s">
        <v>18</v>
      </c>
      <c r="H3650">
        <v>5414545.0820000004</v>
      </c>
      <c r="I3650" t="s">
        <v>32</v>
      </c>
      <c r="J3650">
        <v>926</v>
      </c>
      <c r="K3650">
        <v>5847.2409090000001</v>
      </c>
      <c r="L3650" t="s">
        <v>20</v>
      </c>
      <c r="M3650">
        <v>0</v>
      </c>
      <c r="N3650">
        <v>0</v>
      </c>
      <c r="O3650">
        <v>0.11125171198203242</v>
      </c>
    </row>
    <row r="3651" spans="1:15" x14ac:dyDescent="0.25">
      <c r="A3651" t="s">
        <v>3680</v>
      </c>
      <c r="B3651">
        <v>144</v>
      </c>
      <c r="C3651">
        <v>144</v>
      </c>
      <c r="D3651" t="s">
        <v>16</v>
      </c>
      <c r="E3651" t="s">
        <v>17</v>
      </c>
      <c r="F3651">
        <v>0</v>
      </c>
      <c r="G3651" t="s">
        <v>18</v>
      </c>
      <c r="H3651">
        <v>4114085.0610000002</v>
      </c>
      <c r="I3651" t="s">
        <v>32</v>
      </c>
      <c r="J3651">
        <v>326</v>
      </c>
      <c r="K3651">
        <v>12619.892819999999</v>
      </c>
      <c r="L3651" t="s">
        <v>35</v>
      </c>
      <c r="M3651">
        <v>0</v>
      </c>
      <c r="N3651">
        <v>0</v>
      </c>
      <c r="O3651">
        <v>8.4531387096123595E-2</v>
      </c>
    </row>
    <row r="3652" spans="1:15" x14ac:dyDescent="0.25">
      <c r="A3652" t="s">
        <v>3681</v>
      </c>
      <c r="B3652">
        <v>288</v>
      </c>
      <c r="C3652">
        <v>288</v>
      </c>
      <c r="D3652" t="s">
        <v>16</v>
      </c>
      <c r="E3652" t="s">
        <v>17</v>
      </c>
      <c r="F3652">
        <v>0</v>
      </c>
      <c r="G3652" t="s">
        <v>18</v>
      </c>
      <c r="H3652">
        <v>3890.7015970000002</v>
      </c>
      <c r="I3652" t="s">
        <v>28</v>
      </c>
      <c r="J3652">
        <v>38</v>
      </c>
      <c r="K3652">
        <v>102.3868841</v>
      </c>
      <c r="L3652" t="s">
        <v>20</v>
      </c>
      <c r="M3652">
        <v>0</v>
      </c>
      <c r="N3652">
        <v>0.01</v>
      </c>
      <c r="O3652">
        <v>6.0799415660821492E-3</v>
      </c>
    </row>
    <row r="3653" spans="1:15" x14ac:dyDescent="0.25">
      <c r="A3653" t="s">
        <v>3682</v>
      </c>
      <c r="B3653">
        <v>211</v>
      </c>
      <c r="C3653">
        <v>211</v>
      </c>
      <c r="D3653" t="s">
        <v>16</v>
      </c>
      <c r="E3653" t="s">
        <v>17</v>
      </c>
      <c r="F3653">
        <v>0</v>
      </c>
      <c r="G3653" t="s">
        <v>18</v>
      </c>
      <c r="H3653">
        <v>1172777.4310000001</v>
      </c>
      <c r="I3653" t="s">
        <v>28</v>
      </c>
      <c r="J3653">
        <v>97</v>
      </c>
      <c r="K3653">
        <v>12090.48898</v>
      </c>
      <c r="L3653" t="s">
        <v>35</v>
      </c>
      <c r="M3653">
        <v>0</v>
      </c>
      <c r="N3653">
        <v>0</v>
      </c>
      <c r="O3653">
        <v>2.4096853012893597E-2</v>
      </c>
    </row>
    <row r="3654" spans="1:15" x14ac:dyDescent="0.25">
      <c r="A3654" t="s">
        <v>3683</v>
      </c>
      <c r="B3654">
        <v>154</v>
      </c>
      <c r="C3654">
        <v>154</v>
      </c>
      <c r="D3654" t="s">
        <v>16</v>
      </c>
      <c r="E3654" t="s">
        <v>17</v>
      </c>
      <c r="F3654">
        <v>0</v>
      </c>
      <c r="G3654" t="s">
        <v>18</v>
      </c>
      <c r="H3654">
        <v>966264.71459999995</v>
      </c>
      <c r="I3654" t="s">
        <v>28</v>
      </c>
      <c r="J3654">
        <v>108</v>
      </c>
      <c r="K3654">
        <v>8946.8955050000004</v>
      </c>
      <c r="L3654" t="s">
        <v>35</v>
      </c>
      <c r="M3654">
        <v>0</v>
      </c>
      <c r="N3654">
        <v>0</v>
      </c>
      <c r="O3654">
        <v>1.9853672302858102E-2</v>
      </c>
    </row>
    <row r="3655" spans="1:15" x14ac:dyDescent="0.25">
      <c r="A3655" t="s">
        <v>3684</v>
      </c>
      <c r="B3655">
        <v>259</v>
      </c>
      <c r="C3655">
        <v>259</v>
      </c>
      <c r="D3655" t="s">
        <v>16</v>
      </c>
      <c r="E3655" t="s">
        <v>17</v>
      </c>
      <c r="F3655">
        <v>0</v>
      </c>
      <c r="G3655" t="s">
        <v>18</v>
      </c>
      <c r="H3655">
        <v>6695263.4469999997</v>
      </c>
      <c r="I3655" t="s">
        <v>32</v>
      </c>
      <c r="J3655">
        <v>631</v>
      </c>
      <c r="K3655">
        <v>10610.56014</v>
      </c>
      <c r="L3655" t="s">
        <v>20</v>
      </c>
      <c r="M3655">
        <v>0</v>
      </c>
      <c r="N3655">
        <v>0</v>
      </c>
      <c r="O3655">
        <v>0.13756640851060026</v>
      </c>
    </row>
    <row r="3656" spans="1:15" x14ac:dyDescent="0.25">
      <c r="A3656" t="s">
        <v>3685</v>
      </c>
      <c r="B3656">
        <v>227</v>
      </c>
      <c r="C3656">
        <v>227</v>
      </c>
      <c r="D3656" t="s">
        <v>16</v>
      </c>
      <c r="E3656" t="s">
        <v>17</v>
      </c>
      <c r="F3656">
        <v>0</v>
      </c>
      <c r="G3656" t="s">
        <v>18</v>
      </c>
      <c r="H3656">
        <v>1643281.7050000001</v>
      </c>
      <c r="I3656" t="s">
        <v>19</v>
      </c>
      <c r="J3656">
        <v>151</v>
      </c>
      <c r="K3656">
        <v>10882.6603</v>
      </c>
      <c r="L3656" t="s">
        <v>35</v>
      </c>
      <c r="M3656">
        <v>0</v>
      </c>
      <c r="N3656">
        <v>0</v>
      </c>
      <c r="O3656">
        <v>3.3764222142643005E-2</v>
      </c>
    </row>
    <row r="3657" spans="1:15" x14ac:dyDescent="0.25">
      <c r="A3657" t="s">
        <v>3686</v>
      </c>
      <c r="B3657">
        <v>82</v>
      </c>
      <c r="C3657">
        <v>82</v>
      </c>
      <c r="D3657" t="s">
        <v>16</v>
      </c>
      <c r="E3657" t="s">
        <v>25</v>
      </c>
      <c r="F3657">
        <v>1</v>
      </c>
      <c r="G3657" t="s">
        <v>26</v>
      </c>
      <c r="H3657">
        <v>262499.44939999998</v>
      </c>
      <c r="I3657" t="s">
        <v>28</v>
      </c>
      <c r="J3657">
        <v>74</v>
      </c>
      <c r="K3657">
        <v>3547.2898559999999</v>
      </c>
      <c r="L3657" t="s">
        <v>35</v>
      </c>
      <c r="M3657">
        <v>1</v>
      </c>
      <c r="N3657">
        <v>0.995</v>
      </c>
      <c r="O3657">
        <v>0.60239353033317133</v>
      </c>
    </row>
    <row r="3658" spans="1:15" x14ac:dyDescent="0.25">
      <c r="A3658" t="s">
        <v>3687</v>
      </c>
      <c r="B3658">
        <v>88</v>
      </c>
      <c r="C3658">
        <v>88</v>
      </c>
      <c r="D3658" t="s">
        <v>16</v>
      </c>
      <c r="E3658" t="s">
        <v>25</v>
      </c>
      <c r="F3658">
        <v>1</v>
      </c>
      <c r="G3658" t="s">
        <v>26</v>
      </c>
      <c r="H3658">
        <v>877894.77709999995</v>
      </c>
      <c r="I3658" t="s">
        <v>28</v>
      </c>
      <c r="J3658">
        <v>57</v>
      </c>
      <c r="K3658">
        <v>15401.662759999999</v>
      </c>
      <c r="L3658" t="s">
        <v>23</v>
      </c>
      <c r="M3658">
        <v>1</v>
      </c>
      <c r="N3658">
        <v>0.995</v>
      </c>
      <c r="O3658">
        <v>0.61503795063358924</v>
      </c>
    </row>
    <row r="3659" spans="1:15" x14ac:dyDescent="0.25">
      <c r="A3659" t="s">
        <v>3688</v>
      </c>
      <c r="B3659">
        <v>309</v>
      </c>
      <c r="C3659">
        <v>309</v>
      </c>
      <c r="D3659" t="s">
        <v>16</v>
      </c>
      <c r="E3659" t="s">
        <v>17</v>
      </c>
      <c r="F3659">
        <v>0</v>
      </c>
      <c r="G3659" t="s">
        <v>18</v>
      </c>
      <c r="H3659">
        <v>9757949.5219999999</v>
      </c>
      <c r="I3659" t="s">
        <v>22</v>
      </c>
      <c r="J3659">
        <v>878</v>
      </c>
      <c r="K3659">
        <v>11113.83772</v>
      </c>
      <c r="L3659" t="s">
        <v>23</v>
      </c>
      <c r="M3659">
        <v>0</v>
      </c>
      <c r="N3659">
        <v>0</v>
      </c>
      <c r="O3659">
        <v>0.20049488430074447</v>
      </c>
    </row>
    <row r="3660" spans="1:15" x14ac:dyDescent="0.25">
      <c r="A3660" t="s">
        <v>3689</v>
      </c>
      <c r="B3660">
        <v>4</v>
      </c>
      <c r="C3660">
        <v>4</v>
      </c>
      <c r="D3660" t="s">
        <v>61</v>
      </c>
      <c r="E3660" t="s">
        <v>43</v>
      </c>
      <c r="F3660">
        <v>1</v>
      </c>
      <c r="G3660" t="s">
        <v>26</v>
      </c>
      <c r="H3660">
        <v>1812747.727</v>
      </c>
      <c r="I3660" t="s">
        <v>19</v>
      </c>
      <c r="J3660">
        <v>335</v>
      </c>
      <c r="K3660">
        <v>5411.1872450000001</v>
      </c>
      <c r="L3660" t="s">
        <v>35</v>
      </c>
      <c r="M3660">
        <v>1</v>
      </c>
      <c r="N3660">
        <v>0.995</v>
      </c>
      <c r="O3660">
        <v>0.63424621089419309</v>
      </c>
    </row>
    <row r="3661" spans="1:15" x14ac:dyDescent="0.25">
      <c r="A3661" t="s">
        <v>3690</v>
      </c>
      <c r="B3661">
        <v>173</v>
      </c>
      <c r="C3661">
        <v>173</v>
      </c>
      <c r="D3661" t="s">
        <v>16</v>
      </c>
      <c r="E3661" t="s">
        <v>17</v>
      </c>
      <c r="F3661">
        <v>0</v>
      </c>
      <c r="G3661" t="s">
        <v>18</v>
      </c>
      <c r="H3661">
        <v>4724560.7929999996</v>
      </c>
      <c r="I3661" t="s">
        <v>32</v>
      </c>
      <c r="J3661">
        <v>252</v>
      </c>
      <c r="K3661">
        <v>18748.257119999998</v>
      </c>
      <c r="L3661" t="s">
        <v>35</v>
      </c>
      <c r="M3661">
        <v>0</v>
      </c>
      <c r="N3661">
        <v>0</v>
      </c>
      <c r="O3661">
        <v>9.7074725323053224E-2</v>
      </c>
    </row>
    <row r="3662" spans="1:15" x14ac:dyDescent="0.25">
      <c r="A3662" t="s">
        <v>3691</v>
      </c>
      <c r="B3662">
        <v>32</v>
      </c>
      <c r="C3662">
        <v>32</v>
      </c>
      <c r="D3662" t="s">
        <v>16</v>
      </c>
      <c r="E3662" t="s">
        <v>25</v>
      </c>
      <c r="F3662">
        <v>1</v>
      </c>
      <c r="G3662" t="s">
        <v>26</v>
      </c>
      <c r="H3662">
        <v>243853.3995</v>
      </c>
      <c r="I3662" t="s">
        <v>28</v>
      </c>
      <c r="J3662">
        <v>919</v>
      </c>
      <c r="K3662">
        <v>265.34646300000003</v>
      </c>
      <c r="L3662" t="s">
        <v>29</v>
      </c>
      <c r="M3662">
        <v>1</v>
      </c>
      <c r="N3662">
        <v>0.97499999999999998</v>
      </c>
      <c r="O3662">
        <v>0.59001041320298553</v>
      </c>
    </row>
    <row r="3663" spans="1:15" x14ac:dyDescent="0.25">
      <c r="A3663" t="s">
        <v>3692</v>
      </c>
      <c r="B3663">
        <v>234</v>
      </c>
      <c r="C3663">
        <v>234</v>
      </c>
      <c r="D3663" t="s">
        <v>16</v>
      </c>
      <c r="E3663" t="s">
        <v>17</v>
      </c>
      <c r="F3663">
        <v>0</v>
      </c>
      <c r="G3663" t="s">
        <v>18</v>
      </c>
      <c r="H3663">
        <v>11675273.869999999</v>
      </c>
      <c r="I3663" t="s">
        <v>22</v>
      </c>
      <c r="J3663">
        <v>804</v>
      </c>
      <c r="K3663">
        <v>14521.484909999999</v>
      </c>
      <c r="L3663" t="s">
        <v>29</v>
      </c>
      <c r="M3663">
        <v>0</v>
      </c>
      <c r="N3663">
        <v>0</v>
      </c>
      <c r="O3663">
        <v>0.23988981275908211</v>
      </c>
    </row>
    <row r="3664" spans="1:15" x14ac:dyDescent="0.25">
      <c r="A3664" t="s">
        <v>3693</v>
      </c>
      <c r="B3664">
        <v>226</v>
      </c>
      <c r="C3664">
        <v>226</v>
      </c>
      <c r="D3664" t="s">
        <v>16</v>
      </c>
      <c r="E3664" t="s">
        <v>17</v>
      </c>
      <c r="F3664">
        <v>0</v>
      </c>
      <c r="G3664" t="s">
        <v>18</v>
      </c>
      <c r="H3664">
        <v>6295485.3729999997</v>
      </c>
      <c r="I3664" t="s">
        <v>32</v>
      </c>
      <c r="J3664">
        <v>825</v>
      </c>
      <c r="K3664">
        <v>7630.891361</v>
      </c>
      <c r="L3664" t="s">
        <v>35</v>
      </c>
      <c r="M3664">
        <v>0</v>
      </c>
      <c r="N3664">
        <v>0</v>
      </c>
      <c r="O3664">
        <v>0.12935223825773179</v>
      </c>
    </row>
    <row r="3665" spans="1:15" x14ac:dyDescent="0.25">
      <c r="A3665" t="s">
        <v>3694</v>
      </c>
      <c r="B3665">
        <v>339</v>
      </c>
      <c r="C3665">
        <v>339</v>
      </c>
      <c r="D3665" t="s">
        <v>16</v>
      </c>
      <c r="E3665" t="s">
        <v>17</v>
      </c>
      <c r="F3665">
        <v>0</v>
      </c>
      <c r="G3665" t="s">
        <v>18</v>
      </c>
      <c r="H3665">
        <v>8019499.7929999996</v>
      </c>
      <c r="I3665" t="s">
        <v>22</v>
      </c>
      <c r="J3665">
        <v>767</v>
      </c>
      <c r="K3665">
        <v>10455.671179999999</v>
      </c>
      <c r="L3665" t="s">
        <v>23</v>
      </c>
      <c r="M3665">
        <v>0</v>
      </c>
      <c r="N3665">
        <v>5.0000000000000001E-3</v>
      </c>
      <c r="O3665">
        <v>0.1677752613930133</v>
      </c>
    </row>
    <row r="3666" spans="1:15" x14ac:dyDescent="0.25">
      <c r="A3666" t="s">
        <v>3695</v>
      </c>
      <c r="B3666">
        <v>206</v>
      </c>
      <c r="C3666">
        <v>206</v>
      </c>
      <c r="D3666" t="s">
        <v>16</v>
      </c>
      <c r="E3666" t="s">
        <v>17</v>
      </c>
      <c r="F3666">
        <v>0</v>
      </c>
      <c r="G3666" t="s">
        <v>18</v>
      </c>
      <c r="H3666">
        <v>1482669.0919999999</v>
      </c>
      <c r="I3666" t="s">
        <v>19</v>
      </c>
      <c r="J3666">
        <v>254</v>
      </c>
      <c r="K3666">
        <v>5837.2798910000001</v>
      </c>
      <c r="L3666" t="s">
        <v>35</v>
      </c>
      <c r="M3666">
        <v>0</v>
      </c>
      <c r="N3666">
        <v>0</v>
      </c>
      <c r="O3666">
        <v>3.0464142839294123E-2</v>
      </c>
    </row>
    <row r="3667" spans="1:15" x14ac:dyDescent="0.25">
      <c r="A3667" t="s">
        <v>3696</v>
      </c>
      <c r="B3667">
        <v>102</v>
      </c>
      <c r="C3667">
        <v>102</v>
      </c>
      <c r="D3667" t="s">
        <v>16</v>
      </c>
      <c r="E3667" t="s">
        <v>17</v>
      </c>
      <c r="F3667">
        <v>0</v>
      </c>
      <c r="G3667" t="s">
        <v>18</v>
      </c>
      <c r="H3667">
        <v>2476254.9360000002</v>
      </c>
      <c r="I3667" t="s">
        <v>19</v>
      </c>
      <c r="J3667">
        <v>385</v>
      </c>
      <c r="K3667">
        <v>6431.8310039999997</v>
      </c>
      <c r="L3667" t="s">
        <v>23</v>
      </c>
      <c r="M3667">
        <v>0</v>
      </c>
      <c r="N3667">
        <v>0</v>
      </c>
      <c r="O3667">
        <v>5.0879177615453478E-2</v>
      </c>
    </row>
    <row r="3668" spans="1:15" x14ac:dyDescent="0.25">
      <c r="A3668" t="s">
        <v>3697</v>
      </c>
      <c r="B3668">
        <v>58</v>
      </c>
      <c r="C3668">
        <v>58</v>
      </c>
      <c r="D3668" t="s">
        <v>16</v>
      </c>
      <c r="E3668" t="s">
        <v>25</v>
      </c>
      <c r="F3668">
        <v>1</v>
      </c>
      <c r="G3668" t="s">
        <v>26</v>
      </c>
      <c r="H3668">
        <v>142806.7193</v>
      </c>
      <c r="I3668" t="s">
        <v>28</v>
      </c>
      <c r="J3668">
        <v>456</v>
      </c>
      <c r="K3668">
        <v>313.17263009999999</v>
      </c>
      <c r="L3668" t="s">
        <v>23</v>
      </c>
      <c r="M3668">
        <v>1</v>
      </c>
      <c r="N3668">
        <v>0.995</v>
      </c>
      <c r="O3668">
        <v>0.59993422471584523</v>
      </c>
    </row>
    <row r="3669" spans="1:15" x14ac:dyDescent="0.25">
      <c r="A3669" t="s">
        <v>3698</v>
      </c>
      <c r="B3669">
        <v>269</v>
      </c>
      <c r="C3669">
        <v>269</v>
      </c>
      <c r="D3669" t="s">
        <v>16</v>
      </c>
      <c r="E3669" t="s">
        <v>17</v>
      </c>
      <c r="F3669">
        <v>0</v>
      </c>
      <c r="G3669" t="s">
        <v>18</v>
      </c>
      <c r="H3669">
        <v>3781297.2609999999</v>
      </c>
      <c r="I3669" t="s">
        <v>32</v>
      </c>
      <c r="J3669">
        <v>259</v>
      </c>
      <c r="K3669">
        <v>14599.60332</v>
      </c>
      <c r="L3669" t="s">
        <v>29</v>
      </c>
      <c r="M3669">
        <v>0</v>
      </c>
      <c r="N3669">
        <v>0</v>
      </c>
      <c r="O3669">
        <v>7.7693654301209128E-2</v>
      </c>
    </row>
    <row r="3670" spans="1:15" x14ac:dyDescent="0.25">
      <c r="A3670" t="s">
        <v>3699</v>
      </c>
      <c r="B3670">
        <v>150</v>
      </c>
      <c r="C3670">
        <v>150</v>
      </c>
      <c r="D3670" t="s">
        <v>16</v>
      </c>
      <c r="E3670" t="s">
        <v>17</v>
      </c>
      <c r="F3670">
        <v>0</v>
      </c>
      <c r="G3670" t="s">
        <v>18</v>
      </c>
      <c r="H3670">
        <v>11119148.699999999</v>
      </c>
      <c r="I3670" t="s">
        <v>22</v>
      </c>
      <c r="J3670">
        <v>782</v>
      </c>
      <c r="K3670">
        <v>14218.86023</v>
      </c>
      <c r="L3670" t="s">
        <v>35</v>
      </c>
      <c r="M3670">
        <v>0</v>
      </c>
      <c r="N3670">
        <v>0.01</v>
      </c>
      <c r="O3670">
        <v>0.23446320603555926</v>
      </c>
    </row>
    <row r="3671" spans="1:15" x14ac:dyDescent="0.25">
      <c r="A3671" t="s">
        <v>3700</v>
      </c>
      <c r="B3671">
        <v>252</v>
      </c>
      <c r="C3671">
        <v>252</v>
      </c>
      <c r="D3671" t="s">
        <v>16</v>
      </c>
      <c r="E3671" t="s">
        <v>17</v>
      </c>
      <c r="F3671">
        <v>0</v>
      </c>
      <c r="G3671" t="s">
        <v>18</v>
      </c>
      <c r="H3671">
        <v>6087138.4979999997</v>
      </c>
      <c r="I3671" t="s">
        <v>32</v>
      </c>
      <c r="J3671">
        <v>465</v>
      </c>
      <c r="K3671">
        <v>13090.620430000001</v>
      </c>
      <c r="L3671" t="s">
        <v>23</v>
      </c>
      <c r="M3671">
        <v>0</v>
      </c>
      <c r="N3671">
        <v>0</v>
      </c>
      <c r="O3671">
        <v>0.12507137141133465</v>
      </c>
    </row>
    <row r="3672" spans="1:15" x14ac:dyDescent="0.25">
      <c r="A3672" t="s">
        <v>3701</v>
      </c>
      <c r="B3672">
        <v>44</v>
      </c>
      <c r="C3672">
        <v>44</v>
      </c>
      <c r="D3672" t="s">
        <v>16</v>
      </c>
      <c r="E3672" t="s">
        <v>25</v>
      </c>
      <c r="F3672">
        <v>1</v>
      </c>
      <c r="G3672" t="s">
        <v>26</v>
      </c>
      <c r="H3672">
        <v>597047.95959999994</v>
      </c>
      <c r="I3672" t="s">
        <v>28</v>
      </c>
      <c r="J3672">
        <v>34</v>
      </c>
      <c r="K3672">
        <v>17560.234100000001</v>
      </c>
      <c r="L3672" t="s">
        <v>35</v>
      </c>
      <c r="M3672">
        <v>1</v>
      </c>
      <c r="N3672">
        <v>0.97</v>
      </c>
      <c r="O3672">
        <v>0.5942674401330027</v>
      </c>
    </row>
    <row r="3673" spans="1:15" x14ac:dyDescent="0.25">
      <c r="A3673" t="s">
        <v>3702</v>
      </c>
      <c r="B3673">
        <v>30</v>
      </c>
      <c r="C3673">
        <v>30</v>
      </c>
      <c r="D3673" t="s">
        <v>42</v>
      </c>
      <c r="E3673" t="s">
        <v>43</v>
      </c>
      <c r="F3673">
        <v>1</v>
      </c>
      <c r="G3673" t="s">
        <v>26</v>
      </c>
      <c r="H3673">
        <v>8923037.773</v>
      </c>
      <c r="I3673" t="s">
        <v>22</v>
      </c>
      <c r="J3673">
        <v>495</v>
      </c>
      <c r="K3673">
        <v>18026.338940000001</v>
      </c>
      <c r="L3673" t="s">
        <v>20</v>
      </c>
      <c r="M3673">
        <v>1</v>
      </c>
      <c r="N3673">
        <v>1</v>
      </c>
      <c r="O3673">
        <v>0.78334009843721009</v>
      </c>
    </row>
    <row r="3674" spans="1:15" x14ac:dyDescent="0.25">
      <c r="A3674" t="s">
        <v>3703</v>
      </c>
      <c r="B3674">
        <v>12</v>
      </c>
      <c r="C3674">
        <v>12</v>
      </c>
      <c r="D3674" t="s">
        <v>42</v>
      </c>
      <c r="E3674" t="s">
        <v>43</v>
      </c>
      <c r="F3674">
        <v>1</v>
      </c>
      <c r="G3674" t="s">
        <v>26</v>
      </c>
      <c r="H3674">
        <v>3629462.9539999999</v>
      </c>
      <c r="I3674" t="s">
        <v>19</v>
      </c>
      <c r="J3674">
        <v>326</v>
      </c>
      <c r="K3674">
        <v>11133.32195</v>
      </c>
      <c r="L3674" t="s">
        <v>20</v>
      </c>
      <c r="M3674">
        <v>1</v>
      </c>
      <c r="N3674">
        <v>0.995</v>
      </c>
      <c r="O3674">
        <v>0.67157394131783943</v>
      </c>
    </row>
    <row r="3675" spans="1:15" x14ac:dyDescent="0.25">
      <c r="A3675" t="s">
        <v>3704</v>
      </c>
      <c r="B3675">
        <v>14</v>
      </c>
      <c r="C3675">
        <v>14</v>
      </c>
      <c r="D3675" t="s">
        <v>42</v>
      </c>
      <c r="E3675" t="s">
        <v>43</v>
      </c>
      <c r="F3675">
        <v>1</v>
      </c>
      <c r="G3675" t="s">
        <v>26</v>
      </c>
      <c r="H3675">
        <v>11466583.279999999</v>
      </c>
      <c r="I3675" t="s">
        <v>22</v>
      </c>
      <c r="J3675">
        <v>837</v>
      </c>
      <c r="K3675">
        <v>13699.62161</v>
      </c>
      <c r="L3675" t="s">
        <v>29</v>
      </c>
      <c r="M3675">
        <v>1</v>
      </c>
      <c r="N3675">
        <v>0.99</v>
      </c>
      <c r="O3675">
        <v>0.82960188366062038</v>
      </c>
    </row>
    <row r="3676" spans="1:15" x14ac:dyDescent="0.25">
      <c r="A3676" t="s">
        <v>3705</v>
      </c>
      <c r="B3676">
        <v>292</v>
      </c>
      <c r="C3676">
        <v>292</v>
      </c>
      <c r="D3676" t="s">
        <v>16</v>
      </c>
      <c r="E3676" t="s">
        <v>17</v>
      </c>
      <c r="F3676">
        <v>0</v>
      </c>
      <c r="G3676" t="s">
        <v>18</v>
      </c>
      <c r="H3676">
        <v>54706.212899999999</v>
      </c>
      <c r="I3676" t="s">
        <v>28</v>
      </c>
      <c r="J3676">
        <v>238</v>
      </c>
      <c r="K3676">
        <v>229.8580374</v>
      </c>
      <c r="L3676" t="s">
        <v>20</v>
      </c>
      <c r="M3676">
        <v>0</v>
      </c>
      <c r="N3676">
        <v>0.01</v>
      </c>
      <c r="O3676">
        <v>7.1240390003236374E-3</v>
      </c>
    </row>
    <row r="3677" spans="1:15" x14ac:dyDescent="0.25">
      <c r="A3677" t="s">
        <v>3706</v>
      </c>
      <c r="B3677">
        <v>45</v>
      </c>
      <c r="C3677">
        <v>45</v>
      </c>
      <c r="D3677" t="s">
        <v>16</v>
      </c>
      <c r="E3677" t="s">
        <v>25</v>
      </c>
      <c r="F3677">
        <v>1</v>
      </c>
      <c r="G3677" t="s">
        <v>26</v>
      </c>
      <c r="H3677">
        <v>11697522.84</v>
      </c>
      <c r="I3677" t="s">
        <v>22</v>
      </c>
      <c r="J3677">
        <v>691</v>
      </c>
      <c r="K3677">
        <v>16928.39775</v>
      </c>
      <c r="L3677" t="s">
        <v>20</v>
      </c>
      <c r="M3677">
        <v>1</v>
      </c>
      <c r="N3677">
        <v>0.97499999999999998</v>
      </c>
      <c r="O3677">
        <v>0.82534695845920103</v>
      </c>
    </row>
    <row r="3678" spans="1:15" x14ac:dyDescent="0.25">
      <c r="A3678" t="s">
        <v>3707</v>
      </c>
      <c r="B3678">
        <v>200</v>
      </c>
      <c r="C3678">
        <v>200</v>
      </c>
      <c r="D3678" t="s">
        <v>16</v>
      </c>
      <c r="E3678" t="s">
        <v>17</v>
      </c>
      <c r="F3678">
        <v>0</v>
      </c>
      <c r="G3678" t="s">
        <v>18</v>
      </c>
      <c r="H3678">
        <v>10059344.279999999</v>
      </c>
      <c r="I3678" t="s">
        <v>22</v>
      </c>
      <c r="J3678">
        <v>616</v>
      </c>
      <c r="K3678">
        <v>16330.10435</v>
      </c>
      <c r="L3678" t="s">
        <v>35</v>
      </c>
      <c r="M3678">
        <v>0</v>
      </c>
      <c r="N3678">
        <v>0</v>
      </c>
      <c r="O3678">
        <v>0.20668758974545096</v>
      </c>
    </row>
    <row r="3679" spans="1:15" x14ac:dyDescent="0.25">
      <c r="A3679" t="s">
        <v>3708</v>
      </c>
      <c r="B3679">
        <v>24</v>
      </c>
      <c r="C3679">
        <v>24</v>
      </c>
      <c r="D3679" t="s">
        <v>42</v>
      </c>
      <c r="E3679" t="s">
        <v>43</v>
      </c>
      <c r="F3679">
        <v>1</v>
      </c>
      <c r="G3679" t="s">
        <v>26</v>
      </c>
      <c r="H3679">
        <v>224390.50630000001</v>
      </c>
      <c r="I3679" t="s">
        <v>28</v>
      </c>
      <c r="J3679">
        <v>541</v>
      </c>
      <c r="K3679">
        <v>414.76988230000001</v>
      </c>
      <c r="L3679" t="s">
        <v>29</v>
      </c>
      <c r="M3679">
        <v>1</v>
      </c>
      <c r="N3679">
        <v>0.97499999999999998</v>
      </c>
      <c r="O3679">
        <v>0.58961051253620167</v>
      </c>
    </row>
    <row r="3680" spans="1:15" x14ac:dyDescent="0.25">
      <c r="A3680" t="s">
        <v>3709</v>
      </c>
      <c r="B3680">
        <v>251</v>
      </c>
      <c r="C3680">
        <v>251</v>
      </c>
      <c r="D3680" t="s">
        <v>16</v>
      </c>
      <c r="E3680" t="s">
        <v>17</v>
      </c>
      <c r="F3680">
        <v>0</v>
      </c>
      <c r="G3680" t="s">
        <v>18</v>
      </c>
      <c r="H3680">
        <v>8026335.2249999996</v>
      </c>
      <c r="I3680" t="s">
        <v>22</v>
      </c>
      <c r="J3680">
        <v>739</v>
      </c>
      <c r="K3680">
        <v>10861.076080000001</v>
      </c>
      <c r="L3680" t="s">
        <v>29</v>
      </c>
      <c r="M3680">
        <v>0</v>
      </c>
      <c r="N3680">
        <v>0</v>
      </c>
      <c r="O3680">
        <v>0.1649157078202976</v>
      </c>
    </row>
    <row r="3681" spans="1:15" x14ac:dyDescent="0.25">
      <c r="A3681" t="s">
        <v>3710</v>
      </c>
      <c r="B3681">
        <v>119</v>
      </c>
      <c r="C3681">
        <v>119</v>
      </c>
      <c r="D3681" t="s">
        <v>16</v>
      </c>
      <c r="E3681" t="s">
        <v>17</v>
      </c>
      <c r="F3681">
        <v>0</v>
      </c>
      <c r="G3681" t="s">
        <v>18</v>
      </c>
      <c r="H3681">
        <v>8450464.9020000007</v>
      </c>
      <c r="I3681" t="s">
        <v>22</v>
      </c>
      <c r="J3681">
        <v>466</v>
      </c>
      <c r="K3681">
        <v>18134.044849999998</v>
      </c>
      <c r="L3681" t="s">
        <v>20</v>
      </c>
      <c r="M3681">
        <v>0</v>
      </c>
      <c r="N3681">
        <v>0</v>
      </c>
      <c r="O3681">
        <v>0.17363022620624621</v>
      </c>
    </row>
    <row r="3682" spans="1:15" x14ac:dyDescent="0.25">
      <c r="A3682" t="s">
        <v>3711</v>
      </c>
      <c r="B3682">
        <v>78</v>
      </c>
      <c r="C3682">
        <v>78</v>
      </c>
      <c r="D3682" t="s">
        <v>16</v>
      </c>
      <c r="E3682" t="s">
        <v>25</v>
      </c>
      <c r="F3682">
        <v>1</v>
      </c>
      <c r="G3682" t="s">
        <v>26</v>
      </c>
      <c r="H3682">
        <v>2705143.72</v>
      </c>
      <c r="I3682" t="s">
        <v>19</v>
      </c>
      <c r="J3682">
        <v>744</v>
      </c>
      <c r="K3682">
        <v>3635.9458610000001</v>
      </c>
      <c r="L3682" t="s">
        <v>35</v>
      </c>
      <c r="M3682">
        <v>1</v>
      </c>
      <c r="N3682">
        <v>0.995</v>
      </c>
      <c r="O3682">
        <v>0.65258211547779366</v>
      </c>
    </row>
    <row r="3683" spans="1:15" x14ac:dyDescent="0.25">
      <c r="A3683" t="s">
        <v>3712</v>
      </c>
      <c r="B3683">
        <v>242</v>
      </c>
      <c r="C3683">
        <v>242</v>
      </c>
      <c r="D3683" t="s">
        <v>16</v>
      </c>
      <c r="E3683" t="s">
        <v>17</v>
      </c>
      <c r="F3683">
        <v>0</v>
      </c>
      <c r="G3683" t="s">
        <v>18</v>
      </c>
      <c r="H3683">
        <v>2146049.0830000001</v>
      </c>
      <c r="I3683" t="s">
        <v>19</v>
      </c>
      <c r="J3683">
        <v>304</v>
      </c>
      <c r="K3683">
        <v>7059.3719819999997</v>
      </c>
      <c r="L3683" t="s">
        <v>35</v>
      </c>
      <c r="M3683">
        <v>0</v>
      </c>
      <c r="N3683">
        <v>0</v>
      </c>
      <c r="O3683">
        <v>4.4094495634531092E-2</v>
      </c>
    </row>
    <row r="3684" spans="1:15" x14ac:dyDescent="0.25">
      <c r="A3684" t="s">
        <v>3713</v>
      </c>
      <c r="B3684">
        <v>203</v>
      </c>
      <c r="C3684">
        <v>203</v>
      </c>
      <c r="D3684" t="s">
        <v>16</v>
      </c>
      <c r="E3684" t="s">
        <v>17</v>
      </c>
      <c r="F3684">
        <v>0</v>
      </c>
      <c r="G3684" t="s">
        <v>18</v>
      </c>
      <c r="H3684">
        <v>5713131.7350000003</v>
      </c>
      <c r="I3684" t="s">
        <v>32</v>
      </c>
      <c r="J3684">
        <v>862</v>
      </c>
      <c r="K3684">
        <v>6627.7630339999996</v>
      </c>
      <c r="L3684" t="s">
        <v>29</v>
      </c>
      <c r="M3684">
        <v>0</v>
      </c>
      <c r="N3684">
        <v>5.0000000000000001E-3</v>
      </c>
      <c r="O3684">
        <v>0.12038671978382638</v>
      </c>
    </row>
    <row r="3685" spans="1:15" x14ac:dyDescent="0.25">
      <c r="A3685" t="s">
        <v>3714</v>
      </c>
      <c r="B3685">
        <v>237</v>
      </c>
      <c r="C3685">
        <v>237</v>
      </c>
      <c r="D3685" t="s">
        <v>16</v>
      </c>
      <c r="E3685" t="s">
        <v>17</v>
      </c>
      <c r="F3685">
        <v>0</v>
      </c>
      <c r="G3685" t="s">
        <v>18</v>
      </c>
      <c r="H3685">
        <v>6035086.8370000003</v>
      </c>
      <c r="I3685" t="s">
        <v>32</v>
      </c>
      <c r="J3685">
        <v>847</v>
      </c>
      <c r="K3685">
        <v>7125.2501030000003</v>
      </c>
      <c r="L3685" t="s">
        <v>35</v>
      </c>
      <c r="M3685">
        <v>0</v>
      </c>
      <c r="N3685">
        <v>0</v>
      </c>
      <c r="O3685">
        <v>0.12400187502520069</v>
      </c>
    </row>
    <row r="3686" spans="1:15" x14ac:dyDescent="0.25">
      <c r="A3686" t="s">
        <v>3715</v>
      </c>
      <c r="B3686">
        <v>294</v>
      </c>
      <c r="C3686">
        <v>294</v>
      </c>
      <c r="D3686" t="s">
        <v>16</v>
      </c>
      <c r="E3686" t="s">
        <v>17</v>
      </c>
      <c r="F3686">
        <v>0</v>
      </c>
      <c r="G3686" t="s">
        <v>18</v>
      </c>
      <c r="H3686">
        <v>99134.304610000007</v>
      </c>
      <c r="I3686" t="s">
        <v>28</v>
      </c>
      <c r="J3686">
        <v>117</v>
      </c>
      <c r="K3686">
        <v>847.30174880000004</v>
      </c>
      <c r="L3686" t="s">
        <v>35</v>
      </c>
      <c r="M3686">
        <v>0</v>
      </c>
      <c r="N3686">
        <v>0</v>
      </c>
      <c r="O3686">
        <v>2.0368952399482097E-3</v>
      </c>
    </row>
    <row r="3687" spans="1:15" x14ac:dyDescent="0.25">
      <c r="A3687" t="s">
        <v>3716</v>
      </c>
      <c r="B3687">
        <v>348</v>
      </c>
      <c r="C3687">
        <v>348</v>
      </c>
      <c r="D3687" t="s">
        <v>16</v>
      </c>
      <c r="E3687" t="s">
        <v>17</v>
      </c>
      <c r="F3687">
        <v>0</v>
      </c>
      <c r="G3687" t="s">
        <v>18</v>
      </c>
      <c r="H3687">
        <v>1156625.6440000001</v>
      </c>
      <c r="I3687" t="s">
        <v>28</v>
      </c>
      <c r="J3687">
        <v>207</v>
      </c>
      <c r="K3687">
        <v>5587.5634980000004</v>
      </c>
      <c r="L3687" t="s">
        <v>29</v>
      </c>
      <c r="M3687">
        <v>0</v>
      </c>
      <c r="N3687">
        <v>0</v>
      </c>
      <c r="O3687">
        <v>2.3764985066813925E-2</v>
      </c>
    </row>
    <row r="3688" spans="1:15" x14ac:dyDescent="0.25">
      <c r="A3688" t="s">
        <v>3717</v>
      </c>
      <c r="B3688">
        <v>87</v>
      </c>
      <c r="C3688">
        <v>87</v>
      </c>
      <c r="D3688" t="s">
        <v>16</v>
      </c>
      <c r="E3688" t="s">
        <v>25</v>
      </c>
      <c r="F3688">
        <v>1</v>
      </c>
      <c r="G3688" t="s">
        <v>26</v>
      </c>
      <c r="H3688">
        <v>5384610.0539999995</v>
      </c>
      <c r="I3688" t="s">
        <v>32</v>
      </c>
      <c r="J3688">
        <v>912</v>
      </c>
      <c r="K3688">
        <v>5904.1776909999999</v>
      </c>
      <c r="L3688" t="s">
        <v>35</v>
      </c>
      <c r="M3688">
        <v>1</v>
      </c>
      <c r="N3688">
        <v>0.995</v>
      </c>
      <c r="O3688">
        <v>0.70763664219079514</v>
      </c>
    </row>
    <row r="3689" spans="1:15" x14ac:dyDescent="0.25">
      <c r="A3689" t="s">
        <v>3718</v>
      </c>
      <c r="B3689">
        <v>210</v>
      </c>
      <c r="C3689">
        <v>210</v>
      </c>
      <c r="D3689" t="s">
        <v>16</v>
      </c>
      <c r="E3689" t="s">
        <v>17</v>
      </c>
      <c r="F3689">
        <v>0</v>
      </c>
      <c r="G3689" t="s">
        <v>18</v>
      </c>
      <c r="H3689">
        <v>12071191.23</v>
      </c>
      <c r="I3689" t="s">
        <v>22</v>
      </c>
      <c r="J3689">
        <v>697</v>
      </c>
      <c r="K3689">
        <v>17318.78225</v>
      </c>
      <c r="L3689" t="s">
        <v>23</v>
      </c>
      <c r="M3689">
        <v>0</v>
      </c>
      <c r="N3689">
        <v>0</v>
      </c>
      <c r="O3689">
        <v>0.24802465759578576</v>
      </c>
    </row>
    <row r="3690" spans="1:15" x14ac:dyDescent="0.25">
      <c r="A3690" t="s">
        <v>3719</v>
      </c>
      <c r="B3690">
        <v>276</v>
      </c>
      <c r="C3690">
        <v>276</v>
      </c>
      <c r="D3690" t="s">
        <v>16</v>
      </c>
      <c r="E3690" t="s">
        <v>17</v>
      </c>
      <c r="F3690">
        <v>0</v>
      </c>
      <c r="G3690" t="s">
        <v>18</v>
      </c>
      <c r="H3690">
        <v>3390472.3110000002</v>
      </c>
      <c r="I3690" t="s">
        <v>19</v>
      </c>
      <c r="J3690">
        <v>481</v>
      </c>
      <c r="K3690">
        <v>7048.7989829999997</v>
      </c>
      <c r="L3690" t="s">
        <v>29</v>
      </c>
      <c r="M3690">
        <v>0</v>
      </c>
      <c r="N3690">
        <v>0</v>
      </c>
      <c r="O3690">
        <v>6.9663442323228561E-2</v>
      </c>
    </row>
    <row r="3691" spans="1:15" x14ac:dyDescent="0.25">
      <c r="A3691" t="s">
        <v>3720</v>
      </c>
      <c r="B3691">
        <v>97</v>
      </c>
      <c r="C3691">
        <v>97</v>
      </c>
      <c r="D3691" t="s">
        <v>16</v>
      </c>
      <c r="E3691" t="s">
        <v>17</v>
      </c>
      <c r="F3691">
        <v>0</v>
      </c>
      <c r="G3691" t="s">
        <v>18</v>
      </c>
      <c r="H3691">
        <v>5817410.71</v>
      </c>
      <c r="I3691" t="s">
        <v>32</v>
      </c>
      <c r="J3691">
        <v>650</v>
      </c>
      <c r="K3691">
        <v>8949.8626299999996</v>
      </c>
      <c r="L3691" t="s">
        <v>20</v>
      </c>
      <c r="M3691">
        <v>0</v>
      </c>
      <c r="N3691">
        <v>5.0000000000000001E-3</v>
      </c>
      <c r="O3691">
        <v>0.12252932166760205</v>
      </c>
    </row>
    <row r="3692" spans="1:15" x14ac:dyDescent="0.25">
      <c r="A3692" t="s">
        <v>3721</v>
      </c>
      <c r="B3692">
        <v>2</v>
      </c>
      <c r="C3692">
        <v>2</v>
      </c>
      <c r="D3692" t="s">
        <v>61</v>
      </c>
      <c r="E3692" t="s">
        <v>43</v>
      </c>
      <c r="F3692">
        <v>1</v>
      </c>
      <c r="G3692" t="s">
        <v>26</v>
      </c>
      <c r="H3692">
        <v>3071244.3879999998</v>
      </c>
      <c r="I3692" t="s">
        <v>19</v>
      </c>
      <c r="J3692">
        <v>403</v>
      </c>
      <c r="K3692">
        <v>7620.9538169999996</v>
      </c>
      <c r="L3692" t="s">
        <v>23</v>
      </c>
      <c r="M3692">
        <v>1</v>
      </c>
      <c r="N3692">
        <v>0.995</v>
      </c>
      <c r="O3692">
        <v>0.660104321952381</v>
      </c>
    </row>
    <row r="3693" spans="1:15" x14ac:dyDescent="0.25">
      <c r="A3693" t="s">
        <v>3722</v>
      </c>
      <c r="B3693">
        <v>229</v>
      </c>
      <c r="C3693">
        <v>229</v>
      </c>
      <c r="D3693" t="s">
        <v>16</v>
      </c>
      <c r="E3693" t="s">
        <v>17</v>
      </c>
      <c r="F3693">
        <v>0</v>
      </c>
      <c r="G3693" t="s">
        <v>18</v>
      </c>
      <c r="H3693">
        <v>2414995.4709999999</v>
      </c>
      <c r="I3693" t="s">
        <v>19</v>
      </c>
      <c r="J3693">
        <v>997</v>
      </c>
      <c r="K3693">
        <v>2422.2622580000002</v>
      </c>
      <c r="L3693" t="s">
        <v>23</v>
      </c>
      <c r="M3693">
        <v>0</v>
      </c>
      <c r="N3693">
        <v>0.01</v>
      </c>
      <c r="O3693">
        <v>5.5620490088959369E-2</v>
      </c>
    </row>
    <row r="3694" spans="1:15" x14ac:dyDescent="0.25">
      <c r="A3694" t="s">
        <v>3723</v>
      </c>
      <c r="B3694">
        <v>243</v>
      </c>
      <c r="C3694">
        <v>243</v>
      </c>
      <c r="D3694" t="s">
        <v>16</v>
      </c>
      <c r="E3694" t="s">
        <v>17</v>
      </c>
      <c r="F3694">
        <v>0</v>
      </c>
      <c r="G3694" t="s">
        <v>18</v>
      </c>
      <c r="H3694">
        <v>16539038.380000001</v>
      </c>
      <c r="I3694" t="s">
        <v>22</v>
      </c>
      <c r="J3694">
        <v>835</v>
      </c>
      <c r="K3694">
        <v>19807.231589999999</v>
      </c>
      <c r="L3694" t="s">
        <v>29</v>
      </c>
      <c r="M3694">
        <v>0</v>
      </c>
      <c r="N3694">
        <v>0</v>
      </c>
      <c r="O3694">
        <v>0.33982473253909834</v>
      </c>
    </row>
    <row r="3695" spans="1:15" x14ac:dyDescent="0.25">
      <c r="A3695" t="s">
        <v>3724</v>
      </c>
      <c r="B3695">
        <v>258</v>
      </c>
      <c r="C3695">
        <v>258</v>
      </c>
      <c r="D3695" t="s">
        <v>16</v>
      </c>
      <c r="E3695" t="s">
        <v>17</v>
      </c>
      <c r="F3695">
        <v>0</v>
      </c>
      <c r="G3695" t="s">
        <v>18</v>
      </c>
      <c r="H3695">
        <v>11166334</v>
      </c>
      <c r="I3695" t="s">
        <v>22</v>
      </c>
      <c r="J3695">
        <v>676</v>
      </c>
      <c r="K3695">
        <v>16518.245559999999</v>
      </c>
      <c r="L3695" t="s">
        <v>20</v>
      </c>
      <c r="M3695">
        <v>0</v>
      </c>
      <c r="N3695">
        <v>0</v>
      </c>
      <c r="O3695">
        <v>0.22943271415228672</v>
      </c>
    </row>
    <row r="3696" spans="1:15" x14ac:dyDescent="0.25">
      <c r="A3696" t="s">
        <v>3725</v>
      </c>
      <c r="B3696">
        <v>42</v>
      </c>
      <c r="C3696">
        <v>42</v>
      </c>
      <c r="D3696" t="s">
        <v>16</v>
      </c>
      <c r="E3696" t="s">
        <v>25</v>
      </c>
      <c r="F3696">
        <v>1</v>
      </c>
      <c r="G3696" t="s">
        <v>26</v>
      </c>
      <c r="H3696">
        <v>9740697.2440000009</v>
      </c>
      <c r="I3696" t="s">
        <v>22</v>
      </c>
      <c r="J3696">
        <v>900</v>
      </c>
      <c r="K3696">
        <v>10822.996940000001</v>
      </c>
      <c r="L3696" t="s">
        <v>29</v>
      </c>
      <c r="M3696">
        <v>1</v>
      </c>
      <c r="N3696">
        <v>1</v>
      </c>
      <c r="O3696">
        <v>0.8001404047583226</v>
      </c>
    </row>
    <row r="3697" spans="1:15" x14ac:dyDescent="0.25">
      <c r="A3697" t="s">
        <v>3726</v>
      </c>
      <c r="B3697">
        <v>213</v>
      </c>
      <c r="C3697">
        <v>213</v>
      </c>
      <c r="D3697" t="s">
        <v>16</v>
      </c>
      <c r="E3697" t="s">
        <v>17</v>
      </c>
      <c r="F3697">
        <v>0</v>
      </c>
      <c r="G3697" t="s">
        <v>18</v>
      </c>
      <c r="H3697">
        <v>5595592.9050000003</v>
      </c>
      <c r="I3697" t="s">
        <v>32</v>
      </c>
      <c r="J3697">
        <v>587</v>
      </c>
      <c r="K3697">
        <v>9532.5262430000002</v>
      </c>
      <c r="L3697" t="s">
        <v>35</v>
      </c>
      <c r="M3697">
        <v>0</v>
      </c>
      <c r="N3697">
        <v>0</v>
      </c>
      <c r="O3697">
        <v>0.11497166997560962</v>
      </c>
    </row>
    <row r="3698" spans="1:15" x14ac:dyDescent="0.25">
      <c r="A3698" t="s">
        <v>3727</v>
      </c>
      <c r="B3698">
        <v>296</v>
      </c>
      <c r="C3698">
        <v>296</v>
      </c>
      <c r="D3698" t="s">
        <v>16</v>
      </c>
      <c r="E3698" t="s">
        <v>17</v>
      </c>
      <c r="F3698">
        <v>0</v>
      </c>
      <c r="G3698" t="s">
        <v>18</v>
      </c>
      <c r="H3698">
        <v>3026344.2570000002</v>
      </c>
      <c r="I3698" t="s">
        <v>19</v>
      </c>
      <c r="J3698">
        <v>233</v>
      </c>
      <c r="K3698">
        <v>12988.60196</v>
      </c>
      <c r="L3698" t="s">
        <v>29</v>
      </c>
      <c r="M3698">
        <v>0</v>
      </c>
      <c r="N3698">
        <v>0</v>
      </c>
      <c r="O3698">
        <v>6.2181766803921117E-2</v>
      </c>
    </row>
    <row r="3699" spans="1:15" x14ac:dyDescent="0.25">
      <c r="A3699" t="s">
        <v>3728</v>
      </c>
      <c r="B3699">
        <v>3</v>
      </c>
      <c r="C3699">
        <v>3</v>
      </c>
      <c r="D3699" t="s">
        <v>61</v>
      </c>
      <c r="E3699" t="s">
        <v>43</v>
      </c>
      <c r="F3699">
        <v>1</v>
      </c>
      <c r="G3699" t="s">
        <v>26</v>
      </c>
      <c r="H3699">
        <v>6071348.1940000001</v>
      </c>
      <c r="I3699" t="s">
        <v>32</v>
      </c>
      <c r="J3699">
        <v>929</v>
      </c>
      <c r="K3699">
        <v>6535.3586590000004</v>
      </c>
      <c r="L3699" t="s">
        <v>35</v>
      </c>
      <c r="M3699">
        <v>1</v>
      </c>
      <c r="N3699">
        <v>1</v>
      </c>
      <c r="O3699">
        <v>0.72474693079331176</v>
      </c>
    </row>
    <row r="3700" spans="1:15" x14ac:dyDescent="0.25">
      <c r="A3700" t="s">
        <v>3729</v>
      </c>
      <c r="B3700">
        <v>16</v>
      </c>
      <c r="C3700">
        <v>16</v>
      </c>
      <c r="D3700" t="s">
        <v>42</v>
      </c>
      <c r="E3700" t="s">
        <v>43</v>
      </c>
      <c r="F3700">
        <v>1</v>
      </c>
      <c r="G3700" t="s">
        <v>26</v>
      </c>
      <c r="H3700">
        <v>288303.90029999998</v>
      </c>
      <c r="I3700" t="s">
        <v>28</v>
      </c>
      <c r="J3700">
        <v>284</v>
      </c>
      <c r="K3700">
        <v>1015.154578</v>
      </c>
      <c r="L3700" t="s">
        <v>20</v>
      </c>
      <c r="M3700">
        <v>1</v>
      </c>
      <c r="N3700">
        <v>0.995</v>
      </c>
      <c r="O3700">
        <v>0.60292372987826792</v>
      </c>
    </row>
    <row r="3701" spans="1:15" x14ac:dyDescent="0.25">
      <c r="A3701" t="s">
        <v>3730</v>
      </c>
      <c r="B3701">
        <v>279</v>
      </c>
      <c r="C3701">
        <v>279</v>
      </c>
      <c r="D3701" t="s">
        <v>16</v>
      </c>
      <c r="E3701" t="s">
        <v>17</v>
      </c>
      <c r="F3701">
        <v>0</v>
      </c>
      <c r="G3701" t="s">
        <v>18</v>
      </c>
      <c r="H3701">
        <v>3884300.69</v>
      </c>
      <c r="I3701" t="s">
        <v>32</v>
      </c>
      <c r="J3701">
        <v>480</v>
      </c>
      <c r="K3701">
        <v>8092.2931040000003</v>
      </c>
      <c r="L3701" t="s">
        <v>29</v>
      </c>
      <c r="M3701">
        <v>0</v>
      </c>
      <c r="N3701">
        <v>0</v>
      </c>
      <c r="O3701">
        <v>7.9810047764136388E-2</v>
      </c>
    </row>
    <row r="3702" spans="1:15" x14ac:dyDescent="0.25">
      <c r="A3702" t="s">
        <v>3731</v>
      </c>
      <c r="B3702">
        <v>102</v>
      </c>
      <c r="C3702">
        <v>102</v>
      </c>
      <c r="D3702" t="s">
        <v>16</v>
      </c>
      <c r="E3702" t="s">
        <v>17</v>
      </c>
      <c r="F3702">
        <v>0</v>
      </c>
      <c r="G3702" t="s">
        <v>18</v>
      </c>
      <c r="H3702">
        <v>17495263.77</v>
      </c>
      <c r="I3702" t="s">
        <v>22</v>
      </c>
      <c r="J3702">
        <v>889</v>
      </c>
      <c r="K3702">
        <v>19679.711770000002</v>
      </c>
      <c r="L3702" t="s">
        <v>20</v>
      </c>
      <c r="M3702">
        <v>0</v>
      </c>
      <c r="N3702">
        <v>0.04</v>
      </c>
      <c r="O3702">
        <v>0.38347212859307889</v>
      </c>
    </row>
    <row r="3703" spans="1:15" x14ac:dyDescent="0.25">
      <c r="A3703" t="s">
        <v>3732</v>
      </c>
      <c r="B3703">
        <v>77</v>
      </c>
      <c r="C3703">
        <v>77</v>
      </c>
      <c r="D3703" t="s">
        <v>16</v>
      </c>
      <c r="E3703" t="s">
        <v>25</v>
      </c>
      <c r="F3703">
        <v>1</v>
      </c>
      <c r="G3703" t="s">
        <v>26</v>
      </c>
      <c r="H3703">
        <v>2803471.4019999998</v>
      </c>
      <c r="I3703" t="s">
        <v>19</v>
      </c>
      <c r="J3703">
        <v>767</v>
      </c>
      <c r="K3703">
        <v>3655.1126490000001</v>
      </c>
      <c r="L3703" t="s">
        <v>20</v>
      </c>
      <c r="M3703">
        <v>1</v>
      </c>
      <c r="N3703">
        <v>0.995</v>
      </c>
      <c r="O3703">
        <v>0.65460243718387578</v>
      </c>
    </row>
    <row r="3704" spans="1:15" x14ac:dyDescent="0.25">
      <c r="A3704" t="s">
        <v>3733</v>
      </c>
      <c r="B3704">
        <v>202</v>
      </c>
      <c r="C3704">
        <v>202</v>
      </c>
      <c r="D3704" t="s">
        <v>16</v>
      </c>
      <c r="E3704" t="s">
        <v>17</v>
      </c>
      <c r="F3704">
        <v>0</v>
      </c>
      <c r="G3704" t="s">
        <v>18</v>
      </c>
      <c r="H3704">
        <v>10305416.9</v>
      </c>
      <c r="I3704" t="s">
        <v>22</v>
      </c>
      <c r="J3704">
        <v>976</v>
      </c>
      <c r="K3704">
        <v>10558.82879</v>
      </c>
      <c r="L3704" t="s">
        <v>23</v>
      </c>
      <c r="M3704">
        <v>0</v>
      </c>
      <c r="N3704">
        <v>5.0000000000000001E-3</v>
      </c>
      <c r="O3704">
        <v>0.21474360088439459</v>
      </c>
    </row>
    <row r="3705" spans="1:15" x14ac:dyDescent="0.25">
      <c r="A3705" t="s">
        <v>3734</v>
      </c>
      <c r="B3705">
        <v>55</v>
      </c>
      <c r="C3705">
        <v>55</v>
      </c>
      <c r="D3705" t="s">
        <v>16</v>
      </c>
      <c r="E3705" t="s">
        <v>25</v>
      </c>
      <c r="F3705">
        <v>1</v>
      </c>
      <c r="G3705" t="s">
        <v>26</v>
      </c>
      <c r="H3705">
        <v>1623.0844119999999</v>
      </c>
      <c r="I3705" t="s">
        <v>28</v>
      </c>
      <c r="J3705">
        <v>9</v>
      </c>
      <c r="K3705">
        <v>180.3427125</v>
      </c>
      <c r="L3705" t="s">
        <v>29</v>
      </c>
      <c r="M3705">
        <v>1</v>
      </c>
      <c r="N3705">
        <v>0.93</v>
      </c>
      <c r="O3705">
        <v>0.55803334923189152</v>
      </c>
    </row>
    <row r="3706" spans="1:15" x14ac:dyDescent="0.25">
      <c r="A3706" t="s">
        <v>3735</v>
      </c>
      <c r="B3706">
        <v>209</v>
      </c>
      <c r="C3706">
        <v>209</v>
      </c>
      <c r="D3706" t="s">
        <v>16</v>
      </c>
      <c r="E3706" t="s">
        <v>17</v>
      </c>
      <c r="F3706">
        <v>0</v>
      </c>
      <c r="G3706" t="s">
        <v>18</v>
      </c>
      <c r="H3706">
        <v>1751328.142</v>
      </c>
      <c r="I3706" t="s">
        <v>19</v>
      </c>
      <c r="J3706">
        <v>715</v>
      </c>
      <c r="K3706">
        <v>2449.4099879999999</v>
      </c>
      <c r="L3706" t="s">
        <v>29</v>
      </c>
      <c r="M3706">
        <v>0</v>
      </c>
      <c r="N3706">
        <v>0</v>
      </c>
      <c r="O3706">
        <v>3.5984233410028883E-2</v>
      </c>
    </row>
    <row r="3707" spans="1:15" x14ac:dyDescent="0.25">
      <c r="A3707" t="s">
        <v>3736</v>
      </c>
      <c r="B3707">
        <v>329</v>
      </c>
      <c r="C3707">
        <v>329</v>
      </c>
      <c r="D3707" t="s">
        <v>16</v>
      </c>
      <c r="E3707" t="s">
        <v>17</v>
      </c>
      <c r="F3707">
        <v>0</v>
      </c>
      <c r="G3707" t="s">
        <v>18</v>
      </c>
      <c r="H3707">
        <v>10596661.810000001</v>
      </c>
      <c r="I3707" t="s">
        <v>22</v>
      </c>
      <c r="J3707">
        <v>902</v>
      </c>
      <c r="K3707">
        <v>11747.962090000001</v>
      </c>
      <c r="L3707" t="s">
        <v>23</v>
      </c>
      <c r="M3707">
        <v>0</v>
      </c>
      <c r="N3707">
        <v>5.0000000000000001E-3</v>
      </c>
      <c r="O3707">
        <v>0.22072775917523008</v>
      </c>
    </row>
    <row r="3708" spans="1:15" x14ac:dyDescent="0.25">
      <c r="A3708" t="s">
        <v>3737</v>
      </c>
      <c r="B3708">
        <v>354</v>
      </c>
      <c r="C3708">
        <v>354</v>
      </c>
      <c r="D3708" t="s">
        <v>16</v>
      </c>
      <c r="E3708" t="s">
        <v>17</v>
      </c>
      <c r="F3708">
        <v>0</v>
      </c>
      <c r="G3708" t="s">
        <v>18</v>
      </c>
      <c r="H3708">
        <v>2257060.3870000001</v>
      </c>
      <c r="I3708" t="s">
        <v>19</v>
      </c>
      <c r="J3708">
        <v>379</v>
      </c>
      <c r="K3708">
        <v>5955.304451</v>
      </c>
      <c r="L3708" t="s">
        <v>20</v>
      </c>
      <c r="M3708">
        <v>0</v>
      </c>
      <c r="N3708">
        <v>0</v>
      </c>
      <c r="O3708">
        <v>4.6375425506260226E-2</v>
      </c>
    </row>
    <row r="3709" spans="1:15" x14ac:dyDescent="0.25">
      <c r="A3709" t="s">
        <v>3738</v>
      </c>
      <c r="B3709">
        <v>81</v>
      </c>
      <c r="C3709">
        <v>81</v>
      </c>
      <c r="D3709" t="s">
        <v>16</v>
      </c>
      <c r="E3709" t="s">
        <v>25</v>
      </c>
      <c r="F3709">
        <v>1</v>
      </c>
      <c r="G3709" t="s">
        <v>26</v>
      </c>
      <c r="H3709">
        <v>14799655.07</v>
      </c>
      <c r="I3709" t="s">
        <v>22</v>
      </c>
      <c r="J3709">
        <v>817</v>
      </c>
      <c r="K3709">
        <v>18114.632880000001</v>
      </c>
      <c r="L3709" t="s">
        <v>29</v>
      </c>
      <c r="M3709">
        <v>1</v>
      </c>
      <c r="N3709">
        <v>0.995</v>
      </c>
      <c r="O3709">
        <v>0.90108592750563887</v>
      </c>
    </row>
    <row r="3710" spans="1:15" x14ac:dyDescent="0.25">
      <c r="A3710" t="s">
        <v>3739</v>
      </c>
      <c r="B3710">
        <v>244</v>
      </c>
      <c r="C3710">
        <v>244</v>
      </c>
      <c r="D3710" t="s">
        <v>16</v>
      </c>
      <c r="E3710" t="s">
        <v>17</v>
      </c>
      <c r="F3710">
        <v>0</v>
      </c>
      <c r="G3710" t="s">
        <v>18</v>
      </c>
      <c r="H3710">
        <v>4901988.1739999996</v>
      </c>
      <c r="I3710" t="s">
        <v>32</v>
      </c>
      <c r="J3710">
        <v>603</v>
      </c>
      <c r="K3710">
        <v>8129.3336209999998</v>
      </c>
      <c r="L3710" t="s">
        <v>20</v>
      </c>
      <c r="M3710">
        <v>0</v>
      </c>
      <c r="N3710">
        <v>0</v>
      </c>
      <c r="O3710">
        <v>0.10072029472727861</v>
      </c>
    </row>
    <row r="3711" spans="1:15" x14ac:dyDescent="0.25">
      <c r="A3711" t="s">
        <v>3740</v>
      </c>
      <c r="B3711">
        <v>235</v>
      </c>
      <c r="C3711">
        <v>235</v>
      </c>
      <c r="D3711" t="s">
        <v>16</v>
      </c>
      <c r="E3711" t="s">
        <v>17</v>
      </c>
      <c r="F3711">
        <v>0</v>
      </c>
      <c r="G3711" t="s">
        <v>18</v>
      </c>
      <c r="H3711">
        <v>1588233.402</v>
      </c>
      <c r="I3711" t="s">
        <v>19</v>
      </c>
      <c r="J3711">
        <v>381</v>
      </c>
      <c r="K3711">
        <v>4168.5916070000003</v>
      </c>
      <c r="L3711" t="s">
        <v>20</v>
      </c>
      <c r="M3711">
        <v>0</v>
      </c>
      <c r="N3711">
        <v>0</v>
      </c>
      <c r="O3711">
        <v>3.2633154276791282E-2</v>
      </c>
    </row>
    <row r="3712" spans="1:15" x14ac:dyDescent="0.25">
      <c r="A3712" t="s">
        <v>3741</v>
      </c>
      <c r="B3712">
        <v>114</v>
      </c>
      <c r="C3712">
        <v>114</v>
      </c>
      <c r="D3712" t="s">
        <v>16</v>
      </c>
      <c r="E3712" t="s">
        <v>17</v>
      </c>
      <c r="F3712">
        <v>0</v>
      </c>
      <c r="G3712" t="s">
        <v>18</v>
      </c>
      <c r="H3712">
        <v>9213424.2709999997</v>
      </c>
      <c r="I3712" t="s">
        <v>22</v>
      </c>
      <c r="J3712">
        <v>844</v>
      </c>
      <c r="K3712">
        <v>10916.37947</v>
      </c>
      <c r="L3712" t="s">
        <v>29</v>
      </c>
      <c r="M3712">
        <v>0</v>
      </c>
      <c r="N3712">
        <v>0</v>
      </c>
      <c r="O3712">
        <v>0.18930661908662982</v>
      </c>
    </row>
    <row r="3713" spans="1:15" x14ac:dyDescent="0.25">
      <c r="A3713" t="s">
        <v>3742</v>
      </c>
      <c r="B3713">
        <v>67</v>
      </c>
      <c r="C3713">
        <v>67</v>
      </c>
      <c r="D3713" t="s">
        <v>16</v>
      </c>
      <c r="E3713" t="s">
        <v>25</v>
      </c>
      <c r="F3713">
        <v>1</v>
      </c>
      <c r="G3713" t="s">
        <v>26</v>
      </c>
      <c r="H3713">
        <v>10526808.199999999</v>
      </c>
      <c r="I3713" t="s">
        <v>22</v>
      </c>
      <c r="J3713">
        <v>662</v>
      </c>
      <c r="K3713">
        <v>15901.52297</v>
      </c>
      <c r="L3713" t="s">
        <v>20</v>
      </c>
      <c r="M3713">
        <v>1</v>
      </c>
      <c r="N3713">
        <v>0.98499999999999999</v>
      </c>
      <c r="O3713">
        <v>0.80729248925265429</v>
      </c>
    </row>
    <row r="3714" spans="1:15" x14ac:dyDescent="0.25">
      <c r="A3714" t="s">
        <v>3743</v>
      </c>
      <c r="B3714">
        <v>297</v>
      </c>
      <c r="C3714">
        <v>297</v>
      </c>
      <c r="D3714" t="s">
        <v>16</v>
      </c>
      <c r="E3714" t="s">
        <v>17</v>
      </c>
      <c r="F3714">
        <v>0</v>
      </c>
      <c r="G3714" t="s">
        <v>18</v>
      </c>
      <c r="H3714">
        <v>143351.90169999999</v>
      </c>
      <c r="I3714" t="s">
        <v>28</v>
      </c>
      <c r="J3714">
        <v>360</v>
      </c>
      <c r="K3714">
        <v>398.199727</v>
      </c>
      <c r="L3714" t="s">
        <v>23</v>
      </c>
      <c r="M3714">
        <v>0</v>
      </c>
      <c r="N3714">
        <v>5.0000000000000001E-3</v>
      </c>
      <c r="O3714">
        <v>5.9454264833850396E-3</v>
      </c>
    </row>
    <row r="3715" spans="1:15" x14ac:dyDescent="0.25">
      <c r="A3715" t="s">
        <v>3744</v>
      </c>
      <c r="B3715">
        <v>40</v>
      </c>
      <c r="C3715">
        <v>40</v>
      </c>
      <c r="D3715" t="s">
        <v>16</v>
      </c>
      <c r="E3715" t="s">
        <v>25</v>
      </c>
      <c r="F3715">
        <v>1</v>
      </c>
      <c r="G3715" t="s">
        <v>26</v>
      </c>
      <c r="H3715">
        <v>1780301.102</v>
      </c>
      <c r="I3715" t="s">
        <v>19</v>
      </c>
      <c r="J3715">
        <v>176</v>
      </c>
      <c r="K3715">
        <v>10115.347169999999</v>
      </c>
      <c r="L3715" t="s">
        <v>20</v>
      </c>
      <c r="M3715">
        <v>1</v>
      </c>
      <c r="N3715">
        <v>0.99</v>
      </c>
      <c r="O3715">
        <v>0.63057953575812498</v>
      </c>
    </row>
    <row r="3716" spans="1:15" x14ac:dyDescent="0.25">
      <c r="A3716" t="s">
        <v>3745</v>
      </c>
      <c r="B3716">
        <v>221</v>
      </c>
      <c r="C3716">
        <v>221</v>
      </c>
      <c r="D3716" t="s">
        <v>16</v>
      </c>
      <c r="E3716" t="s">
        <v>17</v>
      </c>
      <c r="F3716">
        <v>0</v>
      </c>
      <c r="G3716" t="s">
        <v>18</v>
      </c>
      <c r="H3716">
        <v>7503336.4809999997</v>
      </c>
      <c r="I3716" t="s">
        <v>32</v>
      </c>
      <c r="J3716">
        <v>485</v>
      </c>
      <c r="K3716">
        <v>15470.79687</v>
      </c>
      <c r="L3716" t="s">
        <v>20</v>
      </c>
      <c r="M3716">
        <v>0</v>
      </c>
      <c r="N3716">
        <v>0</v>
      </c>
      <c r="O3716">
        <v>0.15416974398524153</v>
      </c>
    </row>
    <row r="3717" spans="1:15" x14ac:dyDescent="0.25">
      <c r="A3717" t="s">
        <v>3746</v>
      </c>
      <c r="B3717">
        <v>103</v>
      </c>
      <c r="C3717">
        <v>103</v>
      </c>
      <c r="D3717" t="s">
        <v>16</v>
      </c>
      <c r="E3717" t="s">
        <v>17</v>
      </c>
      <c r="F3717">
        <v>0</v>
      </c>
      <c r="G3717" t="s">
        <v>18</v>
      </c>
      <c r="H3717">
        <v>842698.56850000005</v>
      </c>
      <c r="I3717" t="s">
        <v>28</v>
      </c>
      <c r="J3717">
        <v>405</v>
      </c>
      <c r="K3717">
        <v>2080.7372059999998</v>
      </c>
      <c r="L3717" t="s">
        <v>29</v>
      </c>
      <c r="M3717">
        <v>0</v>
      </c>
      <c r="N3717">
        <v>5.0000000000000001E-3</v>
      </c>
      <c r="O3717">
        <v>2.0314780283591887E-2</v>
      </c>
    </row>
    <row r="3718" spans="1:15" x14ac:dyDescent="0.25">
      <c r="A3718" t="s">
        <v>3747</v>
      </c>
      <c r="B3718">
        <v>295</v>
      </c>
      <c r="C3718">
        <v>295</v>
      </c>
      <c r="D3718" t="s">
        <v>16</v>
      </c>
      <c r="E3718" t="s">
        <v>17</v>
      </c>
      <c r="F3718">
        <v>0</v>
      </c>
      <c r="G3718" t="s">
        <v>18</v>
      </c>
      <c r="H3718">
        <v>595879.09900000005</v>
      </c>
      <c r="I3718" t="s">
        <v>28</v>
      </c>
      <c r="J3718">
        <v>33</v>
      </c>
      <c r="K3718">
        <v>18056.94239</v>
      </c>
      <c r="L3718" t="s">
        <v>20</v>
      </c>
      <c r="M3718">
        <v>0</v>
      </c>
      <c r="N3718">
        <v>0</v>
      </c>
      <c r="O3718">
        <v>1.2243423758432194E-2</v>
      </c>
    </row>
    <row r="3719" spans="1:15" x14ac:dyDescent="0.25">
      <c r="A3719" t="s">
        <v>3748</v>
      </c>
      <c r="B3719">
        <v>53</v>
      </c>
      <c r="C3719">
        <v>53</v>
      </c>
      <c r="D3719" t="s">
        <v>16</v>
      </c>
      <c r="E3719" t="s">
        <v>25</v>
      </c>
      <c r="F3719">
        <v>1</v>
      </c>
      <c r="G3719" t="s">
        <v>26</v>
      </c>
      <c r="H3719">
        <v>2463431.9070000001</v>
      </c>
      <c r="I3719" t="s">
        <v>19</v>
      </c>
      <c r="J3719">
        <v>465</v>
      </c>
      <c r="K3719">
        <v>5297.7030249999998</v>
      </c>
      <c r="L3719" t="s">
        <v>20</v>
      </c>
      <c r="M3719">
        <v>1</v>
      </c>
      <c r="N3719">
        <v>1</v>
      </c>
      <c r="O3719">
        <v>0.65061570507852917</v>
      </c>
    </row>
    <row r="3720" spans="1:15" x14ac:dyDescent="0.25">
      <c r="A3720" t="s">
        <v>3749</v>
      </c>
      <c r="B3720">
        <v>296</v>
      </c>
      <c r="C3720">
        <v>296</v>
      </c>
      <c r="D3720" t="s">
        <v>16</v>
      </c>
      <c r="E3720" t="s">
        <v>17</v>
      </c>
      <c r="F3720">
        <v>0</v>
      </c>
      <c r="G3720" t="s">
        <v>18</v>
      </c>
      <c r="H3720">
        <v>2380574.818</v>
      </c>
      <c r="I3720" t="s">
        <v>19</v>
      </c>
      <c r="J3720">
        <v>696</v>
      </c>
      <c r="K3720">
        <v>3420.3661179999999</v>
      </c>
      <c r="L3720" t="s">
        <v>29</v>
      </c>
      <c r="M3720">
        <v>0</v>
      </c>
      <c r="N3720">
        <v>0</v>
      </c>
      <c r="O3720">
        <v>4.8913254944400381E-2</v>
      </c>
    </row>
    <row r="3721" spans="1:15" x14ac:dyDescent="0.25">
      <c r="A3721" t="s">
        <v>3750</v>
      </c>
      <c r="B3721">
        <v>52</v>
      </c>
      <c r="C3721">
        <v>52</v>
      </c>
      <c r="D3721" t="s">
        <v>16</v>
      </c>
      <c r="E3721" t="s">
        <v>25</v>
      </c>
      <c r="F3721">
        <v>1</v>
      </c>
      <c r="G3721" t="s">
        <v>26</v>
      </c>
      <c r="H3721">
        <v>1850908.9369999999</v>
      </c>
      <c r="I3721" t="s">
        <v>19</v>
      </c>
      <c r="J3721">
        <v>157</v>
      </c>
      <c r="K3721">
        <v>11789.2289</v>
      </c>
      <c r="L3721" t="s">
        <v>35</v>
      </c>
      <c r="M3721">
        <v>1</v>
      </c>
      <c r="N3721">
        <v>0.995</v>
      </c>
      <c r="O3721">
        <v>0.63503030261002702</v>
      </c>
    </row>
    <row r="3722" spans="1:15" x14ac:dyDescent="0.25">
      <c r="A3722" t="s">
        <v>3751</v>
      </c>
      <c r="B3722">
        <v>37</v>
      </c>
      <c r="C3722">
        <v>37</v>
      </c>
      <c r="D3722" t="s">
        <v>16</v>
      </c>
      <c r="E3722" t="s">
        <v>25</v>
      </c>
      <c r="F3722">
        <v>1</v>
      </c>
      <c r="G3722" t="s">
        <v>26</v>
      </c>
      <c r="H3722">
        <v>1982513.0220000001</v>
      </c>
      <c r="I3722" t="s">
        <v>19</v>
      </c>
      <c r="J3722">
        <v>565</v>
      </c>
      <c r="K3722">
        <v>3508.872605</v>
      </c>
      <c r="L3722" t="s">
        <v>35</v>
      </c>
      <c r="M3722">
        <v>1</v>
      </c>
      <c r="N3722">
        <v>0.995</v>
      </c>
      <c r="O3722">
        <v>0.63773434875579682</v>
      </c>
    </row>
    <row r="3723" spans="1:15" x14ac:dyDescent="0.25">
      <c r="A3723" t="s">
        <v>3752</v>
      </c>
      <c r="B3723">
        <v>67</v>
      </c>
      <c r="C3723">
        <v>67</v>
      </c>
      <c r="D3723" t="s">
        <v>16</v>
      </c>
      <c r="E3723" t="s">
        <v>25</v>
      </c>
      <c r="F3723">
        <v>1</v>
      </c>
      <c r="G3723" t="s">
        <v>26</v>
      </c>
      <c r="H3723">
        <v>10986564.58</v>
      </c>
      <c r="I3723" t="s">
        <v>22</v>
      </c>
      <c r="J3723">
        <v>808</v>
      </c>
      <c r="K3723">
        <v>13597.233389999999</v>
      </c>
      <c r="L3723" t="s">
        <v>20</v>
      </c>
      <c r="M3723">
        <v>1</v>
      </c>
      <c r="N3723">
        <v>0.98499999999999999</v>
      </c>
      <c r="O3723">
        <v>0.81673902328183789</v>
      </c>
    </row>
    <row r="3724" spans="1:15" x14ac:dyDescent="0.25">
      <c r="A3724" t="s">
        <v>3753</v>
      </c>
      <c r="B3724">
        <v>162</v>
      </c>
      <c r="C3724">
        <v>162</v>
      </c>
      <c r="D3724" t="s">
        <v>16</v>
      </c>
      <c r="E3724" t="s">
        <v>17</v>
      </c>
      <c r="F3724">
        <v>0</v>
      </c>
      <c r="G3724" t="s">
        <v>18</v>
      </c>
      <c r="H3724">
        <v>1981042.405</v>
      </c>
      <c r="I3724" t="s">
        <v>19</v>
      </c>
      <c r="J3724">
        <v>202</v>
      </c>
      <c r="K3724">
        <v>9807.1406189999998</v>
      </c>
      <c r="L3724" t="s">
        <v>23</v>
      </c>
      <c r="M3724">
        <v>0</v>
      </c>
      <c r="N3724">
        <v>0</v>
      </c>
      <c r="O3724">
        <v>4.0704132245186618E-2</v>
      </c>
    </row>
    <row r="3725" spans="1:15" x14ac:dyDescent="0.25">
      <c r="A3725" t="s">
        <v>3754</v>
      </c>
      <c r="B3725">
        <v>206</v>
      </c>
      <c r="C3725">
        <v>206</v>
      </c>
      <c r="D3725" t="s">
        <v>16</v>
      </c>
      <c r="E3725" t="s">
        <v>17</v>
      </c>
      <c r="F3725">
        <v>0</v>
      </c>
      <c r="G3725" t="s">
        <v>18</v>
      </c>
      <c r="H3725">
        <v>1735503.4650000001</v>
      </c>
      <c r="I3725" t="s">
        <v>19</v>
      </c>
      <c r="J3725">
        <v>786</v>
      </c>
      <c r="K3725">
        <v>2208.0196759999999</v>
      </c>
      <c r="L3725" t="s">
        <v>29</v>
      </c>
      <c r="M3725">
        <v>0</v>
      </c>
      <c r="N3725">
        <v>0</v>
      </c>
      <c r="O3725">
        <v>3.565908653597933E-2</v>
      </c>
    </row>
    <row r="3726" spans="1:15" x14ac:dyDescent="0.25">
      <c r="A3726" t="s">
        <v>3755</v>
      </c>
      <c r="B3726">
        <v>341</v>
      </c>
      <c r="C3726">
        <v>341</v>
      </c>
      <c r="D3726" t="s">
        <v>16</v>
      </c>
      <c r="E3726" t="s">
        <v>17</v>
      </c>
      <c r="F3726">
        <v>0</v>
      </c>
      <c r="G3726" t="s">
        <v>18</v>
      </c>
      <c r="H3726">
        <v>3193868.6129999999</v>
      </c>
      <c r="I3726" t="s">
        <v>19</v>
      </c>
      <c r="J3726">
        <v>175</v>
      </c>
      <c r="K3726">
        <v>18250.677790000002</v>
      </c>
      <c r="L3726" t="s">
        <v>29</v>
      </c>
      <c r="M3726">
        <v>0</v>
      </c>
      <c r="N3726">
        <v>0</v>
      </c>
      <c r="O3726">
        <v>6.562386048334122E-2</v>
      </c>
    </row>
    <row r="3727" spans="1:15" x14ac:dyDescent="0.25">
      <c r="A3727" t="s">
        <v>3756</v>
      </c>
      <c r="B3727">
        <v>322</v>
      </c>
      <c r="C3727">
        <v>322</v>
      </c>
      <c r="D3727" t="s">
        <v>16</v>
      </c>
      <c r="E3727" t="s">
        <v>17</v>
      </c>
      <c r="F3727">
        <v>0</v>
      </c>
      <c r="G3727" t="s">
        <v>18</v>
      </c>
      <c r="H3727">
        <v>3286039.7790000001</v>
      </c>
      <c r="I3727" t="s">
        <v>19</v>
      </c>
      <c r="J3727">
        <v>244</v>
      </c>
      <c r="K3727">
        <v>13467.37615</v>
      </c>
      <c r="L3727" t="s">
        <v>35</v>
      </c>
      <c r="M3727">
        <v>0</v>
      </c>
      <c r="N3727">
        <v>0</v>
      </c>
      <c r="O3727">
        <v>6.7517685330597363E-2</v>
      </c>
    </row>
    <row r="3728" spans="1:15" x14ac:dyDescent="0.25">
      <c r="A3728" t="s">
        <v>3757</v>
      </c>
      <c r="B3728">
        <v>52</v>
      </c>
      <c r="C3728">
        <v>52</v>
      </c>
      <c r="D3728" t="s">
        <v>16</v>
      </c>
      <c r="E3728" t="s">
        <v>25</v>
      </c>
      <c r="F3728">
        <v>1</v>
      </c>
      <c r="G3728" t="s">
        <v>26</v>
      </c>
      <c r="H3728">
        <v>2938663.7620000001</v>
      </c>
      <c r="I3728" t="s">
        <v>19</v>
      </c>
      <c r="J3728">
        <v>269</v>
      </c>
      <c r="K3728">
        <v>10924.400600000001</v>
      </c>
      <c r="L3728" t="s">
        <v>23</v>
      </c>
      <c r="M3728">
        <v>1</v>
      </c>
      <c r="N3728">
        <v>1</v>
      </c>
      <c r="O3728">
        <v>0.66038021098926736</v>
      </c>
    </row>
    <row r="3729" spans="1:15" x14ac:dyDescent="0.25">
      <c r="A3729" t="s">
        <v>3758</v>
      </c>
      <c r="B3729">
        <v>209</v>
      </c>
      <c r="C3729">
        <v>209</v>
      </c>
      <c r="D3729" t="s">
        <v>16</v>
      </c>
      <c r="E3729" t="s">
        <v>17</v>
      </c>
      <c r="F3729">
        <v>0</v>
      </c>
      <c r="G3729" t="s">
        <v>18</v>
      </c>
      <c r="H3729">
        <v>6916102.5949999997</v>
      </c>
      <c r="I3729" t="s">
        <v>32</v>
      </c>
      <c r="J3729">
        <v>923</v>
      </c>
      <c r="K3729">
        <v>7493.0689009999996</v>
      </c>
      <c r="L3729" t="s">
        <v>35</v>
      </c>
      <c r="M3729">
        <v>0</v>
      </c>
      <c r="N3729">
        <v>0</v>
      </c>
      <c r="O3729">
        <v>0.14210395190816641</v>
      </c>
    </row>
    <row r="3730" spans="1:15" x14ac:dyDescent="0.25">
      <c r="A3730" t="s">
        <v>3759</v>
      </c>
      <c r="B3730">
        <v>2</v>
      </c>
      <c r="C3730">
        <v>2</v>
      </c>
      <c r="D3730" t="s">
        <v>61</v>
      </c>
      <c r="E3730" t="s">
        <v>43</v>
      </c>
      <c r="F3730">
        <v>1</v>
      </c>
      <c r="G3730" t="s">
        <v>26</v>
      </c>
      <c r="H3730">
        <v>1206808.8740000001</v>
      </c>
      <c r="I3730" t="s">
        <v>28</v>
      </c>
      <c r="J3730">
        <v>446</v>
      </c>
      <c r="K3730">
        <v>2705.849494</v>
      </c>
      <c r="L3730" t="s">
        <v>35</v>
      </c>
      <c r="M3730">
        <v>1</v>
      </c>
      <c r="N3730">
        <v>1</v>
      </c>
      <c r="O3730">
        <v>0.62479609112757017</v>
      </c>
    </row>
    <row r="3731" spans="1:15" x14ac:dyDescent="0.25">
      <c r="A3731" t="s">
        <v>3760</v>
      </c>
      <c r="B3731">
        <v>129</v>
      </c>
      <c r="C3731">
        <v>129</v>
      </c>
      <c r="D3731" t="s">
        <v>16</v>
      </c>
      <c r="E3731" t="s">
        <v>17</v>
      </c>
      <c r="F3731">
        <v>0</v>
      </c>
      <c r="G3731" t="s">
        <v>18</v>
      </c>
      <c r="H3731">
        <v>1047343.626</v>
      </c>
      <c r="I3731" t="s">
        <v>28</v>
      </c>
      <c r="J3731">
        <v>74</v>
      </c>
      <c r="K3731">
        <v>14153.292240000001</v>
      </c>
      <c r="L3731" t="s">
        <v>20</v>
      </c>
      <c r="M3731">
        <v>0</v>
      </c>
      <c r="N3731">
        <v>0</v>
      </c>
      <c r="O3731">
        <v>2.1519586532453491E-2</v>
      </c>
    </row>
    <row r="3732" spans="1:15" x14ac:dyDescent="0.25">
      <c r="A3732" t="s">
        <v>3761</v>
      </c>
      <c r="B3732">
        <v>178</v>
      </c>
      <c r="C3732">
        <v>178</v>
      </c>
      <c r="D3732" t="s">
        <v>16</v>
      </c>
      <c r="E3732" t="s">
        <v>17</v>
      </c>
      <c r="F3732">
        <v>0</v>
      </c>
      <c r="G3732" t="s">
        <v>18</v>
      </c>
      <c r="H3732">
        <v>1562398.0649999999</v>
      </c>
      <c r="I3732" t="s">
        <v>19</v>
      </c>
      <c r="J3732">
        <v>96</v>
      </c>
      <c r="K3732">
        <v>16274.97984</v>
      </c>
      <c r="L3732" t="s">
        <v>29</v>
      </c>
      <c r="M3732">
        <v>0</v>
      </c>
      <c r="N3732">
        <v>0</v>
      </c>
      <c r="O3732">
        <v>3.210232012039322E-2</v>
      </c>
    </row>
    <row r="3733" spans="1:15" x14ac:dyDescent="0.25">
      <c r="A3733" t="s">
        <v>3762</v>
      </c>
      <c r="B3733">
        <v>164</v>
      </c>
      <c r="C3733">
        <v>164</v>
      </c>
      <c r="D3733" t="s">
        <v>16</v>
      </c>
      <c r="E3733" t="s">
        <v>17</v>
      </c>
      <c r="F3733">
        <v>0</v>
      </c>
      <c r="G3733" t="s">
        <v>18</v>
      </c>
      <c r="H3733">
        <v>2204428.7209999999</v>
      </c>
      <c r="I3733" t="s">
        <v>19</v>
      </c>
      <c r="J3733">
        <v>873</v>
      </c>
      <c r="K3733">
        <v>2525.1188099999999</v>
      </c>
      <c r="L3733" t="s">
        <v>20</v>
      </c>
      <c r="M3733">
        <v>0</v>
      </c>
      <c r="N3733">
        <v>0</v>
      </c>
      <c r="O3733">
        <v>4.5294011858707073E-2</v>
      </c>
    </row>
    <row r="3734" spans="1:15" x14ac:dyDescent="0.25">
      <c r="A3734" t="s">
        <v>3763</v>
      </c>
      <c r="B3734">
        <v>353</v>
      </c>
      <c r="C3734">
        <v>353</v>
      </c>
      <c r="D3734" t="s">
        <v>16</v>
      </c>
      <c r="E3734" t="s">
        <v>17</v>
      </c>
      <c r="F3734">
        <v>0</v>
      </c>
      <c r="G3734" t="s">
        <v>18</v>
      </c>
      <c r="H3734">
        <v>1712078.379</v>
      </c>
      <c r="I3734" t="s">
        <v>19</v>
      </c>
      <c r="J3734">
        <v>173</v>
      </c>
      <c r="K3734">
        <v>9896.4068150000003</v>
      </c>
      <c r="L3734" t="s">
        <v>20</v>
      </c>
      <c r="M3734">
        <v>0</v>
      </c>
      <c r="N3734">
        <v>0</v>
      </c>
      <c r="O3734">
        <v>3.5177775385853358E-2</v>
      </c>
    </row>
    <row r="3735" spans="1:15" x14ac:dyDescent="0.25">
      <c r="A3735" t="s">
        <v>3764</v>
      </c>
      <c r="B3735">
        <v>22</v>
      </c>
      <c r="C3735">
        <v>22</v>
      </c>
      <c r="D3735" t="s">
        <v>42</v>
      </c>
      <c r="E3735" t="s">
        <v>43</v>
      </c>
      <c r="F3735">
        <v>1</v>
      </c>
      <c r="G3735" t="s">
        <v>26</v>
      </c>
      <c r="H3735">
        <v>8722165.6750000007</v>
      </c>
      <c r="I3735" t="s">
        <v>22</v>
      </c>
      <c r="J3735">
        <v>899</v>
      </c>
      <c r="K3735">
        <v>9702.0752780000003</v>
      </c>
      <c r="L3735" t="s">
        <v>23</v>
      </c>
      <c r="M3735">
        <v>1</v>
      </c>
      <c r="N3735">
        <v>0.995</v>
      </c>
      <c r="O3735">
        <v>0.77621281452813085</v>
      </c>
    </row>
    <row r="3736" spans="1:15" x14ac:dyDescent="0.25">
      <c r="A3736" t="s">
        <v>3765</v>
      </c>
      <c r="B3736">
        <v>227</v>
      </c>
      <c r="C3736">
        <v>227</v>
      </c>
      <c r="D3736" t="s">
        <v>16</v>
      </c>
      <c r="E3736" t="s">
        <v>17</v>
      </c>
      <c r="F3736">
        <v>0</v>
      </c>
      <c r="G3736" t="s">
        <v>18</v>
      </c>
      <c r="H3736">
        <v>2843922.429</v>
      </c>
      <c r="I3736" t="s">
        <v>19</v>
      </c>
      <c r="J3736">
        <v>406</v>
      </c>
      <c r="K3736">
        <v>7004.7350470000001</v>
      </c>
      <c r="L3736" t="s">
        <v>29</v>
      </c>
      <c r="M3736">
        <v>0</v>
      </c>
      <c r="N3736">
        <v>0</v>
      </c>
      <c r="O3736">
        <v>5.8433577369621396E-2</v>
      </c>
    </row>
    <row r="3737" spans="1:15" x14ac:dyDescent="0.25">
      <c r="A3737" t="s">
        <v>3766</v>
      </c>
      <c r="B3737">
        <v>82</v>
      </c>
      <c r="C3737">
        <v>82</v>
      </c>
      <c r="D3737" t="s">
        <v>16</v>
      </c>
      <c r="E3737" t="s">
        <v>25</v>
      </c>
      <c r="F3737">
        <v>1</v>
      </c>
      <c r="G3737" t="s">
        <v>26</v>
      </c>
      <c r="H3737">
        <v>2447286.3960000002</v>
      </c>
      <c r="I3737" t="s">
        <v>19</v>
      </c>
      <c r="J3737">
        <v>155</v>
      </c>
      <c r="K3737">
        <v>15788.94449</v>
      </c>
      <c r="L3737" t="s">
        <v>23</v>
      </c>
      <c r="M3737">
        <v>1</v>
      </c>
      <c r="N3737">
        <v>0.995</v>
      </c>
      <c r="O3737">
        <v>0.64728396608432526</v>
      </c>
    </row>
    <row r="3738" spans="1:15" x14ac:dyDescent="0.25">
      <c r="A3738" t="s">
        <v>3767</v>
      </c>
      <c r="B3738">
        <v>164</v>
      </c>
      <c r="C3738">
        <v>164</v>
      </c>
      <c r="D3738" t="s">
        <v>16</v>
      </c>
      <c r="E3738" t="s">
        <v>17</v>
      </c>
      <c r="F3738">
        <v>0</v>
      </c>
      <c r="G3738" t="s">
        <v>18</v>
      </c>
      <c r="H3738">
        <v>365926.86920000002</v>
      </c>
      <c r="I3738" t="s">
        <v>28</v>
      </c>
      <c r="J3738">
        <v>183</v>
      </c>
      <c r="K3738">
        <v>1999.6003780000001</v>
      </c>
      <c r="L3738" t="s">
        <v>23</v>
      </c>
      <c r="M3738">
        <v>0</v>
      </c>
      <c r="N3738">
        <v>0</v>
      </c>
      <c r="O3738">
        <v>7.5186354610031203E-3</v>
      </c>
    </row>
    <row r="3739" spans="1:15" x14ac:dyDescent="0.25">
      <c r="A3739" t="s">
        <v>3768</v>
      </c>
      <c r="B3739">
        <v>3</v>
      </c>
      <c r="C3739">
        <v>3</v>
      </c>
      <c r="D3739" t="s">
        <v>61</v>
      </c>
      <c r="E3739" t="s">
        <v>43</v>
      </c>
      <c r="F3739">
        <v>1</v>
      </c>
      <c r="G3739" t="s">
        <v>26</v>
      </c>
      <c r="H3739">
        <v>1326991.9809999999</v>
      </c>
      <c r="I3739" t="s">
        <v>28</v>
      </c>
      <c r="J3739">
        <v>323</v>
      </c>
      <c r="K3739">
        <v>4108.3343050000003</v>
      </c>
      <c r="L3739" t="s">
        <v>20</v>
      </c>
      <c r="M3739">
        <v>1</v>
      </c>
      <c r="N3739">
        <v>0.995</v>
      </c>
      <c r="O3739">
        <v>0.62426547243340114</v>
      </c>
    </row>
    <row r="3740" spans="1:15" x14ac:dyDescent="0.25">
      <c r="A3740" t="s">
        <v>3769</v>
      </c>
      <c r="B3740">
        <v>172</v>
      </c>
      <c r="C3740">
        <v>172</v>
      </c>
      <c r="D3740" t="s">
        <v>16</v>
      </c>
      <c r="E3740" t="s">
        <v>17</v>
      </c>
      <c r="F3740">
        <v>0</v>
      </c>
      <c r="G3740" t="s">
        <v>18</v>
      </c>
      <c r="H3740">
        <v>12149.37235</v>
      </c>
      <c r="I3740" t="s">
        <v>28</v>
      </c>
      <c r="J3740">
        <v>289</v>
      </c>
      <c r="K3740">
        <v>42.039350679999998</v>
      </c>
      <c r="L3740" t="s">
        <v>35</v>
      </c>
      <c r="M3740">
        <v>0</v>
      </c>
      <c r="N3740">
        <v>0.01</v>
      </c>
      <c r="O3740">
        <v>6.2496310314116748E-3</v>
      </c>
    </row>
    <row r="3741" spans="1:15" x14ac:dyDescent="0.25">
      <c r="A3741" t="s">
        <v>3770</v>
      </c>
      <c r="B3741">
        <v>118</v>
      </c>
      <c r="C3741">
        <v>118</v>
      </c>
      <c r="D3741" t="s">
        <v>16</v>
      </c>
      <c r="E3741" t="s">
        <v>17</v>
      </c>
      <c r="F3741">
        <v>0</v>
      </c>
      <c r="G3741" t="s">
        <v>18</v>
      </c>
      <c r="H3741">
        <v>1926222.3</v>
      </c>
      <c r="I3741" t="s">
        <v>19</v>
      </c>
      <c r="J3741">
        <v>258</v>
      </c>
      <c r="K3741">
        <v>7465.9779079999998</v>
      </c>
      <c r="L3741" t="s">
        <v>29</v>
      </c>
      <c r="M3741">
        <v>0</v>
      </c>
      <c r="N3741">
        <v>0</v>
      </c>
      <c r="O3741">
        <v>3.9577753123779064E-2</v>
      </c>
    </row>
    <row r="3742" spans="1:15" x14ac:dyDescent="0.25">
      <c r="A3742" t="s">
        <v>3771</v>
      </c>
      <c r="B3742">
        <v>144</v>
      </c>
      <c r="C3742">
        <v>144</v>
      </c>
      <c r="D3742" t="s">
        <v>16</v>
      </c>
      <c r="E3742" t="s">
        <v>17</v>
      </c>
      <c r="F3742">
        <v>0</v>
      </c>
      <c r="G3742" t="s">
        <v>18</v>
      </c>
      <c r="H3742">
        <v>3422592.4750000001</v>
      </c>
      <c r="I3742" t="s">
        <v>19</v>
      </c>
      <c r="J3742">
        <v>587</v>
      </c>
      <c r="K3742">
        <v>5830.6515760000002</v>
      </c>
      <c r="L3742" t="s">
        <v>35</v>
      </c>
      <c r="M3742">
        <v>0</v>
      </c>
      <c r="N3742">
        <v>0</v>
      </c>
      <c r="O3742">
        <v>7.0323409722156144E-2</v>
      </c>
    </row>
    <row r="3743" spans="1:15" x14ac:dyDescent="0.25">
      <c r="A3743" t="s">
        <v>3772</v>
      </c>
      <c r="B3743">
        <v>252</v>
      </c>
      <c r="C3743">
        <v>252</v>
      </c>
      <c r="D3743" t="s">
        <v>16</v>
      </c>
      <c r="E3743" t="s">
        <v>17</v>
      </c>
      <c r="F3743">
        <v>0</v>
      </c>
      <c r="G3743" t="s">
        <v>18</v>
      </c>
      <c r="H3743">
        <v>3017370.4939999999</v>
      </c>
      <c r="I3743" t="s">
        <v>19</v>
      </c>
      <c r="J3743">
        <v>174</v>
      </c>
      <c r="K3743">
        <v>17341.209739999998</v>
      </c>
      <c r="L3743" t="s">
        <v>29</v>
      </c>
      <c r="M3743">
        <v>0</v>
      </c>
      <c r="N3743">
        <v>0</v>
      </c>
      <c r="O3743">
        <v>6.1997384463105459E-2</v>
      </c>
    </row>
    <row r="3744" spans="1:15" x14ac:dyDescent="0.25">
      <c r="A3744" t="s">
        <v>3773</v>
      </c>
      <c r="B3744">
        <v>266</v>
      </c>
      <c r="C3744">
        <v>266</v>
      </c>
      <c r="D3744" t="s">
        <v>16</v>
      </c>
      <c r="E3744" t="s">
        <v>17</v>
      </c>
      <c r="F3744">
        <v>0</v>
      </c>
      <c r="G3744" t="s">
        <v>18</v>
      </c>
      <c r="H3744">
        <v>4923186.4369999999</v>
      </c>
      <c r="I3744" t="s">
        <v>32</v>
      </c>
      <c r="J3744">
        <v>330</v>
      </c>
      <c r="K3744">
        <v>14918.746779999999</v>
      </c>
      <c r="L3744" t="s">
        <v>35</v>
      </c>
      <c r="M3744">
        <v>0</v>
      </c>
      <c r="N3744">
        <v>0</v>
      </c>
      <c r="O3744">
        <v>0.10115585173420712</v>
      </c>
    </row>
    <row r="3745" spans="1:15" x14ac:dyDescent="0.25">
      <c r="A3745" t="s">
        <v>3774</v>
      </c>
      <c r="B3745">
        <v>170</v>
      </c>
      <c r="C3745">
        <v>170</v>
      </c>
      <c r="D3745" t="s">
        <v>16</v>
      </c>
      <c r="E3745" t="s">
        <v>17</v>
      </c>
      <c r="F3745">
        <v>0</v>
      </c>
      <c r="G3745" t="s">
        <v>18</v>
      </c>
      <c r="H3745">
        <v>392376.41729999997</v>
      </c>
      <c r="I3745" t="s">
        <v>28</v>
      </c>
      <c r="J3745">
        <v>231</v>
      </c>
      <c r="K3745">
        <v>1698.599209</v>
      </c>
      <c r="L3745" t="s">
        <v>20</v>
      </c>
      <c r="M3745">
        <v>0</v>
      </c>
      <c r="N3745">
        <v>0</v>
      </c>
      <c r="O3745">
        <v>8.0620897055819103E-3</v>
      </c>
    </row>
    <row r="3746" spans="1:15" x14ac:dyDescent="0.25">
      <c r="A3746" t="s">
        <v>3775</v>
      </c>
      <c r="B3746">
        <v>213</v>
      </c>
      <c r="C3746">
        <v>213</v>
      </c>
      <c r="D3746" t="s">
        <v>16</v>
      </c>
      <c r="E3746" t="s">
        <v>17</v>
      </c>
      <c r="F3746">
        <v>0</v>
      </c>
      <c r="G3746" t="s">
        <v>18</v>
      </c>
      <c r="H3746">
        <v>11249676.939999999</v>
      </c>
      <c r="I3746" t="s">
        <v>22</v>
      </c>
      <c r="J3746">
        <v>759</v>
      </c>
      <c r="K3746">
        <v>14821.70874</v>
      </c>
      <c r="L3746" t="s">
        <v>29</v>
      </c>
      <c r="M3746">
        <v>0</v>
      </c>
      <c r="N3746">
        <v>0</v>
      </c>
      <c r="O3746">
        <v>0.23114514698204369</v>
      </c>
    </row>
    <row r="3747" spans="1:15" x14ac:dyDescent="0.25">
      <c r="A3747" t="s">
        <v>3776</v>
      </c>
      <c r="B3747">
        <v>281</v>
      </c>
      <c r="C3747">
        <v>281</v>
      </c>
      <c r="D3747" t="s">
        <v>16</v>
      </c>
      <c r="E3747" t="s">
        <v>17</v>
      </c>
      <c r="F3747">
        <v>0</v>
      </c>
      <c r="G3747" t="s">
        <v>18</v>
      </c>
      <c r="H3747">
        <v>2175311.3190000001</v>
      </c>
      <c r="I3747" t="s">
        <v>19</v>
      </c>
      <c r="J3747">
        <v>161</v>
      </c>
      <c r="K3747">
        <v>13511.25043</v>
      </c>
      <c r="L3747" t="s">
        <v>35</v>
      </c>
      <c r="M3747">
        <v>0</v>
      </c>
      <c r="N3747">
        <v>0</v>
      </c>
      <c r="O3747">
        <v>4.4695741686068213E-2</v>
      </c>
    </row>
    <row r="3748" spans="1:15" x14ac:dyDescent="0.25">
      <c r="A3748" t="s">
        <v>3777</v>
      </c>
      <c r="B3748">
        <v>227</v>
      </c>
      <c r="C3748">
        <v>227</v>
      </c>
      <c r="D3748" t="s">
        <v>16</v>
      </c>
      <c r="E3748" t="s">
        <v>17</v>
      </c>
      <c r="F3748">
        <v>0</v>
      </c>
      <c r="G3748" t="s">
        <v>18</v>
      </c>
      <c r="H3748">
        <v>1049350.291</v>
      </c>
      <c r="I3748" t="s">
        <v>28</v>
      </c>
      <c r="J3748">
        <v>186</v>
      </c>
      <c r="K3748">
        <v>5641.6682289999999</v>
      </c>
      <c r="L3748" t="s">
        <v>35</v>
      </c>
      <c r="M3748">
        <v>0</v>
      </c>
      <c r="N3748">
        <v>0</v>
      </c>
      <c r="O3748">
        <v>2.1560817127682361E-2</v>
      </c>
    </row>
    <row r="3749" spans="1:15" x14ac:dyDescent="0.25">
      <c r="A3749" t="s">
        <v>3778</v>
      </c>
      <c r="B3749">
        <v>262</v>
      </c>
      <c r="C3749">
        <v>262</v>
      </c>
      <c r="D3749" t="s">
        <v>16</v>
      </c>
      <c r="E3749" t="s">
        <v>17</v>
      </c>
      <c r="F3749">
        <v>0</v>
      </c>
      <c r="G3749" t="s">
        <v>18</v>
      </c>
      <c r="H3749">
        <v>288111.9804</v>
      </c>
      <c r="I3749" t="s">
        <v>28</v>
      </c>
      <c r="J3749">
        <v>903</v>
      </c>
      <c r="K3749">
        <v>319.06088629999999</v>
      </c>
      <c r="L3749" t="s">
        <v>29</v>
      </c>
      <c r="M3749">
        <v>0</v>
      </c>
      <c r="N3749">
        <v>0</v>
      </c>
      <c r="O3749">
        <v>5.9197865336073985E-3</v>
      </c>
    </row>
    <row r="3750" spans="1:15" x14ac:dyDescent="0.25">
      <c r="A3750" t="s">
        <v>3779</v>
      </c>
      <c r="B3750">
        <v>255</v>
      </c>
      <c r="C3750">
        <v>255</v>
      </c>
      <c r="D3750" t="s">
        <v>16</v>
      </c>
      <c r="E3750" t="s">
        <v>17</v>
      </c>
      <c r="F3750">
        <v>0</v>
      </c>
      <c r="G3750" t="s">
        <v>18</v>
      </c>
      <c r="H3750">
        <v>330629.78570000001</v>
      </c>
      <c r="I3750" t="s">
        <v>28</v>
      </c>
      <c r="J3750">
        <v>143</v>
      </c>
      <c r="K3750">
        <v>2312.0964039999999</v>
      </c>
      <c r="L3750" t="s">
        <v>23</v>
      </c>
      <c r="M3750">
        <v>0</v>
      </c>
      <c r="N3750">
        <v>0</v>
      </c>
      <c r="O3750">
        <v>6.7933924520563252E-3</v>
      </c>
    </row>
    <row r="3751" spans="1:15" x14ac:dyDescent="0.25">
      <c r="A3751" t="s">
        <v>3780</v>
      </c>
      <c r="B3751">
        <v>8</v>
      </c>
      <c r="C3751">
        <v>8</v>
      </c>
      <c r="D3751" t="s">
        <v>42</v>
      </c>
      <c r="E3751" t="s">
        <v>43</v>
      </c>
      <c r="F3751">
        <v>1</v>
      </c>
      <c r="G3751" t="s">
        <v>26</v>
      </c>
      <c r="H3751">
        <v>1411782.8829999999</v>
      </c>
      <c r="I3751" t="s">
        <v>19</v>
      </c>
      <c r="J3751">
        <v>282</v>
      </c>
      <c r="K3751">
        <v>5006.3222820000001</v>
      </c>
      <c r="L3751" t="s">
        <v>23</v>
      </c>
      <c r="M3751">
        <v>1</v>
      </c>
      <c r="N3751">
        <v>0.995</v>
      </c>
      <c r="O3751">
        <v>0.62600765628544064</v>
      </c>
    </row>
    <row r="3752" spans="1:15" x14ac:dyDescent="0.25">
      <c r="A3752" t="s">
        <v>3781</v>
      </c>
      <c r="B3752">
        <v>41</v>
      </c>
      <c r="C3752">
        <v>41</v>
      </c>
      <c r="D3752" t="s">
        <v>16</v>
      </c>
      <c r="E3752" t="s">
        <v>25</v>
      </c>
      <c r="F3752">
        <v>1</v>
      </c>
      <c r="G3752" t="s">
        <v>26</v>
      </c>
      <c r="H3752">
        <v>14815192.960000001</v>
      </c>
      <c r="I3752" t="s">
        <v>22</v>
      </c>
      <c r="J3752">
        <v>907</v>
      </c>
      <c r="K3752">
        <v>16334.2811</v>
      </c>
      <c r="L3752" t="s">
        <v>29</v>
      </c>
      <c r="M3752">
        <v>1</v>
      </c>
      <c r="N3752">
        <v>0.99</v>
      </c>
      <c r="O3752">
        <v>0.89840518181729567</v>
      </c>
    </row>
    <row r="3753" spans="1:15" x14ac:dyDescent="0.25">
      <c r="A3753" t="s">
        <v>3782</v>
      </c>
      <c r="B3753">
        <v>257</v>
      </c>
      <c r="C3753">
        <v>257</v>
      </c>
      <c r="D3753" t="s">
        <v>16</v>
      </c>
      <c r="E3753" t="s">
        <v>17</v>
      </c>
      <c r="F3753">
        <v>0</v>
      </c>
      <c r="G3753" t="s">
        <v>18</v>
      </c>
      <c r="H3753">
        <v>5959426.1699999999</v>
      </c>
      <c r="I3753" t="s">
        <v>32</v>
      </c>
      <c r="J3753">
        <v>640</v>
      </c>
      <c r="K3753">
        <v>9311.6033900000002</v>
      </c>
      <c r="L3753" t="s">
        <v>20</v>
      </c>
      <c r="M3753">
        <v>0</v>
      </c>
      <c r="N3753">
        <v>0</v>
      </c>
      <c r="O3753">
        <v>0.12244728851682807</v>
      </c>
    </row>
    <row r="3754" spans="1:15" x14ac:dyDescent="0.25">
      <c r="A3754" t="s">
        <v>3783</v>
      </c>
      <c r="B3754">
        <v>131</v>
      </c>
      <c r="C3754">
        <v>131</v>
      </c>
      <c r="D3754" t="s">
        <v>16</v>
      </c>
      <c r="E3754" t="s">
        <v>17</v>
      </c>
      <c r="F3754">
        <v>0</v>
      </c>
      <c r="G3754" t="s">
        <v>18</v>
      </c>
      <c r="H3754">
        <v>12453996.619999999</v>
      </c>
      <c r="I3754" t="s">
        <v>22</v>
      </c>
      <c r="J3754">
        <v>678</v>
      </c>
      <c r="K3754">
        <v>18368.726569999999</v>
      </c>
      <c r="L3754" t="s">
        <v>29</v>
      </c>
      <c r="M3754">
        <v>0</v>
      </c>
      <c r="N3754">
        <v>5.0000000000000001E-3</v>
      </c>
      <c r="O3754">
        <v>0.25889009307531058</v>
      </c>
    </row>
    <row r="3755" spans="1:15" x14ac:dyDescent="0.25">
      <c r="A3755" t="s">
        <v>3784</v>
      </c>
      <c r="B3755">
        <v>52</v>
      </c>
      <c r="C3755">
        <v>52</v>
      </c>
      <c r="D3755" t="s">
        <v>16</v>
      </c>
      <c r="E3755" t="s">
        <v>25</v>
      </c>
      <c r="F3755">
        <v>1</v>
      </c>
      <c r="G3755" t="s">
        <v>26</v>
      </c>
      <c r="H3755">
        <v>426197.098</v>
      </c>
      <c r="I3755" t="s">
        <v>28</v>
      </c>
      <c r="J3755">
        <v>27</v>
      </c>
      <c r="K3755">
        <v>15785.0777</v>
      </c>
      <c r="L3755" t="s">
        <v>29</v>
      </c>
      <c r="M3755">
        <v>1</v>
      </c>
      <c r="N3755">
        <v>0.995</v>
      </c>
      <c r="O3755">
        <v>0.60575699732409649</v>
      </c>
    </row>
    <row r="3756" spans="1:15" x14ac:dyDescent="0.25">
      <c r="A3756" t="s">
        <v>3785</v>
      </c>
      <c r="B3756">
        <v>102</v>
      </c>
      <c r="C3756">
        <v>102</v>
      </c>
      <c r="D3756" t="s">
        <v>16</v>
      </c>
      <c r="E3756" t="s">
        <v>17</v>
      </c>
      <c r="F3756">
        <v>0</v>
      </c>
      <c r="G3756" t="s">
        <v>18</v>
      </c>
      <c r="H3756">
        <v>1414325.959</v>
      </c>
      <c r="I3756" t="s">
        <v>19</v>
      </c>
      <c r="J3756">
        <v>246</v>
      </c>
      <c r="K3756">
        <v>5749.2925150000001</v>
      </c>
      <c r="L3756" t="s">
        <v>35</v>
      </c>
      <c r="M3756">
        <v>0</v>
      </c>
      <c r="N3756">
        <v>0</v>
      </c>
      <c r="O3756">
        <v>2.9059908423785804E-2</v>
      </c>
    </row>
    <row r="3757" spans="1:15" x14ac:dyDescent="0.25">
      <c r="A3757" t="s">
        <v>3786</v>
      </c>
      <c r="B3757">
        <v>219</v>
      </c>
      <c r="C3757">
        <v>219</v>
      </c>
      <c r="D3757" t="s">
        <v>16</v>
      </c>
      <c r="E3757" t="s">
        <v>17</v>
      </c>
      <c r="F3757">
        <v>0</v>
      </c>
      <c r="G3757" t="s">
        <v>18</v>
      </c>
      <c r="H3757">
        <v>8234580.4910000004</v>
      </c>
      <c r="I3757" t="s">
        <v>22</v>
      </c>
      <c r="J3757">
        <v>487</v>
      </c>
      <c r="K3757">
        <v>16908.789509999999</v>
      </c>
      <c r="L3757" t="s">
        <v>20</v>
      </c>
      <c r="M3757">
        <v>0</v>
      </c>
      <c r="N3757">
        <v>0</v>
      </c>
      <c r="O3757">
        <v>0.16919448692432093</v>
      </c>
    </row>
    <row r="3758" spans="1:15" x14ac:dyDescent="0.25">
      <c r="A3758" t="s">
        <v>3787</v>
      </c>
      <c r="B3758">
        <v>244</v>
      </c>
      <c r="C3758">
        <v>244</v>
      </c>
      <c r="D3758" t="s">
        <v>16</v>
      </c>
      <c r="E3758" t="s">
        <v>17</v>
      </c>
      <c r="F3758">
        <v>0</v>
      </c>
      <c r="G3758" t="s">
        <v>18</v>
      </c>
      <c r="H3758">
        <v>1516134.2250000001</v>
      </c>
      <c r="I3758" t="s">
        <v>19</v>
      </c>
      <c r="J3758">
        <v>647</v>
      </c>
      <c r="K3758">
        <v>2343.3295600000001</v>
      </c>
      <c r="L3758" t="s">
        <v>23</v>
      </c>
      <c r="M3758">
        <v>0</v>
      </c>
      <c r="N3758">
        <v>5.0000000000000001E-3</v>
      </c>
      <c r="O3758">
        <v>3.4151745081324257E-2</v>
      </c>
    </row>
    <row r="3759" spans="1:15" x14ac:dyDescent="0.25">
      <c r="A3759" t="s">
        <v>3788</v>
      </c>
      <c r="B3759">
        <v>333</v>
      </c>
      <c r="C3759">
        <v>333</v>
      </c>
      <c r="D3759" t="s">
        <v>16</v>
      </c>
      <c r="E3759" t="s">
        <v>17</v>
      </c>
      <c r="F3759">
        <v>0</v>
      </c>
      <c r="G3759" t="s">
        <v>18</v>
      </c>
      <c r="H3759">
        <v>656594.34279999998</v>
      </c>
      <c r="I3759" t="s">
        <v>28</v>
      </c>
      <c r="J3759">
        <v>897</v>
      </c>
      <c r="K3759">
        <v>731.98923390000004</v>
      </c>
      <c r="L3759" t="s">
        <v>35</v>
      </c>
      <c r="M3759">
        <v>0</v>
      </c>
      <c r="N3759">
        <v>0</v>
      </c>
      <c r="O3759">
        <v>1.3490929266994967E-2</v>
      </c>
    </row>
    <row r="3760" spans="1:15" x14ac:dyDescent="0.25">
      <c r="A3760" t="s">
        <v>3789</v>
      </c>
      <c r="B3760">
        <v>303</v>
      </c>
      <c r="C3760">
        <v>303</v>
      </c>
      <c r="D3760" t="s">
        <v>16</v>
      </c>
      <c r="E3760" t="s">
        <v>17</v>
      </c>
      <c r="F3760">
        <v>0</v>
      </c>
      <c r="G3760" t="s">
        <v>18</v>
      </c>
      <c r="H3760">
        <v>2459284.7609999999</v>
      </c>
      <c r="I3760" t="s">
        <v>19</v>
      </c>
      <c r="J3760">
        <v>202</v>
      </c>
      <c r="K3760">
        <v>12174.67704</v>
      </c>
      <c r="L3760" t="s">
        <v>35</v>
      </c>
      <c r="M3760">
        <v>0</v>
      </c>
      <c r="N3760">
        <v>0</v>
      </c>
      <c r="O3760">
        <v>5.0530494394094586E-2</v>
      </c>
    </row>
    <row r="3761" spans="1:15" x14ac:dyDescent="0.25">
      <c r="A3761" t="s">
        <v>3790</v>
      </c>
      <c r="B3761">
        <v>339</v>
      </c>
      <c r="C3761">
        <v>339</v>
      </c>
      <c r="D3761" t="s">
        <v>16</v>
      </c>
      <c r="E3761" t="s">
        <v>17</v>
      </c>
      <c r="F3761">
        <v>0</v>
      </c>
      <c r="G3761" t="s">
        <v>18</v>
      </c>
      <c r="H3761">
        <v>143670.30859999999</v>
      </c>
      <c r="I3761" t="s">
        <v>28</v>
      </c>
      <c r="J3761">
        <v>21</v>
      </c>
      <c r="K3761">
        <v>6841.4432669999997</v>
      </c>
      <c r="L3761" t="s">
        <v>23</v>
      </c>
      <c r="M3761">
        <v>0</v>
      </c>
      <c r="N3761">
        <v>5.0000000000000001E-3</v>
      </c>
      <c r="O3761">
        <v>5.9519687343397238E-3</v>
      </c>
    </row>
    <row r="3762" spans="1:15" x14ac:dyDescent="0.25">
      <c r="A3762" t="s">
        <v>3791</v>
      </c>
      <c r="B3762">
        <v>275</v>
      </c>
      <c r="C3762">
        <v>275</v>
      </c>
      <c r="D3762" t="s">
        <v>16</v>
      </c>
      <c r="E3762" t="s">
        <v>17</v>
      </c>
      <c r="F3762">
        <v>0</v>
      </c>
      <c r="G3762" t="s">
        <v>18</v>
      </c>
      <c r="H3762">
        <v>3897774.7110000001</v>
      </c>
      <c r="I3762" t="s">
        <v>32</v>
      </c>
      <c r="J3762">
        <v>591</v>
      </c>
      <c r="K3762">
        <v>6595.2194760000002</v>
      </c>
      <c r="L3762" t="s">
        <v>35</v>
      </c>
      <c r="M3762">
        <v>0</v>
      </c>
      <c r="N3762">
        <v>0</v>
      </c>
      <c r="O3762">
        <v>8.0086896119968748E-2</v>
      </c>
    </row>
    <row r="3763" spans="1:15" x14ac:dyDescent="0.25">
      <c r="A3763" t="s">
        <v>3792</v>
      </c>
      <c r="B3763">
        <v>70</v>
      </c>
      <c r="C3763">
        <v>70</v>
      </c>
      <c r="D3763" t="s">
        <v>16</v>
      </c>
      <c r="E3763" t="s">
        <v>25</v>
      </c>
      <c r="F3763">
        <v>1</v>
      </c>
      <c r="G3763" t="s">
        <v>26</v>
      </c>
      <c r="H3763">
        <v>9210685.3990000002</v>
      </c>
      <c r="I3763" t="s">
        <v>22</v>
      </c>
      <c r="J3763">
        <v>670</v>
      </c>
      <c r="K3763">
        <v>13747.291639999999</v>
      </c>
      <c r="L3763" t="s">
        <v>20</v>
      </c>
      <c r="M3763">
        <v>1</v>
      </c>
      <c r="N3763">
        <v>0.98</v>
      </c>
      <c r="O3763">
        <v>0.7772503439620746</v>
      </c>
    </row>
    <row r="3764" spans="1:15" x14ac:dyDescent="0.25">
      <c r="A3764" t="s">
        <v>3793</v>
      </c>
      <c r="B3764">
        <v>47</v>
      </c>
      <c r="C3764">
        <v>47</v>
      </c>
      <c r="D3764" t="s">
        <v>16</v>
      </c>
      <c r="E3764" t="s">
        <v>25</v>
      </c>
      <c r="F3764">
        <v>1</v>
      </c>
      <c r="G3764" t="s">
        <v>26</v>
      </c>
      <c r="H3764">
        <v>1598336.0989999999</v>
      </c>
      <c r="I3764" t="s">
        <v>19</v>
      </c>
      <c r="J3764">
        <v>94</v>
      </c>
      <c r="K3764">
        <v>17003.575519999999</v>
      </c>
      <c r="L3764" t="s">
        <v>35</v>
      </c>
      <c r="M3764">
        <v>1</v>
      </c>
      <c r="N3764">
        <v>1</v>
      </c>
      <c r="O3764">
        <v>0.63284073262730167</v>
      </c>
    </row>
    <row r="3765" spans="1:15" x14ac:dyDescent="0.25">
      <c r="A3765" t="s">
        <v>3794</v>
      </c>
      <c r="B3765">
        <v>117</v>
      </c>
      <c r="C3765">
        <v>117</v>
      </c>
      <c r="D3765" t="s">
        <v>16</v>
      </c>
      <c r="E3765" t="s">
        <v>17</v>
      </c>
      <c r="F3765">
        <v>0</v>
      </c>
      <c r="G3765" t="s">
        <v>18</v>
      </c>
      <c r="H3765">
        <v>51602.306810000002</v>
      </c>
      <c r="I3765" t="s">
        <v>28</v>
      </c>
      <c r="J3765">
        <v>8</v>
      </c>
      <c r="K3765">
        <v>6450.2883519999996</v>
      </c>
      <c r="L3765" t="s">
        <v>23</v>
      </c>
      <c r="M3765">
        <v>0</v>
      </c>
      <c r="N3765">
        <v>1.4999999999999999E-2</v>
      </c>
      <c r="O3765">
        <v>1.0060263584085637E-2</v>
      </c>
    </row>
    <row r="3766" spans="1:15" x14ac:dyDescent="0.25">
      <c r="A3766" t="s">
        <v>3795</v>
      </c>
      <c r="B3766">
        <v>78</v>
      </c>
      <c r="C3766">
        <v>78</v>
      </c>
      <c r="D3766" t="s">
        <v>16</v>
      </c>
      <c r="E3766" t="s">
        <v>25</v>
      </c>
      <c r="F3766">
        <v>1</v>
      </c>
      <c r="G3766" t="s">
        <v>26</v>
      </c>
      <c r="H3766">
        <v>3071316.415</v>
      </c>
      <c r="I3766" t="s">
        <v>19</v>
      </c>
      <c r="J3766">
        <v>472</v>
      </c>
      <c r="K3766">
        <v>6507.0263020000002</v>
      </c>
      <c r="L3766" t="s">
        <v>23</v>
      </c>
      <c r="M3766">
        <v>1</v>
      </c>
      <c r="N3766">
        <v>1</v>
      </c>
      <c r="O3766">
        <v>0.66310580187856827</v>
      </c>
    </row>
    <row r="3767" spans="1:15" x14ac:dyDescent="0.25">
      <c r="A3767" t="s">
        <v>3796</v>
      </c>
      <c r="B3767">
        <v>5</v>
      </c>
      <c r="C3767">
        <v>5</v>
      </c>
      <c r="D3767" t="s">
        <v>61</v>
      </c>
      <c r="E3767" t="s">
        <v>43</v>
      </c>
      <c r="F3767">
        <v>1</v>
      </c>
      <c r="G3767" t="s">
        <v>26</v>
      </c>
      <c r="H3767">
        <v>3621090.2910000002</v>
      </c>
      <c r="I3767" t="s">
        <v>19</v>
      </c>
      <c r="J3767">
        <v>339</v>
      </c>
      <c r="K3767">
        <v>10681.682280000001</v>
      </c>
      <c r="L3767" t="s">
        <v>20</v>
      </c>
      <c r="M3767">
        <v>1</v>
      </c>
      <c r="N3767">
        <v>0.995</v>
      </c>
      <c r="O3767">
        <v>0.67140190967372315</v>
      </c>
    </row>
    <row r="3768" spans="1:15" x14ac:dyDescent="0.25">
      <c r="A3768" t="s">
        <v>3797</v>
      </c>
      <c r="B3768">
        <v>254</v>
      </c>
      <c r="C3768">
        <v>254</v>
      </c>
      <c r="D3768" t="s">
        <v>16</v>
      </c>
      <c r="E3768" t="s">
        <v>17</v>
      </c>
      <c r="F3768">
        <v>0</v>
      </c>
      <c r="G3768" t="s">
        <v>18</v>
      </c>
      <c r="H3768">
        <v>3384389.3130000001</v>
      </c>
      <c r="I3768" t="s">
        <v>19</v>
      </c>
      <c r="J3768">
        <v>259</v>
      </c>
      <c r="K3768">
        <v>13067.14021</v>
      </c>
      <c r="L3768" t="s">
        <v>20</v>
      </c>
      <c r="M3768">
        <v>0</v>
      </c>
      <c r="N3768">
        <v>0</v>
      </c>
      <c r="O3768">
        <v>6.9538456025906359E-2</v>
      </c>
    </row>
    <row r="3769" spans="1:15" x14ac:dyDescent="0.25">
      <c r="A3769" t="s">
        <v>3798</v>
      </c>
      <c r="B3769">
        <v>320</v>
      </c>
      <c r="C3769">
        <v>320</v>
      </c>
      <c r="D3769" t="s">
        <v>16</v>
      </c>
      <c r="E3769" t="s">
        <v>17</v>
      </c>
      <c r="F3769">
        <v>0</v>
      </c>
      <c r="G3769" t="s">
        <v>18</v>
      </c>
      <c r="H3769">
        <v>223634.7769</v>
      </c>
      <c r="I3769" t="s">
        <v>28</v>
      </c>
      <c r="J3769">
        <v>55</v>
      </c>
      <c r="K3769">
        <v>4066.0868529999998</v>
      </c>
      <c r="L3769" t="s">
        <v>29</v>
      </c>
      <c r="M3769">
        <v>0</v>
      </c>
      <c r="N3769">
        <v>0.01</v>
      </c>
      <c r="O3769">
        <v>1.059498469623138E-2</v>
      </c>
    </row>
    <row r="3770" spans="1:15" x14ac:dyDescent="0.25">
      <c r="A3770" t="s">
        <v>3799</v>
      </c>
      <c r="B3770">
        <v>107</v>
      </c>
      <c r="C3770">
        <v>107</v>
      </c>
      <c r="D3770" t="s">
        <v>16</v>
      </c>
      <c r="E3770" t="s">
        <v>17</v>
      </c>
      <c r="F3770">
        <v>0</v>
      </c>
      <c r="G3770" t="s">
        <v>18</v>
      </c>
      <c r="H3770">
        <v>16629809.66</v>
      </c>
      <c r="I3770" t="s">
        <v>22</v>
      </c>
      <c r="J3770">
        <v>911</v>
      </c>
      <c r="K3770">
        <v>18254.456269999999</v>
      </c>
      <c r="L3770" t="s">
        <v>29</v>
      </c>
      <c r="M3770">
        <v>0</v>
      </c>
      <c r="N3770">
        <v>0</v>
      </c>
      <c r="O3770">
        <v>0.34168979417324585</v>
      </c>
    </row>
    <row r="3771" spans="1:15" x14ac:dyDescent="0.25">
      <c r="A3771" t="s">
        <v>3800</v>
      </c>
      <c r="B3771">
        <v>244</v>
      </c>
      <c r="C3771">
        <v>244</v>
      </c>
      <c r="D3771" t="s">
        <v>16</v>
      </c>
      <c r="E3771" t="s">
        <v>17</v>
      </c>
      <c r="F3771">
        <v>0</v>
      </c>
      <c r="G3771" t="s">
        <v>18</v>
      </c>
      <c r="H3771">
        <v>7174298.8990000002</v>
      </c>
      <c r="I3771" t="s">
        <v>32</v>
      </c>
      <c r="J3771">
        <v>548</v>
      </c>
      <c r="K3771">
        <v>13091.78631</v>
      </c>
      <c r="L3771" t="s">
        <v>23</v>
      </c>
      <c r="M3771">
        <v>0</v>
      </c>
      <c r="N3771">
        <v>0</v>
      </c>
      <c r="O3771">
        <v>0.14740906626448147</v>
      </c>
    </row>
    <row r="3772" spans="1:15" x14ac:dyDescent="0.25">
      <c r="A3772" t="s">
        <v>3801</v>
      </c>
      <c r="B3772">
        <v>173</v>
      </c>
      <c r="C3772">
        <v>173</v>
      </c>
      <c r="D3772" t="s">
        <v>16</v>
      </c>
      <c r="E3772" t="s">
        <v>17</v>
      </c>
      <c r="F3772">
        <v>0</v>
      </c>
      <c r="G3772" t="s">
        <v>18</v>
      </c>
      <c r="H3772">
        <v>75041.907659999997</v>
      </c>
      <c r="I3772" t="s">
        <v>28</v>
      </c>
      <c r="J3772">
        <v>6</v>
      </c>
      <c r="K3772">
        <v>12506.98461</v>
      </c>
      <c r="L3772" t="s">
        <v>20</v>
      </c>
      <c r="M3772">
        <v>0</v>
      </c>
      <c r="N3772">
        <v>2.5000000000000001E-2</v>
      </c>
      <c r="O3772">
        <v>1.6541872968299093E-2</v>
      </c>
    </row>
    <row r="3773" spans="1:15" x14ac:dyDescent="0.25">
      <c r="A3773" t="s">
        <v>3802</v>
      </c>
      <c r="B3773">
        <v>36</v>
      </c>
      <c r="C3773">
        <v>36</v>
      </c>
      <c r="D3773" t="s">
        <v>16</v>
      </c>
      <c r="E3773" t="s">
        <v>25</v>
      </c>
      <c r="F3773">
        <v>1</v>
      </c>
      <c r="G3773" t="s">
        <v>26</v>
      </c>
      <c r="H3773">
        <v>6817996.2779999999</v>
      </c>
      <c r="I3773" t="s">
        <v>32</v>
      </c>
      <c r="J3773">
        <v>377</v>
      </c>
      <c r="K3773">
        <v>18084.870760000002</v>
      </c>
      <c r="L3773" t="s">
        <v>23</v>
      </c>
      <c r="M3773">
        <v>1</v>
      </c>
      <c r="N3773">
        <v>0.995</v>
      </c>
      <c r="O3773">
        <v>0.73708817855007103</v>
      </c>
    </row>
    <row r="3774" spans="1:15" x14ac:dyDescent="0.25">
      <c r="A3774" t="s">
        <v>3803</v>
      </c>
      <c r="B3774">
        <v>173</v>
      </c>
      <c r="C3774">
        <v>173</v>
      </c>
      <c r="D3774" t="s">
        <v>16</v>
      </c>
      <c r="E3774" t="s">
        <v>17</v>
      </c>
      <c r="F3774">
        <v>0</v>
      </c>
      <c r="G3774" t="s">
        <v>18</v>
      </c>
      <c r="H3774">
        <v>10053010.84</v>
      </c>
      <c r="I3774" t="s">
        <v>22</v>
      </c>
      <c r="J3774">
        <v>554</v>
      </c>
      <c r="K3774">
        <v>18146.22896</v>
      </c>
      <c r="L3774" t="s">
        <v>20</v>
      </c>
      <c r="M3774">
        <v>0</v>
      </c>
      <c r="N3774">
        <v>0</v>
      </c>
      <c r="O3774">
        <v>0.20655745766010225</v>
      </c>
    </row>
    <row r="3775" spans="1:15" x14ac:dyDescent="0.25">
      <c r="A3775" t="s">
        <v>3804</v>
      </c>
      <c r="B3775">
        <v>180</v>
      </c>
      <c r="C3775">
        <v>180</v>
      </c>
      <c r="D3775" t="s">
        <v>16</v>
      </c>
      <c r="E3775" t="s">
        <v>17</v>
      </c>
      <c r="F3775">
        <v>0</v>
      </c>
      <c r="G3775" t="s">
        <v>18</v>
      </c>
      <c r="H3775">
        <v>135982.3456</v>
      </c>
      <c r="I3775" t="s">
        <v>28</v>
      </c>
      <c r="J3775">
        <v>50</v>
      </c>
      <c r="K3775">
        <v>2719.6469109999998</v>
      </c>
      <c r="L3775" t="s">
        <v>23</v>
      </c>
      <c r="M3775">
        <v>0</v>
      </c>
      <c r="N3775">
        <v>0</v>
      </c>
      <c r="O3775">
        <v>2.794005501519323E-3</v>
      </c>
    </row>
    <row r="3776" spans="1:15" x14ac:dyDescent="0.25">
      <c r="A3776" t="s">
        <v>3805</v>
      </c>
      <c r="B3776">
        <v>267</v>
      </c>
      <c r="C3776">
        <v>267</v>
      </c>
      <c r="D3776" t="s">
        <v>16</v>
      </c>
      <c r="E3776" t="s">
        <v>17</v>
      </c>
      <c r="F3776">
        <v>0</v>
      </c>
      <c r="G3776" t="s">
        <v>18</v>
      </c>
      <c r="H3776">
        <v>325926.64439999999</v>
      </c>
      <c r="I3776" t="s">
        <v>28</v>
      </c>
      <c r="J3776">
        <v>112</v>
      </c>
      <c r="K3776">
        <v>2910.0593250000002</v>
      </c>
      <c r="L3776" t="s">
        <v>20</v>
      </c>
      <c r="M3776">
        <v>0</v>
      </c>
      <c r="N3776">
        <v>0</v>
      </c>
      <c r="O3776">
        <v>6.6967578293143665E-3</v>
      </c>
    </row>
    <row r="3777" spans="1:15" x14ac:dyDescent="0.25">
      <c r="A3777" t="s">
        <v>3806</v>
      </c>
      <c r="B3777">
        <v>255</v>
      </c>
      <c r="C3777">
        <v>255</v>
      </c>
      <c r="D3777" t="s">
        <v>16</v>
      </c>
      <c r="E3777" t="s">
        <v>17</v>
      </c>
      <c r="F3777">
        <v>0</v>
      </c>
      <c r="G3777" t="s">
        <v>18</v>
      </c>
      <c r="H3777">
        <v>2225237.7560000001</v>
      </c>
      <c r="I3777" t="s">
        <v>19</v>
      </c>
      <c r="J3777">
        <v>146</v>
      </c>
      <c r="K3777">
        <v>15241.35449</v>
      </c>
      <c r="L3777" t="s">
        <v>20</v>
      </c>
      <c r="M3777">
        <v>0</v>
      </c>
      <c r="N3777">
        <v>0</v>
      </c>
      <c r="O3777">
        <v>4.5721571465910299E-2</v>
      </c>
    </row>
    <row r="3778" spans="1:15" x14ac:dyDescent="0.25">
      <c r="A3778" t="s">
        <v>3807</v>
      </c>
      <c r="B3778">
        <v>320</v>
      </c>
      <c r="C3778">
        <v>320</v>
      </c>
      <c r="D3778" t="s">
        <v>16</v>
      </c>
      <c r="E3778" t="s">
        <v>17</v>
      </c>
      <c r="F3778">
        <v>0</v>
      </c>
      <c r="G3778" t="s">
        <v>18</v>
      </c>
      <c r="H3778">
        <v>4401746.926</v>
      </c>
      <c r="I3778" t="s">
        <v>32</v>
      </c>
      <c r="J3778">
        <v>230</v>
      </c>
      <c r="K3778">
        <v>19138.03011</v>
      </c>
      <c r="L3778" t="s">
        <v>29</v>
      </c>
      <c r="M3778">
        <v>0</v>
      </c>
      <c r="N3778">
        <v>0.01</v>
      </c>
      <c r="O3778">
        <v>9.6441925187233782E-2</v>
      </c>
    </row>
    <row r="3779" spans="1:15" x14ac:dyDescent="0.25">
      <c r="A3779" t="s">
        <v>3808</v>
      </c>
      <c r="B3779">
        <v>321</v>
      </c>
      <c r="C3779">
        <v>321</v>
      </c>
      <c r="D3779" t="s">
        <v>16</v>
      </c>
      <c r="E3779" t="s">
        <v>17</v>
      </c>
      <c r="F3779">
        <v>0</v>
      </c>
      <c r="G3779" t="s">
        <v>18</v>
      </c>
      <c r="H3779">
        <v>9640198.8969999999</v>
      </c>
      <c r="I3779" t="s">
        <v>22</v>
      </c>
      <c r="J3779">
        <v>723</v>
      </c>
      <c r="K3779">
        <v>13333.60843</v>
      </c>
      <c r="L3779" t="s">
        <v>29</v>
      </c>
      <c r="M3779">
        <v>0</v>
      </c>
      <c r="N3779">
        <v>0</v>
      </c>
      <c r="O3779">
        <v>0.19807548277765924</v>
      </c>
    </row>
    <row r="3780" spans="1:15" x14ac:dyDescent="0.25">
      <c r="A3780" t="s">
        <v>3809</v>
      </c>
      <c r="B3780">
        <v>73</v>
      </c>
      <c r="C3780">
        <v>73</v>
      </c>
      <c r="D3780" t="s">
        <v>16</v>
      </c>
      <c r="E3780" t="s">
        <v>25</v>
      </c>
      <c r="F3780">
        <v>1</v>
      </c>
      <c r="G3780" t="s">
        <v>26</v>
      </c>
      <c r="H3780">
        <v>4091416.7209999999</v>
      </c>
      <c r="I3780" t="s">
        <v>32</v>
      </c>
      <c r="J3780">
        <v>497</v>
      </c>
      <c r="K3780">
        <v>8232.2268019999992</v>
      </c>
      <c r="L3780" t="s">
        <v>29</v>
      </c>
      <c r="M3780">
        <v>1</v>
      </c>
      <c r="N3780">
        <v>1</v>
      </c>
      <c r="O3780">
        <v>0.68406562467387055</v>
      </c>
    </row>
    <row r="3781" spans="1:15" x14ac:dyDescent="0.25">
      <c r="A3781" t="s">
        <v>3810</v>
      </c>
      <c r="B3781">
        <v>57</v>
      </c>
      <c r="C3781">
        <v>57</v>
      </c>
      <c r="D3781" t="s">
        <v>16</v>
      </c>
      <c r="E3781" t="s">
        <v>25</v>
      </c>
      <c r="F3781">
        <v>1</v>
      </c>
      <c r="G3781" t="s">
        <v>26</v>
      </c>
      <c r="H3781">
        <v>4183824.1880000001</v>
      </c>
      <c r="I3781" t="s">
        <v>32</v>
      </c>
      <c r="J3781">
        <v>306</v>
      </c>
      <c r="K3781">
        <v>13672.628059999999</v>
      </c>
      <c r="L3781" t="s">
        <v>20</v>
      </c>
      <c r="M3781">
        <v>1</v>
      </c>
      <c r="N3781">
        <v>0.995</v>
      </c>
      <c r="O3781">
        <v>0.68296430475649639</v>
      </c>
    </row>
    <row r="3782" spans="1:15" x14ac:dyDescent="0.25">
      <c r="A3782" t="s">
        <v>3811</v>
      </c>
      <c r="B3782">
        <v>66</v>
      </c>
      <c r="C3782">
        <v>66</v>
      </c>
      <c r="D3782" t="s">
        <v>16</v>
      </c>
      <c r="E3782" t="s">
        <v>25</v>
      </c>
      <c r="F3782">
        <v>1</v>
      </c>
      <c r="G3782" t="s">
        <v>26</v>
      </c>
      <c r="H3782">
        <v>2484497.3289999999</v>
      </c>
      <c r="I3782" t="s">
        <v>19</v>
      </c>
      <c r="J3782">
        <v>542</v>
      </c>
      <c r="K3782">
        <v>4583.9434110000002</v>
      </c>
      <c r="L3782" t="s">
        <v>20</v>
      </c>
      <c r="M3782">
        <v>1</v>
      </c>
      <c r="N3782">
        <v>1</v>
      </c>
      <c r="O3782">
        <v>0.65104853262463547</v>
      </c>
    </row>
    <row r="3783" spans="1:15" x14ac:dyDescent="0.25">
      <c r="A3783" t="s">
        <v>3812</v>
      </c>
      <c r="B3783">
        <v>132</v>
      </c>
      <c r="C3783">
        <v>132</v>
      </c>
      <c r="D3783" t="s">
        <v>16</v>
      </c>
      <c r="E3783" t="s">
        <v>17</v>
      </c>
      <c r="F3783">
        <v>0</v>
      </c>
      <c r="G3783" t="s">
        <v>18</v>
      </c>
      <c r="H3783">
        <v>9201258.6600000001</v>
      </c>
      <c r="I3783" t="s">
        <v>22</v>
      </c>
      <c r="J3783">
        <v>461</v>
      </c>
      <c r="K3783">
        <v>19959.34633</v>
      </c>
      <c r="L3783" t="s">
        <v>29</v>
      </c>
      <c r="M3783">
        <v>0</v>
      </c>
      <c r="N3783">
        <v>0.01</v>
      </c>
      <c r="O3783">
        <v>0.19505665440251321</v>
      </c>
    </row>
    <row r="3784" spans="1:15" x14ac:dyDescent="0.25">
      <c r="A3784" t="s">
        <v>3813</v>
      </c>
      <c r="B3784">
        <v>260</v>
      </c>
      <c r="C3784">
        <v>260</v>
      </c>
      <c r="D3784" t="s">
        <v>16</v>
      </c>
      <c r="E3784" t="s">
        <v>17</v>
      </c>
      <c r="F3784">
        <v>0</v>
      </c>
      <c r="G3784" t="s">
        <v>18</v>
      </c>
      <c r="H3784">
        <v>6962306.5590000004</v>
      </c>
      <c r="I3784" t="s">
        <v>32</v>
      </c>
      <c r="J3784">
        <v>807</v>
      </c>
      <c r="K3784">
        <v>8627.393505</v>
      </c>
      <c r="L3784" t="s">
        <v>29</v>
      </c>
      <c r="M3784">
        <v>0</v>
      </c>
      <c r="N3784">
        <v>0</v>
      </c>
      <c r="O3784">
        <v>0.14305329668552258</v>
      </c>
    </row>
    <row r="3785" spans="1:15" x14ac:dyDescent="0.25">
      <c r="A3785" t="s">
        <v>3814</v>
      </c>
      <c r="B3785">
        <v>124</v>
      </c>
      <c r="C3785">
        <v>124</v>
      </c>
      <c r="D3785" t="s">
        <v>16</v>
      </c>
      <c r="E3785" t="s">
        <v>17</v>
      </c>
      <c r="F3785">
        <v>0</v>
      </c>
      <c r="G3785" t="s">
        <v>18</v>
      </c>
      <c r="H3785">
        <v>11702405.199999999</v>
      </c>
      <c r="I3785" t="s">
        <v>22</v>
      </c>
      <c r="J3785">
        <v>628</v>
      </c>
      <c r="K3785">
        <v>18634.403190000001</v>
      </c>
      <c r="L3785" t="s">
        <v>35</v>
      </c>
      <c r="M3785">
        <v>0</v>
      </c>
      <c r="N3785">
        <v>0</v>
      </c>
      <c r="O3785">
        <v>0.24044727545726588</v>
      </c>
    </row>
    <row r="3786" spans="1:15" x14ac:dyDescent="0.25">
      <c r="A3786" t="s">
        <v>3815</v>
      </c>
      <c r="B3786">
        <v>92</v>
      </c>
      <c r="C3786">
        <v>92</v>
      </c>
      <c r="D3786" t="s">
        <v>16</v>
      </c>
      <c r="E3786" t="s">
        <v>17</v>
      </c>
      <c r="F3786">
        <v>0</v>
      </c>
      <c r="G3786" t="s">
        <v>18</v>
      </c>
      <c r="H3786">
        <v>7828460.9939999999</v>
      </c>
      <c r="I3786" t="s">
        <v>22</v>
      </c>
      <c r="J3786">
        <v>908</v>
      </c>
      <c r="K3786">
        <v>8621.6530770000008</v>
      </c>
      <c r="L3786" t="s">
        <v>23</v>
      </c>
      <c r="M3786">
        <v>0</v>
      </c>
      <c r="N3786">
        <v>1.4999999999999999E-2</v>
      </c>
      <c r="O3786">
        <v>0.16985002056079718</v>
      </c>
    </row>
    <row r="3787" spans="1:15" x14ac:dyDescent="0.25">
      <c r="A3787" t="s">
        <v>3816</v>
      </c>
      <c r="B3787">
        <v>274</v>
      </c>
      <c r="C3787">
        <v>274</v>
      </c>
      <c r="D3787" t="s">
        <v>16</v>
      </c>
      <c r="E3787" t="s">
        <v>17</v>
      </c>
      <c r="F3787">
        <v>0</v>
      </c>
      <c r="G3787" t="s">
        <v>18</v>
      </c>
      <c r="H3787">
        <v>4195354.2149999999</v>
      </c>
      <c r="I3787" t="s">
        <v>32</v>
      </c>
      <c r="J3787">
        <v>226</v>
      </c>
      <c r="K3787">
        <v>18563.514220000001</v>
      </c>
      <c r="L3787" t="s">
        <v>29</v>
      </c>
      <c r="M3787">
        <v>0</v>
      </c>
      <c r="N3787">
        <v>5.0000000000000001E-3</v>
      </c>
      <c r="O3787">
        <v>8.9201210207189421E-2</v>
      </c>
    </row>
    <row r="3788" spans="1:15" x14ac:dyDescent="0.25">
      <c r="A3788" t="s">
        <v>3817</v>
      </c>
      <c r="B3788">
        <v>141</v>
      </c>
      <c r="C3788">
        <v>141</v>
      </c>
      <c r="D3788" t="s">
        <v>16</v>
      </c>
      <c r="E3788" t="s">
        <v>17</v>
      </c>
      <c r="F3788">
        <v>0</v>
      </c>
      <c r="G3788" t="s">
        <v>18</v>
      </c>
      <c r="H3788">
        <v>396500.76650000003</v>
      </c>
      <c r="I3788" t="s">
        <v>28</v>
      </c>
      <c r="J3788">
        <v>59</v>
      </c>
      <c r="K3788">
        <v>6720.3519749999996</v>
      </c>
      <c r="L3788" t="s">
        <v>23</v>
      </c>
      <c r="M3788">
        <v>0</v>
      </c>
      <c r="N3788">
        <v>0</v>
      </c>
      <c r="O3788">
        <v>8.1468319881491183E-3</v>
      </c>
    </row>
    <row r="3789" spans="1:15" x14ac:dyDescent="0.25">
      <c r="A3789" t="s">
        <v>3818</v>
      </c>
      <c r="B3789">
        <v>232</v>
      </c>
      <c r="C3789">
        <v>232</v>
      </c>
      <c r="D3789" t="s">
        <v>16</v>
      </c>
      <c r="E3789" t="s">
        <v>17</v>
      </c>
      <c r="F3789">
        <v>0</v>
      </c>
      <c r="G3789" t="s">
        <v>18</v>
      </c>
      <c r="H3789">
        <v>1156207.324</v>
      </c>
      <c r="I3789" t="s">
        <v>28</v>
      </c>
      <c r="J3789">
        <v>76</v>
      </c>
      <c r="K3789">
        <v>15213.25426</v>
      </c>
      <c r="L3789" t="s">
        <v>35</v>
      </c>
      <c r="M3789">
        <v>0</v>
      </c>
      <c r="N3789">
        <v>0</v>
      </c>
      <c r="O3789">
        <v>2.3756389918846453E-2</v>
      </c>
    </row>
    <row r="3790" spans="1:15" x14ac:dyDescent="0.25">
      <c r="A3790" t="s">
        <v>3819</v>
      </c>
      <c r="B3790">
        <v>70</v>
      </c>
      <c r="C3790">
        <v>70</v>
      </c>
      <c r="D3790" t="s">
        <v>16</v>
      </c>
      <c r="E3790" t="s">
        <v>25</v>
      </c>
      <c r="F3790">
        <v>1</v>
      </c>
      <c r="G3790" t="s">
        <v>26</v>
      </c>
      <c r="H3790">
        <v>8140786.9380000001</v>
      </c>
      <c r="I3790" t="s">
        <v>22</v>
      </c>
      <c r="J3790">
        <v>428</v>
      </c>
      <c r="K3790">
        <v>19020.53023</v>
      </c>
      <c r="L3790" t="s">
        <v>20</v>
      </c>
      <c r="M3790">
        <v>1</v>
      </c>
      <c r="N3790">
        <v>1</v>
      </c>
      <c r="O3790">
        <v>0.76726732717477586</v>
      </c>
    </row>
    <row r="3791" spans="1:15" x14ac:dyDescent="0.25">
      <c r="A3791" t="s">
        <v>3820</v>
      </c>
      <c r="B3791">
        <v>175</v>
      </c>
      <c r="C3791">
        <v>175</v>
      </c>
      <c r="D3791" t="s">
        <v>16</v>
      </c>
      <c r="E3791" t="s">
        <v>17</v>
      </c>
      <c r="F3791">
        <v>0</v>
      </c>
      <c r="G3791" t="s">
        <v>18</v>
      </c>
      <c r="H3791">
        <v>9408055.9350000005</v>
      </c>
      <c r="I3791" t="s">
        <v>22</v>
      </c>
      <c r="J3791">
        <v>728</v>
      </c>
      <c r="K3791">
        <v>12923.153759999999</v>
      </c>
      <c r="L3791" t="s">
        <v>20</v>
      </c>
      <c r="M3791">
        <v>0</v>
      </c>
      <c r="N3791">
        <v>0</v>
      </c>
      <c r="O3791">
        <v>0.19330568188839595</v>
      </c>
    </row>
    <row r="3792" spans="1:15" x14ac:dyDescent="0.25">
      <c r="A3792" t="s">
        <v>3821</v>
      </c>
      <c r="B3792">
        <v>359</v>
      </c>
      <c r="C3792">
        <v>359</v>
      </c>
      <c r="D3792" t="s">
        <v>16</v>
      </c>
      <c r="E3792" t="s">
        <v>17</v>
      </c>
      <c r="F3792">
        <v>0</v>
      </c>
      <c r="G3792" t="s">
        <v>18</v>
      </c>
      <c r="H3792">
        <v>1789197.81</v>
      </c>
      <c r="I3792" t="s">
        <v>19</v>
      </c>
      <c r="J3792">
        <v>132</v>
      </c>
      <c r="K3792">
        <v>13554.52886</v>
      </c>
      <c r="L3792" t="s">
        <v>23</v>
      </c>
      <c r="M3792">
        <v>0</v>
      </c>
      <c r="N3792">
        <v>0</v>
      </c>
      <c r="O3792">
        <v>3.6762334863315697E-2</v>
      </c>
    </row>
    <row r="3793" spans="1:15" x14ac:dyDescent="0.25">
      <c r="A3793" t="s">
        <v>3822</v>
      </c>
      <c r="B3793">
        <v>86</v>
      </c>
      <c r="C3793">
        <v>86</v>
      </c>
      <c r="D3793" t="s">
        <v>16</v>
      </c>
      <c r="E3793" t="s">
        <v>25</v>
      </c>
      <c r="F3793">
        <v>1</v>
      </c>
      <c r="G3793" t="s">
        <v>26</v>
      </c>
      <c r="H3793">
        <v>1926160.713</v>
      </c>
      <c r="I3793" t="s">
        <v>19</v>
      </c>
      <c r="J3793">
        <v>932</v>
      </c>
      <c r="K3793">
        <v>2066.6960439999998</v>
      </c>
      <c r="L3793" t="s">
        <v>23</v>
      </c>
      <c r="M3793">
        <v>1</v>
      </c>
      <c r="N3793">
        <v>0.98499999999999999</v>
      </c>
      <c r="O3793">
        <v>0.63057648770644814</v>
      </c>
    </row>
    <row r="3794" spans="1:15" x14ac:dyDescent="0.25">
      <c r="A3794" t="s">
        <v>3823</v>
      </c>
      <c r="B3794">
        <v>253</v>
      </c>
      <c r="C3794">
        <v>253</v>
      </c>
      <c r="D3794" t="s">
        <v>16</v>
      </c>
      <c r="E3794" t="s">
        <v>17</v>
      </c>
      <c r="F3794">
        <v>0</v>
      </c>
      <c r="G3794" t="s">
        <v>18</v>
      </c>
      <c r="H3794">
        <v>4725849.0580000002</v>
      </c>
      <c r="I3794" t="s">
        <v>32</v>
      </c>
      <c r="J3794">
        <v>498</v>
      </c>
      <c r="K3794">
        <v>9489.6567439999999</v>
      </c>
      <c r="L3794" t="s">
        <v>23</v>
      </c>
      <c r="M3794">
        <v>0</v>
      </c>
      <c r="N3794">
        <v>0</v>
      </c>
      <c r="O3794">
        <v>9.7101195078972885E-2</v>
      </c>
    </row>
    <row r="3795" spans="1:15" x14ac:dyDescent="0.25">
      <c r="A3795" t="s">
        <v>3824</v>
      </c>
      <c r="B3795">
        <v>30</v>
      </c>
      <c r="C3795">
        <v>30</v>
      </c>
      <c r="D3795" t="s">
        <v>42</v>
      </c>
      <c r="E3795" t="s">
        <v>43</v>
      </c>
      <c r="F3795">
        <v>1</v>
      </c>
      <c r="G3795" t="s">
        <v>26</v>
      </c>
      <c r="H3795">
        <v>14472772.300000001</v>
      </c>
      <c r="I3795" t="s">
        <v>22</v>
      </c>
      <c r="J3795">
        <v>816</v>
      </c>
      <c r="K3795">
        <v>17736.240570000002</v>
      </c>
      <c r="L3795" t="s">
        <v>35</v>
      </c>
      <c r="M3795">
        <v>1</v>
      </c>
      <c r="N3795">
        <v>1</v>
      </c>
      <c r="O3795">
        <v>0.89736952433063832</v>
      </c>
    </row>
    <row r="3796" spans="1:15" x14ac:dyDescent="0.25">
      <c r="A3796" t="s">
        <v>3825</v>
      </c>
      <c r="B3796">
        <v>155</v>
      </c>
      <c r="C3796">
        <v>155</v>
      </c>
      <c r="D3796" t="s">
        <v>16</v>
      </c>
      <c r="E3796" t="s">
        <v>17</v>
      </c>
      <c r="F3796">
        <v>0</v>
      </c>
      <c r="G3796" t="s">
        <v>18</v>
      </c>
      <c r="H3796">
        <v>4391466.74</v>
      </c>
      <c r="I3796" t="s">
        <v>32</v>
      </c>
      <c r="J3796">
        <v>910</v>
      </c>
      <c r="K3796">
        <v>4825.7876260000003</v>
      </c>
      <c r="L3796" t="s">
        <v>23</v>
      </c>
      <c r="M3796">
        <v>0</v>
      </c>
      <c r="N3796">
        <v>0</v>
      </c>
      <c r="O3796">
        <v>9.0230700001244335E-2</v>
      </c>
    </row>
    <row r="3797" spans="1:15" x14ac:dyDescent="0.25">
      <c r="A3797" t="s">
        <v>3826</v>
      </c>
      <c r="B3797">
        <v>200</v>
      </c>
      <c r="C3797">
        <v>200</v>
      </c>
      <c r="D3797" t="s">
        <v>16</v>
      </c>
      <c r="E3797" t="s">
        <v>17</v>
      </c>
      <c r="F3797">
        <v>0</v>
      </c>
      <c r="G3797" t="s">
        <v>18</v>
      </c>
      <c r="H3797">
        <v>9351240.3469999991</v>
      </c>
      <c r="I3797" t="s">
        <v>22</v>
      </c>
      <c r="J3797">
        <v>593</v>
      </c>
      <c r="K3797">
        <v>15769.37664</v>
      </c>
      <c r="L3797" t="s">
        <v>29</v>
      </c>
      <c r="M3797">
        <v>0</v>
      </c>
      <c r="N3797">
        <v>0</v>
      </c>
      <c r="O3797">
        <v>0.19213830192636019</v>
      </c>
    </row>
    <row r="3798" spans="1:15" x14ac:dyDescent="0.25">
      <c r="A3798" t="s">
        <v>3827</v>
      </c>
      <c r="B3798">
        <v>363</v>
      </c>
      <c r="C3798">
        <v>363</v>
      </c>
      <c r="D3798" t="s">
        <v>16</v>
      </c>
      <c r="E3798" t="s">
        <v>17</v>
      </c>
      <c r="F3798">
        <v>0</v>
      </c>
      <c r="G3798" t="s">
        <v>18</v>
      </c>
      <c r="H3798">
        <v>4122819.3879999998</v>
      </c>
      <c r="I3798" t="s">
        <v>32</v>
      </c>
      <c r="J3798">
        <v>305</v>
      </c>
      <c r="K3798">
        <v>13517.440619999999</v>
      </c>
      <c r="L3798" t="s">
        <v>29</v>
      </c>
      <c r="M3798">
        <v>0</v>
      </c>
      <c r="N3798">
        <v>0</v>
      </c>
      <c r="O3798">
        <v>8.4710849787272141E-2</v>
      </c>
    </row>
    <row r="3799" spans="1:15" x14ac:dyDescent="0.25">
      <c r="A3799" t="s">
        <v>3828</v>
      </c>
      <c r="B3799">
        <v>156</v>
      </c>
      <c r="C3799">
        <v>156</v>
      </c>
      <c r="D3799" t="s">
        <v>16</v>
      </c>
      <c r="E3799" t="s">
        <v>17</v>
      </c>
      <c r="F3799">
        <v>0</v>
      </c>
      <c r="G3799" t="s">
        <v>18</v>
      </c>
      <c r="H3799">
        <v>299321.79220000003</v>
      </c>
      <c r="I3799" t="s">
        <v>28</v>
      </c>
      <c r="J3799">
        <v>67</v>
      </c>
      <c r="K3799">
        <v>4467.4894350000004</v>
      </c>
      <c r="L3799" t="s">
        <v>35</v>
      </c>
      <c r="M3799">
        <v>0</v>
      </c>
      <c r="N3799">
        <v>0</v>
      </c>
      <c r="O3799">
        <v>6.1501125785215433E-3</v>
      </c>
    </row>
    <row r="3800" spans="1:15" x14ac:dyDescent="0.25">
      <c r="A3800" t="s">
        <v>3829</v>
      </c>
      <c r="B3800">
        <v>245</v>
      </c>
      <c r="C3800">
        <v>245</v>
      </c>
      <c r="D3800" t="s">
        <v>16</v>
      </c>
      <c r="E3800" t="s">
        <v>17</v>
      </c>
      <c r="F3800">
        <v>0</v>
      </c>
      <c r="G3800" t="s">
        <v>18</v>
      </c>
      <c r="H3800">
        <v>1302489.1240000001</v>
      </c>
      <c r="I3800" t="s">
        <v>28</v>
      </c>
      <c r="J3800">
        <v>230</v>
      </c>
      <c r="K3800">
        <v>5662.9961929999999</v>
      </c>
      <c r="L3800" t="s">
        <v>35</v>
      </c>
      <c r="M3800">
        <v>0</v>
      </c>
      <c r="N3800">
        <v>0</v>
      </c>
      <c r="O3800">
        <v>2.6762016510804204E-2</v>
      </c>
    </row>
    <row r="3801" spans="1:15" x14ac:dyDescent="0.25">
      <c r="A3801" t="s">
        <v>3830</v>
      </c>
      <c r="B3801">
        <v>20</v>
      </c>
      <c r="C3801">
        <v>20</v>
      </c>
      <c r="D3801" t="s">
        <v>42</v>
      </c>
      <c r="E3801" t="s">
        <v>43</v>
      </c>
      <c r="F3801">
        <v>1</v>
      </c>
      <c r="G3801" t="s">
        <v>26</v>
      </c>
      <c r="H3801">
        <v>8411474.3729999997</v>
      </c>
      <c r="I3801" t="s">
        <v>22</v>
      </c>
      <c r="J3801">
        <v>983</v>
      </c>
      <c r="K3801">
        <v>8556.9423929999994</v>
      </c>
      <c r="L3801" t="s">
        <v>23</v>
      </c>
      <c r="M3801">
        <v>1</v>
      </c>
      <c r="N3801">
        <v>0.98</v>
      </c>
      <c r="O3801">
        <v>0.76082909461778536</v>
      </c>
    </row>
    <row r="3802" spans="1:15" x14ac:dyDescent="0.25">
      <c r="A3802" t="s">
        <v>3831</v>
      </c>
      <c r="B3802">
        <v>203</v>
      </c>
      <c r="C3802">
        <v>203</v>
      </c>
      <c r="D3802" t="s">
        <v>16</v>
      </c>
      <c r="E3802" t="s">
        <v>17</v>
      </c>
      <c r="F3802">
        <v>0</v>
      </c>
      <c r="G3802" t="s">
        <v>18</v>
      </c>
      <c r="H3802">
        <v>836273.89509999997</v>
      </c>
      <c r="I3802" t="s">
        <v>28</v>
      </c>
      <c r="J3802">
        <v>333</v>
      </c>
      <c r="K3802">
        <v>2511.3330179999998</v>
      </c>
      <c r="L3802" t="s">
        <v>23</v>
      </c>
      <c r="M3802">
        <v>0</v>
      </c>
      <c r="N3802">
        <v>0</v>
      </c>
      <c r="O3802">
        <v>1.7182773641510073E-2</v>
      </c>
    </row>
    <row r="3803" spans="1:15" x14ac:dyDescent="0.25">
      <c r="A3803" t="s">
        <v>3832</v>
      </c>
      <c r="B3803">
        <v>334</v>
      </c>
      <c r="C3803">
        <v>334</v>
      </c>
      <c r="D3803" t="s">
        <v>16</v>
      </c>
      <c r="E3803" t="s">
        <v>17</v>
      </c>
      <c r="F3803">
        <v>0</v>
      </c>
      <c r="G3803" t="s">
        <v>18</v>
      </c>
      <c r="H3803">
        <v>16532804.470000001</v>
      </c>
      <c r="I3803" t="s">
        <v>22</v>
      </c>
      <c r="J3803">
        <v>905</v>
      </c>
      <c r="K3803">
        <v>18268.292229999999</v>
      </c>
      <c r="L3803" t="s">
        <v>23</v>
      </c>
      <c r="M3803">
        <v>0</v>
      </c>
      <c r="N3803">
        <v>0</v>
      </c>
      <c r="O3803">
        <v>0.33969664547927358</v>
      </c>
    </row>
    <row r="3804" spans="1:15" x14ac:dyDescent="0.25">
      <c r="A3804" t="s">
        <v>3833</v>
      </c>
      <c r="B3804">
        <v>152</v>
      </c>
      <c r="C3804">
        <v>152</v>
      </c>
      <c r="D3804" t="s">
        <v>16</v>
      </c>
      <c r="E3804" t="s">
        <v>17</v>
      </c>
      <c r="F3804">
        <v>0</v>
      </c>
      <c r="G3804" t="s">
        <v>18</v>
      </c>
      <c r="H3804">
        <v>4096763.1120000002</v>
      </c>
      <c r="I3804" t="s">
        <v>32</v>
      </c>
      <c r="J3804">
        <v>277</v>
      </c>
      <c r="K3804">
        <v>14789.758529999999</v>
      </c>
      <c r="L3804" t="s">
        <v>20</v>
      </c>
      <c r="M3804">
        <v>0</v>
      </c>
      <c r="N3804">
        <v>0</v>
      </c>
      <c r="O3804">
        <v>8.4175476035834917E-2</v>
      </c>
    </row>
    <row r="3805" spans="1:15" x14ac:dyDescent="0.25">
      <c r="A3805" t="s">
        <v>3834</v>
      </c>
      <c r="B3805">
        <v>77</v>
      </c>
      <c r="C3805">
        <v>77</v>
      </c>
      <c r="D3805" t="s">
        <v>16</v>
      </c>
      <c r="E3805" t="s">
        <v>25</v>
      </c>
      <c r="F3805">
        <v>1</v>
      </c>
      <c r="G3805" t="s">
        <v>26</v>
      </c>
      <c r="H3805">
        <v>6377817.0489999996</v>
      </c>
      <c r="I3805" t="s">
        <v>32</v>
      </c>
      <c r="J3805">
        <v>873</v>
      </c>
      <c r="K3805">
        <v>7305.6323590000002</v>
      </c>
      <c r="L3805" t="s">
        <v>20</v>
      </c>
      <c r="M3805">
        <v>1</v>
      </c>
      <c r="N3805">
        <v>1</v>
      </c>
      <c r="O3805">
        <v>0.73104389282272919</v>
      </c>
    </row>
    <row r="3806" spans="1:15" x14ac:dyDescent="0.25">
      <c r="A3806" t="s">
        <v>3835</v>
      </c>
      <c r="B3806">
        <v>328</v>
      </c>
      <c r="C3806">
        <v>328</v>
      </c>
      <c r="D3806" t="s">
        <v>16</v>
      </c>
      <c r="E3806" t="s">
        <v>17</v>
      </c>
      <c r="F3806">
        <v>0</v>
      </c>
      <c r="G3806" t="s">
        <v>18</v>
      </c>
      <c r="H3806">
        <v>3504182.9389999998</v>
      </c>
      <c r="I3806" t="s">
        <v>19</v>
      </c>
      <c r="J3806">
        <v>584</v>
      </c>
      <c r="K3806">
        <v>6000.3132509999996</v>
      </c>
      <c r="L3806" t="s">
        <v>29</v>
      </c>
      <c r="M3806">
        <v>0</v>
      </c>
      <c r="N3806">
        <v>0</v>
      </c>
      <c r="O3806">
        <v>7.1999834733665224E-2</v>
      </c>
    </row>
    <row r="3807" spans="1:15" x14ac:dyDescent="0.25">
      <c r="A3807" t="s">
        <v>3836</v>
      </c>
      <c r="B3807">
        <v>172</v>
      </c>
      <c r="C3807">
        <v>172</v>
      </c>
      <c r="D3807" t="s">
        <v>16</v>
      </c>
      <c r="E3807" t="s">
        <v>17</v>
      </c>
      <c r="F3807">
        <v>0</v>
      </c>
      <c r="G3807" t="s">
        <v>18</v>
      </c>
      <c r="H3807">
        <v>9945965.4460000005</v>
      </c>
      <c r="I3807" t="s">
        <v>22</v>
      </c>
      <c r="J3807">
        <v>721</v>
      </c>
      <c r="K3807">
        <v>13794.681619999999</v>
      </c>
      <c r="L3807" t="s">
        <v>20</v>
      </c>
      <c r="M3807">
        <v>0</v>
      </c>
      <c r="N3807">
        <v>0</v>
      </c>
      <c r="O3807">
        <v>0.20435801464837422</v>
      </c>
    </row>
    <row r="3808" spans="1:15" x14ac:dyDescent="0.25">
      <c r="A3808" t="s">
        <v>3837</v>
      </c>
      <c r="B3808">
        <v>329</v>
      </c>
      <c r="C3808">
        <v>329</v>
      </c>
      <c r="D3808" t="s">
        <v>16</v>
      </c>
      <c r="E3808" t="s">
        <v>17</v>
      </c>
      <c r="F3808">
        <v>0</v>
      </c>
      <c r="G3808" t="s">
        <v>18</v>
      </c>
      <c r="H3808">
        <v>6656298.1639999999</v>
      </c>
      <c r="I3808" t="s">
        <v>32</v>
      </c>
      <c r="J3808">
        <v>784</v>
      </c>
      <c r="K3808">
        <v>8490.1762299999991</v>
      </c>
      <c r="L3808" t="s">
        <v>23</v>
      </c>
      <c r="M3808">
        <v>0</v>
      </c>
      <c r="N3808">
        <v>0</v>
      </c>
      <c r="O3808">
        <v>0.13676579564729149</v>
      </c>
    </row>
    <row r="3809" spans="1:15" x14ac:dyDescent="0.25">
      <c r="A3809" t="s">
        <v>3838</v>
      </c>
      <c r="B3809">
        <v>250</v>
      </c>
      <c r="C3809">
        <v>250</v>
      </c>
      <c r="D3809" t="s">
        <v>16</v>
      </c>
      <c r="E3809" t="s">
        <v>17</v>
      </c>
      <c r="F3809">
        <v>0</v>
      </c>
      <c r="G3809" t="s">
        <v>18</v>
      </c>
      <c r="H3809">
        <v>661599.08239999996</v>
      </c>
      <c r="I3809" t="s">
        <v>28</v>
      </c>
      <c r="J3809">
        <v>144</v>
      </c>
      <c r="K3809">
        <v>4594.4380719999999</v>
      </c>
      <c r="L3809" t="s">
        <v>35</v>
      </c>
      <c r="M3809">
        <v>0</v>
      </c>
      <c r="N3809">
        <v>0</v>
      </c>
      <c r="O3809">
        <v>1.3593760777323549E-2</v>
      </c>
    </row>
    <row r="3810" spans="1:15" x14ac:dyDescent="0.25">
      <c r="A3810" t="s">
        <v>3839</v>
      </c>
      <c r="B3810">
        <v>186</v>
      </c>
      <c r="C3810">
        <v>186</v>
      </c>
      <c r="D3810" t="s">
        <v>16</v>
      </c>
      <c r="E3810" t="s">
        <v>17</v>
      </c>
      <c r="F3810">
        <v>0</v>
      </c>
      <c r="G3810" t="s">
        <v>18</v>
      </c>
      <c r="H3810">
        <v>2160787.102</v>
      </c>
      <c r="I3810" t="s">
        <v>19</v>
      </c>
      <c r="J3810">
        <v>251</v>
      </c>
      <c r="K3810">
        <v>8608.7135519999993</v>
      </c>
      <c r="L3810" t="s">
        <v>35</v>
      </c>
      <c r="M3810">
        <v>0</v>
      </c>
      <c r="N3810">
        <v>0</v>
      </c>
      <c r="O3810">
        <v>4.4397315136473083E-2</v>
      </c>
    </row>
    <row r="3811" spans="1:15" x14ac:dyDescent="0.25">
      <c r="A3811" t="s">
        <v>3840</v>
      </c>
      <c r="B3811">
        <v>362</v>
      </c>
      <c r="C3811">
        <v>362</v>
      </c>
      <c r="D3811" t="s">
        <v>16</v>
      </c>
      <c r="E3811" t="s">
        <v>17</v>
      </c>
      <c r="F3811">
        <v>0</v>
      </c>
      <c r="G3811" t="s">
        <v>18</v>
      </c>
      <c r="H3811">
        <v>13872072.449999999</v>
      </c>
      <c r="I3811" t="s">
        <v>22</v>
      </c>
      <c r="J3811">
        <v>796</v>
      </c>
      <c r="K3811">
        <v>17427.22669</v>
      </c>
      <c r="L3811" t="s">
        <v>29</v>
      </c>
      <c r="M3811">
        <v>0</v>
      </c>
      <c r="N3811">
        <v>0</v>
      </c>
      <c r="O3811">
        <v>0.28502704944350238</v>
      </c>
    </row>
    <row r="3812" spans="1:15" x14ac:dyDescent="0.25">
      <c r="A3812" t="s">
        <v>3841</v>
      </c>
      <c r="B3812">
        <v>128</v>
      </c>
      <c r="C3812">
        <v>128</v>
      </c>
      <c r="D3812" t="s">
        <v>16</v>
      </c>
      <c r="E3812" t="s">
        <v>17</v>
      </c>
      <c r="F3812">
        <v>0</v>
      </c>
      <c r="G3812" t="s">
        <v>18</v>
      </c>
      <c r="H3812">
        <v>954579.64509999997</v>
      </c>
      <c r="I3812" t="s">
        <v>28</v>
      </c>
      <c r="J3812">
        <v>691</v>
      </c>
      <c r="K3812">
        <v>1381.4466640000001</v>
      </c>
      <c r="L3812" t="s">
        <v>20</v>
      </c>
      <c r="M3812">
        <v>0</v>
      </c>
      <c r="N3812">
        <v>0</v>
      </c>
      <c r="O3812">
        <v>1.9613581221000518E-2</v>
      </c>
    </row>
    <row r="3813" spans="1:15" x14ac:dyDescent="0.25">
      <c r="A3813" t="s">
        <v>3842</v>
      </c>
      <c r="B3813">
        <v>363</v>
      </c>
      <c r="C3813">
        <v>363</v>
      </c>
      <c r="D3813" t="s">
        <v>16</v>
      </c>
      <c r="E3813" t="s">
        <v>17</v>
      </c>
      <c r="F3813">
        <v>0</v>
      </c>
      <c r="G3813" t="s">
        <v>18</v>
      </c>
      <c r="H3813">
        <v>7019554.2580000004</v>
      </c>
      <c r="I3813" t="s">
        <v>32</v>
      </c>
      <c r="J3813">
        <v>952</v>
      </c>
      <c r="K3813">
        <v>7373.4813629999999</v>
      </c>
      <c r="L3813" t="s">
        <v>35</v>
      </c>
      <c r="M3813">
        <v>0</v>
      </c>
      <c r="N3813">
        <v>0</v>
      </c>
      <c r="O3813">
        <v>0.14422955515679375</v>
      </c>
    </row>
    <row r="3814" spans="1:15" x14ac:dyDescent="0.25">
      <c r="A3814" t="s">
        <v>3843</v>
      </c>
      <c r="B3814">
        <v>11</v>
      </c>
      <c r="C3814">
        <v>11</v>
      </c>
      <c r="D3814" t="s">
        <v>42</v>
      </c>
      <c r="E3814" t="s">
        <v>43</v>
      </c>
      <c r="F3814">
        <v>1</v>
      </c>
      <c r="G3814" t="s">
        <v>26</v>
      </c>
      <c r="H3814">
        <v>1539773.2050000001</v>
      </c>
      <c r="I3814" t="s">
        <v>19</v>
      </c>
      <c r="J3814">
        <v>80</v>
      </c>
      <c r="K3814">
        <v>19247.165069999999</v>
      </c>
      <c r="L3814" t="s">
        <v>20</v>
      </c>
      <c r="M3814">
        <v>1</v>
      </c>
      <c r="N3814">
        <v>0.99</v>
      </c>
      <c r="O3814">
        <v>0.62563745107410496</v>
      </c>
    </row>
    <row r="3815" spans="1:15" x14ac:dyDescent="0.25">
      <c r="A3815" t="s">
        <v>3844</v>
      </c>
      <c r="B3815">
        <v>336</v>
      </c>
      <c r="C3815">
        <v>336</v>
      </c>
      <c r="D3815" t="s">
        <v>16</v>
      </c>
      <c r="E3815" t="s">
        <v>17</v>
      </c>
      <c r="F3815">
        <v>0</v>
      </c>
      <c r="G3815" t="s">
        <v>18</v>
      </c>
      <c r="H3815">
        <v>17469.846249999999</v>
      </c>
      <c r="I3815" t="s">
        <v>28</v>
      </c>
      <c r="J3815">
        <v>57</v>
      </c>
      <c r="K3815">
        <v>306.48853070000001</v>
      </c>
      <c r="L3815" t="s">
        <v>35</v>
      </c>
      <c r="M3815">
        <v>0</v>
      </c>
      <c r="N3815">
        <v>5.0000000000000001E-3</v>
      </c>
      <c r="O3815">
        <v>3.358949879249595E-3</v>
      </c>
    </row>
    <row r="3816" spans="1:15" x14ac:dyDescent="0.25">
      <c r="A3816" t="s">
        <v>3845</v>
      </c>
      <c r="B3816">
        <v>242</v>
      </c>
      <c r="C3816">
        <v>242</v>
      </c>
      <c r="D3816" t="s">
        <v>16</v>
      </c>
      <c r="E3816" t="s">
        <v>17</v>
      </c>
      <c r="F3816">
        <v>0</v>
      </c>
      <c r="G3816" t="s">
        <v>18</v>
      </c>
      <c r="H3816">
        <v>6519887.3810000001</v>
      </c>
      <c r="I3816" t="s">
        <v>32</v>
      </c>
      <c r="J3816">
        <v>366</v>
      </c>
      <c r="K3816">
        <v>17813.899949999999</v>
      </c>
      <c r="L3816" t="s">
        <v>23</v>
      </c>
      <c r="M3816">
        <v>0</v>
      </c>
      <c r="N3816">
        <v>0</v>
      </c>
      <c r="O3816">
        <v>0.13396298711735422</v>
      </c>
    </row>
    <row r="3817" spans="1:15" x14ac:dyDescent="0.25">
      <c r="A3817" t="s">
        <v>3846</v>
      </c>
      <c r="B3817">
        <v>181</v>
      </c>
      <c r="C3817">
        <v>181</v>
      </c>
      <c r="D3817" t="s">
        <v>16</v>
      </c>
      <c r="E3817" t="s">
        <v>17</v>
      </c>
      <c r="F3817">
        <v>0</v>
      </c>
      <c r="G3817" t="s">
        <v>18</v>
      </c>
      <c r="H3817">
        <v>2310901.0950000002</v>
      </c>
      <c r="I3817" t="s">
        <v>19</v>
      </c>
      <c r="J3817">
        <v>308</v>
      </c>
      <c r="K3817">
        <v>7502.9256349999996</v>
      </c>
      <c r="L3817" t="s">
        <v>23</v>
      </c>
      <c r="M3817">
        <v>0</v>
      </c>
      <c r="N3817">
        <v>0</v>
      </c>
      <c r="O3817">
        <v>4.7481681128590768E-2</v>
      </c>
    </row>
    <row r="3818" spans="1:15" x14ac:dyDescent="0.25">
      <c r="A3818" t="s">
        <v>3847</v>
      </c>
      <c r="B3818">
        <v>265</v>
      </c>
      <c r="C3818">
        <v>265</v>
      </c>
      <c r="D3818" t="s">
        <v>16</v>
      </c>
      <c r="E3818" t="s">
        <v>17</v>
      </c>
      <c r="F3818">
        <v>0</v>
      </c>
      <c r="G3818" t="s">
        <v>18</v>
      </c>
      <c r="H3818">
        <v>660933.59019999998</v>
      </c>
      <c r="I3818" t="s">
        <v>28</v>
      </c>
      <c r="J3818">
        <v>174</v>
      </c>
      <c r="K3818">
        <v>3798.4689090000002</v>
      </c>
      <c r="L3818" t="s">
        <v>35</v>
      </c>
      <c r="M3818">
        <v>0</v>
      </c>
      <c r="N3818">
        <v>0</v>
      </c>
      <c r="O3818">
        <v>1.3580087025338953E-2</v>
      </c>
    </row>
    <row r="3819" spans="1:15" x14ac:dyDescent="0.25">
      <c r="A3819" t="s">
        <v>3848</v>
      </c>
      <c r="B3819">
        <v>195</v>
      </c>
      <c r="C3819">
        <v>195</v>
      </c>
      <c r="D3819" t="s">
        <v>16</v>
      </c>
      <c r="E3819" t="s">
        <v>17</v>
      </c>
      <c r="F3819">
        <v>0</v>
      </c>
      <c r="G3819" t="s">
        <v>18</v>
      </c>
      <c r="H3819">
        <v>142963.66020000001</v>
      </c>
      <c r="I3819" t="s">
        <v>28</v>
      </c>
      <c r="J3819">
        <v>462</v>
      </c>
      <c r="K3819">
        <v>309.44515200000001</v>
      </c>
      <c r="L3819" t="s">
        <v>20</v>
      </c>
      <c r="M3819">
        <v>0</v>
      </c>
      <c r="N3819">
        <v>5.0000000000000001E-3</v>
      </c>
      <c r="O3819">
        <v>5.9374493531029306E-3</v>
      </c>
    </row>
    <row r="3820" spans="1:15" x14ac:dyDescent="0.25">
      <c r="A3820" t="s">
        <v>3849</v>
      </c>
      <c r="B3820">
        <v>246</v>
      </c>
      <c r="C3820">
        <v>246</v>
      </c>
      <c r="D3820" t="s">
        <v>16</v>
      </c>
      <c r="E3820" t="s">
        <v>17</v>
      </c>
      <c r="F3820">
        <v>0</v>
      </c>
      <c r="G3820" t="s">
        <v>18</v>
      </c>
      <c r="H3820">
        <v>1064813.1000000001</v>
      </c>
      <c r="I3820" t="s">
        <v>28</v>
      </c>
      <c r="J3820">
        <v>750</v>
      </c>
      <c r="K3820">
        <v>1419.7508</v>
      </c>
      <c r="L3820" t="s">
        <v>23</v>
      </c>
      <c r="M3820">
        <v>0</v>
      </c>
      <c r="N3820">
        <v>0</v>
      </c>
      <c r="O3820">
        <v>2.1878528763147363E-2</v>
      </c>
    </row>
    <row r="3821" spans="1:15" x14ac:dyDescent="0.25">
      <c r="A3821" t="s">
        <v>3850</v>
      </c>
      <c r="B3821">
        <v>100</v>
      </c>
      <c r="C3821">
        <v>100</v>
      </c>
      <c r="D3821" t="s">
        <v>16</v>
      </c>
      <c r="E3821" t="s">
        <v>17</v>
      </c>
      <c r="F3821">
        <v>0</v>
      </c>
      <c r="G3821" t="s">
        <v>18</v>
      </c>
      <c r="H3821">
        <v>2335810.9210000001</v>
      </c>
      <c r="I3821" t="s">
        <v>19</v>
      </c>
      <c r="J3821">
        <v>678</v>
      </c>
      <c r="K3821">
        <v>3445.1488509999999</v>
      </c>
      <c r="L3821" t="s">
        <v>35</v>
      </c>
      <c r="M3821">
        <v>0</v>
      </c>
      <c r="N3821">
        <v>0</v>
      </c>
      <c r="O3821">
        <v>4.7993498972140961E-2</v>
      </c>
    </row>
    <row r="3822" spans="1:15" x14ac:dyDescent="0.25">
      <c r="A3822" t="s">
        <v>3851</v>
      </c>
      <c r="B3822">
        <v>52</v>
      </c>
      <c r="C3822">
        <v>52</v>
      </c>
      <c r="D3822" t="s">
        <v>16</v>
      </c>
      <c r="E3822" t="s">
        <v>25</v>
      </c>
      <c r="F3822">
        <v>1</v>
      </c>
      <c r="G3822" t="s">
        <v>26</v>
      </c>
      <c r="H3822">
        <v>308686.68239999999</v>
      </c>
      <c r="I3822" t="s">
        <v>28</v>
      </c>
      <c r="J3822">
        <v>596</v>
      </c>
      <c r="K3822">
        <v>517.9306752</v>
      </c>
      <c r="L3822" t="s">
        <v>20</v>
      </c>
      <c r="M3822">
        <v>1</v>
      </c>
      <c r="N3822">
        <v>0.995</v>
      </c>
      <c r="O3822">
        <v>0.6033425313415931</v>
      </c>
    </row>
    <row r="3823" spans="1:15" x14ac:dyDescent="0.25">
      <c r="A3823" t="s">
        <v>3852</v>
      </c>
      <c r="B3823">
        <v>75</v>
      </c>
      <c r="C3823">
        <v>75</v>
      </c>
      <c r="D3823" t="s">
        <v>16</v>
      </c>
      <c r="E3823" t="s">
        <v>25</v>
      </c>
      <c r="F3823">
        <v>1</v>
      </c>
      <c r="G3823" t="s">
        <v>26</v>
      </c>
      <c r="H3823">
        <v>3314753.96</v>
      </c>
      <c r="I3823" t="s">
        <v>19</v>
      </c>
      <c r="J3823">
        <v>493</v>
      </c>
      <c r="K3823">
        <v>6723.6388630000001</v>
      </c>
      <c r="L3823" t="s">
        <v>35</v>
      </c>
      <c r="M3823">
        <v>1</v>
      </c>
      <c r="N3823">
        <v>1</v>
      </c>
      <c r="O3823">
        <v>0.66810767059178422</v>
      </c>
    </row>
    <row r="3824" spans="1:15" x14ac:dyDescent="0.25">
      <c r="A3824" t="s">
        <v>3853</v>
      </c>
      <c r="B3824">
        <v>133</v>
      </c>
      <c r="C3824">
        <v>133</v>
      </c>
      <c r="D3824" t="s">
        <v>16</v>
      </c>
      <c r="E3824" t="s">
        <v>17</v>
      </c>
      <c r="F3824">
        <v>0</v>
      </c>
      <c r="G3824" t="s">
        <v>18</v>
      </c>
      <c r="H3824">
        <v>508151.47960000002</v>
      </c>
      <c r="I3824" t="s">
        <v>28</v>
      </c>
      <c r="J3824">
        <v>560</v>
      </c>
      <c r="K3824">
        <v>907.41335630000003</v>
      </c>
      <c r="L3824" t="s">
        <v>20</v>
      </c>
      <c r="M3824">
        <v>0</v>
      </c>
      <c r="N3824">
        <v>0</v>
      </c>
      <c r="O3824">
        <v>1.0440899686963365E-2</v>
      </c>
    </row>
    <row r="3825" spans="1:15" x14ac:dyDescent="0.25">
      <c r="A3825" t="s">
        <v>3854</v>
      </c>
      <c r="B3825">
        <v>256</v>
      </c>
      <c r="C3825">
        <v>256</v>
      </c>
      <c r="D3825" t="s">
        <v>16</v>
      </c>
      <c r="E3825" t="s">
        <v>17</v>
      </c>
      <c r="F3825">
        <v>0</v>
      </c>
      <c r="G3825" t="s">
        <v>18</v>
      </c>
      <c r="H3825">
        <v>8848488.0099999998</v>
      </c>
      <c r="I3825" t="s">
        <v>22</v>
      </c>
      <c r="J3825">
        <v>639</v>
      </c>
      <c r="K3825">
        <v>13847.399079999999</v>
      </c>
      <c r="L3825" t="s">
        <v>35</v>
      </c>
      <c r="M3825">
        <v>0</v>
      </c>
      <c r="N3825">
        <v>0</v>
      </c>
      <c r="O3825">
        <v>0.18180833747927175</v>
      </c>
    </row>
    <row r="3826" spans="1:15" x14ac:dyDescent="0.25">
      <c r="A3826" t="s">
        <v>3855</v>
      </c>
      <c r="B3826">
        <v>209</v>
      </c>
      <c r="C3826">
        <v>209</v>
      </c>
      <c r="D3826" t="s">
        <v>16</v>
      </c>
      <c r="E3826" t="s">
        <v>17</v>
      </c>
      <c r="F3826">
        <v>0</v>
      </c>
      <c r="G3826" t="s">
        <v>18</v>
      </c>
      <c r="H3826">
        <v>11154748.130000001</v>
      </c>
      <c r="I3826" t="s">
        <v>22</v>
      </c>
      <c r="J3826">
        <v>681</v>
      </c>
      <c r="K3826">
        <v>16379.9532</v>
      </c>
      <c r="L3826" t="s">
        <v>35</v>
      </c>
      <c r="M3826">
        <v>0</v>
      </c>
      <c r="N3826">
        <v>5.0000000000000001E-3</v>
      </c>
      <c r="O3826">
        <v>0.23219466130522742</v>
      </c>
    </row>
    <row r="3827" spans="1:15" x14ac:dyDescent="0.25">
      <c r="A3827" t="s">
        <v>3856</v>
      </c>
      <c r="B3827">
        <v>143</v>
      </c>
      <c r="C3827">
        <v>143</v>
      </c>
      <c r="D3827" t="s">
        <v>16</v>
      </c>
      <c r="E3827" t="s">
        <v>17</v>
      </c>
      <c r="F3827">
        <v>0</v>
      </c>
      <c r="G3827" t="s">
        <v>18</v>
      </c>
      <c r="H3827">
        <v>15371849.720000001</v>
      </c>
      <c r="I3827" t="s">
        <v>22</v>
      </c>
      <c r="J3827">
        <v>866</v>
      </c>
      <c r="K3827">
        <v>17750.403829999999</v>
      </c>
      <c r="L3827" t="s">
        <v>23</v>
      </c>
      <c r="M3827">
        <v>0</v>
      </c>
      <c r="N3827">
        <v>0.01</v>
      </c>
      <c r="O3827">
        <v>0.32184271102768996</v>
      </c>
    </row>
    <row r="3828" spans="1:15" x14ac:dyDescent="0.25">
      <c r="A3828" t="s">
        <v>3857</v>
      </c>
      <c r="B3828">
        <v>68</v>
      </c>
      <c r="C3828">
        <v>68</v>
      </c>
      <c r="D3828" t="s">
        <v>16</v>
      </c>
      <c r="E3828" t="s">
        <v>25</v>
      </c>
      <c r="F3828">
        <v>1</v>
      </c>
      <c r="G3828" t="s">
        <v>26</v>
      </c>
      <c r="H3828">
        <v>4109165.054</v>
      </c>
      <c r="I3828" t="s">
        <v>32</v>
      </c>
      <c r="J3828">
        <v>374</v>
      </c>
      <c r="K3828">
        <v>10987.072340000001</v>
      </c>
      <c r="L3828" t="s">
        <v>29</v>
      </c>
      <c r="M3828">
        <v>1</v>
      </c>
      <c r="N3828">
        <v>1</v>
      </c>
      <c r="O3828">
        <v>0.68443029657172605</v>
      </c>
    </row>
    <row r="3829" spans="1:15" x14ac:dyDescent="0.25">
      <c r="A3829" t="s">
        <v>3858</v>
      </c>
      <c r="B3829">
        <v>54</v>
      </c>
      <c r="C3829">
        <v>54</v>
      </c>
      <c r="D3829" t="s">
        <v>16</v>
      </c>
      <c r="E3829" t="s">
        <v>25</v>
      </c>
      <c r="F3829">
        <v>1</v>
      </c>
      <c r="G3829" t="s">
        <v>26</v>
      </c>
      <c r="H3829">
        <v>18078843.07</v>
      </c>
      <c r="I3829" t="s">
        <v>22</v>
      </c>
      <c r="J3829">
        <v>955</v>
      </c>
      <c r="K3829">
        <v>18930.725729999998</v>
      </c>
      <c r="L3829" t="s">
        <v>20</v>
      </c>
      <c r="M3829">
        <v>1</v>
      </c>
      <c r="N3829">
        <v>0.96499999999999997</v>
      </c>
      <c r="O3829">
        <v>0.95046283052999847</v>
      </c>
    </row>
    <row r="3830" spans="1:15" x14ac:dyDescent="0.25">
      <c r="A3830" t="s">
        <v>3859</v>
      </c>
      <c r="B3830">
        <v>267</v>
      </c>
      <c r="C3830">
        <v>267</v>
      </c>
      <c r="D3830" t="s">
        <v>16</v>
      </c>
      <c r="E3830" t="s">
        <v>17</v>
      </c>
      <c r="F3830">
        <v>0</v>
      </c>
      <c r="G3830" t="s">
        <v>18</v>
      </c>
      <c r="H3830">
        <v>42875.542280000001</v>
      </c>
      <c r="I3830" t="s">
        <v>28</v>
      </c>
      <c r="J3830">
        <v>349</v>
      </c>
      <c r="K3830">
        <v>122.85255669999999</v>
      </c>
      <c r="L3830" t="s">
        <v>23</v>
      </c>
      <c r="M3830">
        <v>0</v>
      </c>
      <c r="N3830">
        <v>0.01</v>
      </c>
      <c r="O3830">
        <v>6.8809562776871551E-3</v>
      </c>
    </row>
    <row r="3831" spans="1:15" x14ac:dyDescent="0.25">
      <c r="A3831" t="s">
        <v>3860</v>
      </c>
      <c r="B3831">
        <v>242</v>
      </c>
      <c r="C3831">
        <v>242</v>
      </c>
      <c r="D3831" t="s">
        <v>16</v>
      </c>
      <c r="E3831" t="s">
        <v>17</v>
      </c>
      <c r="F3831">
        <v>0</v>
      </c>
      <c r="G3831" t="s">
        <v>18</v>
      </c>
      <c r="H3831">
        <v>180164.75940000001</v>
      </c>
      <c r="I3831" t="s">
        <v>28</v>
      </c>
      <c r="J3831">
        <v>67</v>
      </c>
      <c r="K3831">
        <v>2689.0262600000001</v>
      </c>
      <c r="L3831" t="s">
        <v>23</v>
      </c>
      <c r="M3831">
        <v>0</v>
      </c>
      <c r="N3831">
        <v>5.0000000000000001E-3</v>
      </c>
      <c r="O3831">
        <v>6.7018138400423734E-3</v>
      </c>
    </row>
    <row r="3832" spans="1:15" x14ac:dyDescent="0.25">
      <c r="A3832" t="s">
        <v>3861</v>
      </c>
      <c r="B3832">
        <v>47</v>
      </c>
      <c r="C3832">
        <v>47</v>
      </c>
      <c r="D3832" t="s">
        <v>16</v>
      </c>
      <c r="E3832" t="s">
        <v>25</v>
      </c>
      <c r="F3832">
        <v>1</v>
      </c>
      <c r="G3832" t="s">
        <v>26</v>
      </c>
      <c r="H3832">
        <v>1937228.0249999999</v>
      </c>
      <c r="I3832" t="s">
        <v>19</v>
      </c>
      <c r="J3832">
        <v>330</v>
      </c>
      <c r="K3832">
        <v>5870.3879550000001</v>
      </c>
      <c r="L3832" t="s">
        <v>29</v>
      </c>
      <c r="M3832">
        <v>1</v>
      </c>
      <c r="N3832">
        <v>1</v>
      </c>
      <c r="O3832">
        <v>0.63980388583286363</v>
      </c>
    </row>
    <row r="3833" spans="1:15" x14ac:dyDescent="0.25">
      <c r="A3833" t="s">
        <v>3862</v>
      </c>
      <c r="B3833">
        <v>115</v>
      </c>
      <c r="C3833">
        <v>115</v>
      </c>
      <c r="D3833" t="s">
        <v>16</v>
      </c>
      <c r="E3833" t="s">
        <v>17</v>
      </c>
      <c r="F3833">
        <v>0</v>
      </c>
      <c r="G3833" t="s">
        <v>18</v>
      </c>
      <c r="H3833">
        <v>13446774</v>
      </c>
      <c r="I3833" t="s">
        <v>22</v>
      </c>
      <c r="J3833">
        <v>852</v>
      </c>
      <c r="K3833">
        <v>15782.59859</v>
      </c>
      <c r="L3833" t="s">
        <v>23</v>
      </c>
      <c r="M3833">
        <v>0</v>
      </c>
      <c r="N3833">
        <v>0</v>
      </c>
      <c r="O3833">
        <v>0.27628851648288516</v>
      </c>
    </row>
    <row r="3834" spans="1:15" x14ac:dyDescent="0.25">
      <c r="A3834" t="s">
        <v>3863</v>
      </c>
      <c r="B3834">
        <v>196</v>
      </c>
      <c r="C3834">
        <v>196</v>
      </c>
      <c r="D3834" t="s">
        <v>16</v>
      </c>
      <c r="E3834" t="s">
        <v>17</v>
      </c>
      <c r="F3834">
        <v>0</v>
      </c>
      <c r="G3834" t="s">
        <v>18</v>
      </c>
      <c r="H3834">
        <v>3435532.2089999998</v>
      </c>
      <c r="I3834" t="s">
        <v>19</v>
      </c>
      <c r="J3834">
        <v>194</v>
      </c>
      <c r="K3834">
        <v>17708.928909999999</v>
      </c>
      <c r="L3834" t="s">
        <v>35</v>
      </c>
      <c r="M3834">
        <v>0</v>
      </c>
      <c r="N3834">
        <v>0</v>
      </c>
      <c r="O3834">
        <v>7.0589280176329247E-2</v>
      </c>
    </row>
    <row r="3835" spans="1:15" x14ac:dyDescent="0.25">
      <c r="A3835" t="s">
        <v>3864</v>
      </c>
      <c r="B3835">
        <v>294</v>
      </c>
      <c r="C3835">
        <v>294</v>
      </c>
      <c r="D3835" t="s">
        <v>16</v>
      </c>
      <c r="E3835" t="s">
        <v>17</v>
      </c>
      <c r="F3835">
        <v>0</v>
      </c>
      <c r="G3835" t="s">
        <v>18</v>
      </c>
      <c r="H3835">
        <v>1916808.6910000001</v>
      </c>
      <c r="I3835" t="s">
        <v>19</v>
      </c>
      <c r="J3835">
        <v>155</v>
      </c>
      <c r="K3835">
        <v>12366.507680000001</v>
      </c>
      <c r="L3835" t="s">
        <v>29</v>
      </c>
      <c r="M3835">
        <v>0</v>
      </c>
      <c r="N3835">
        <v>0</v>
      </c>
      <c r="O3835">
        <v>3.9384333344034128E-2</v>
      </c>
    </row>
    <row r="3836" spans="1:15" x14ac:dyDescent="0.25">
      <c r="A3836" t="s">
        <v>3865</v>
      </c>
      <c r="B3836">
        <v>130</v>
      </c>
      <c r="C3836">
        <v>130</v>
      </c>
      <c r="D3836" t="s">
        <v>16</v>
      </c>
      <c r="E3836" t="s">
        <v>17</v>
      </c>
      <c r="F3836">
        <v>0</v>
      </c>
      <c r="G3836" t="s">
        <v>18</v>
      </c>
      <c r="H3836">
        <v>1227343.1240000001</v>
      </c>
      <c r="I3836" t="s">
        <v>28</v>
      </c>
      <c r="J3836">
        <v>160</v>
      </c>
      <c r="K3836">
        <v>7670.8945249999997</v>
      </c>
      <c r="L3836" t="s">
        <v>35</v>
      </c>
      <c r="M3836">
        <v>0</v>
      </c>
      <c r="N3836">
        <v>0</v>
      </c>
      <c r="O3836">
        <v>2.521800477537808E-2</v>
      </c>
    </row>
    <row r="3837" spans="1:15" x14ac:dyDescent="0.25">
      <c r="A3837" t="s">
        <v>3866</v>
      </c>
      <c r="B3837">
        <v>45</v>
      </c>
      <c r="C3837">
        <v>45</v>
      </c>
      <c r="D3837" t="s">
        <v>16</v>
      </c>
      <c r="E3837" t="s">
        <v>25</v>
      </c>
      <c r="F3837">
        <v>1</v>
      </c>
      <c r="G3837" t="s">
        <v>26</v>
      </c>
      <c r="H3837">
        <v>9270896.5170000009</v>
      </c>
      <c r="I3837" t="s">
        <v>22</v>
      </c>
      <c r="J3837">
        <v>696</v>
      </c>
      <c r="K3837">
        <v>13320.25362</v>
      </c>
      <c r="L3837" t="s">
        <v>23</v>
      </c>
      <c r="M3837">
        <v>1</v>
      </c>
      <c r="N3837">
        <v>1</v>
      </c>
      <c r="O3837">
        <v>0.79048749128588591</v>
      </c>
    </row>
    <row r="3838" spans="1:15" x14ac:dyDescent="0.25">
      <c r="A3838" t="s">
        <v>3867</v>
      </c>
      <c r="B3838">
        <v>155</v>
      </c>
      <c r="C3838">
        <v>155</v>
      </c>
      <c r="D3838" t="s">
        <v>16</v>
      </c>
      <c r="E3838" t="s">
        <v>17</v>
      </c>
      <c r="F3838">
        <v>0</v>
      </c>
      <c r="G3838" t="s">
        <v>18</v>
      </c>
      <c r="H3838">
        <v>964563.46680000005</v>
      </c>
      <c r="I3838" t="s">
        <v>28</v>
      </c>
      <c r="J3838">
        <v>266</v>
      </c>
      <c r="K3838">
        <v>3626.1784469999998</v>
      </c>
      <c r="L3838" t="s">
        <v>20</v>
      </c>
      <c r="M3838">
        <v>0</v>
      </c>
      <c r="N3838">
        <v>0</v>
      </c>
      <c r="O3838">
        <v>1.9818717061487068E-2</v>
      </c>
    </row>
    <row r="3839" spans="1:15" x14ac:dyDescent="0.25">
      <c r="A3839" t="s">
        <v>3868</v>
      </c>
      <c r="B3839">
        <v>317</v>
      </c>
      <c r="C3839">
        <v>317</v>
      </c>
      <c r="D3839" t="s">
        <v>16</v>
      </c>
      <c r="E3839" t="s">
        <v>17</v>
      </c>
      <c r="F3839">
        <v>0</v>
      </c>
      <c r="G3839" t="s">
        <v>18</v>
      </c>
      <c r="H3839">
        <v>1539367.5870000001</v>
      </c>
      <c r="I3839" t="s">
        <v>19</v>
      </c>
      <c r="J3839">
        <v>168</v>
      </c>
      <c r="K3839">
        <v>9162.9023030000008</v>
      </c>
      <c r="L3839" t="s">
        <v>35</v>
      </c>
      <c r="M3839">
        <v>0</v>
      </c>
      <c r="N3839">
        <v>0</v>
      </c>
      <c r="O3839">
        <v>3.1629116911912752E-2</v>
      </c>
    </row>
    <row r="3840" spans="1:15" x14ac:dyDescent="0.25">
      <c r="A3840" t="s">
        <v>3869</v>
      </c>
      <c r="B3840">
        <v>82</v>
      </c>
      <c r="C3840">
        <v>82</v>
      </c>
      <c r="D3840" t="s">
        <v>16</v>
      </c>
      <c r="E3840" t="s">
        <v>25</v>
      </c>
      <c r="F3840">
        <v>1</v>
      </c>
      <c r="G3840" t="s">
        <v>26</v>
      </c>
      <c r="H3840">
        <v>1472591.946</v>
      </c>
      <c r="I3840" t="s">
        <v>19</v>
      </c>
      <c r="J3840">
        <v>145</v>
      </c>
      <c r="K3840">
        <v>10155.80653</v>
      </c>
      <c r="L3840" t="s">
        <v>23</v>
      </c>
      <c r="M3840">
        <v>1</v>
      </c>
      <c r="N3840">
        <v>0.995</v>
      </c>
      <c r="O3840">
        <v>0.62725708948071746</v>
      </c>
    </row>
    <row r="3841" spans="1:15" x14ac:dyDescent="0.25">
      <c r="A3841" t="s">
        <v>3870</v>
      </c>
      <c r="B3841">
        <v>267</v>
      </c>
      <c r="C3841">
        <v>267</v>
      </c>
      <c r="D3841" t="s">
        <v>16</v>
      </c>
      <c r="E3841" t="s">
        <v>17</v>
      </c>
      <c r="F3841">
        <v>0</v>
      </c>
      <c r="G3841" t="s">
        <v>18</v>
      </c>
      <c r="H3841">
        <v>391785.88170000003</v>
      </c>
      <c r="I3841" t="s">
        <v>28</v>
      </c>
      <c r="J3841">
        <v>186</v>
      </c>
      <c r="K3841">
        <v>2106.375708</v>
      </c>
      <c r="L3841" t="s">
        <v>29</v>
      </c>
      <c r="M3841">
        <v>0</v>
      </c>
      <c r="N3841">
        <v>0</v>
      </c>
      <c r="O3841">
        <v>8.0499560737640249E-3</v>
      </c>
    </row>
    <row r="3842" spans="1:15" x14ac:dyDescent="0.25">
      <c r="A3842" t="s">
        <v>3871</v>
      </c>
      <c r="B3842">
        <v>157</v>
      </c>
      <c r="C3842">
        <v>157</v>
      </c>
      <c r="D3842" t="s">
        <v>16</v>
      </c>
      <c r="E3842" t="s">
        <v>17</v>
      </c>
      <c r="F3842">
        <v>0</v>
      </c>
      <c r="G3842" t="s">
        <v>18</v>
      </c>
      <c r="H3842">
        <v>608783.42740000004</v>
      </c>
      <c r="I3842" t="s">
        <v>28</v>
      </c>
      <c r="J3842">
        <v>886</v>
      </c>
      <c r="K3842">
        <v>687.11447780000003</v>
      </c>
      <c r="L3842" t="s">
        <v>35</v>
      </c>
      <c r="M3842">
        <v>0</v>
      </c>
      <c r="N3842">
        <v>5.0000000000000001E-3</v>
      </c>
      <c r="O3842">
        <v>1.5508566739926784E-2</v>
      </c>
    </row>
    <row r="3843" spans="1:15" x14ac:dyDescent="0.25">
      <c r="A3843" t="s">
        <v>3872</v>
      </c>
      <c r="B3843">
        <v>25</v>
      </c>
      <c r="C3843">
        <v>25</v>
      </c>
      <c r="D3843" t="s">
        <v>42</v>
      </c>
      <c r="E3843" t="s">
        <v>43</v>
      </c>
      <c r="F3843">
        <v>1</v>
      </c>
      <c r="G3843" t="s">
        <v>26</v>
      </c>
      <c r="H3843">
        <v>12978986.689999999</v>
      </c>
      <c r="I3843" t="s">
        <v>22</v>
      </c>
      <c r="J3843">
        <v>865</v>
      </c>
      <c r="K3843">
        <v>15004.60889</v>
      </c>
      <c r="L3843" t="s">
        <v>23</v>
      </c>
      <c r="M3843">
        <v>1</v>
      </c>
      <c r="N3843">
        <v>0.98499999999999999</v>
      </c>
      <c r="O3843">
        <v>0.8576769723378419</v>
      </c>
    </row>
    <row r="3844" spans="1:15" x14ac:dyDescent="0.25">
      <c r="A3844" t="s">
        <v>3873</v>
      </c>
      <c r="B3844">
        <v>334</v>
      </c>
      <c r="C3844">
        <v>334</v>
      </c>
      <c r="D3844" t="s">
        <v>16</v>
      </c>
      <c r="E3844" t="s">
        <v>17</v>
      </c>
      <c r="F3844">
        <v>0</v>
      </c>
      <c r="G3844" t="s">
        <v>18</v>
      </c>
      <c r="H3844">
        <v>8280855.8140000002</v>
      </c>
      <c r="I3844" t="s">
        <v>22</v>
      </c>
      <c r="J3844">
        <v>774</v>
      </c>
      <c r="K3844">
        <v>10698.780119999999</v>
      </c>
      <c r="L3844" t="s">
        <v>35</v>
      </c>
      <c r="M3844">
        <v>0</v>
      </c>
      <c r="N3844">
        <v>0</v>
      </c>
      <c r="O3844">
        <v>0.17014529790258504</v>
      </c>
    </row>
    <row r="3845" spans="1:15" x14ac:dyDescent="0.25">
      <c r="A3845" t="s">
        <v>3874</v>
      </c>
      <c r="B3845">
        <v>182</v>
      </c>
      <c r="C3845">
        <v>182</v>
      </c>
      <c r="D3845" t="s">
        <v>16</v>
      </c>
      <c r="E3845" t="s">
        <v>17</v>
      </c>
      <c r="F3845">
        <v>0</v>
      </c>
      <c r="G3845" t="s">
        <v>18</v>
      </c>
      <c r="H3845">
        <v>2813564.048</v>
      </c>
      <c r="I3845" t="s">
        <v>19</v>
      </c>
      <c r="J3845">
        <v>423</v>
      </c>
      <c r="K3845">
        <v>6651.4516510000003</v>
      </c>
      <c r="L3845" t="s">
        <v>23</v>
      </c>
      <c r="M3845">
        <v>0</v>
      </c>
      <c r="N3845">
        <v>0</v>
      </c>
      <c r="O3845">
        <v>5.7809809018244909E-2</v>
      </c>
    </row>
    <row r="3846" spans="1:15" x14ac:dyDescent="0.25">
      <c r="A3846" t="s">
        <v>3875</v>
      </c>
      <c r="B3846">
        <v>174</v>
      </c>
      <c r="C3846">
        <v>174</v>
      </c>
      <c r="D3846" t="s">
        <v>16</v>
      </c>
      <c r="E3846" t="s">
        <v>17</v>
      </c>
      <c r="F3846">
        <v>0</v>
      </c>
      <c r="G3846" t="s">
        <v>18</v>
      </c>
      <c r="H3846">
        <v>6877657.4730000002</v>
      </c>
      <c r="I3846" t="s">
        <v>32</v>
      </c>
      <c r="J3846">
        <v>786</v>
      </c>
      <c r="K3846">
        <v>8750.200347</v>
      </c>
      <c r="L3846" t="s">
        <v>29</v>
      </c>
      <c r="M3846">
        <v>0</v>
      </c>
      <c r="N3846">
        <v>0</v>
      </c>
      <c r="O3846">
        <v>0.14131402670206245</v>
      </c>
    </row>
    <row r="3847" spans="1:15" x14ac:dyDescent="0.25">
      <c r="A3847" t="s">
        <v>3876</v>
      </c>
      <c r="B3847">
        <v>297</v>
      </c>
      <c r="C3847">
        <v>297</v>
      </c>
      <c r="D3847" t="s">
        <v>16</v>
      </c>
      <c r="E3847" t="s">
        <v>17</v>
      </c>
      <c r="F3847">
        <v>0</v>
      </c>
      <c r="G3847" t="s">
        <v>18</v>
      </c>
      <c r="H3847">
        <v>8753602.4920000006</v>
      </c>
      <c r="I3847" t="s">
        <v>22</v>
      </c>
      <c r="J3847">
        <v>457</v>
      </c>
      <c r="K3847">
        <v>19154.49123</v>
      </c>
      <c r="L3847" t="s">
        <v>20</v>
      </c>
      <c r="M3847">
        <v>0</v>
      </c>
      <c r="N3847">
        <v>5.0000000000000001E-3</v>
      </c>
      <c r="O3847">
        <v>0.18285874131561719</v>
      </c>
    </row>
    <row r="3848" spans="1:15" x14ac:dyDescent="0.25">
      <c r="A3848" t="s">
        <v>3877</v>
      </c>
      <c r="B3848">
        <v>41</v>
      </c>
      <c r="C3848">
        <v>41</v>
      </c>
      <c r="D3848" t="s">
        <v>16</v>
      </c>
      <c r="E3848" t="s">
        <v>25</v>
      </c>
      <c r="F3848">
        <v>1</v>
      </c>
      <c r="G3848" t="s">
        <v>26</v>
      </c>
      <c r="H3848">
        <v>6471718.0920000002</v>
      </c>
      <c r="I3848" t="s">
        <v>32</v>
      </c>
      <c r="J3848">
        <v>840</v>
      </c>
      <c r="K3848">
        <v>7704.4263010000004</v>
      </c>
      <c r="L3848" t="s">
        <v>20</v>
      </c>
      <c r="M3848">
        <v>1</v>
      </c>
      <c r="N3848">
        <v>0.995</v>
      </c>
      <c r="O3848">
        <v>0.72997326115052785</v>
      </c>
    </row>
    <row r="3849" spans="1:15" x14ac:dyDescent="0.25">
      <c r="A3849" t="s">
        <v>3878</v>
      </c>
      <c r="B3849">
        <v>357</v>
      </c>
      <c r="C3849">
        <v>357</v>
      </c>
      <c r="D3849" t="s">
        <v>16</v>
      </c>
      <c r="E3849" t="s">
        <v>17</v>
      </c>
      <c r="F3849">
        <v>0</v>
      </c>
      <c r="G3849" t="s">
        <v>18</v>
      </c>
      <c r="H3849">
        <v>717099.66059999994</v>
      </c>
      <c r="I3849" t="s">
        <v>28</v>
      </c>
      <c r="J3849">
        <v>345</v>
      </c>
      <c r="K3849">
        <v>2078.5497409999998</v>
      </c>
      <c r="L3849" t="s">
        <v>20</v>
      </c>
      <c r="M3849">
        <v>0</v>
      </c>
      <c r="N3849">
        <v>0</v>
      </c>
      <c r="O3849">
        <v>1.473412146270581E-2</v>
      </c>
    </row>
    <row r="3850" spans="1:15" x14ac:dyDescent="0.25">
      <c r="A3850" t="s">
        <v>3879</v>
      </c>
      <c r="B3850">
        <v>288</v>
      </c>
      <c r="C3850">
        <v>288</v>
      </c>
      <c r="D3850" t="s">
        <v>16</v>
      </c>
      <c r="E3850" t="s">
        <v>17</v>
      </c>
      <c r="F3850">
        <v>0</v>
      </c>
      <c r="G3850" t="s">
        <v>18</v>
      </c>
      <c r="H3850">
        <v>6818894.5640000002</v>
      </c>
      <c r="I3850" t="s">
        <v>32</v>
      </c>
      <c r="J3850">
        <v>735</v>
      </c>
      <c r="K3850">
        <v>9277.4075690000009</v>
      </c>
      <c r="L3850" t="s">
        <v>29</v>
      </c>
      <c r="M3850">
        <v>0</v>
      </c>
      <c r="N3850">
        <v>0</v>
      </c>
      <c r="O3850">
        <v>0.14010663547559959</v>
      </c>
    </row>
    <row r="3851" spans="1:15" x14ac:dyDescent="0.25">
      <c r="A3851" t="s">
        <v>3880</v>
      </c>
      <c r="B3851">
        <v>49</v>
      </c>
      <c r="C3851">
        <v>49</v>
      </c>
      <c r="D3851" t="s">
        <v>16</v>
      </c>
      <c r="E3851" t="s">
        <v>25</v>
      </c>
      <c r="F3851">
        <v>1</v>
      </c>
      <c r="G3851" t="s">
        <v>26</v>
      </c>
      <c r="H3851">
        <v>7182325.79</v>
      </c>
      <c r="I3851" t="s">
        <v>32</v>
      </c>
      <c r="J3851">
        <v>554</v>
      </c>
      <c r="K3851">
        <v>12964.486989999999</v>
      </c>
      <c r="L3851" t="s">
        <v>20</v>
      </c>
      <c r="M3851">
        <v>1</v>
      </c>
      <c r="N3851">
        <v>0.995</v>
      </c>
      <c r="O3851">
        <v>0.7445739933917136</v>
      </c>
    </row>
    <row r="3852" spans="1:15" x14ac:dyDescent="0.25">
      <c r="A3852" t="s">
        <v>3881</v>
      </c>
      <c r="B3852">
        <v>262</v>
      </c>
      <c r="C3852">
        <v>262</v>
      </c>
      <c r="D3852" t="s">
        <v>16</v>
      </c>
      <c r="E3852" t="s">
        <v>17</v>
      </c>
      <c r="F3852">
        <v>0</v>
      </c>
      <c r="G3852" t="s">
        <v>18</v>
      </c>
      <c r="H3852">
        <v>130104.8545</v>
      </c>
      <c r="I3852" t="s">
        <v>28</v>
      </c>
      <c r="J3852">
        <v>516</v>
      </c>
      <c r="K3852">
        <v>252.1411908</v>
      </c>
      <c r="L3852" t="s">
        <v>29</v>
      </c>
      <c r="M3852">
        <v>0</v>
      </c>
      <c r="N3852">
        <v>5.0000000000000001E-3</v>
      </c>
      <c r="O3852">
        <v>5.6732417185732902E-3</v>
      </c>
    </row>
    <row r="3853" spans="1:15" x14ac:dyDescent="0.25">
      <c r="A3853" t="s">
        <v>3882</v>
      </c>
      <c r="B3853">
        <v>244</v>
      </c>
      <c r="C3853">
        <v>244</v>
      </c>
      <c r="D3853" t="s">
        <v>16</v>
      </c>
      <c r="E3853" t="s">
        <v>17</v>
      </c>
      <c r="F3853">
        <v>0</v>
      </c>
      <c r="G3853" t="s">
        <v>18</v>
      </c>
      <c r="H3853">
        <v>5242948.3820000002</v>
      </c>
      <c r="I3853" t="s">
        <v>32</v>
      </c>
      <c r="J3853">
        <v>788</v>
      </c>
      <c r="K3853">
        <v>6653.487795</v>
      </c>
      <c r="L3853" t="s">
        <v>20</v>
      </c>
      <c r="M3853">
        <v>0</v>
      </c>
      <c r="N3853">
        <v>0</v>
      </c>
      <c r="O3853">
        <v>0.10772594456180518</v>
      </c>
    </row>
    <row r="3854" spans="1:15" x14ac:dyDescent="0.25">
      <c r="A3854" t="s">
        <v>3883</v>
      </c>
      <c r="B3854">
        <v>57</v>
      </c>
      <c r="C3854">
        <v>57</v>
      </c>
      <c r="D3854" t="s">
        <v>16</v>
      </c>
      <c r="E3854" t="s">
        <v>25</v>
      </c>
      <c r="F3854">
        <v>1</v>
      </c>
      <c r="G3854" t="s">
        <v>26</v>
      </c>
      <c r="H3854">
        <v>6269577.1940000001</v>
      </c>
      <c r="I3854" t="s">
        <v>32</v>
      </c>
      <c r="J3854">
        <v>796</v>
      </c>
      <c r="K3854">
        <v>7876.3532580000001</v>
      </c>
      <c r="L3854" t="s">
        <v>23</v>
      </c>
      <c r="M3854">
        <v>1</v>
      </c>
      <c r="N3854">
        <v>1</v>
      </c>
      <c r="O3854">
        <v>0.72881990742948388</v>
      </c>
    </row>
    <row r="3855" spans="1:15" x14ac:dyDescent="0.25">
      <c r="A3855" t="s">
        <v>3884</v>
      </c>
      <c r="B3855">
        <v>6</v>
      </c>
      <c r="C3855">
        <v>6</v>
      </c>
      <c r="D3855" t="s">
        <v>61</v>
      </c>
      <c r="E3855" t="s">
        <v>43</v>
      </c>
      <c r="F3855">
        <v>1</v>
      </c>
      <c r="G3855" t="s">
        <v>26</v>
      </c>
      <c r="H3855">
        <v>8685761.5419999994</v>
      </c>
      <c r="I3855" t="s">
        <v>22</v>
      </c>
      <c r="J3855">
        <v>936</v>
      </c>
      <c r="K3855">
        <v>9279.6597669999992</v>
      </c>
      <c r="L3855" t="s">
        <v>29</v>
      </c>
      <c r="M3855">
        <v>1</v>
      </c>
      <c r="N3855">
        <v>0.99</v>
      </c>
      <c r="O3855">
        <v>0.77246482516648807</v>
      </c>
    </row>
    <row r="3856" spans="1:15" x14ac:dyDescent="0.25">
      <c r="A3856" t="s">
        <v>3885</v>
      </c>
      <c r="B3856">
        <v>47</v>
      </c>
      <c r="C3856">
        <v>47</v>
      </c>
      <c r="D3856" t="s">
        <v>16</v>
      </c>
      <c r="E3856" t="s">
        <v>25</v>
      </c>
      <c r="F3856">
        <v>1</v>
      </c>
      <c r="G3856" t="s">
        <v>26</v>
      </c>
      <c r="H3856">
        <v>4258670.2570000002</v>
      </c>
      <c r="I3856" t="s">
        <v>32</v>
      </c>
      <c r="J3856">
        <v>705</v>
      </c>
      <c r="K3856">
        <v>6040.6670320000003</v>
      </c>
      <c r="L3856" t="s">
        <v>35</v>
      </c>
      <c r="M3856">
        <v>1</v>
      </c>
      <c r="N3856">
        <v>1</v>
      </c>
      <c r="O3856">
        <v>0.68750215386205771</v>
      </c>
    </row>
    <row r="3857" spans="1:15" x14ac:dyDescent="0.25">
      <c r="A3857" t="s">
        <v>3886</v>
      </c>
      <c r="B3857">
        <v>63</v>
      </c>
      <c r="C3857">
        <v>63</v>
      </c>
      <c r="D3857" t="s">
        <v>16</v>
      </c>
      <c r="E3857" t="s">
        <v>25</v>
      </c>
      <c r="F3857">
        <v>1</v>
      </c>
      <c r="G3857" t="s">
        <v>26</v>
      </c>
      <c r="H3857">
        <v>1387544.6980000001</v>
      </c>
      <c r="I3857" t="s">
        <v>19</v>
      </c>
      <c r="J3857">
        <v>104</v>
      </c>
      <c r="K3857">
        <v>13341.775949999999</v>
      </c>
      <c r="L3857" t="s">
        <v>29</v>
      </c>
      <c r="M3857">
        <v>1</v>
      </c>
      <c r="N3857">
        <v>1</v>
      </c>
      <c r="O3857">
        <v>0.62850963853219466</v>
      </c>
    </row>
    <row r="3858" spans="1:15" x14ac:dyDescent="0.25">
      <c r="A3858" t="s">
        <v>3887</v>
      </c>
      <c r="B3858">
        <v>67</v>
      </c>
      <c r="C3858">
        <v>67</v>
      </c>
      <c r="D3858" t="s">
        <v>16</v>
      </c>
      <c r="E3858" t="s">
        <v>25</v>
      </c>
      <c r="F3858">
        <v>1</v>
      </c>
      <c r="G3858" t="s">
        <v>26</v>
      </c>
      <c r="H3858">
        <v>4667000.1330000004</v>
      </c>
      <c r="I3858" t="s">
        <v>32</v>
      </c>
      <c r="J3858">
        <v>247</v>
      </c>
      <c r="K3858">
        <v>18894.737379999999</v>
      </c>
      <c r="L3858" t="s">
        <v>23</v>
      </c>
      <c r="M3858">
        <v>1</v>
      </c>
      <c r="N3858">
        <v>1</v>
      </c>
      <c r="O3858">
        <v>0.69589203649678333</v>
      </c>
    </row>
    <row r="3859" spans="1:15" x14ac:dyDescent="0.25">
      <c r="A3859" t="s">
        <v>3888</v>
      </c>
      <c r="B3859">
        <v>183</v>
      </c>
      <c r="C3859">
        <v>183</v>
      </c>
      <c r="D3859" t="s">
        <v>16</v>
      </c>
      <c r="E3859" t="s">
        <v>17</v>
      </c>
      <c r="F3859">
        <v>0</v>
      </c>
      <c r="G3859" t="s">
        <v>18</v>
      </c>
      <c r="H3859">
        <v>14844028.710000001</v>
      </c>
      <c r="I3859" t="s">
        <v>22</v>
      </c>
      <c r="J3859">
        <v>812</v>
      </c>
      <c r="K3859">
        <v>18280.823540000001</v>
      </c>
      <c r="L3859" t="s">
        <v>20</v>
      </c>
      <c r="M3859">
        <v>0</v>
      </c>
      <c r="N3859">
        <v>0</v>
      </c>
      <c r="O3859">
        <v>0.30499766493548985</v>
      </c>
    </row>
    <row r="3860" spans="1:15" x14ac:dyDescent="0.25">
      <c r="A3860" t="s">
        <v>3889</v>
      </c>
      <c r="B3860">
        <v>162</v>
      </c>
      <c r="C3860">
        <v>162</v>
      </c>
      <c r="D3860" t="s">
        <v>16</v>
      </c>
      <c r="E3860" t="s">
        <v>17</v>
      </c>
      <c r="F3860">
        <v>0</v>
      </c>
      <c r="G3860" t="s">
        <v>18</v>
      </c>
      <c r="H3860">
        <v>305698.16029999999</v>
      </c>
      <c r="I3860" t="s">
        <v>28</v>
      </c>
      <c r="J3860">
        <v>23</v>
      </c>
      <c r="K3860">
        <v>13291.22436</v>
      </c>
      <c r="L3860" t="s">
        <v>23</v>
      </c>
      <c r="M3860">
        <v>0</v>
      </c>
      <c r="N3860">
        <v>0</v>
      </c>
      <c r="O3860">
        <v>6.2811267000422721E-3</v>
      </c>
    </row>
    <row r="3861" spans="1:15" x14ac:dyDescent="0.25">
      <c r="A3861" t="s">
        <v>3890</v>
      </c>
      <c r="B3861">
        <v>297</v>
      </c>
      <c r="C3861">
        <v>297</v>
      </c>
      <c r="D3861" t="s">
        <v>16</v>
      </c>
      <c r="E3861" t="s">
        <v>17</v>
      </c>
      <c r="F3861">
        <v>0</v>
      </c>
      <c r="G3861" t="s">
        <v>18</v>
      </c>
      <c r="H3861">
        <v>9665909.6960000005</v>
      </c>
      <c r="I3861" t="s">
        <v>22</v>
      </c>
      <c r="J3861">
        <v>953</v>
      </c>
      <c r="K3861">
        <v>10142.61248</v>
      </c>
      <c r="L3861" t="s">
        <v>23</v>
      </c>
      <c r="M3861">
        <v>0</v>
      </c>
      <c r="N3861">
        <v>0.01</v>
      </c>
      <c r="O3861">
        <v>0.20460375807352574</v>
      </c>
    </row>
    <row r="3862" spans="1:15" x14ac:dyDescent="0.25">
      <c r="A3862" t="s">
        <v>3891</v>
      </c>
      <c r="B3862">
        <v>105</v>
      </c>
      <c r="C3862">
        <v>105</v>
      </c>
      <c r="D3862" t="s">
        <v>16</v>
      </c>
      <c r="E3862" t="s">
        <v>17</v>
      </c>
      <c r="F3862">
        <v>0</v>
      </c>
      <c r="G3862" t="s">
        <v>18</v>
      </c>
      <c r="H3862">
        <v>13462206.17</v>
      </c>
      <c r="I3862" t="s">
        <v>22</v>
      </c>
      <c r="J3862">
        <v>815</v>
      </c>
      <c r="K3862">
        <v>16518.044379999999</v>
      </c>
      <c r="L3862" t="s">
        <v>23</v>
      </c>
      <c r="M3862">
        <v>0</v>
      </c>
      <c r="N3862">
        <v>0</v>
      </c>
      <c r="O3862">
        <v>0.27660559858416928</v>
      </c>
    </row>
    <row r="3863" spans="1:15" x14ac:dyDescent="0.25">
      <c r="A3863" t="s">
        <v>3892</v>
      </c>
      <c r="B3863">
        <v>263</v>
      </c>
      <c r="C3863">
        <v>263</v>
      </c>
      <c r="D3863" t="s">
        <v>16</v>
      </c>
      <c r="E3863" t="s">
        <v>17</v>
      </c>
      <c r="F3863">
        <v>0</v>
      </c>
      <c r="G3863" t="s">
        <v>18</v>
      </c>
      <c r="H3863">
        <v>8778201.8019999992</v>
      </c>
      <c r="I3863" t="s">
        <v>22</v>
      </c>
      <c r="J3863">
        <v>525</v>
      </c>
      <c r="K3863">
        <v>16720.384389999999</v>
      </c>
      <c r="L3863" t="s">
        <v>23</v>
      </c>
      <c r="M3863">
        <v>0</v>
      </c>
      <c r="N3863">
        <v>0</v>
      </c>
      <c r="O3863">
        <v>0.18036417904115659</v>
      </c>
    </row>
    <row r="3864" spans="1:15" x14ac:dyDescent="0.25">
      <c r="A3864" t="s">
        <v>3893</v>
      </c>
      <c r="B3864">
        <v>57</v>
      </c>
      <c r="C3864">
        <v>57</v>
      </c>
      <c r="D3864" t="s">
        <v>16</v>
      </c>
      <c r="E3864" t="s">
        <v>25</v>
      </c>
      <c r="F3864">
        <v>1</v>
      </c>
      <c r="G3864" t="s">
        <v>26</v>
      </c>
      <c r="H3864">
        <v>2389415.807</v>
      </c>
      <c r="I3864" t="s">
        <v>19</v>
      </c>
      <c r="J3864">
        <v>144</v>
      </c>
      <c r="K3864">
        <v>16593.16533</v>
      </c>
      <c r="L3864" t="s">
        <v>20</v>
      </c>
      <c r="M3864">
        <v>1</v>
      </c>
      <c r="N3864">
        <v>1</v>
      </c>
      <c r="O3864">
        <v>0.64909490920103108</v>
      </c>
    </row>
    <row r="3865" spans="1:15" x14ac:dyDescent="0.25">
      <c r="A3865" t="s">
        <v>3894</v>
      </c>
      <c r="B3865">
        <v>16</v>
      </c>
      <c r="C3865">
        <v>16</v>
      </c>
      <c r="D3865" t="s">
        <v>42</v>
      </c>
      <c r="E3865" t="s">
        <v>43</v>
      </c>
      <c r="F3865">
        <v>1</v>
      </c>
      <c r="G3865" t="s">
        <v>26</v>
      </c>
      <c r="H3865">
        <v>2310698.4180000001</v>
      </c>
      <c r="I3865" t="s">
        <v>19</v>
      </c>
      <c r="J3865">
        <v>730</v>
      </c>
      <c r="K3865">
        <v>3165.3402980000001</v>
      </c>
      <c r="L3865" t="s">
        <v>23</v>
      </c>
      <c r="M3865">
        <v>1</v>
      </c>
      <c r="N3865">
        <v>0.98499999999999999</v>
      </c>
      <c r="O3865">
        <v>0.63847751675967557</v>
      </c>
    </row>
    <row r="3866" spans="1:15" x14ac:dyDescent="0.25">
      <c r="A3866" t="s">
        <v>3895</v>
      </c>
      <c r="B3866">
        <v>59</v>
      </c>
      <c r="C3866">
        <v>59</v>
      </c>
      <c r="D3866" t="s">
        <v>16</v>
      </c>
      <c r="E3866" t="s">
        <v>25</v>
      </c>
      <c r="F3866">
        <v>1</v>
      </c>
      <c r="G3866" t="s">
        <v>26</v>
      </c>
      <c r="H3866">
        <v>360282.79019999999</v>
      </c>
      <c r="I3866" t="s">
        <v>28</v>
      </c>
      <c r="J3866">
        <v>695</v>
      </c>
      <c r="K3866">
        <v>518.39250379999999</v>
      </c>
      <c r="L3866" t="s">
        <v>23</v>
      </c>
      <c r="M3866">
        <v>1</v>
      </c>
      <c r="N3866">
        <v>0.98</v>
      </c>
      <c r="O3866">
        <v>0.59540266755570315</v>
      </c>
    </row>
    <row r="3867" spans="1:15" x14ac:dyDescent="0.25">
      <c r="A3867" t="s">
        <v>3896</v>
      </c>
      <c r="B3867">
        <v>166</v>
      </c>
      <c r="C3867">
        <v>166</v>
      </c>
      <c r="D3867" t="s">
        <v>16</v>
      </c>
      <c r="E3867" t="s">
        <v>17</v>
      </c>
      <c r="F3867">
        <v>0</v>
      </c>
      <c r="G3867" t="s">
        <v>18</v>
      </c>
      <c r="H3867">
        <v>16970063.289999999</v>
      </c>
      <c r="I3867" t="s">
        <v>22</v>
      </c>
      <c r="J3867">
        <v>863</v>
      </c>
      <c r="K3867">
        <v>19664.036260000001</v>
      </c>
      <c r="L3867" t="s">
        <v>29</v>
      </c>
      <c r="M3867">
        <v>0</v>
      </c>
      <c r="N3867">
        <v>5.0000000000000001E-3</v>
      </c>
      <c r="O3867">
        <v>0.35168092607303209</v>
      </c>
    </row>
    <row r="3868" spans="1:15" x14ac:dyDescent="0.25">
      <c r="A3868" t="s">
        <v>3897</v>
      </c>
      <c r="B3868">
        <v>250</v>
      </c>
      <c r="C3868">
        <v>250</v>
      </c>
      <c r="D3868" t="s">
        <v>16</v>
      </c>
      <c r="E3868" t="s">
        <v>17</v>
      </c>
      <c r="F3868">
        <v>0</v>
      </c>
      <c r="G3868" t="s">
        <v>18</v>
      </c>
      <c r="H3868">
        <v>14471889.48</v>
      </c>
      <c r="I3868" t="s">
        <v>22</v>
      </c>
      <c r="J3868">
        <v>754</v>
      </c>
      <c r="K3868">
        <v>19193.487369999999</v>
      </c>
      <c r="L3868" t="s">
        <v>23</v>
      </c>
      <c r="M3868">
        <v>0</v>
      </c>
      <c r="N3868">
        <v>5.0000000000000001E-3</v>
      </c>
      <c r="O3868">
        <v>0.30035138518231014</v>
      </c>
    </row>
    <row r="3869" spans="1:15" x14ac:dyDescent="0.25">
      <c r="A3869" t="s">
        <v>3898</v>
      </c>
      <c r="B3869">
        <v>34</v>
      </c>
      <c r="C3869">
        <v>34</v>
      </c>
      <c r="D3869" t="s">
        <v>16</v>
      </c>
      <c r="E3869" t="s">
        <v>25</v>
      </c>
      <c r="F3869">
        <v>1</v>
      </c>
      <c r="G3869" t="s">
        <v>26</v>
      </c>
      <c r="H3869">
        <v>2179341.6090000002</v>
      </c>
      <c r="I3869" t="s">
        <v>19</v>
      </c>
      <c r="J3869">
        <v>193</v>
      </c>
      <c r="K3869">
        <v>11291.925429999999</v>
      </c>
      <c r="L3869" t="s">
        <v>20</v>
      </c>
      <c r="M3869">
        <v>1</v>
      </c>
      <c r="N3869">
        <v>1</v>
      </c>
      <c r="O3869">
        <v>0.6447785513506834</v>
      </c>
    </row>
    <row r="3870" spans="1:15" x14ac:dyDescent="0.25">
      <c r="A3870" t="s">
        <v>3899</v>
      </c>
      <c r="B3870">
        <v>46</v>
      </c>
      <c r="C3870">
        <v>46</v>
      </c>
      <c r="D3870" t="s">
        <v>16</v>
      </c>
      <c r="E3870" t="s">
        <v>25</v>
      </c>
      <c r="F3870">
        <v>1</v>
      </c>
      <c r="G3870" t="s">
        <v>26</v>
      </c>
      <c r="H3870">
        <v>9235524.8190000001</v>
      </c>
      <c r="I3870" t="s">
        <v>22</v>
      </c>
      <c r="J3870">
        <v>465</v>
      </c>
      <c r="K3870">
        <v>19861.343700000001</v>
      </c>
      <c r="L3870" t="s">
        <v>29</v>
      </c>
      <c r="M3870">
        <v>1</v>
      </c>
      <c r="N3870">
        <v>0.92</v>
      </c>
      <c r="O3870">
        <v>0.74176071518584141</v>
      </c>
    </row>
    <row r="3871" spans="1:15" x14ac:dyDescent="0.25">
      <c r="A3871" t="s">
        <v>3900</v>
      </c>
      <c r="B3871">
        <v>299</v>
      </c>
      <c r="C3871">
        <v>299</v>
      </c>
      <c r="D3871" t="s">
        <v>16</v>
      </c>
      <c r="E3871" t="s">
        <v>17</v>
      </c>
      <c r="F3871">
        <v>0</v>
      </c>
      <c r="G3871" t="s">
        <v>18</v>
      </c>
      <c r="H3871">
        <v>12083976.57</v>
      </c>
      <c r="I3871" t="s">
        <v>22</v>
      </c>
      <c r="J3871">
        <v>784</v>
      </c>
      <c r="K3871">
        <v>15413.235420000001</v>
      </c>
      <c r="L3871" t="s">
        <v>29</v>
      </c>
      <c r="M3871">
        <v>0</v>
      </c>
      <c r="N3871">
        <v>0</v>
      </c>
      <c r="O3871">
        <v>0.24828735574341054</v>
      </c>
    </row>
    <row r="3872" spans="1:15" x14ac:dyDescent="0.25">
      <c r="A3872" t="s">
        <v>3901</v>
      </c>
      <c r="B3872">
        <v>47</v>
      </c>
      <c r="C3872">
        <v>47</v>
      </c>
      <c r="D3872" t="s">
        <v>16</v>
      </c>
      <c r="E3872" t="s">
        <v>25</v>
      </c>
      <c r="F3872">
        <v>1</v>
      </c>
      <c r="G3872" t="s">
        <v>26</v>
      </c>
      <c r="H3872">
        <v>3882161.2</v>
      </c>
      <c r="I3872" t="s">
        <v>32</v>
      </c>
      <c r="J3872">
        <v>375</v>
      </c>
      <c r="K3872">
        <v>10352.42987</v>
      </c>
      <c r="L3872" t="s">
        <v>23</v>
      </c>
      <c r="M3872">
        <v>1</v>
      </c>
      <c r="N3872">
        <v>0.995</v>
      </c>
      <c r="O3872">
        <v>0.67676608803683447</v>
      </c>
    </row>
    <row r="3873" spans="1:15" x14ac:dyDescent="0.25">
      <c r="A3873" t="s">
        <v>3902</v>
      </c>
      <c r="B3873">
        <v>252</v>
      </c>
      <c r="C3873">
        <v>252</v>
      </c>
      <c r="D3873" t="s">
        <v>16</v>
      </c>
      <c r="E3873" t="s">
        <v>17</v>
      </c>
      <c r="F3873">
        <v>0</v>
      </c>
      <c r="G3873" t="s">
        <v>18</v>
      </c>
      <c r="H3873">
        <v>5275676.8779999996</v>
      </c>
      <c r="I3873" t="s">
        <v>32</v>
      </c>
      <c r="J3873">
        <v>677</v>
      </c>
      <c r="K3873">
        <v>7792.728032</v>
      </c>
      <c r="L3873" t="s">
        <v>35</v>
      </c>
      <c r="M3873">
        <v>0</v>
      </c>
      <c r="N3873">
        <v>0</v>
      </c>
      <c r="O3873">
        <v>0.10839841125207275</v>
      </c>
    </row>
    <row r="3874" spans="1:15" x14ac:dyDescent="0.25">
      <c r="A3874" t="s">
        <v>3903</v>
      </c>
      <c r="B3874">
        <v>166</v>
      </c>
      <c r="C3874">
        <v>166</v>
      </c>
      <c r="D3874" t="s">
        <v>16</v>
      </c>
      <c r="E3874" t="s">
        <v>17</v>
      </c>
      <c r="F3874">
        <v>0</v>
      </c>
      <c r="G3874" t="s">
        <v>18</v>
      </c>
      <c r="H3874">
        <v>8208044.2060000002</v>
      </c>
      <c r="I3874" t="s">
        <v>22</v>
      </c>
      <c r="J3874">
        <v>692</v>
      </c>
      <c r="K3874">
        <v>11861.33556</v>
      </c>
      <c r="L3874" t="s">
        <v>20</v>
      </c>
      <c r="M3874">
        <v>0</v>
      </c>
      <c r="N3874">
        <v>0</v>
      </c>
      <c r="O3874">
        <v>0.16864925051180912</v>
      </c>
    </row>
    <row r="3875" spans="1:15" x14ac:dyDescent="0.25">
      <c r="A3875" t="s">
        <v>3904</v>
      </c>
      <c r="B3875">
        <v>317</v>
      </c>
      <c r="C3875">
        <v>317</v>
      </c>
      <c r="D3875" t="s">
        <v>16</v>
      </c>
      <c r="E3875" t="s">
        <v>17</v>
      </c>
      <c r="F3875">
        <v>0</v>
      </c>
      <c r="G3875" t="s">
        <v>18</v>
      </c>
      <c r="H3875">
        <v>6491836.0439999998</v>
      </c>
      <c r="I3875" t="s">
        <v>32</v>
      </c>
      <c r="J3875">
        <v>629</v>
      </c>
      <c r="K3875">
        <v>10320.88401</v>
      </c>
      <c r="L3875" t="s">
        <v>20</v>
      </c>
      <c r="M3875">
        <v>0</v>
      </c>
      <c r="N3875">
        <v>0</v>
      </c>
      <c r="O3875">
        <v>0.13338662119604913</v>
      </c>
    </row>
    <row r="3876" spans="1:15" x14ac:dyDescent="0.25">
      <c r="A3876" t="s">
        <v>3905</v>
      </c>
      <c r="B3876">
        <v>132</v>
      </c>
      <c r="C3876">
        <v>132</v>
      </c>
      <c r="D3876" t="s">
        <v>16</v>
      </c>
      <c r="E3876" t="s">
        <v>17</v>
      </c>
      <c r="F3876">
        <v>0</v>
      </c>
      <c r="G3876" t="s">
        <v>18</v>
      </c>
      <c r="H3876">
        <v>5287045.9270000001</v>
      </c>
      <c r="I3876" t="s">
        <v>32</v>
      </c>
      <c r="J3876">
        <v>266</v>
      </c>
      <c r="K3876">
        <v>19876.112509999999</v>
      </c>
      <c r="L3876" t="s">
        <v>29</v>
      </c>
      <c r="M3876">
        <v>0</v>
      </c>
      <c r="N3876">
        <v>0</v>
      </c>
      <c r="O3876">
        <v>0.10863200911591959</v>
      </c>
    </row>
    <row r="3877" spans="1:15" x14ac:dyDescent="0.25">
      <c r="A3877" t="s">
        <v>3906</v>
      </c>
      <c r="B3877">
        <v>70</v>
      </c>
      <c r="C3877">
        <v>70</v>
      </c>
      <c r="D3877" t="s">
        <v>16</v>
      </c>
      <c r="E3877" t="s">
        <v>25</v>
      </c>
      <c r="F3877">
        <v>1</v>
      </c>
      <c r="G3877" t="s">
        <v>26</v>
      </c>
      <c r="H3877">
        <v>3709806.0490000001</v>
      </c>
      <c r="I3877" t="s">
        <v>19</v>
      </c>
      <c r="J3877">
        <v>378</v>
      </c>
      <c r="K3877">
        <v>9814.3017170000003</v>
      </c>
      <c r="L3877" t="s">
        <v>23</v>
      </c>
      <c r="M3877">
        <v>1</v>
      </c>
      <c r="N3877">
        <v>0.995</v>
      </c>
      <c r="O3877">
        <v>0.67322473685639717</v>
      </c>
    </row>
    <row r="3878" spans="1:15" x14ac:dyDescent="0.25">
      <c r="A3878" t="s">
        <v>3907</v>
      </c>
      <c r="B3878">
        <v>60</v>
      </c>
      <c r="C3878">
        <v>60</v>
      </c>
      <c r="D3878" t="s">
        <v>16</v>
      </c>
      <c r="E3878" t="s">
        <v>25</v>
      </c>
      <c r="F3878">
        <v>1</v>
      </c>
      <c r="G3878" t="s">
        <v>26</v>
      </c>
      <c r="H3878">
        <v>9196034.3819999993</v>
      </c>
      <c r="I3878" t="s">
        <v>22</v>
      </c>
      <c r="J3878">
        <v>550</v>
      </c>
      <c r="K3878">
        <v>16720.06251</v>
      </c>
      <c r="L3878" t="s">
        <v>20</v>
      </c>
      <c r="M3878">
        <v>1</v>
      </c>
      <c r="N3878">
        <v>1</v>
      </c>
      <c r="O3878">
        <v>0.78894931207502894</v>
      </c>
    </row>
    <row r="3879" spans="1:15" x14ac:dyDescent="0.25">
      <c r="A3879" t="s">
        <v>3908</v>
      </c>
      <c r="B3879">
        <v>205</v>
      </c>
      <c r="C3879">
        <v>205</v>
      </c>
      <c r="D3879" t="s">
        <v>16</v>
      </c>
      <c r="E3879" t="s">
        <v>17</v>
      </c>
      <c r="F3879">
        <v>0</v>
      </c>
      <c r="G3879" t="s">
        <v>18</v>
      </c>
      <c r="H3879">
        <v>9048533.1649999991</v>
      </c>
      <c r="I3879" t="s">
        <v>22</v>
      </c>
      <c r="J3879">
        <v>556</v>
      </c>
      <c r="K3879">
        <v>16274.34022</v>
      </c>
      <c r="L3879" t="s">
        <v>35</v>
      </c>
      <c r="M3879">
        <v>0</v>
      </c>
      <c r="N3879">
        <v>0</v>
      </c>
      <c r="O3879">
        <v>0.18591863033498113</v>
      </c>
    </row>
    <row r="3880" spans="1:15" x14ac:dyDescent="0.25">
      <c r="A3880" t="s">
        <v>3909</v>
      </c>
      <c r="B3880">
        <v>238</v>
      </c>
      <c r="C3880">
        <v>238</v>
      </c>
      <c r="D3880" t="s">
        <v>16</v>
      </c>
      <c r="E3880" t="s">
        <v>17</v>
      </c>
      <c r="F3880">
        <v>0</v>
      </c>
      <c r="G3880" t="s">
        <v>18</v>
      </c>
      <c r="H3880">
        <v>1240486.0449999999</v>
      </c>
      <c r="I3880" t="s">
        <v>28</v>
      </c>
      <c r="J3880">
        <v>863</v>
      </c>
      <c r="K3880">
        <v>1437.4114070000001</v>
      </c>
      <c r="L3880" t="s">
        <v>35</v>
      </c>
      <c r="M3880">
        <v>0</v>
      </c>
      <c r="N3880">
        <v>0</v>
      </c>
      <c r="O3880">
        <v>2.5488050077347293E-2</v>
      </c>
    </row>
    <row r="3881" spans="1:15" x14ac:dyDescent="0.25">
      <c r="A3881" t="s">
        <v>3910</v>
      </c>
      <c r="B3881">
        <v>344</v>
      </c>
      <c r="C3881">
        <v>344</v>
      </c>
      <c r="D3881" t="s">
        <v>16</v>
      </c>
      <c r="E3881" t="s">
        <v>17</v>
      </c>
      <c r="F3881">
        <v>0</v>
      </c>
      <c r="G3881" t="s">
        <v>18</v>
      </c>
      <c r="H3881">
        <v>129445.6306</v>
      </c>
      <c r="I3881" t="s">
        <v>28</v>
      </c>
      <c r="J3881">
        <v>74</v>
      </c>
      <c r="K3881">
        <v>1749.265279</v>
      </c>
      <c r="L3881" t="s">
        <v>35</v>
      </c>
      <c r="M3881">
        <v>0</v>
      </c>
      <c r="N3881">
        <v>5.0000000000000001E-3</v>
      </c>
      <c r="O3881">
        <v>5.6596967602538404E-3</v>
      </c>
    </row>
    <row r="3882" spans="1:15" x14ac:dyDescent="0.25">
      <c r="A3882" t="s">
        <v>3911</v>
      </c>
      <c r="B3882">
        <v>348</v>
      </c>
      <c r="C3882">
        <v>348</v>
      </c>
      <c r="D3882" t="s">
        <v>16</v>
      </c>
      <c r="E3882" t="s">
        <v>17</v>
      </c>
      <c r="F3882">
        <v>0</v>
      </c>
      <c r="G3882" t="s">
        <v>18</v>
      </c>
      <c r="H3882">
        <v>5781426.6370000001</v>
      </c>
      <c r="I3882" t="s">
        <v>32</v>
      </c>
      <c r="J3882">
        <v>438</v>
      </c>
      <c r="K3882">
        <v>13199.60419</v>
      </c>
      <c r="L3882" t="s">
        <v>29</v>
      </c>
      <c r="M3882">
        <v>0</v>
      </c>
      <c r="N3882">
        <v>0</v>
      </c>
      <c r="O3882">
        <v>0.11878996320540272</v>
      </c>
    </row>
    <row r="3883" spans="1:15" x14ac:dyDescent="0.25">
      <c r="A3883" t="s">
        <v>3912</v>
      </c>
      <c r="B3883">
        <v>333</v>
      </c>
      <c r="C3883">
        <v>333</v>
      </c>
      <c r="D3883" t="s">
        <v>16</v>
      </c>
      <c r="E3883" t="s">
        <v>17</v>
      </c>
      <c r="F3883">
        <v>0</v>
      </c>
      <c r="G3883" t="s">
        <v>18</v>
      </c>
      <c r="H3883">
        <v>4572010.3370000003</v>
      </c>
      <c r="I3883" t="s">
        <v>32</v>
      </c>
      <c r="J3883">
        <v>881</v>
      </c>
      <c r="K3883">
        <v>5189.5690549999999</v>
      </c>
      <c r="L3883" t="s">
        <v>29</v>
      </c>
      <c r="M3883">
        <v>0</v>
      </c>
      <c r="N3883">
        <v>0</v>
      </c>
      <c r="O3883">
        <v>9.3940297751278198E-2</v>
      </c>
    </row>
    <row r="3884" spans="1:15" x14ac:dyDescent="0.25">
      <c r="A3884" t="s">
        <v>3913</v>
      </c>
      <c r="B3884">
        <v>106</v>
      </c>
      <c r="C3884">
        <v>106</v>
      </c>
      <c r="D3884" t="s">
        <v>16</v>
      </c>
      <c r="E3884" t="s">
        <v>17</v>
      </c>
      <c r="F3884">
        <v>0</v>
      </c>
      <c r="G3884" t="s">
        <v>18</v>
      </c>
      <c r="H3884">
        <v>2972796.1860000002</v>
      </c>
      <c r="I3884" t="s">
        <v>19</v>
      </c>
      <c r="J3884">
        <v>226</v>
      </c>
      <c r="K3884">
        <v>13153.96542</v>
      </c>
      <c r="L3884" t="s">
        <v>20</v>
      </c>
      <c r="M3884">
        <v>0</v>
      </c>
      <c r="N3884">
        <v>0</v>
      </c>
      <c r="O3884">
        <v>6.1081523942911456E-2</v>
      </c>
    </row>
    <row r="3885" spans="1:15" x14ac:dyDescent="0.25">
      <c r="A3885" t="s">
        <v>3914</v>
      </c>
      <c r="B3885">
        <v>184</v>
      </c>
      <c r="C3885">
        <v>184</v>
      </c>
      <c r="D3885" t="s">
        <v>16</v>
      </c>
      <c r="E3885" t="s">
        <v>17</v>
      </c>
      <c r="F3885">
        <v>0</v>
      </c>
      <c r="G3885" t="s">
        <v>18</v>
      </c>
      <c r="H3885">
        <v>2375977.6630000002</v>
      </c>
      <c r="I3885" t="s">
        <v>19</v>
      </c>
      <c r="J3885">
        <v>819</v>
      </c>
      <c r="K3885">
        <v>2901.0716269999998</v>
      </c>
      <c r="L3885" t="s">
        <v>20</v>
      </c>
      <c r="M3885">
        <v>0</v>
      </c>
      <c r="N3885">
        <v>0</v>
      </c>
      <c r="O3885">
        <v>4.8818798003650736E-2</v>
      </c>
    </row>
    <row r="3886" spans="1:15" x14ac:dyDescent="0.25">
      <c r="A3886" t="s">
        <v>3915</v>
      </c>
      <c r="B3886">
        <v>338</v>
      </c>
      <c r="C3886">
        <v>338</v>
      </c>
      <c r="D3886" t="s">
        <v>16</v>
      </c>
      <c r="E3886" t="s">
        <v>17</v>
      </c>
      <c r="F3886">
        <v>0</v>
      </c>
      <c r="G3886" t="s">
        <v>18</v>
      </c>
      <c r="H3886">
        <v>2447797.3089999999</v>
      </c>
      <c r="I3886" t="s">
        <v>19</v>
      </c>
      <c r="J3886">
        <v>308</v>
      </c>
      <c r="K3886">
        <v>7947.3938619999999</v>
      </c>
      <c r="L3886" t="s">
        <v>35</v>
      </c>
      <c r="M3886">
        <v>0</v>
      </c>
      <c r="N3886">
        <v>0</v>
      </c>
      <c r="O3886">
        <v>5.0294463724489494E-2</v>
      </c>
    </row>
    <row r="3887" spans="1:15" x14ac:dyDescent="0.25">
      <c r="A3887" t="s">
        <v>3916</v>
      </c>
      <c r="B3887">
        <v>7</v>
      </c>
      <c r="C3887">
        <v>7</v>
      </c>
      <c r="D3887" t="s">
        <v>61</v>
      </c>
      <c r="E3887" t="s">
        <v>43</v>
      </c>
      <c r="F3887">
        <v>1</v>
      </c>
      <c r="G3887" t="s">
        <v>26</v>
      </c>
      <c r="H3887">
        <v>1988395.683</v>
      </c>
      <c r="I3887" t="s">
        <v>19</v>
      </c>
      <c r="J3887">
        <v>966</v>
      </c>
      <c r="K3887">
        <v>2058.3806239999999</v>
      </c>
      <c r="L3887" t="s">
        <v>20</v>
      </c>
      <c r="M3887">
        <v>1</v>
      </c>
      <c r="N3887">
        <v>0.99</v>
      </c>
      <c r="O3887">
        <v>0.63485521876377504</v>
      </c>
    </row>
    <row r="3888" spans="1:15" x14ac:dyDescent="0.25">
      <c r="A3888" t="s">
        <v>3917</v>
      </c>
      <c r="B3888">
        <v>31</v>
      </c>
      <c r="C3888">
        <v>31</v>
      </c>
      <c r="D3888" t="s">
        <v>16</v>
      </c>
      <c r="E3888" t="s">
        <v>25</v>
      </c>
      <c r="F3888">
        <v>1</v>
      </c>
      <c r="G3888" t="s">
        <v>26</v>
      </c>
      <c r="H3888">
        <v>1965866.1310000001</v>
      </c>
      <c r="I3888" t="s">
        <v>19</v>
      </c>
      <c r="J3888">
        <v>348</v>
      </c>
      <c r="K3888">
        <v>5649.0406059999996</v>
      </c>
      <c r="L3888" t="s">
        <v>20</v>
      </c>
      <c r="M3888">
        <v>1</v>
      </c>
      <c r="N3888">
        <v>0.98</v>
      </c>
      <c r="O3888">
        <v>0.62839230799431434</v>
      </c>
    </row>
    <row r="3889" spans="1:15" x14ac:dyDescent="0.25">
      <c r="A3889" t="s">
        <v>3918</v>
      </c>
      <c r="B3889">
        <v>216</v>
      </c>
      <c r="C3889">
        <v>216</v>
      </c>
      <c r="D3889" t="s">
        <v>16</v>
      </c>
      <c r="E3889" t="s">
        <v>17</v>
      </c>
      <c r="F3889">
        <v>0</v>
      </c>
      <c r="G3889" t="s">
        <v>18</v>
      </c>
      <c r="H3889">
        <v>844942.27650000004</v>
      </c>
      <c r="I3889" t="s">
        <v>28</v>
      </c>
      <c r="J3889">
        <v>476</v>
      </c>
      <c r="K3889">
        <v>1775.088816</v>
      </c>
      <c r="L3889" t="s">
        <v>20</v>
      </c>
      <c r="M3889">
        <v>0</v>
      </c>
      <c r="N3889">
        <v>0</v>
      </c>
      <c r="O3889">
        <v>1.7360881359934865E-2</v>
      </c>
    </row>
    <row r="3890" spans="1:15" x14ac:dyDescent="0.25">
      <c r="A3890" t="s">
        <v>3919</v>
      </c>
      <c r="B3890">
        <v>341</v>
      </c>
      <c r="C3890">
        <v>341</v>
      </c>
      <c r="D3890" t="s">
        <v>16</v>
      </c>
      <c r="E3890" t="s">
        <v>17</v>
      </c>
      <c r="F3890">
        <v>0</v>
      </c>
      <c r="G3890" t="s">
        <v>18</v>
      </c>
      <c r="H3890">
        <v>6114738.2050000001</v>
      </c>
      <c r="I3890" t="s">
        <v>32</v>
      </c>
      <c r="J3890">
        <v>315</v>
      </c>
      <c r="K3890">
        <v>19411.867320000001</v>
      </c>
      <c r="L3890" t="s">
        <v>20</v>
      </c>
      <c r="M3890">
        <v>0</v>
      </c>
      <c r="N3890">
        <v>5.0000000000000001E-3</v>
      </c>
      <c r="O3890">
        <v>0.12863845776992089</v>
      </c>
    </row>
    <row r="3891" spans="1:15" x14ac:dyDescent="0.25">
      <c r="A3891" t="s">
        <v>3920</v>
      </c>
      <c r="B3891">
        <v>304</v>
      </c>
      <c r="C3891">
        <v>304</v>
      </c>
      <c r="D3891" t="s">
        <v>16</v>
      </c>
      <c r="E3891" t="s">
        <v>17</v>
      </c>
      <c r="F3891">
        <v>0</v>
      </c>
      <c r="G3891" t="s">
        <v>18</v>
      </c>
      <c r="H3891">
        <v>4151289.5060000001</v>
      </c>
      <c r="I3891" t="s">
        <v>32</v>
      </c>
      <c r="J3891">
        <v>525</v>
      </c>
      <c r="K3891">
        <v>7907.2181060000003</v>
      </c>
      <c r="L3891" t="s">
        <v>20</v>
      </c>
      <c r="M3891">
        <v>0</v>
      </c>
      <c r="N3891">
        <v>0</v>
      </c>
      <c r="O3891">
        <v>8.52958203286312E-2</v>
      </c>
    </row>
    <row r="3892" spans="1:15" x14ac:dyDescent="0.25">
      <c r="A3892" t="s">
        <v>3921</v>
      </c>
      <c r="B3892">
        <v>298</v>
      </c>
      <c r="C3892">
        <v>298</v>
      </c>
      <c r="D3892" t="s">
        <v>16</v>
      </c>
      <c r="E3892" t="s">
        <v>17</v>
      </c>
      <c r="F3892">
        <v>0</v>
      </c>
      <c r="G3892" t="s">
        <v>18</v>
      </c>
      <c r="H3892">
        <v>7660524.4749999996</v>
      </c>
      <c r="I3892" t="s">
        <v>22</v>
      </c>
      <c r="J3892">
        <v>425</v>
      </c>
      <c r="K3892">
        <v>18024.763470000002</v>
      </c>
      <c r="L3892" t="s">
        <v>23</v>
      </c>
      <c r="M3892">
        <v>0</v>
      </c>
      <c r="N3892">
        <v>0</v>
      </c>
      <c r="O3892">
        <v>0.15739945824021306</v>
      </c>
    </row>
    <row r="3893" spans="1:15" x14ac:dyDescent="0.25">
      <c r="A3893" t="s">
        <v>3922</v>
      </c>
      <c r="B3893">
        <v>346</v>
      </c>
      <c r="C3893">
        <v>346</v>
      </c>
      <c r="D3893" t="s">
        <v>16</v>
      </c>
      <c r="E3893" t="s">
        <v>17</v>
      </c>
      <c r="F3893">
        <v>0</v>
      </c>
      <c r="G3893" t="s">
        <v>18</v>
      </c>
      <c r="H3893">
        <v>10178031.199999999</v>
      </c>
      <c r="I3893" t="s">
        <v>22</v>
      </c>
      <c r="J3893">
        <v>524</v>
      </c>
      <c r="K3893">
        <v>19423.72366</v>
      </c>
      <c r="L3893" t="s">
        <v>29</v>
      </c>
      <c r="M3893">
        <v>0</v>
      </c>
      <c r="N3893">
        <v>0</v>
      </c>
      <c r="O3893">
        <v>0.20912622915834828</v>
      </c>
    </row>
    <row r="3894" spans="1:15" x14ac:dyDescent="0.25">
      <c r="A3894" t="s">
        <v>3923</v>
      </c>
      <c r="B3894">
        <v>286</v>
      </c>
      <c r="C3894">
        <v>286</v>
      </c>
      <c r="D3894" t="s">
        <v>16</v>
      </c>
      <c r="E3894" t="s">
        <v>17</v>
      </c>
      <c r="F3894">
        <v>0</v>
      </c>
      <c r="G3894" t="s">
        <v>18</v>
      </c>
      <c r="H3894">
        <v>10223992.560000001</v>
      </c>
      <c r="I3894" t="s">
        <v>22</v>
      </c>
      <c r="J3894">
        <v>562</v>
      </c>
      <c r="K3894">
        <v>18192.157579999999</v>
      </c>
      <c r="L3894" t="s">
        <v>29</v>
      </c>
      <c r="M3894">
        <v>0</v>
      </c>
      <c r="N3894">
        <v>0</v>
      </c>
      <c r="O3894">
        <v>0.21007058919369476</v>
      </c>
    </row>
    <row r="3895" spans="1:15" x14ac:dyDescent="0.25">
      <c r="A3895" t="s">
        <v>3924</v>
      </c>
      <c r="B3895">
        <v>126</v>
      </c>
      <c r="C3895">
        <v>126</v>
      </c>
      <c r="D3895" t="s">
        <v>16</v>
      </c>
      <c r="E3895" t="s">
        <v>17</v>
      </c>
      <c r="F3895">
        <v>0</v>
      </c>
      <c r="G3895" t="s">
        <v>18</v>
      </c>
      <c r="H3895">
        <v>9104643.6909999996</v>
      </c>
      <c r="I3895" t="s">
        <v>22</v>
      </c>
      <c r="J3895">
        <v>1000</v>
      </c>
      <c r="K3895">
        <v>9104.6436909999993</v>
      </c>
      <c r="L3895" t="s">
        <v>20</v>
      </c>
      <c r="M3895">
        <v>0</v>
      </c>
      <c r="N3895">
        <v>0</v>
      </c>
      <c r="O3895">
        <v>0.18707152351126377</v>
      </c>
    </row>
    <row r="3896" spans="1:15" x14ac:dyDescent="0.25">
      <c r="A3896" t="s">
        <v>3925</v>
      </c>
      <c r="B3896">
        <v>51</v>
      </c>
      <c r="C3896">
        <v>51</v>
      </c>
      <c r="D3896" t="s">
        <v>16</v>
      </c>
      <c r="E3896" t="s">
        <v>25</v>
      </c>
      <c r="F3896">
        <v>1</v>
      </c>
      <c r="G3896" t="s">
        <v>26</v>
      </c>
      <c r="H3896">
        <v>12853629.51</v>
      </c>
      <c r="I3896" t="s">
        <v>22</v>
      </c>
      <c r="J3896">
        <v>825</v>
      </c>
      <c r="K3896">
        <v>15580.15698</v>
      </c>
      <c r="L3896" t="s">
        <v>23</v>
      </c>
      <c r="M3896">
        <v>1</v>
      </c>
      <c r="N3896">
        <v>0.995</v>
      </c>
      <c r="O3896">
        <v>0.8611012802578919</v>
      </c>
    </row>
    <row r="3897" spans="1:15" x14ac:dyDescent="0.25">
      <c r="A3897" t="s">
        <v>3926</v>
      </c>
      <c r="B3897">
        <v>190</v>
      </c>
      <c r="C3897">
        <v>190</v>
      </c>
      <c r="D3897" t="s">
        <v>16</v>
      </c>
      <c r="E3897" t="s">
        <v>17</v>
      </c>
      <c r="F3897">
        <v>0</v>
      </c>
      <c r="G3897" t="s">
        <v>18</v>
      </c>
      <c r="H3897">
        <v>2916000.236</v>
      </c>
      <c r="I3897" t="s">
        <v>19</v>
      </c>
      <c r="J3897">
        <v>946</v>
      </c>
      <c r="K3897">
        <v>3082.4526799999999</v>
      </c>
      <c r="L3897" t="s">
        <v>23</v>
      </c>
      <c r="M3897">
        <v>0</v>
      </c>
      <c r="N3897">
        <v>1.4999999999999999E-2</v>
      </c>
      <c r="O3897">
        <v>6.8914547479431362E-2</v>
      </c>
    </row>
    <row r="3898" spans="1:15" x14ac:dyDescent="0.25">
      <c r="A3898" t="s">
        <v>3927</v>
      </c>
      <c r="B3898">
        <v>51</v>
      </c>
      <c r="C3898">
        <v>51</v>
      </c>
      <c r="D3898" t="s">
        <v>16</v>
      </c>
      <c r="E3898" t="s">
        <v>25</v>
      </c>
      <c r="F3898">
        <v>1</v>
      </c>
      <c r="G3898" t="s">
        <v>26</v>
      </c>
      <c r="H3898">
        <v>474520.28360000002</v>
      </c>
      <c r="I3898" t="s">
        <v>28</v>
      </c>
      <c r="J3898">
        <v>249</v>
      </c>
      <c r="K3898">
        <v>1905.7039500000001</v>
      </c>
      <c r="L3898" t="s">
        <v>35</v>
      </c>
      <c r="M3898">
        <v>1</v>
      </c>
      <c r="N3898">
        <v>1</v>
      </c>
      <c r="O3898">
        <v>0.60974988537748021</v>
      </c>
    </row>
    <row r="3899" spans="1:15" x14ac:dyDescent="0.25">
      <c r="A3899" t="s">
        <v>3928</v>
      </c>
      <c r="B3899">
        <v>365</v>
      </c>
      <c r="C3899">
        <v>365</v>
      </c>
      <c r="D3899" t="s">
        <v>16</v>
      </c>
      <c r="E3899" t="s">
        <v>17</v>
      </c>
      <c r="F3899">
        <v>0</v>
      </c>
      <c r="G3899" t="s">
        <v>18</v>
      </c>
      <c r="H3899">
        <v>11067273.279999999</v>
      </c>
      <c r="I3899" t="s">
        <v>22</v>
      </c>
      <c r="J3899">
        <v>631</v>
      </c>
      <c r="K3899">
        <v>17539.260340000001</v>
      </c>
      <c r="L3899" t="s">
        <v>20</v>
      </c>
      <c r="M3899">
        <v>0</v>
      </c>
      <c r="N3899">
        <v>0</v>
      </c>
      <c r="O3899">
        <v>0.22739733084246636</v>
      </c>
    </row>
    <row r="3900" spans="1:15" x14ac:dyDescent="0.25">
      <c r="A3900" t="s">
        <v>3929</v>
      </c>
      <c r="B3900">
        <v>232</v>
      </c>
      <c r="C3900">
        <v>232</v>
      </c>
      <c r="D3900" t="s">
        <v>16</v>
      </c>
      <c r="E3900" t="s">
        <v>17</v>
      </c>
      <c r="F3900">
        <v>0</v>
      </c>
      <c r="G3900" t="s">
        <v>18</v>
      </c>
      <c r="H3900">
        <v>359660.18449999997</v>
      </c>
      <c r="I3900" t="s">
        <v>28</v>
      </c>
      <c r="J3900">
        <v>569</v>
      </c>
      <c r="K3900">
        <v>632.09171260000005</v>
      </c>
      <c r="L3900" t="s">
        <v>20</v>
      </c>
      <c r="M3900">
        <v>0</v>
      </c>
      <c r="N3900">
        <v>0</v>
      </c>
      <c r="O3900">
        <v>7.3898749851425902E-3</v>
      </c>
    </row>
    <row r="3901" spans="1:15" x14ac:dyDescent="0.25">
      <c r="A3901" t="s">
        <v>3930</v>
      </c>
      <c r="B3901">
        <v>178</v>
      </c>
      <c r="C3901">
        <v>178</v>
      </c>
      <c r="D3901" t="s">
        <v>16</v>
      </c>
      <c r="E3901" t="s">
        <v>17</v>
      </c>
      <c r="F3901">
        <v>0</v>
      </c>
      <c r="G3901" t="s">
        <v>18</v>
      </c>
      <c r="H3901">
        <v>3539321.9210000001</v>
      </c>
      <c r="I3901" t="s">
        <v>19</v>
      </c>
      <c r="J3901">
        <v>182</v>
      </c>
      <c r="K3901">
        <v>19446.82374</v>
      </c>
      <c r="L3901" t="s">
        <v>23</v>
      </c>
      <c r="M3901">
        <v>0</v>
      </c>
      <c r="N3901">
        <v>0.01</v>
      </c>
      <c r="O3901">
        <v>7.8721829258708853E-2</v>
      </c>
    </row>
    <row r="3902" spans="1:15" x14ac:dyDescent="0.25">
      <c r="A3902" t="s">
        <v>3931</v>
      </c>
      <c r="B3902">
        <v>158</v>
      </c>
      <c r="C3902">
        <v>158</v>
      </c>
      <c r="D3902" t="s">
        <v>16</v>
      </c>
      <c r="E3902" t="s">
        <v>17</v>
      </c>
      <c r="F3902">
        <v>0</v>
      </c>
      <c r="G3902" t="s">
        <v>18</v>
      </c>
      <c r="H3902">
        <v>12935009.92</v>
      </c>
      <c r="I3902" t="s">
        <v>22</v>
      </c>
      <c r="J3902">
        <v>962</v>
      </c>
      <c r="K3902">
        <v>13445.956260000001</v>
      </c>
      <c r="L3902" t="s">
        <v>23</v>
      </c>
      <c r="M3902">
        <v>0</v>
      </c>
      <c r="N3902">
        <v>0.01</v>
      </c>
      <c r="O3902">
        <v>0.27177338932655543</v>
      </c>
    </row>
    <row r="3903" spans="1:15" x14ac:dyDescent="0.25">
      <c r="A3903" t="s">
        <v>3932</v>
      </c>
      <c r="B3903">
        <v>147</v>
      </c>
      <c r="C3903">
        <v>147</v>
      </c>
      <c r="D3903" t="s">
        <v>16</v>
      </c>
      <c r="E3903" t="s">
        <v>17</v>
      </c>
      <c r="F3903">
        <v>0</v>
      </c>
      <c r="G3903" t="s">
        <v>18</v>
      </c>
      <c r="H3903">
        <v>6516897.8949999996</v>
      </c>
      <c r="I3903" t="s">
        <v>32</v>
      </c>
      <c r="J3903">
        <v>776</v>
      </c>
      <c r="K3903">
        <v>8398.0642979999993</v>
      </c>
      <c r="L3903" t="s">
        <v>35</v>
      </c>
      <c r="M3903">
        <v>0</v>
      </c>
      <c r="N3903">
        <v>0</v>
      </c>
      <c r="O3903">
        <v>0.13390156267071843</v>
      </c>
    </row>
    <row r="3904" spans="1:15" x14ac:dyDescent="0.25">
      <c r="A3904" t="s">
        <v>3933</v>
      </c>
      <c r="B3904">
        <v>306</v>
      </c>
      <c r="C3904">
        <v>306</v>
      </c>
      <c r="D3904" t="s">
        <v>16</v>
      </c>
      <c r="E3904" t="s">
        <v>17</v>
      </c>
      <c r="F3904">
        <v>0</v>
      </c>
      <c r="G3904" t="s">
        <v>18</v>
      </c>
      <c r="H3904">
        <v>300625.83409999998</v>
      </c>
      <c r="I3904" t="s">
        <v>28</v>
      </c>
      <c r="J3904">
        <v>106</v>
      </c>
      <c r="K3904">
        <v>2836.0927740000002</v>
      </c>
      <c r="L3904" t="s">
        <v>29</v>
      </c>
      <c r="M3904">
        <v>0</v>
      </c>
      <c r="N3904">
        <v>0</v>
      </c>
      <c r="O3904">
        <v>6.176906499649578E-3</v>
      </c>
    </row>
    <row r="3905" spans="1:15" x14ac:dyDescent="0.25">
      <c r="A3905" t="s">
        <v>3934</v>
      </c>
      <c r="B3905">
        <v>251</v>
      </c>
      <c r="C3905">
        <v>251</v>
      </c>
      <c r="D3905" t="s">
        <v>16</v>
      </c>
      <c r="E3905" t="s">
        <v>17</v>
      </c>
      <c r="F3905">
        <v>0</v>
      </c>
      <c r="G3905" t="s">
        <v>18</v>
      </c>
      <c r="H3905">
        <v>2763271.625</v>
      </c>
      <c r="I3905" t="s">
        <v>19</v>
      </c>
      <c r="J3905">
        <v>191</v>
      </c>
      <c r="K3905">
        <v>14467.39071</v>
      </c>
      <c r="L3905" t="s">
        <v>23</v>
      </c>
      <c r="M3905">
        <v>0</v>
      </c>
      <c r="N3905">
        <v>5.0000000000000001E-3</v>
      </c>
      <c r="O3905">
        <v>5.9776459387991615E-2</v>
      </c>
    </row>
    <row r="3906" spans="1:15" x14ac:dyDescent="0.25">
      <c r="A3906" t="s">
        <v>3935</v>
      </c>
      <c r="B3906">
        <v>339</v>
      </c>
      <c r="C3906">
        <v>339</v>
      </c>
      <c r="D3906" t="s">
        <v>16</v>
      </c>
      <c r="E3906" t="s">
        <v>17</v>
      </c>
      <c r="F3906">
        <v>0</v>
      </c>
      <c r="G3906" t="s">
        <v>18</v>
      </c>
      <c r="H3906">
        <v>1543524.7439999999</v>
      </c>
      <c r="I3906" t="s">
        <v>19</v>
      </c>
      <c r="J3906">
        <v>137</v>
      </c>
      <c r="K3906">
        <v>11266.60397</v>
      </c>
      <c r="L3906" t="s">
        <v>23</v>
      </c>
      <c r="M3906">
        <v>0</v>
      </c>
      <c r="N3906">
        <v>0</v>
      </c>
      <c r="O3906">
        <v>3.171453329061566E-2</v>
      </c>
    </row>
    <row r="3907" spans="1:15" x14ac:dyDescent="0.25">
      <c r="A3907" t="s">
        <v>3936</v>
      </c>
      <c r="B3907">
        <v>342</v>
      </c>
      <c r="C3907">
        <v>342</v>
      </c>
      <c r="D3907" t="s">
        <v>16</v>
      </c>
      <c r="E3907" t="s">
        <v>17</v>
      </c>
      <c r="F3907">
        <v>0</v>
      </c>
      <c r="G3907" t="s">
        <v>18</v>
      </c>
      <c r="H3907">
        <v>9957800.2149999999</v>
      </c>
      <c r="I3907" t="s">
        <v>22</v>
      </c>
      <c r="J3907">
        <v>700</v>
      </c>
      <c r="K3907">
        <v>14225.428879999999</v>
      </c>
      <c r="L3907" t="s">
        <v>20</v>
      </c>
      <c r="M3907">
        <v>0</v>
      </c>
      <c r="N3907">
        <v>0</v>
      </c>
      <c r="O3907">
        <v>0.20460118157970864</v>
      </c>
    </row>
    <row r="3908" spans="1:15" x14ac:dyDescent="0.25">
      <c r="A3908" t="s">
        <v>3937</v>
      </c>
      <c r="B3908">
        <v>132</v>
      </c>
      <c r="C3908">
        <v>132</v>
      </c>
      <c r="D3908" t="s">
        <v>16</v>
      </c>
      <c r="E3908" t="s">
        <v>17</v>
      </c>
      <c r="F3908">
        <v>0</v>
      </c>
      <c r="G3908" t="s">
        <v>18</v>
      </c>
      <c r="H3908">
        <v>1003711.787</v>
      </c>
      <c r="I3908" t="s">
        <v>28</v>
      </c>
      <c r="J3908">
        <v>120</v>
      </c>
      <c r="K3908">
        <v>8364.2648910000007</v>
      </c>
      <c r="L3908" t="s">
        <v>20</v>
      </c>
      <c r="M3908">
        <v>0</v>
      </c>
      <c r="N3908">
        <v>0</v>
      </c>
      <c r="O3908">
        <v>2.0623090758171116E-2</v>
      </c>
    </row>
    <row r="3909" spans="1:15" x14ac:dyDescent="0.25">
      <c r="A3909" t="s">
        <v>3938</v>
      </c>
      <c r="B3909">
        <v>237</v>
      </c>
      <c r="C3909">
        <v>237</v>
      </c>
      <c r="D3909" t="s">
        <v>16</v>
      </c>
      <c r="E3909" t="s">
        <v>17</v>
      </c>
      <c r="F3909">
        <v>0</v>
      </c>
      <c r="G3909" t="s">
        <v>18</v>
      </c>
      <c r="H3909">
        <v>1006242.452</v>
      </c>
      <c r="I3909" t="s">
        <v>28</v>
      </c>
      <c r="J3909">
        <v>754</v>
      </c>
      <c r="K3909">
        <v>1334.5390600000001</v>
      </c>
      <c r="L3909" t="s">
        <v>23</v>
      </c>
      <c r="M3909">
        <v>0</v>
      </c>
      <c r="N3909">
        <v>0</v>
      </c>
      <c r="O3909">
        <v>2.0675087889867178E-2</v>
      </c>
    </row>
    <row r="3910" spans="1:15" x14ac:dyDescent="0.25">
      <c r="A3910" t="s">
        <v>3939</v>
      </c>
      <c r="B3910">
        <v>12</v>
      </c>
      <c r="C3910">
        <v>12</v>
      </c>
      <c r="D3910" t="s">
        <v>42</v>
      </c>
      <c r="E3910" t="s">
        <v>43</v>
      </c>
      <c r="F3910">
        <v>1</v>
      </c>
      <c r="G3910" t="s">
        <v>26</v>
      </c>
      <c r="H3910">
        <v>5240530.5539999995</v>
      </c>
      <c r="I3910" t="s">
        <v>32</v>
      </c>
      <c r="J3910">
        <v>831</v>
      </c>
      <c r="K3910">
        <v>6306.2942890000004</v>
      </c>
      <c r="L3910" t="s">
        <v>29</v>
      </c>
      <c r="M3910">
        <v>1</v>
      </c>
      <c r="N3910">
        <v>0.995</v>
      </c>
      <c r="O3910">
        <v>0.70467626587223764</v>
      </c>
    </row>
    <row r="3911" spans="1:15" x14ac:dyDescent="0.25">
      <c r="A3911" t="s">
        <v>3940</v>
      </c>
      <c r="B3911">
        <v>143</v>
      </c>
      <c r="C3911">
        <v>143</v>
      </c>
      <c r="D3911" t="s">
        <v>16</v>
      </c>
      <c r="E3911" t="s">
        <v>17</v>
      </c>
      <c r="F3911">
        <v>0</v>
      </c>
      <c r="G3911" t="s">
        <v>18</v>
      </c>
      <c r="H3911">
        <v>454123.06969999999</v>
      </c>
      <c r="I3911" t="s">
        <v>28</v>
      </c>
      <c r="J3911">
        <v>72</v>
      </c>
      <c r="K3911">
        <v>6307.2648570000001</v>
      </c>
      <c r="L3911" t="s">
        <v>35</v>
      </c>
      <c r="M3911">
        <v>0</v>
      </c>
      <c r="N3911">
        <v>0</v>
      </c>
      <c r="O3911">
        <v>9.3307873864814615E-3</v>
      </c>
    </row>
    <row r="3912" spans="1:15" x14ac:dyDescent="0.25">
      <c r="A3912" t="s">
        <v>3941</v>
      </c>
      <c r="B3912">
        <v>118</v>
      </c>
      <c r="C3912">
        <v>118</v>
      </c>
      <c r="D3912" t="s">
        <v>16</v>
      </c>
      <c r="E3912" t="s">
        <v>17</v>
      </c>
      <c r="F3912">
        <v>0</v>
      </c>
      <c r="G3912" t="s">
        <v>18</v>
      </c>
      <c r="H3912">
        <v>138539.76329999999</v>
      </c>
      <c r="I3912" t="s">
        <v>28</v>
      </c>
      <c r="J3912">
        <v>755</v>
      </c>
      <c r="K3912">
        <v>183.49637519999999</v>
      </c>
      <c r="L3912" t="s">
        <v>35</v>
      </c>
      <c r="M3912">
        <v>0</v>
      </c>
      <c r="N3912">
        <v>0.02</v>
      </c>
      <c r="O3912">
        <v>1.4846552316269097E-2</v>
      </c>
    </row>
    <row r="3913" spans="1:15" x14ac:dyDescent="0.25">
      <c r="A3913" t="s">
        <v>3942</v>
      </c>
      <c r="B3913">
        <v>61</v>
      </c>
      <c r="C3913">
        <v>61</v>
      </c>
      <c r="D3913" t="s">
        <v>16</v>
      </c>
      <c r="E3913" t="s">
        <v>25</v>
      </c>
      <c r="F3913">
        <v>1</v>
      </c>
      <c r="G3913" t="s">
        <v>26</v>
      </c>
      <c r="H3913">
        <v>26399.708429999999</v>
      </c>
      <c r="I3913" t="s">
        <v>28</v>
      </c>
      <c r="J3913">
        <v>131</v>
      </c>
      <c r="K3913">
        <v>201.52449179999999</v>
      </c>
      <c r="L3913" t="s">
        <v>29</v>
      </c>
      <c r="M3913">
        <v>1</v>
      </c>
      <c r="N3913">
        <v>0.98499999999999999</v>
      </c>
      <c r="O3913">
        <v>0.59154243019758534</v>
      </c>
    </row>
    <row r="3914" spans="1:15" x14ac:dyDescent="0.25">
      <c r="A3914" t="s">
        <v>3943</v>
      </c>
      <c r="B3914">
        <v>181</v>
      </c>
      <c r="C3914">
        <v>181</v>
      </c>
      <c r="D3914" t="s">
        <v>16</v>
      </c>
      <c r="E3914" t="s">
        <v>17</v>
      </c>
      <c r="F3914">
        <v>0</v>
      </c>
      <c r="G3914" t="s">
        <v>18</v>
      </c>
      <c r="H3914">
        <v>3026189.18</v>
      </c>
      <c r="I3914" t="s">
        <v>19</v>
      </c>
      <c r="J3914">
        <v>457</v>
      </c>
      <c r="K3914">
        <v>6621.8581610000001</v>
      </c>
      <c r="L3914" t="s">
        <v>20</v>
      </c>
      <c r="M3914">
        <v>0</v>
      </c>
      <c r="N3914">
        <v>0</v>
      </c>
      <c r="O3914">
        <v>6.217858046389111E-2</v>
      </c>
    </row>
    <row r="3915" spans="1:15" x14ac:dyDescent="0.25">
      <c r="A3915" t="s">
        <v>3944</v>
      </c>
      <c r="B3915">
        <v>313</v>
      </c>
      <c r="C3915">
        <v>313</v>
      </c>
      <c r="D3915" t="s">
        <v>16</v>
      </c>
      <c r="E3915" t="s">
        <v>17</v>
      </c>
      <c r="F3915">
        <v>0</v>
      </c>
      <c r="G3915" t="s">
        <v>18</v>
      </c>
      <c r="H3915">
        <v>11367604.529999999</v>
      </c>
      <c r="I3915" t="s">
        <v>22</v>
      </c>
      <c r="J3915">
        <v>781</v>
      </c>
      <c r="K3915">
        <v>14555.19146</v>
      </c>
      <c r="L3915" t="s">
        <v>29</v>
      </c>
      <c r="M3915">
        <v>0</v>
      </c>
      <c r="N3915">
        <v>0</v>
      </c>
      <c r="O3915">
        <v>0.23356818457407147</v>
      </c>
    </row>
    <row r="3916" spans="1:15" x14ac:dyDescent="0.25">
      <c r="A3916" t="s">
        <v>3945</v>
      </c>
      <c r="B3916">
        <v>265</v>
      </c>
      <c r="C3916">
        <v>265</v>
      </c>
      <c r="D3916" t="s">
        <v>16</v>
      </c>
      <c r="E3916" t="s">
        <v>17</v>
      </c>
      <c r="F3916">
        <v>0</v>
      </c>
      <c r="G3916" t="s">
        <v>18</v>
      </c>
      <c r="H3916">
        <v>11298593.92</v>
      </c>
      <c r="I3916" t="s">
        <v>22</v>
      </c>
      <c r="J3916">
        <v>905</v>
      </c>
      <c r="K3916">
        <v>12484.634169999999</v>
      </c>
      <c r="L3916" t="s">
        <v>35</v>
      </c>
      <c r="M3916">
        <v>0</v>
      </c>
      <c r="N3916">
        <v>0</v>
      </c>
      <c r="O3916">
        <v>0.23215023562523968</v>
      </c>
    </row>
    <row r="3917" spans="1:15" x14ac:dyDescent="0.25">
      <c r="A3917" t="s">
        <v>3946</v>
      </c>
      <c r="B3917">
        <v>29</v>
      </c>
      <c r="C3917">
        <v>29</v>
      </c>
      <c r="D3917" t="s">
        <v>42</v>
      </c>
      <c r="E3917" t="s">
        <v>43</v>
      </c>
      <c r="F3917">
        <v>1</v>
      </c>
      <c r="G3917" t="s">
        <v>26</v>
      </c>
      <c r="H3917">
        <v>2293434.1609999998</v>
      </c>
      <c r="I3917" t="s">
        <v>19</v>
      </c>
      <c r="J3917">
        <v>479</v>
      </c>
      <c r="K3917">
        <v>4787.9627579999997</v>
      </c>
      <c r="L3917" t="s">
        <v>23</v>
      </c>
      <c r="M3917">
        <v>1</v>
      </c>
      <c r="N3917">
        <v>0.995</v>
      </c>
      <c r="O3917">
        <v>0.64412279108683324</v>
      </c>
    </row>
    <row r="3918" spans="1:15" x14ac:dyDescent="0.25">
      <c r="A3918" t="s">
        <v>3947</v>
      </c>
      <c r="B3918">
        <v>263</v>
      </c>
      <c r="C3918">
        <v>263</v>
      </c>
      <c r="D3918" t="s">
        <v>16</v>
      </c>
      <c r="E3918" t="s">
        <v>17</v>
      </c>
      <c r="F3918">
        <v>0</v>
      </c>
      <c r="G3918" t="s">
        <v>18</v>
      </c>
      <c r="H3918">
        <v>11878337.039999999</v>
      </c>
      <c r="I3918" t="s">
        <v>22</v>
      </c>
      <c r="J3918">
        <v>985</v>
      </c>
      <c r="K3918">
        <v>12059.225420000001</v>
      </c>
      <c r="L3918" t="s">
        <v>20</v>
      </c>
      <c r="M3918">
        <v>0</v>
      </c>
      <c r="N3918">
        <v>0</v>
      </c>
      <c r="O3918">
        <v>0.24406211624180682</v>
      </c>
    </row>
    <row r="3919" spans="1:15" x14ac:dyDescent="0.25">
      <c r="A3919" t="s">
        <v>3948</v>
      </c>
      <c r="B3919">
        <v>200</v>
      </c>
      <c r="C3919">
        <v>200</v>
      </c>
      <c r="D3919" t="s">
        <v>16</v>
      </c>
      <c r="E3919" t="s">
        <v>17</v>
      </c>
      <c r="F3919">
        <v>0</v>
      </c>
      <c r="G3919" t="s">
        <v>18</v>
      </c>
      <c r="H3919">
        <v>673456.06299999997</v>
      </c>
      <c r="I3919" t="s">
        <v>28</v>
      </c>
      <c r="J3919">
        <v>52</v>
      </c>
      <c r="K3919">
        <v>12951.07814</v>
      </c>
      <c r="L3919" t="s">
        <v>20</v>
      </c>
      <c r="M3919">
        <v>0</v>
      </c>
      <c r="N3919">
        <v>0</v>
      </c>
      <c r="O3919">
        <v>1.3837384086523241E-2</v>
      </c>
    </row>
    <row r="3920" spans="1:15" x14ac:dyDescent="0.25">
      <c r="A3920" t="s">
        <v>3949</v>
      </c>
      <c r="B3920">
        <v>105</v>
      </c>
      <c r="C3920">
        <v>105</v>
      </c>
      <c r="D3920" t="s">
        <v>16</v>
      </c>
      <c r="E3920" t="s">
        <v>17</v>
      </c>
      <c r="F3920">
        <v>0</v>
      </c>
      <c r="G3920" t="s">
        <v>18</v>
      </c>
      <c r="H3920">
        <v>6001843.1629999997</v>
      </c>
      <c r="I3920" t="s">
        <v>32</v>
      </c>
      <c r="J3920">
        <v>574</v>
      </c>
      <c r="K3920">
        <v>10456.172759999999</v>
      </c>
      <c r="L3920" t="s">
        <v>29</v>
      </c>
      <c r="M3920">
        <v>0</v>
      </c>
      <c r="N3920">
        <v>0</v>
      </c>
      <c r="O3920">
        <v>0.12331882306255888</v>
      </c>
    </row>
    <row r="3921" spans="1:15" x14ac:dyDescent="0.25">
      <c r="A3921" t="s">
        <v>3950</v>
      </c>
      <c r="B3921">
        <v>79</v>
      </c>
      <c r="C3921">
        <v>79</v>
      </c>
      <c r="D3921" t="s">
        <v>16</v>
      </c>
      <c r="E3921" t="s">
        <v>25</v>
      </c>
      <c r="F3921">
        <v>1</v>
      </c>
      <c r="G3921" t="s">
        <v>26</v>
      </c>
      <c r="H3921">
        <v>1241392.05</v>
      </c>
      <c r="I3921" t="s">
        <v>28</v>
      </c>
      <c r="J3921">
        <v>119</v>
      </c>
      <c r="K3921">
        <v>10431.865959999999</v>
      </c>
      <c r="L3921" t="s">
        <v>23</v>
      </c>
      <c r="M3921">
        <v>1</v>
      </c>
      <c r="N3921">
        <v>0.98</v>
      </c>
      <c r="O3921">
        <v>0.6135066656038205</v>
      </c>
    </row>
    <row r="3922" spans="1:15" x14ac:dyDescent="0.25">
      <c r="A3922" t="s">
        <v>3951</v>
      </c>
      <c r="B3922">
        <v>144</v>
      </c>
      <c r="C3922">
        <v>144</v>
      </c>
      <c r="D3922" t="s">
        <v>16</v>
      </c>
      <c r="E3922" t="s">
        <v>17</v>
      </c>
      <c r="F3922">
        <v>0</v>
      </c>
      <c r="G3922" t="s">
        <v>18</v>
      </c>
      <c r="H3922">
        <v>6490905.0049999999</v>
      </c>
      <c r="I3922" t="s">
        <v>32</v>
      </c>
      <c r="J3922">
        <v>877</v>
      </c>
      <c r="K3922">
        <v>7401.2599829999999</v>
      </c>
      <c r="L3922" t="s">
        <v>29</v>
      </c>
      <c r="M3922">
        <v>0</v>
      </c>
      <c r="N3922">
        <v>0</v>
      </c>
      <c r="O3922">
        <v>0.13336749130035089</v>
      </c>
    </row>
    <row r="3923" spans="1:15" x14ac:dyDescent="0.25">
      <c r="A3923" t="s">
        <v>3952</v>
      </c>
      <c r="B3923">
        <v>199</v>
      </c>
      <c r="C3923">
        <v>199</v>
      </c>
      <c r="D3923" t="s">
        <v>16</v>
      </c>
      <c r="E3923" t="s">
        <v>17</v>
      </c>
      <c r="F3923">
        <v>0</v>
      </c>
      <c r="G3923" t="s">
        <v>18</v>
      </c>
      <c r="H3923">
        <v>653836.47950000002</v>
      </c>
      <c r="I3923" t="s">
        <v>28</v>
      </c>
      <c r="J3923">
        <v>264</v>
      </c>
      <c r="K3923">
        <v>2476.653331</v>
      </c>
      <c r="L3923" t="s">
        <v>29</v>
      </c>
      <c r="M3923">
        <v>0</v>
      </c>
      <c r="N3923">
        <v>5.0000000000000001E-3</v>
      </c>
      <c r="O3923">
        <v>1.6434263931516018E-2</v>
      </c>
    </row>
    <row r="3924" spans="1:15" x14ac:dyDescent="0.25">
      <c r="A3924" t="s">
        <v>3953</v>
      </c>
      <c r="B3924">
        <v>106</v>
      </c>
      <c r="C3924">
        <v>106</v>
      </c>
      <c r="D3924" t="s">
        <v>16</v>
      </c>
      <c r="E3924" t="s">
        <v>17</v>
      </c>
      <c r="F3924">
        <v>0</v>
      </c>
      <c r="G3924" t="s">
        <v>18</v>
      </c>
      <c r="H3924">
        <v>1844081.2579999999</v>
      </c>
      <c r="I3924" t="s">
        <v>19</v>
      </c>
      <c r="J3924">
        <v>239</v>
      </c>
      <c r="K3924">
        <v>7715.8211629999996</v>
      </c>
      <c r="L3924" t="s">
        <v>20</v>
      </c>
      <c r="M3924">
        <v>0</v>
      </c>
      <c r="N3924">
        <v>5.0000000000000001E-3</v>
      </c>
      <c r="O3924">
        <v>4.089001548227944E-2</v>
      </c>
    </row>
    <row r="3925" spans="1:15" x14ac:dyDescent="0.25">
      <c r="A3925" t="s">
        <v>3954</v>
      </c>
      <c r="B3925">
        <v>339</v>
      </c>
      <c r="C3925">
        <v>339</v>
      </c>
      <c r="D3925" t="s">
        <v>16</v>
      </c>
      <c r="E3925" t="s">
        <v>17</v>
      </c>
      <c r="F3925">
        <v>0</v>
      </c>
      <c r="G3925" t="s">
        <v>18</v>
      </c>
      <c r="H3925">
        <v>2426544.7760000001</v>
      </c>
      <c r="I3925" t="s">
        <v>19</v>
      </c>
      <c r="J3925">
        <v>351</v>
      </c>
      <c r="K3925">
        <v>6913.2329799999998</v>
      </c>
      <c r="L3925" t="s">
        <v>20</v>
      </c>
      <c r="M3925">
        <v>0</v>
      </c>
      <c r="N3925">
        <v>5.0000000000000001E-3</v>
      </c>
      <c r="O3925">
        <v>5.2857791641350932E-2</v>
      </c>
    </row>
    <row r="3926" spans="1:15" x14ac:dyDescent="0.25">
      <c r="A3926" t="s">
        <v>3955</v>
      </c>
      <c r="B3926">
        <v>89</v>
      </c>
      <c r="C3926">
        <v>89</v>
      </c>
      <c r="D3926" t="s">
        <v>16</v>
      </c>
      <c r="E3926" t="s">
        <v>25</v>
      </c>
      <c r="F3926">
        <v>1</v>
      </c>
      <c r="G3926" t="s">
        <v>26</v>
      </c>
      <c r="H3926">
        <v>10576274.189999999</v>
      </c>
      <c r="I3926" t="s">
        <v>22</v>
      </c>
      <c r="J3926">
        <v>893</v>
      </c>
      <c r="K3926">
        <v>11843.53213</v>
      </c>
      <c r="L3926" t="s">
        <v>29</v>
      </c>
      <c r="M3926">
        <v>1</v>
      </c>
      <c r="N3926">
        <v>1</v>
      </c>
      <c r="O3926">
        <v>0.81730885830841871</v>
      </c>
    </row>
    <row r="3927" spans="1:15" x14ac:dyDescent="0.25">
      <c r="A3927" t="s">
        <v>3956</v>
      </c>
      <c r="B3927">
        <v>332</v>
      </c>
      <c r="C3927">
        <v>332</v>
      </c>
      <c r="D3927" t="s">
        <v>16</v>
      </c>
      <c r="E3927" t="s">
        <v>17</v>
      </c>
      <c r="F3927">
        <v>0</v>
      </c>
      <c r="G3927" t="s">
        <v>18</v>
      </c>
      <c r="H3927">
        <v>4367293.3969999999</v>
      </c>
      <c r="I3927" t="s">
        <v>32</v>
      </c>
      <c r="J3927">
        <v>255</v>
      </c>
      <c r="K3927">
        <v>17126.640770000002</v>
      </c>
      <c r="L3927" t="s">
        <v>35</v>
      </c>
      <c r="M3927">
        <v>0</v>
      </c>
      <c r="N3927">
        <v>0</v>
      </c>
      <c r="O3927">
        <v>8.9734014545245586E-2</v>
      </c>
    </row>
    <row r="3928" spans="1:15" x14ac:dyDescent="0.25">
      <c r="A3928" t="s">
        <v>3957</v>
      </c>
      <c r="B3928">
        <v>266</v>
      </c>
      <c r="C3928">
        <v>266</v>
      </c>
      <c r="D3928" t="s">
        <v>16</v>
      </c>
      <c r="E3928" t="s">
        <v>17</v>
      </c>
      <c r="F3928">
        <v>0</v>
      </c>
      <c r="G3928" t="s">
        <v>18</v>
      </c>
      <c r="H3928">
        <v>5146918.4380000001</v>
      </c>
      <c r="I3928" t="s">
        <v>32</v>
      </c>
      <c r="J3928">
        <v>685</v>
      </c>
      <c r="K3928">
        <v>7513.7495449999997</v>
      </c>
      <c r="L3928" t="s">
        <v>20</v>
      </c>
      <c r="M3928">
        <v>0</v>
      </c>
      <c r="N3928">
        <v>0</v>
      </c>
      <c r="O3928">
        <v>0.10575283407703802</v>
      </c>
    </row>
    <row r="3929" spans="1:15" x14ac:dyDescent="0.25">
      <c r="A3929" t="s">
        <v>3958</v>
      </c>
      <c r="B3929">
        <v>251</v>
      </c>
      <c r="C3929">
        <v>251</v>
      </c>
      <c r="D3929" t="s">
        <v>16</v>
      </c>
      <c r="E3929" t="s">
        <v>17</v>
      </c>
      <c r="F3929">
        <v>0</v>
      </c>
      <c r="G3929" t="s">
        <v>18</v>
      </c>
      <c r="H3929">
        <v>4387060.9349999996</v>
      </c>
      <c r="I3929" t="s">
        <v>32</v>
      </c>
      <c r="J3929">
        <v>309</v>
      </c>
      <c r="K3929">
        <v>14197.60821</v>
      </c>
      <c r="L3929" t="s">
        <v>29</v>
      </c>
      <c r="M3929">
        <v>0</v>
      </c>
      <c r="N3929">
        <v>0</v>
      </c>
      <c r="O3929">
        <v>9.0140174695519479E-2</v>
      </c>
    </row>
    <row r="3930" spans="1:15" x14ac:dyDescent="0.25">
      <c r="A3930" t="s">
        <v>3959</v>
      </c>
      <c r="B3930">
        <v>152</v>
      </c>
      <c r="C3930">
        <v>152</v>
      </c>
      <c r="D3930" t="s">
        <v>16</v>
      </c>
      <c r="E3930" t="s">
        <v>17</v>
      </c>
      <c r="F3930">
        <v>0</v>
      </c>
      <c r="G3930" t="s">
        <v>18</v>
      </c>
      <c r="H3930">
        <v>12162628.449999999</v>
      </c>
      <c r="I3930" t="s">
        <v>22</v>
      </c>
      <c r="J3930">
        <v>749</v>
      </c>
      <c r="K3930">
        <v>16238.489250000001</v>
      </c>
      <c r="L3930" t="s">
        <v>35</v>
      </c>
      <c r="M3930">
        <v>0</v>
      </c>
      <c r="N3930">
        <v>0</v>
      </c>
      <c r="O3930">
        <v>0.24990340218278623</v>
      </c>
    </row>
    <row r="3931" spans="1:15" x14ac:dyDescent="0.25">
      <c r="A3931" t="s">
        <v>3960</v>
      </c>
      <c r="B3931">
        <v>306</v>
      </c>
      <c r="C3931">
        <v>306</v>
      </c>
      <c r="D3931" t="s">
        <v>16</v>
      </c>
      <c r="E3931" t="s">
        <v>17</v>
      </c>
      <c r="F3931">
        <v>0</v>
      </c>
      <c r="G3931" t="s">
        <v>18</v>
      </c>
      <c r="H3931">
        <v>3525860.503</v>
      </c>
      <c r="I3931" t="s">
        <v>19</v>
      </c>
      <c r="J3931">
        <v>831</v>
      </c>
      <c r="K3931">
        <v>4242.9127589999998</v>
      </c>
      <c r="L3931" t="s">
        <v>29</v>
      </c>
      <c r="M3931">
        <v>0</v>
      </c>
      <c r="N3931">
        <v>0</v>
      </c>
      <c r="O3931">
        <v>7.2445239854515994E-2</v>
      </c>
    </row>
    <row r="3932" spans="1:15" x14ac:dyDescent="0.25">
      <c r="A3932" t="s">
        <v>3961</v>
      </c>
      <c r="B3932">
        <v>196</v>
      </c>
      <c r="C3932">
        <v>196</v>
      </c>
      <c r="D3932" t="s">
        <v>16</v>
      </c>
      <c r="E3932" t="s">
        <v>17</v>
      </c>
      <c r="F3932">
        <v>0</v>
      </c>
      <c r="G3932" t="s">
        <v>18</v>
      </c>
      <c r="H3932">
        <v>10946630.130000001</v>
      </c>
      <c r="I3932" t="s">
        <v>22</v>
      </c>
      <c r="J3932">
        <v>607</v>
      </c>
      <c r="K3932">
        <v>18033.98704</v>
      </c>
      <c r="L3932" t="s">
        <v>35</v>
      </c>
      <c r="M3932">
        <v>0</v>
      </c>
      <c r="N3932">
        <v>0</v>
      </c>
      <c r="O3932">
        <v>0.22491849711347514</v>
      </c>
    </row>
    <row r="3933" spans="1:15" x14ac:dyDescent="0.25">
      <c r="A3933" t="s">
        <v>3962</v>
      </c>
      <c r="B3933">
        <v>126</v>
      </c>
      <c r="C3933">
        <v>126</v>
      </c>
      <c r="D3933" t="s">
        <v>16</v>
      </c>
      <c r="E3933" t="s">
        <v>17</v>
      </c>
      <c r="F3933">
        <v>0</v>
      </c>
      <c r="G3933" t="s">
        <v>18</v>
      </c>
      <c r="H3933">
        <v>1204046.973</v>
      </c>
      <c r="I3933" t="s">
        <v>28</v>
      </c>
      <c r="J3933">
        <v>849</v>
      </c>
      <c r="K3933">
        <v>1418.1943140000001</v>
      </c>
      <c r="L3933" t="s">
        <v>29</v>
      </c>
      <c r="M3933">
        <v>0</v>
      </c>
      <c r="N3933">
        <v>0</v>
      </c>
      <c r="O3933">
        <v>2.4739342830174621E-2</v>
      </c>
    </row>
    <row r="3934" spans="1:15" x14ac:dyDescent="0.25">
      <c r="A3934" t="s">
        <v>3963</v>
      </c>
      <c r="B3934">
        <v>43</v>
      </c>
      <c r="C3934">
        <v>43</v>
      </c>
      <c r="D3934" t="s">
        <v>16</v>
      </c>
      <c r="E3934" t="s">
        <v>25</v>
      </c>
      <c r="F3934">
        <v>1</v>
      </c>
      <c r="G3934" t="s">
        <v>26</v>
      </c>
      <c r="H3934">
        <v>8927507.943</v>
      </c>
      <c r="I3934" t="s">
        <v>22</v>
      </c>
      <c r="J3934">
        <v>495</v>
      </c>
      <c r="K3934">
        <v>18035.369579999999</v>
      </c>
      <c r="L3934" t="s">
        <v>20</v>
      </c>
      <c r="M3934">
        <v>1</v>
      </c>
      <c r="N3934">
        <v>1</v>
      </c>
      <c r="O3934">
        <v>0.78343194623934664</v>
      </c>
    </row>
    <row r="3935" spans="1:15" x14ac:dyDescent="0.25">
      <c r="A3935" t="s">
        <v>3964</v>
      </c>
      <c r="B3935">
        <v>173</v>
      </c>
      <c r="C3935">
        <v>173</v>
      </c>
      <c r="D3935" t="s">
        <v>16</v>
      </c>
      <c r="E3935" t="s">
        <v>17</v>
      </c>
      <c r="F3935">
        <v>0</v>
      </c>
      <c r="G3935" t="s">
        <v>18</v>
      </c>
      <c r="H3935">
        <v>187018.2268</v>
      </c>
      <c r="I3935" t="s">
        <v>28</v>
      </c>
      <c r="J3935">
        <v>57</v>
      </c>
      <c r="K3935">
        <v>3281.0215240000002</v>
      </c>
      <c r="L3935" t="s">
        <v>29</v>
      </c>
      <c r="M3935">
        <v>0</v>
      </c>
      <c r="N3935">
        <v>5.0000000000000001E-3</v>
      </c>
      <c r="O3935">
        <v>6.8426308375400501E-3</v>
      </c>
    </row>
    <row r="3936" spans="1:15" x14ac:dyDescent="0.25">
      <c r="A3936" t="s">
        <v>3965</v>
      </c>
      <c r="B3936">
        <v>54</v>
      </c>
      <c r="C3936">
        <v>54</v>
      </c>
      <c r="D3936" t="s">
        <v>16</v>
      </c>
      <c r="E3936" t="s">
        <v>25</v>
      </c>
      <c r="F3936">
        <v>1</v>
      </c>
      <c r="G3936" t="s">
        <v>26</v>
      </c>
      <c r="H3936">
        <v>6412519.3430000003</v>
      </c>
      <c r="I3936" t="s">
        <v>32</v>
      </c>
      <c r="J3936">
        <v>950</v>
      </c>
      <c r="K3936">
        <v>6750.0203609999999</v>
      </c>
      <c r="L3936" t="s">
        <v>20</v>
      </c>
      <c r="M3936">
        <v>1</v>
      </c>
      <c r="N3936">
        <v>0.99</v>
      </c>
      <c r="O3936">
        <v>0.72575691479571791</v>
      </c>
    </row>
    <row r="3937" spans="1:15" x14ac:dyDescent="0.25">
      <c r="A3937" t="s">
        <v>3966</v>
      </c>
      <c r="B3937">
        <v>253</v>
      </c>
      <c r="C3937">
        <v>253</v>
      </c>
      <c r="D3937" t="s">
        <v>16</v>
      </c>
      <c r="E3937" t="s">
        <v>17</v>
      </c>
      <c r="F3937">
        <v>0</v>
      </c>
      <c r="G3937" t="s">
        <v>18</v>
      </c>
      <c r="H3937">
        <v>4879786.7769999998</v>
      </c>
      <c r="I3937" t="s">
        <v>32</v>
      </c>
      <c r="J3937">
        <v>403</v>
      </c>
      <c r="K3937">
        <v>12108.652050000001</v>
      </c>
      <c r="L3937" t="s">
        <v>29</v>
      </c>
      <c r="M3937">
        <v>0</v>
      </c>
      <c r="N3937">
        <v>5.0000000000000001E-3</v>
      </c>
      <c r="O3937">
        <v>0.1032641265012805</v>
      </c>
    </row>
    <row r="3938" spans="1:15" x14ac:dyDescent="0.25">
      <c r="A3938" t="s">
        <v>3967</v>
      </c>
      <c r="B3938">
        <v>299</v>
      </c>
      <c r="C3938">
        <v>299</v>
      </c>
      <c r="D3938" t="s">
        <v>16</v>
      </c>
      <c r="E3938" t="s">
        <v>17</v>
      </c>
      <c r="F3938">
        <v>0</v>
      </c>
      <c r="G3938" t="s">
        <v>18</v>
      </c>
      <c r="H3938">
        <v>1213678.902</v>
      </c>
      <c r="I3938" t="s">
        <v>28</v>
      </c>
      <c r="J3938">
        <v>67</v>
      </c>
      <c r="K3938">
        <v>18114.610479999999</v>
      </c>
      <c r="L3938" t="s">
        <v>23</v>
      </c>
      <c r="M3938">
        <v>0</v>
      </c>
      <c r="N3938">
        <v>0</v>
      </c>
      <c r="O3938">
        <v>2.4937248392823214E-2</v>
      </c>
    </row>
    <row r="3939" spans="1:15" x14ac:dyDescent="0.25">
      <c r="A3939" t="s">
        <v>3968</v>
      </c>
      <c r="B3939">
        <v>196</v>
      </c>
      <c r="C3939">
        <v>196</v>
      </c>
      <c r="D3939" t="s">
        <v>16</v>
      </c>
      <c r="E3939" t="s">
        <v>17</v>
      </c>
      <c r="F3939">
        <v>0</v>
      </c>
      <c r="G3939" t="s">
        <v>18</v>
      </c>
      <c r="H3939">
        <v>235587.70269999999</v>
      </c>
      <c r="I3939" t="s">
        <v>28</v>
      </c>
      <c r="J3939">
        <v>46</v>
      </c>
      <c r="K3939">
        <v>5121.4717970000002</v>
      </c>
      <c r="L3939" t="s">
        <v>29</v>
      </c>
      <c r="M3939">
        <v>0</v>
      </c>
      <c r="N3939">
        <v>0.02</v>
      </c>
      <c r="O3939">
        <v>1.6840579374695672E-2</v>
      </c>
    </row>
    <row r="3940" spans="1:15" x14ac:dyDescent="0.25">
      <c r="A3940" t="s">
        <v>3969</v>
      </c>
      <c r="B3940">
        <v>293</v>
      </c>
      <c r="C3940">
        <v>293</v>
      </c>
      <c r="D3940" t="s">
        <v>16</v>
      </c>
      <c r="E3940" t="s">
        <v>17</v>
      </c>
      <c r="F3940">
        <v>0</v>
      </c>
      <c r="G3940" t="s">
        <v>18</v>
      </c>
      <c r="H3940">
        <v>9255948.5730000008</v>
      </c>
      <c r="I3940" t="s">
        <v>22</v>
      </c>
      <c r="J3940">
        <v>606</v>
      </c>
      <c r="K3940">
        <v>15273.84253</v>
      </c>
      <c r="L3940" t="s">
        <v>29</v>
      </c>
      <c r="M3940">
        <v>0</v>
      </c>
      <c r="N3940">
        <v>0</v>
      </c>
      <c r="O3940">
        <v>0.19018035849163883</v>
      </c>
    </row>
    <row r="3941" spans="1:15" x14ac:dyDescent="0.25">
      <c r="A3941" t="s">
        <v>3970</v>
      </c>
      <c r="B3941">
        <v>217</v>
      </c>
      <c r="C3941">
        <v>217</v>
      </c>
      <c r="D3941" t="s">
        <v>16</v>
      </c>
      <c r="E3941" t="s">
        <v>17</v>
      </c>
      <c r="F3941">
        <v>0</v>
      </c>
      <c r="G3941" t="s">
        <v>18</v>
      </c>
      <c r="H3941">
        <v>9237547.6740000006</v>
      </c>
      <c r="I3941" t="s">
        <v>22</v>
      </c>
      <c r="J3941">
        <v>650</v>
      </c>
      <c r="K3941">
        <v>14211.61181</v>
      </c>
      <c r="L3941" t="s">
        <v>20</v>
      </c>
      <c r="M3941">
        <v>0</v>
      </c>
      <c r="N3941">
        <v>0</v>
      </c>
      <c r="O3941">
        <v>0.18980227843417216</v>
      </c>
    </row>
    <row r="3942" spans="1:15" x14ac:dyDescent="0.25">
      <c r="A3942" t="s">
        <v>3971</v>
      </c>
      <c r="B3942">
        <v>169</v>
      </c>
      <c r="C3942">
        <v>169</v>
      </c>
      <c r="D3942" t="s">
        <v>16</v>
      </c>
      <c r="E3942" t="s">
        <v>17</v>
      </c>
      <c r="F3942">
        <v>0</v>
      </c>
      <c r="G3942" t="s">
        <v>18</v>
      </c>
      <c r="H3942">
        <v>1181751.3389999999</v>
      </c>
      <c r="I3942" t="s">
        <v>28</v>
      </c>
      <c r="J3942">
        <v>369</v>
      </c>
      <c r="K3942">
        <v>3202.5781550000002</v>
      </c>
      <c r="L3942" t="s">
        <v>20</v>
      </c>
      <c r="M3942">
        <v>0</v>
      </c>
      <c r="N3942">
        <v>5.0000000000000001E-3</v>
      </c>
      <c r="O3942">
        <v>2.7281238332998912E-2</v>
      </c>
    </row>
    <row r="3943" spans="1:15" x14ac:dyDescent="0.25">
      <c r="A3943" t="s">
        <v>3972</v>
      </c>
      <c r="B3943">
        <v>222</v>
      </c>
      <c r="C3943">
        <v>222</v>
      </c>
      <c r="D3943" t="s">
        <v>16</v>
      </c>
      <c r="E3943" t="s">
        <v>17</v>
      </c>
      <c r="F3943">
        <v>0</v>
      </c>
      <c r="G3943" t="s">
        <v>18</v>
      </c>
      <c r="H3943">
        <v>5804662.9730000002</v>
      </c>
      <c r="I3943" t="s">
        <v>32</v>
      </c>
      <c r="J3943">
        <v>605</v>
      </c>
      <c r="K3943">
        <v>9594.4842520000002</v>
      </c>
      <c r="L3943" t="s">
        <v>29</v>
      </c>
      <c r="M3943">
        <v>0</v>
      </c>
      <c r="N3943">
        <v>0</v>
      </c>
      <c r="O3943">
        <v>0.11926739614224974</v>
      </c>
    </row>
    <row r="3944" spans="1:15" x14ac:dyDescent="0.25">
      <c r="A3944" t="s">
        <v>3973</v>
      </c>
      <c r="B3944">
        <v>128</v>
      </c>
      <c r="C3944">
        <v>128</v>
      </c>
      <c r="D3944" t="s">
        <v>16</v>
      </c>
      <c r="E3944" t="s">
        <v>17</v>
      </c>
      <c r="F3944">
        <v>0</v>
      </c>
      <c r="G3944" t="s">
        <v>18</v>
      </c>
      <c r="H3944">
        <v>2235386.5410000002</v>
      </c>
      <c r="I3944" t="s">
        <v>19</v>
      </c>
      <c r="J3944">
        <v>232</v>
      </c>
      <c r="K3944">
        <v>9635.2868130000006</v>
      </c>
      <c r="L3944" t="s">
        <v>20</v>
      </c>
      <c r="M3944">
        <v>0</v>
      </c>
      <c r="N3944">
        <v>0</v>
      </c>
      <c r="O3944">
        <v>4.5930096778506006E-2</v>
      </c>
    </row>
    <row r="3945" spans="1:15" x14ac:dyDescent="0.25">
      <c r="A3945" t="s">
        <v>3974</v>
      </c>
      <c r="B3945">
        <v>349</v>
      </c>
      <c r="C3945">
        <v>349</v>
      </c>
      <c r="D3945" t="s">
        <v>16</v>
      </c>
      <c r="E3945" t="s">
        <v>17</v>
      </c>
      <c r="F3945">
        <v>0</v>
      </c>
      <c r="G3945" t="s">
        <v>18</v>
      </c>
      <c r="H3945">
        <v>2451874.4500000002</v>
      </c>
      <c r="I3945" t="s">
        <v>19</v>
      </c>
      <c r="J3945">
        <v>402</v>
      </c>
      <c r="K3945">
        <v>6099.1901749999997</v>
      </c>
      <c r="L3945" t="s">
        <v>20</v>
      </c>
      <c r="M3945">
        <v>0</v>
      </c>
      <c r="N3945">
        <v>5.0000000000000001E-3</v>
      </c>
      <c r="O3945">
        <v>5.337823602841768E-2</v>
      </c>
    </row>
    <row r="3946" spans="1:15" x14ac:dyDescent="0.25">
      <c r="A3946" t="s">
        <v>3975</v>
      </c>
      <c r="B3946">
        <v>16</v>
      </c>
      <c r="C3946">
        <v>16</v>
      </c>
      <c r="D3946" t="s">
        <v>42</v>
      </c>
      <c r="E3946" t="s">
        <v>43</v>
      </c>
      <c r="F3946">
        <v>1</v>
      </c>
      <c r="G3946" t="s">
        <v>26</v>
      </c>
      <c r="H3946">
        <v>14165369.42</v>
      </c>
      <c r="I3946" t="s">
        <v>22</v>
      </c>
      <c r="J3946">
        <v>908</v>
      </c>
      <c r="K3946">
        <v>15600.627119999999</v>
      </c>
      <c r="L3946" t="s">
        <v>23</v>
      </c>
      <c r="M3946">
        <v>1</v>
      </c>
      <c r="N3946">
        <v>0.995</v>
      </c>
      <c r="O3946">
        <v>0.8880533710527021</v>
      </c>
    </row>
    <row r="3947" spans="1:15" x14ac:dyDescent="0.25">
      <c r="A3947" t="s">
        <v>3976</v>
      </c>
      <c r="B3947">
        <v>37</v>
      </c>
      <c r="C3947">
        <v>37</v>
      </c>
      <c r="D3947" t="s">
        <v>16</v>
      </c>
      <c r="E3947" t="s">
        <v>25</v>
      </c>
      <c r="F3947">
        <v>1</v>
      </c>
      <c r="G3947" t="s">
        <v>26</v>
      </c>
      <c r="H3947">
        <v>10389393.33</v>
      </c>
      <c r="I3947" t="s">
        <v>22</v>
      </c>
      <c r="J3947">
        <v>561</v>
      </c>
      <c r="K3947">
        <v>18519.417710000002</v>
      </c>
      <c r="L3947" t="s">
        <v>20</v>
      </c>
      <c r="M3947">
        <v>1</v>
      </c>
      <c r="N3947">
        <v>0.99</v>
      </c>
      <c r="O3947">
        <v>0.80746904992252289</v>
      </c>
    </row>
    <row r="3948" spans="1:15" x14ac:dyDescent="0.25">
      <c r="A3948" t="s">
        <v>3977</v>
      </c>
      <c r="B3948">
        <v>296</v>
      </c>
      <c r="C3948">
        <v>296</v>
      </c>
      <c r="D3948" t="s">
        <v>16</v>
      </c>
      <c r="E3948" t="s">
        <v>17</v>
      </c>
      <c r="F3948">
        <v>0</v>
      </c>
      <c r="G3948" t="s">
        <v>18</v>
      </c>
      <c r="H3948">
        <v>329688.51929999999</v>
      </c>
      <c r="I3948" t="s">
        <v>28</v>
      </c>
      <c r="J3948">
        <v>23</v>
      </c>
      <c r="K3948">
        <v>14334.283450000001</v>
      </c>
      <c r="L3948" t="s">
        <v>20</v>
      </c>
      <c r="M3948">
        <v>0</v>
      </c>
      <c r="N3948">
        <v>0</v>
      </c>
      <c r="O3948">
        <v>6.7740524157568248E-3</v>
      </c>
    </row>
    <row r="3949" spans="1:15" x14ac:dyDescent="0.25">
      <c r="A3949" t="s">
        <v>3978</v>
      </c>
      <c r="B3949">
        <v>320</v>
      </c>
      <c r="C3949">
        <v>320</v>
      </c>
      <c r="D3949" t="s">
        <v>16</v>
      </c>
      <c r="E3949" t="s">
        <v>17</v>
      </c>
      <c r="F3949">
        <v>0</v>
      </c>
      <c r="G3949" t="s">
        <v>18</v>
      </c>
      <c r="H3949">
        <v>11169675.57</v>
      </c>
      <c r="I3949" t="s">
        <v>22</v>
      </c>
      <c r="J3949">
        <v>574</v>
      </c>
      <c r="K3949">
        <v>19459.365109999999</v>
      </c>
      <c r="L3949" t="s">
        <v>29</v>
      </c>
      <c r="M3949">
        <v>0</v>
      </c>
      <c r="N3949">
        <v>0.01</v>
      </c>
      <c r="O3949">
        <v>0.23550137280736816</v>
      </c>
    </row>
    <row r="3950" spans="1:15" x14ac:dyDescent="0.25">
      <c r="A3950" t="s">
        <v>3979</v>
      </c>
      <c r="B3950">
        <v>225</v>
      </c>
      <c r="C3950">
        <v>225</v>
      </c>
      <c r="D3950" t="s">
        <v>16</v>
      </c>
      <c r="E3950" t="s">
        <v>17</v>
      </c>
      <c r="F3950">
        <v>0</v>
      </c>
      <c r="G3950" t="s">
        <v>18</v>
      </c>
      <c r="H3950">
        <v>272036.8848</v>
      </c>
      <c r="I3950" t="s">
        <v>28</v>
      </c>
      <c r="J3950">
        <v>267</v>
      </c>
      <c r="K3950">
        <v>1018.864737</v>
      </c>
      <c r="L3950" t="s">
        <v>29</v>
      </c>
      <c r="M3950">
        <v>0</v>
      </c>
      <c r="N3950">
        <v>5.0000000000000001E-3</v>
      </c>
      <c r="O3950">
        <v>8.5894943523270005E-3</v>
      </c>
    </row>
    <row r="3951" spans="1:15" x14ac:dyDescent="0.25">
      <c r="A3951" t="s">
        <v>3980</v>
      </c>
      <c r="B3951">
        <v>114</v>
      </c>
      <c r="C3951">
        <v>114</v>
      </c>
      <c r="D3951" t="s">
        <v>16</v>
      </c>
      <c r="E3951" t="s">
        <v>17</v>
      </c>
      <c r="F3951">
        <v>0</v>
      </c>
      <c r="G3951" t="s">
        <v>18</v>
      </c>
      <c r="H3951">
        <v>634182.52040000004</v>
      </c>
      <c r="I3951" t="s">
        <v>28</v>
      </c>
      <c r="J3951">
        <v>841</v>
      </c>
      <c r="K3951">
        <v>754.08147489999999</v>
      </c>
      <c r="L3951" t="s">
        <v>20</v>
      </c>
      <c r="M3951">
        <v>0</v>
      </c>
      <c r="N3951">
        <v>5.0000000000000001E-3</v>
      </c>
      <c r="O3951">
        <v>1.6030437467060357E-2</v>
      </c>
    </row>
    <row r="3952" spans="1:15" x14ac:dyDescent="0.25">
      <c r="A3952" t="s">
        <v>3981</v>
      </c>
      <c r="B3952">
        <v>22</v>
      </c>
      <c r="C3952">
        <v>22</v>
      </c>
      <c r="D3952" t="s">
        <v>42</v>
      </c>
      <c r="E3952" t="s">
        <v>43</v>
      </c>
      <c r="F3952">
        <v>1</v>
      </c>
      <c r="G3952" t="s">
        <v>26</v>
      </c>
      <c r="H3952">
        <v>2109631.7259999998</v>
      </c>
      <c r="I3952" t="s">
        <v>19</v>
      </c>
      <c r="J3952">
        <v>118</v>
      </c>
      <c r="K3952">
        <v>17878.234960000002</v>
      </c>
      <c r="L3952" t="s">
        <v>29</v>
      </c>
      <c r="M3952">
        <v>1</v>
      </c>
      <c r="N3952">
        <v>0.98499999999999999</v>
      </c>
      <c r="O3952">
        <v>0.63434623456167016</v>
      </c>
    </row>
    <row r="3953" spans="1:15" x14ac:dyDescent="0.25">
      <c r="A3953" t="s">
        <v>3982</v>
      </c>
      <c r="B3953">
        <v>299</v>
      </c>
      <c r="C3953">
        <v>299</v>
      </c>
      <c r="D3953" t="s">
        <v>16</v>
      </c>
      <c r="E3953" t="s">
        <v>17</v>
      </c>
      <c r="F3953">
        <v>0</v>
      </c>
      <c r="G3953" t="s">
        <v>18</v>
      </c>
      <c r="H3953">
        <v>17095091.98</v>
      </c>
      <c r="I3953" t="s">
        <v>22</v>
      </c>
      <c r="J3953">
        <v>952</v>
      </c>
      <c r="K3953">
        <v>17957.02939</v>
      </c>
      <c r="L3953" t="s">
        <v>35</v>
      </c>
      <c r="M3953">
        <v>0</v>
      </c>
      <c r="N3953">
        <v>5.0000000000000001E-3</v>
      </c>
      <c r="O3953">
        <v>0.35424986872633307</v>
      </c>
    </row>
    <row r="3954" spans="1:15" x14ac:dyDescent="0.25">
      <c r="A3954" t="s">
        <v>3983</v>
      </c>
      <c r="B3954">
        <v>62</v>
      </c>
      <c r="C3954">
        <v>62</v>
      </c>
      <c r="D3954" t="s">
        <v>16</v>
      </c>
      <c r="E3954" t="s">
        <v>25</v>
      </c>
      <c r="F3954">
        <v>1</v>
      </c>
      <c r="G3954" t="s">
        <v>26</v>
      </c>
      <c r="H3954">
        <v>1290806.696</v>
      </c>
      <c r="I3954" t="s">
        <v>28</v>
      </c>
      <c r="J3954">
        <v>600</v>
      </c>
      <c r="K3954">
        <v>2151.3444939999999</v>
      </c>
      <c r="L3954" t="s">
        <v>23</v>
      </c>
      <c r="M3954">
        <v>1</v>
      </c>
      <c r="N3954">
        <v>1</v>
      </c>
      <c r="O3954">
        <v>0.62652197970338563</v>
      </c>
    </row>
    <row r="3955" spans="1:15" x14ac:dyDescent="0.25">
      <c r="A3955" t="s">
        <v>3984</v>
      </c>
      <c r="B3955">
        <v>182</v>
      </c>
      <c r="C3955">
        <v>182</v>
      </c>
      <c r="D3955" t="s">
        <v>16</v>
      </c>
      <c r="E3955" t="s">
        <v>17</v>
      </c>
      <c r="F3955">
        <v>0</v>
      </c>
      <c r="G3955" t="s">
        <v>18</v>
      </c>
      <c r="H3955">
        <v>4300363.2589999996</v>
      </c>
      <c r="I3955" t="s">
        <v>32</v>
      </c>
      <c r="J3955">
        <v>601</v>
      </c>
      <c r="K3955">
        <v>7155.3465210000004</v>
      </c>
      <c r="L3955" t="s">
        <v>29</v>
      </c>
      <c r="M3955">
        <v>0</v>
      </c>
      <c r="N3955">
        <v>0</v>
      </c>
      <c r="O3955">
        <v>8.8358812691178956E-2</v>
      </c>
    </row>
    <row r="3956" spans="1:15" x14ac:dyDescent="0.25">
      <c r="A3956" t="s">
        <v>3985</v>
      </c>
      <c r="B3956">
        <v>285</v>
      </c>
      <c r="C3956">
        <v>285</v>
      </c>
      <c r="D3956" t="s">
        <v>16</v>
      </c>
      <c r="E3956" t="s">
        <v>17</v>
      </c>
      <c r="F3956">
        <v>0</v>
      </c>
      <c r="G3956" t="s">
        <v>18</v>
      </c>
      <c r="H3956">
        <v>919024.56889999995</v>
      </c>
      <c r="I3956" t="s">
        <v>28</v>
      </c>
      <c r="J3956">
        <v>55</v>
      </c>
      <c r="K3956">
        <v>16709.537619999999</v>
      </c>
      <c r="L3956" t="s">
        <v>35</v>
      </c>
      <c r="M3956">
        <v>0</v>
      </c>
      <c r="N3956">
        <v>0</v>
      </c>
      <c r="O3956">
        <v>1.8883037281113232E-2</v>
      </c>
    </row>
    <row r="3957" spans="1:15" x14ac:dyDescent="0.25">
      <c r="A3957" t="s">
        <v>3986</v>
      </c>
      <c r="B3957">
        <v>16</v>
      </c>
      <c r="C3957">
        <v>16</v>
      </c>
      <c r="D3957" t="s">
        <v>42</v>
      </c>
      <c r="E3957" t="s">
        <v>43</v>
      </c>
      <c r="F3957">
        <v>1</v>
      </c>
      <c r="G3957" t="s">
        <v>26</v>
      </c>
      <c r="H3957">
        <v>394667.80589999998</v>
      </c>
      <c r="I3957" t="s">
        <v>28</v>
      </c>
      <c r="J3957">
        <v>153</v>
      </c>
      <c r="K3957">
        <v>2579.528143</v>
      </c>
      <c r="L3957" t="s">
        <v>20</v>
      </c>
      <c r="M3957">
        <v>1</v>
      </c>
      <c r="N3957">
        <v>1</v>
      </c>
      <c r="O3957">
        <v>0.60810917046688417</v>
      </c>
    </row>
    <row r="3958" spans="1:15" x14ac:dyDescent="0.25">
      <c r="A3958" t="s">
        <v>3987</v>
      </c>
      <c r="B3958">
        <v>277</v>
      </c>
      <c r="C3958">
        <v>277</v>
      </c>
      <c r="D3958" t="s">
        <v>16</v>
      </c>
      <c r="E3958" t="s">
        <v>17</v>
      </c>
      <c r="F3958">
        <v>0</v>
      </c>
      <c r="G3958" t="s">
        <v>18</v>
      </c>
      <c r="H3958">
        <v>1280057.034</v>
      </c>
      <c r="I3958" t="s">
        <v>28</v>
      </c>
      <c r="J3958">
        <v>239</v>
      </c>
      <c r="K3958">
        <v>5355.8871710000003</v>
      </c>
      <c r="L3958" t="s">
        <v>20</v>
      </c>
      <c r="M3958">
        <v>0</v>
      </c>
      <c r="N3958">
        <v>0</v>
      </c>
      <c r="O3958">
        <v>2.6301108276032759E-2</v>
      </c>
    </row>
    <row r="3959" spans="1:15" x14ac:dyDescent="0.25">
      <c r="A3959" t="s">
        <v>3988</v>
      </c>
      <c r="B3959">
        <v>137</v>
      </c>
      <c r="C3959">
        <v>137</v>
      </c>
      <c r="D3959" t="s">
        <v>16</v>
      </c>
      <c r="E3959" t="s">
        <v>17</v>
      </c>
      <c r="F3959">
        <v>0</v>
      </c>
      <c r="G3959" t="s">
        <v>18</v>
      </c>
      <c r="H3959">
        <v>3610124.3560000001</v>
      </c>
      <c r="I3959" t="s">
        <v>19</v>
      </c>
      <c r="J3959">
        <v>265</v>
      </c>
      <c r="K3959">
        <v>13623.110780000001</v>
      </c>
      <c r="L3959" t="s">
        <v>29</v>
      </c>
      <c r="M3959">
        <v>0</v>
      </c>
      <c r="N3959">
        <v>0</v>
      </c>
      <c r="O3959">
        <v>7.4176594522817982E-2</v>
      </c>
    </row>
    <row r="3960" spans="1:15" x14ac:dyDescent="0.25">
      <c r="A3960" t="s">
        <v>3989</v>
      </c>
      <c r="B3960">
        <v>283</v>
      </c>
      <c r="C3960">
        <v>283</v>
      </c>
      <c r="D3960" t="s">
        <v>16</v>
      </c>
      <c r="E3960" t="s">
        <v>17</v>
      </c>
      <c r="F3960">
        <v>0</v>
      </c>
      <c r="G3960" t="s">
        <v>18</v>
      </c>
      <c r="H3960">
        <v>5263027.443</v>
      </c>
      <c r="I3960" t="s">
        <v>32</v>
      </c>
      <c r="J3960">
        <v>268</v>
      </c>
      <c r="K3960">
        <v>19638.162100000001</v>
      </c>
      <c r="L3960" t="s">
        <v>29</v>
      </c>
      <c r="M3960">
        <v>0</v>
      </c>
      <c r="N3960">
        <v>0</v>
      </c>
      <c r="O3960">
        <v>0.10813850552074294</v>
      </c>
    </row>
    <row r="3961" spans="1:15" x14ac:dyDescent="0.25">
      <c r="A3961" t="s">
        <v>3990</v>
      </c>
      <c r="B3961">
        <v>127</v>
      </c>
      <c r="C3961">
        <v>127</v>
      </c>
      <c r="D3961" t="s">
        <v>16</v>
      </c>
      <c r="E3961" t="s">
        <v>17</v>
      </c>
      <c r="F3961">
        <v>0</v>
      </c>
      <c r="G3961" t="s">
        <v>18</v>
      </c>
      <c r="H3961">
        <v>14461938.51</v>
      </c>
      <c r="I3961" t="s">
        <v>22</v>
      </c>
      <c r="J3961">
        <v>907</v>
      </c>
      <c r="K3961">
        <v>15944.805410000001</v>
      </c>
      <c r="L3961" t="s">
        <v>23</v>
      </c>
      <c r="M3961">
        <v>0</v>
      </c>
      <c r="N3961">
        <v>0.01</v>
      </c>
      <c r="O3961">
        <v>0.30314692433996487</v>
      </c>
    </row>
    <row r="3962" spans="1:15" x14ac:dyDescent="0.25">
      <c r="A3962" t="s">
        <v>3991</v>
      </c>
      <c r="B3962">
        <v>86</v>
      </c>
      <c r="C3962">
        <v>86</v>
      </c>
      <c r="D3962" t="s">
        <v>16</v>
      </c>
      <c r="E3962" t="s">
        <v>25</v>
      </c>
      <c r="F3962">
        <v>1</v>
      </c>
      <c r="G3962" t="s">
        <v>26</v>
      </c>
      <c r="H3962">
        <v>1756989.459</v>
      </c>
      <c r="I3962" t="s">
        <v>19</v>
      </c>
      <c r="J3962">
        <v>113</v>
      </c>
      <c r="K3962">
        <v>15548.57928</v>
      </c>
      <c r="L3962" t="s">
        <v>35</v>
      </c>
      <c r="M3962">
        <v>1</v>
      </c>
      <c r="N3962">
        <v>1</v>
      </c>
      <c r="O3962">
        <v>0.63610055550150368</v>
      </c>
    </row>
    <row r="3963" spans="1:15" x14ac:dyDescent="0.25">
      <c r="A3963" t="s">
        <v>3992</v>
      </c>
      <c r="B3963">
        <v>207</v>
      </c>
      <c r="C3963">
        <v>207</v>
      </c>
      <c r="D3963" t="s">
        <v>16</v>
      </c>
      <c r="E3963" t="s">
        <v>17</v>
      </c>
      <c r="F3963">
        <v>0</v>
      </c>
      <c r="G3963" t="s">
        <v>18</v>
      </c>
      <c r="H3963">
        <v>1138731.223</v>
      </c>
      <c r="I3963" t="s">
        <v>28</v>
      </c>
      <c r="J3963">
        <v>166</v>
      </c>
      <c r="K3963">
        <v>6859.8266469999999</v>
      </c>
      <c r="L3963" t="s">
        <v>29</v>
      </c>
      <c r="M3963">
        <v>0</v>
      </c>
      <c r="N3963">
        <v>0</v>
      </c>
      <c r="O3963">
        <v>2.3397311524341192E-2</v>
      </c>
    </row>
    <row r="3964" spans="1:15" x14ac:dyDescent="0.25">
      <c r="A3964" t="s">
        <v>3993</v>
      </c>
      <c r="B3964">
        <v>363</v>
      </c>
      <c r="C3964">
        <v>363</v>
      </c>
      <c r="D3964" t="s">
        <v>16</v>
      </c>
      <c r="E3964" t="s">
        <v>17</v>
      </c>
      <c r="F3964">
        <v>0</v>
      </c>
      <c r="G3964" t="s">
        <v>18</v>
      </c>
      <c r="H3964">
        <v>8837805.6659999993</v>
      </c>
      <c r="I3964" t="s">
        <v>22</v>
      </c>
      <c r="J3964">
        <v>668</v>
      </c>
      <c r="K3964">
        <v>13230.248</v>
      </c>
      <c r="L3964" t="s">
        <v>35</v>
      </c>
      <c r="M3964">
        <v>0</v>
      </c>
      <c r="N3964">
        <v>0</v>
      </c>
      <c r="O3964">
        <v>0.18158884922310561</v>
      </c>
    </row>
    <row r="3965" spans="1:15" x14ac:dyDescent="0.25">
      <c r="A3965" t="s">
        <v>3994</v>
      </c>
      <c r="B3965">
        <v>151</v>
      </c>
      <c r="C3965">
        <v>151</v>
      </c>
      <c r="D3965" t="s">
        <v>16</v>
      </c>
      <c r="E3965" t="s">
        <v>17</v>
      </c>
      <c r="F3965">
        <v>0</v>
      </c>
      <c r="G3965" t="s">
        <v>18</v>
      </c>
      <c r="H3965">
        <v>18165.079170000001</v>
      </c>
      <c r="I3965" t="s">
        <v>28</v>
      </c>
      <c r="J3965">
        <v>8</v>
      </c>
      <c r="K3965">
        <v>2270.634896</v>
      </c>
      <c r="L3965" t="s">
        <v>20</v>
      </c>
      <c r="M3965">
        <v>0</v>
      </c>
      <c r="N3965">
        <v>0.02</v>
      </c>
      <c r="O3965">
        <v>1.2373234708612896E-2</v>
      </c>
    </row>
    <row r="3966" spans="1:15" x14ac:dyDescent="0.25">
      <c r="A3966" t="s">
        <v>3995</v>
      </c>
      <c r="B3966">
        <v>51</v>
      </c>
      <c r="C3966">
        <v>51</v>
      </c>
      <c r="D3966" t="s">
        <v>16</v>
      </c>
      <c r="E3966" t="s">
        <v>25</v>
      </c>
      <c r="F3966">
        <v>1</v>
      </c>
      <c r="G3966" t="s">
        <v>26</v>
      </c>
      <c r="H3966">
        <v>14169628.449999999</v>
      </c>
      <c r="I3966" t="s">
        <v>22</v>
      </c>
      <c r="J3966">
        <v>714</v>
      </c>
      <c r="K3966">
        <v>19845.417990000002</v>
      </c>
      <c r="L3966" t="s">
        <v>35</v>
      </c>
      <c r="M3966">
        <v>1</v>
      </c>
      <c r="N3966">
        <v>0.98</v>
      </c>
      <c r="O3966">
        <v>0.87914088059814066</v>
      </c>
    </row>
    <row r="3967" spans="1:15" x14ac:dyDescent="0.25">
      <c r="A3967" t="s">
        <v>3996</v>
      </c>
      <c r="B3967">
        <v>231</v>
      </c>
      <c r="C3967">
        <v>231</v>
      </c>
      <c r="D3967" t="s">
        <v>16</v>
      </c>
      <c r="E3967" t="s">
        <v>17</v>
      </c>
      <c r="F3967">
        <v>0</v>
      </c>
      <c r="G3967" t="s">
        <v>18</v>
      </c>
      <c r="H3967">
        <v>2086863.071</v>
      </c>
      <c r="I3967" t="s">
        <v>19</v>
      </c>
      <c r="J3967">
        <v>217</v>
      </c>
      <c r="K3967">
        <v>9616.8805119999997</v>
      </c>
      <c r="L3967" t="s">
        <v>35</v>
      </c>
      <c r="M3967">
        <v>0</v>
      </c>
      <c r="N3967">
        <v>0</v>
      </c>
      <c r="O3967">
        <v>4.2878410984635268E-2</v>
      </c>
    </row>
    <row r="3968" spans="1:15" x14ac:dyDescent="0.25">
      <c r="A3968" t="s">
        <v>3997</v>
      </c>
      <c r="B3968">
        <v>80</v>
      </c>
      <c r="C3968">
        <v>80</v>
      </c>
      <c r="D3968" t="s">
        <v>16</v>
      </c>
      <c r="E3968" t="s">
        <v>25</v>
      </c>
      <c r="F3968">
        <v>1</v>
      </c>
      <c r="G3968" t="s">
        <v>26</v>
      </c>
      <c r="H3968">
        <v>5508080.5630000001</v>
      </c>
      <c r="I3968" t="s">
        <v>32</v>
      </c>
      <c r="J3968">
        <v>431</v>
      </c>
      <c r="K3968">
        <v>12779.76929</v>
      </c>
      <c r="L3968" t="s">
        <v>29</v>
      </c>
      <c r="M3968">
        <v>1</v>
      </c>
      <c r="N3968">
        <v>1</v>
      </c>
      <c r="O3968">
        <v>0.71317356917127372</v>
      </c>
    </row>
    <row r="3969" spans="1:15" x14ac:dyDescent="0.25">
      <c r="A3969" t="s">
        <v>3998</v>
      </c>
      <c r="B3969">
        <v>131</v>
      </c>
      <c r="C3969">
        <v>131</v>
      </c>
      <c r="D3969" t="s">
        <v>16</v>
      </c>
      <c r="E3969" t="s">
        <v>17</v>
      </c>
      <c r="F3969">
        <v>0</v>
      </c>
      <c r="G3969" t="s">
        <v>18</v>
      </c>
      <c r="H3969">
        <v>5117205.466</v>
      </c>
      <c r="I3969" t="s">
        <v>32</v>
      </c>
      <c r="J3969">
        <v>292</v>
      </c>
      <c r="K3969">
        <v>17524.67625</v>
      </c>
      <c r="L3969" t="s">
        <v>20</v>
      </c>
      <c r="M3969">
        <v>0</v>
      </c>
      <c r="N3969">
        <v>0</v>
      </c>
      <c r="O3969">
        <v>0.10514232683164387</v>
      </c>
    </row>
    <row r="3970" spans="1:15" x14ac:dyDescent="0.25">
      <c r="A3970" t="s">
        <v>3999</v>
      </c>
      <c r="B3970">
        <v>136</v>
      </c>
      <c r="C3970">
        <v>136</v>
      </c>
      <c r="D3970" t="s">
        <v>16</v>
      </c>
      <c r="E3970" t="s">
        <v>17</v>
      </c>
      <c r="F3970">
        <v>0</v>
      </c>
      <c r="G3970" t="s">
        <v>18</v>
      </c>
      <c r="H3970">
        <v>26155.601419999999</v>
      </c>
      <c r="I3970" t="s">
        <v>28</v>
      </c>
      <c r="J3970">
        <v>893</v>
      </c>
      <c r="K3970">
        <v>29.28958725</v>
      </c>
      <c r="L3970" t="s">
        <v>20</v>
      </c>
      <c r="M3970">
        <v>0</v>
      </c>
      <c r="N3970">
        <v>1.4999999999999999E-2</v>
      </c>
      <c r="O3970">
        <v>9.5374145734917117E-3</v>
      </c>
    </row>
    <row r="3971" spans="1:15" x14ac:dyDescent="0.25">
      <c r="A3971" t="s">
        <v>4000</v>
      </c>
      <c r="B3971">
        <v>346</v>
      </c>
      <c r="C3971">
        <v>346</v>
      </c>
      <c r="D3971" t="s">
        <v>16</v>
      </c>
      <c r="E3971" t="s">
        <v>17</v>
      </c>
      <c r="F3971">
        <v>0</v>
      </c>
      <c r="G3971" t="s">
        <v>18</v>
      </c>
      <c r="H3971">
        <v>975994.43640000001</v>
      </c>
      <c r="I3971" t="s">
        <v>28</v>
      </c>
      <c r="J3971">
        <v>50</v>
      </c>
      <c r="K3971">
        <v>19519.888729999999</v>
      </c>
      <c r="L3971" t="s">
        <v>35</v>
      </c>
      <c r="M3971">
        <v>0</v>
      </c>
      <c r="N3971">
        <v>5.0000000000000001E-3</v>
      </c>
      <c r="O3971">
        <v>2.3053587197085758E-2</v>
      </c>
    </row>
    <row r="3972" spans="1:15" x14ac:dyDescent="0.25">
      <c r="A3972" t="s">
        <v>4001</v>
      </c>
      <c r="B3972">
        <v>170</v>
      </c>
      <c r="C3972">
        <v>170</v>
      </c>
      <c r="D3972" t="s">
        <v>16</v>
      </c>
      <c r="E3972" t="s">
        <v>17</v>
      </c>
      <c r="F3972">
        <v>0</v>
      </c>
      <c r="G3972" t="s">
        <v>18</v>
      </c>
      <c r="H3972">
        <v>769286.62760000001</v>
      </c>
      <c r="I3972" t="s">
        <v>28</v>
      </c>
      <c r="J3972">
        <v>107</v>
      </c>
      <c r="K3972">
        <v>7189.59465</v>
      </c>
      <c r="L3972" t="s">
        <v>20</v>
      </c>
      <c r="M3972">
        <v>0</v>
      </c>
      <c r="N3972">
        <v>0</v>
      </c>
      <c r="O3972">
        <v>1.5806397957586388E-2</v>
      </c>
    </row>
    <row r="3973" spans="1:15" x14ac:dyDescent="0.25">
      <c r="A3973" t="s">
        <v>4002</v>
      </c>
      <c r="B3973">
        <v>163</v>
      </c>
      <c r="C3973">
        <v>163</v>
      </c>
      <c r="D3973" t="s">
        <v>16</v>
      </c>
      <c r="E3973" t="s">
        <v>17</v>
      </c>
      <c r="F3973">
        <v>0</v>
      </c>
      <c r="G3973" t="s">
        <v>18</v>
      </c>
      <c r="H3973">
        <v>61185.770279999997</v>
      </c>
      <c r="I3973" t="s">
        <v>28</v>
      </c>
      <c r="J3973">
        <v>9</v>
      </c>
      <c r="K3973">
        <v>6798.4189210000004</v>
      </c>
      <c r="L3973" t="s">
        <v>23</v>
      </c>
      <c r="M3973">
        <v>0</v>
      </c>
      <c r="N3973">
        <v>0</v>
      </c>
      <c r="O3973">
        <v>1.2571733339553268E-3</v>
      </c>
    </row>
    <row r="3974" spans="1:15" x14ac:dyDescent="0.25">
      <c r="A3974" t="s">
        <v>4003</v>
      </c>
      <c r="B3974">
        <v>199</v>
      </c>
      <c r="C3974">
        <v>199</v>
      </c>
      <c r="D3974" t="s">
        <v>16</v>
      </c>
      <c r="E3974" t="s">
        <v>17</v>
      </c>
      <c r="F3974">
        <v>0</v>
      </c>
      <c r="G3974" t="s">
        <v>18</v>
      </c>
      <c r="H3974">
        <v>2167812.986</v>
      </c>
      <c r="I3974" t="s">
        <v>19</v>
      </c>
      <c r="J3974">
        <v>745</v>
      </c>
      <c r="K3974">
        <v>2909.816088</v>
      </c>
      <c r="L3974" t="s">
        <v>20</v>
      </c>
      <c r="M3974">
        <v>0</v>
      </c>
      <c r="N3974">
        <v>5.0000000000000001E-3</v>
      </c>
      <c r="O3974">
        <v>4.7541674747733076E-2</v>
      </c>
    </row>
    <row r="3975" spans="1:15" x14ac:dyDescent="0.25">
      <c r="A3975" t="s">
        <v>4004</v>
      </c>
      <c r="B3975">
        <v>227</v>
      </c>
      <c r="C3975">
        <v>227</v>
      </c>
      <c r="D3975" t="s">
        <v>16</v>
      </c>
      <c r="E3975" t="s">
        <v>17</v>
      </c>
      <c r="F3975">
        <v>0</v>
      </c>
      <c r="G3975" t="s">
        <v>18</v>
      </c>
      <c r="H3975">
        <v>12015574.449999999</v>
      </c>
      <c r="I3975" t="s">
        <v>22</v>
      </c>
      <c r="J3975">
        <v>700</v>
      </c>
      <c r="K3975">
        <v>17165.106360000002</v>
      </c>
      <c r="L3975" t="s">
        <v>35</v>
      </c>
      <c r="M3975">
        <v>0</v>
      </c>
      <c r="N3975">
        <v>0</v>
      </c>
      <c r="O3975">
        <v>0.2468819093323171</v>
      </c>
    </row>
    <row r="3976" spans="1:15" x14ac:dyDescent="0.25">
      <c r="A3976" t="s">
        <v>4005</v>
      </c>
      <c r="B3976">
        <v>48</v>
      </c>
      <c r="C3976">
        <v>48</v>
      </c>
      <c r="D3976" t="s">
        <v>16</v>
      </c>
      <c r="E3976" t="s">
        <v>25</v>
      </c>
      <c r="F3976">
        <v>1</v>
      </c>
      <c r="G3976" t="s">
        <v>26</v>
      </c>
      <c r="H3976">
        <v>7942645.5389999999</v>
      </c>
      <c r="I3976" t="s">
        <v>22</v>
      </c>
      <c r="J3976">
        <v>456</v>
      </c>
      <c r="K3976">
        <v>17418.082320000001</v>
      </c>
      <c r="L3976" t="s">
        <v>35</v>
      </c>
      <c r="M3976">
        <v>1</v>
      </c>
      <c r="N3976">
        <v>1</v>
      </c>
      <c r="O3976">
        <v>0.76319615046104849</v>
      </c>
    </row>
    <row r="3977" spans="1:15" x14ac:dyDescent="0.25">
      <c r="A3977" t="s">
        <v>4006</v>
      </c>
      <c r="B3977">
        <v>310</v>
      </c>
      <c r="C3977">
        <v>310</v>
      </c>
      <c r="D3977" t="s">
        <v>16</v>
      </c>
      <c r="E3977" t="s">
        <v>17</v>
      </c>
      <c r="F3977">
        <v>0</v>
      </c>
      <c r="G3977" t="s">
        <v>18</v>
      </c>
      <c r="H3977">
        <v>132294.36869999999</v>
      </c>
      <c r="I3977" t="s">
        <v>28</v>
      </c>
      <c r="J3977">
        <v>323</v>
      </c>
      <c r="K3977">
        <v>409.58008890000002</v>
      </c>
      <c r="L3977" t="s">
        <v>20</v>
      </c>
      <c r="M3977">
        <v>0</v>
      </c>
      <c r="N3977">
        <v>5.0000000000000001E-3</v>
      </c>
      <c r="O3977">
        <v>5.7182292843742924E-3</v>
      </c>
    </row>
    <row r="3978" spans="1:15" x14ac:dyDescent="0.25">
      <c r="A3978" t="s">
        <v>4007</v>
      </c>
      <c r="B3978">
        <v>253</v>
      </c>
      <c r="C3978">
        <v>253</v>
      </c>
      <c r="D3978" t="s">
        <v>16</v>
      </c>
      <c r="E3978" t="s">
        <v>17</v>
      </c>
      <c r="F3978">
        <v>0</v>
      </c>
      <c r="G3978" t="s">
        <v>18</v>
      </c>
      <c r="H3978">
        <v>347299.6741</v>
      </c>
      <c r="I3978" t="s">
        <v>28</v>
      </c>
      <c r="J3978">
        <v>309</v>
      </c>
      <c r="K3978">
        <v>1123.947165</v>
      </c>
      <c r="L3978" t="s">
        <v>23</v>
      </c>
      <c r="M3978">
        <v>0</v>
      </c>
      <c r="N3978">
        <v>0</v>
      </c>
      <c r="O3978">
        <v>7.1359057370993604E-3</v>
      </c>
    </row>
    <row r="3979" spans="1:15" x14ac:dyDescent="0.25">
      <c r="A3979" t="s">
        <v>4008</v>
      </c>
      <c r="B3979">
        <v>103</v>
      </c>
      <c r="C3979">
        <v>103</v>
      </c>
      <c r="D3979" t="s">
        <v>16</v>
      </c>
      <c r="E3979" t="s">
        <v>17</v>
      </c>
      <c r="F3979">
        <v>0</v>
      </c>
      <c r="G3979" t="s">
        <v>18</v>
      </c>
      <c r="H3979">
        <v>15612502.33</v>
      </c>
      <c r="I3979" t="s">
        <v>22</v>
      </c>
      <c r="J3979">
        <v>850</v>
      </c>
      <c r="K3979">
        <v>18367.649799999999</v>
      </c>
      <c r="L3979" t="s">
        <v>20</v>
      </c>
      <c r="M3979">
        <v>0</v>
      </c>
      <c r="N3979">
        <v>0.01</v>
      </c>
      <c r="O3979">
        <v>0.32678735816793592</v>
      </c>
    </row>
    <row r="3980" spans="1:15" x14ac:dyDescent="0.25">
      <c r="A3980" t="s">
        <v>4009</v>
      </c>
      <c r="B3980">
        <v>36</v>
      </c>
      <c r="C3980">
        <v>36</v>
      </c>
      <c r="D3980" t="s">
        <v>16</v>
      </c>
      <c r="E3980" t="s">
        <v>25</v>
      </c>
      <c r="F3980">
        <v>1</v>
      </c>
      <c r="G3980" t="s">
        <v>26</v>
      </c>
      <c r="H3980">
        <v>1533935.3259999999</v>
      </c>
      <c r="I3980" t="s">
        <v>19</v>
      </c>
      <c r="J3980">
        <v>622</v>
      </c>
      <c r="K3980">
        <v>2466.1339640000001</v>
      </c>
      <c r="L3980" t="s">
        <v>23</v>
      </c>
      <c r="M3980">
        <v>1</v>
      </c>
      <c r="N3980">
        <v>0.99</v>
      </c>
      <c r="O3980">
        <v>0.62551750119405813</v>
      </c>
    </row>
    <row r="3981" spans="1:15" x14ac:dyDescent="0.25">
      <c r="A3981" t="s">
        <v>4010</v>
      </c>
      <c r="B3981">
        <v>6</v>
      </c>
      <c r="C3981">
        <v>6</v>
      </c>
      <c r="D3981" t="s">
        <v>61</v>
      </c>
      <c r="E3981" t="s">
        <v>43</v>
      </c>
      <c r="F3981">
        <v>1</v>
      </c>
      <c r="G3981" t="s">
        <v>26</v>
      </c>
      <c r="H3981">
        <v>12360228.300000001</v>
      </c>
      <c r="I3981" t="s">
        <v>22</v>
      </c>
      <c r="J3981">
        <v>995</v>
      </c>
      <c r="K3981">
        <v>12422.34</v>
      </c>
      <c r="L3981" t="s">
        <v>29</v>
      </c>
      <c r="M3981">
        <v>1</v>
      </c>
      <c r="N3981">
        <v>0.99</v>
      </c>
      <c r="O3981">
        <v>0.84796345178380883</v>
      </c>
    </row>
    <row r="3982" spans="1:15" x14ac:dyDescent="0.25">
      <c r="A3982" t="s">
        <v>4011</v>
      </c>
      <c r="B3982">
        <v>199</v>
      </c>
      <c r="C3982">
        <v>199</v>
      </c>
      <c r="D3982" t="s">
        <v>16</v>
      </c>
      <c r="E3982" t="s">
        <v>17</v>
      </c>
      <c r="F3982">
        <v>0</v>
      </c>
      <c r="G3982" t="s">
        <v>18</v>
      </c>
      <c r="H3982">
        <v>1797537.8119999999</v>
      </c>
      <c r="I3982" t="s">
        <v>19</v>
      </c>
      <c r="J3982">
        <v>145</v>
      </c>
      <c r="K3982">
        <v>12396.8125</v>
      </c>
      <c r="L3982" t="s">
        <v>23</v>
      </c>
      <c r="M3982">
        <v>0</v>
      </c>
      <c r="N3982">
        <v>0</v>
      </c>
      <c r="O3982">
        <v>3.6933695427570315E-2</v>
      </c>
    </row>
    <row r="3983" spans="1:15" x14ac:dyDescent="0.25">
      <c r="A3983" t="s">
        <v>4012</v>
      </c>
      <c r="B3983">
        <v>12</v>
      </c>
      <c r="C3983">
        <v>12</v>
      </c>
      <c r="D3983" t="s">
        <v>42</v>
      </c>
      <c r="E3983" t="s">
        <v>43</v>
      </c>
      <c r="F3983">
        <v>1</v>
      </c>
      <c r="G3983" t="s">
        <v>26</v>
      </c>
      <c r="H3983">
        <v>12872972.960000001</v>
      </c>
      <c r="I3983" t="s">
        <v>22</v>
      </c>
      <c r="J3983">
        <v>740</v>
      </c>
      <c r="K3983">
        <v>17395.9094</v>
      </c>
      <c r="L3983" t="s">
        <v>29</v>
      </c>
      <c r="M3983">
        <v>1</v>
      </c>
      <c r="N3983">
        <v>0.995</v>
      </c>
      <c r="O3983">
        <v>0.86149872674610983</v>
      </c>
    </row>
    <row r="3984" spans="1:15" x14ac:dyDescent="0.25">
      <c r="A3984" t="s">
        <v>4013</v>
      </c>
      <c r="B3984">
        <v>103</v>
      </c>
      <c r="C3984">
        <v>103</v>
      </c>
      <c r="D3984" t="s">
        <v>16</v>
      </c>
      <c r="E3984" t="s">
        <v>17</v>
      </c>
      <c r="F3984">
        <v>0</v>
      </c>
      <c r="G3984" t="s">
        <v>18</v>
      </c>
      <c r="H3984">
        <v>9406488.9210000001</v>
      </c>
      <c r="I3984" t="s">
        <v>22</v>
      </c>
      <c r="J3984">
        <v>821</v>
      </c>
      <c r="K3984">
        <v>11457.35557</v>
      </c>
      <c r="L3984" t="s">
        <v>23</v>
      </c>
      <c r="M3984">
        <v>0</v>
      </c>
      <c r="N3984">
        <v>0.01</v>
      </c>
      <c r="O3984">
        <v>0.19927348472546544</v>
      </c>
    </row>
    <row r="3985" spans="1:15" x14ac:dyDescent="0.25">
      <c r="A3985" t="s">
        <v>4014</v>
      </c>
      <c r="B3985">
        <v>187</v>
      </c>
      <c r="C3985">
        <v>187</v>
      </c>
      <c r="D3985" t="s">
        <v>16</v>
      </c>
      <c r="E3985" t="s">
        <v>17</v>
      </c>
      <c r="F3985">
        <v>0</v>
      </c>
      <c r="G3985" t="s">
        <v>18</v>
      </c>
      <c r="H3985">
        <v>3578585.9019999998</v>
      </c>
      <c r="I3985" t="s">
        <v>19</v>
      </c>
      <c r="J3985">
        <v>412</v>
      </c>
      <c r="K3985">
        <v>8685.8881120000005</v>
      </c>
      <c r="L3985" t="s">
        <v>23</v>
      </c>
      <c r="M3985">
        <v>0</v>
      </c>
      <c r="N3985">
        <v>0</v>
      </c>
      <c r="O3985">
        <v>7.3528579417646761E-2</v>
      </c>
    </row>
    <row r="3986" spans="1:15" x14ac:dyDescent="0.25">
      <c r="A3986" t="s">
        <v>4015</v>
      </c>
      <c r="B3986">
        <v>321</v>
      </c>
      <c r="C3986">
        <v>321</v>
      </c>
      <c r="D3986" t="s">
        <v>16</v>
      </c>
      <c r="E3986" t="s">
        <v>17</v>
      </c>
      <c r="F3986">
        <v>0</v>
      </c>
      <c r="G3986" t="s">
        <v>18</v>
      </c>
      <c r="H3986">
        <v>2221617.39</v>
      </c>
      <c r="I3986" t="s">
        <v>19</v>
      </c>
      <c r="J3986">
        <v>114</v>
      </c>
      <c r="K3986">
        <v>19487.87184</v>
      </c>
      <c r="L3986" t="s">
        <v>23</v>
      </c>
      <c r="M3986">
        <v>0</v>
      </c>
      <c r="N3986">
        <v>1.4999999999999999E-2</v>
      </c>
      <c r="O3986">
        <v>5.4647184438117238E-2</v>
      </c>
    </row>
    <row r="3987" spans="1:15" x14ac:dyDescent="0.25">
      <c r="A3987" t="s">
        <v>4016</v>
      </c>
      <c r="B3987">
        <v>178</v>
      </c>
      <c r="C3987">
        <v>178</v>
      </c>
      <c r="D3987" t="s">
        <v>16</v>
      </c>
      <c r="E3987" t="s">
        <v>17</v>
      </c>
      <c r="F3987">
        <v>0</v>
      </c>
      <c r="G3987" t="s">
        <v>18</v>
      </c>
      <c r="H3987">
        <v>2635812.2850000001</v>
      </c>
      <c r="I3987" t="s">
        <v>19</v>
      </c>
      <c r="J3987">
        <v>575</v>
      </c>
      <c r="K3987">
        <v>4584.0213649999996</v>
      </c>
      <c r="L3987" t="s">
        <v>29</v>
      </c>
      <c r="M3987">
        <v>0</v>
      </c>
      <c r="N3987">
        <v>0</v>
      </c>
      <c r="O3987">
        <v>5.4157574593728865E-2</v>
      </c>
    </row>
    <row r="3988" spans="1:15" x14ac:dyDescent="0.25">
      <c r="A3988" t="s">
        <v>4017</v>
      </c>
      <c r="B3988">
        <v>171</v>
      </c>
      <c r="C3988">
        <v>171</v>
      </c>
      <c r="D3988" t="s">
        <v>16</v>
      </c>
      <c r="E3988" t="s">
        <v>17</v>
      </c>
      <c r="F3988">
        <v>0</v>
      </c>
      <c r="G3988" t="s">
        <v>18</v>
      </c>
      <c r="H3988">
        <v>2099431.5359999998</v>
      </c>
      <c r="I3988" t="s">
        <v>19</v>
      </c>
      <c r="J3988">
        <v>399</v>
      </c>
      <c r="K3988">
        <v>5261.7331729999996</v>
      </c>
      <c r="L3988" t="s">
        <v>23</v>
      </c>
      <c r="M3988">
        <v>0</v>
      </c>
      <c r="N3988">
        <v>0</v>
      </c>
      <c r="O3988">
        <v>4.3136653039518996E-2</v>
      </c>
    </row>
    <row r="3989" spans="1:15" x14ac:dyDescent="0.25">
      <c r="A3989" t="s">
        <v>4018</v>
      </c>
      <c r="B3989">
        <v>177</v>
      </c>
      <c r="C3989">
        <v>177</v>
      </c>
      <c r="D3989" t="s">
        <v>16</v>
      </c>
      <c r="E3989" t="s">
        <v>17</v>
      </c>
      <c r="F3989">
        <v>0</v>
      </c>
      <c r="G3989" t="s">
        <v>18</v>
      </c>
      <c r="H3989">
        <v>468749.98479999998</v>
      </c>
      <c r="I3989" t="s">
        <v>28</v>
      </c>
      <c r="J3989">
        <v>275</v>
      </c>
      <c r="K3989">
        <v>1704.5453990000001</v>
      </c>
      <c r="L3989" t="s">
        <v>35</v>
      </c>
      <c r="M3989">
        <v>0</v>
      </c>
      <c r="N3989">
        <v>0</v>
      </c>
      <c r="O3989">
        <v>9.6313240559978905E-3</v>
      </c>
    </row>
    <row r="3990" spans="1:15" x14ac:dyDescent="0.25">
      <c r="A3990" t="s">
        <v>4019</v>
      </c>
      <c r="B3990">
        <v>89</v>
      </c>
      <c r="C3990">
        <v>89</v>
      </c>
      <c r="D3990" t="s">
        <v>16</v>
      </c>
      <c r="E3990" t="s">
        <v>25</v>
      </c>
      <c r="F3990">
        <v>1</v>
      </c>
      <c r="G3990" t="s">
        <v>26</v>
      </c>
      <c r="H3990">
        <v>2418816.3139999998</v>
      </c>
      <c r="I3990" t="s">
        <v>19</v>
      </c>
      <c r="J3990">
        <v>124</v>
      </c>
      <c r="K3990">
        <v>19506.583170000002</v>
      </c>
      <c r="L3990" t="s">
        <v>23</v>
      </c>
      <c r="M3990">
        <v>1</v>
      </c>
      <c r="N3990">
        <v>0.96499999999999997</v>
      </c>
      <c r="O3990">
        <v>0.62869899628265191</v>
      </c>
    </row>
    <row r="3991" spans="1:15" x14ac:dyDescent="0.25">
      <c r="A3991" t="s">
        <v>4020</v>
      </c>
      <c r="B3991">
        <v>204</v>
      </c>
      <c r="C3991">
        <v>204</v>
      </c>
      <c r="D3991" t="s">
        <v>16</v>
      </c>
      <c r="E3991" t="s">
        <v>17</v>
      </c>
      <c r="F3991">
        <v>0</v>
      </c>
      <c r="G3991" t="s">
        <v>18</v>
      </c>
      <c r="H3991">
        <v>1215192.0889999999</v>
      </c>
      <c r="I3991" t="s">
        <v>28</v>
      </c>
      <c r="J3991">
        <v>86</v>
      </c>
      <c r="K3991">
        <v>14130.14057</v>
      </c>
      <c r="L3991" t="s">
        <v>23</v>
      </c>
      <c r="M3991">
        <v>0</v>
      </c>
      <c r="N3991">
        <v>5.0000000000000001E-3</v>
      </c>
      <c r="O3991">
        <v>2.7968339581787287E-2</v>
      </c>
    </row>
    <row r="3992" spans="1:15" x14ac:dyDescent="0.25">
      <c r="A3992" t="s">
        <v>4021</v>
      </c>
      <c r="B3992">
        <v>347</v>
      </c>
      <c r="C3992">
        <v>347</v>
      </c>
      <c r="D3992" t="s">
        <v>16</v>
      </c>
      <c r="E3992" t="s">
        <v>17</v>
      </c>
      <c r="F3992">
        <v>0</v>
      </c>
      <c r="G3992" t="s">
        <v>18</v>
      </c>
      <c r="H3992">
        <v>146559.69339999999</v>
      </c>
      <c r="I3992" t="s">
        <v>28</v>
      </c>
      <c r="J3992">
        <v>582</v>
      </c>
      <c r="K3992">
        <v>251.82077899999999</v>
      </c>
      <c r="L3992" t="s">
        <v>35</v>
      </c>
      <c r="M3992">
        <v>0</v>
      </c>
      <c r="N3992">
        <v>0</v>
      </c>
      <c r="O3992">
        <v>3.0113364191048722E-3</v>
      </c>
    </row>
    <row r="3993" spans="1:15" x14ac:dyDescent="0.25">
      <c r="A3993" t="s">
        <v>4022</v>
      </c>
      <c r="B3993">
        <v>343</v>
      </c>
      <c r="C3993">
        <v>343</v>
      </c>
      <c r="D3993" t="s">
        <v>16</v>
      </c>
      <c r="E3993" t="s">
        <v>17</v>
      </c>
      <c r="F3993">
        <v>0</v>
      </c>
      <c r="G3993" t="s">
        <v>18</v>
      </c>
      <c r="H3993">
        <v>662194.15830000001</v>
      </c>
      <c r="I3993" t="s">
        <v>28</v>
      </c>
      <c r="J3993">
        <v>47</v>
      </c>
      <c r="K3993">
        <v>14089.23741</v>
      </c>
      <c r="L3993" t="s">
        <v>23</v>
      </c>
      <c r="M3993">
        <v>0</v>
      </c>
      <c r="N3993">
        <v>0</v>
      </c>
      <c r="O3993">
        <v>1.3605987697892433E-2</v>
      </c>
    </row>
    <row r="3994" spans="1:15" x14ac:dyDescent="0.25">
      <c r="A3994" t="s">
        <v>4023</v>
      </c>
      <c r="B3994">
        <v>211</v>
      </c>
      <c r="C3994">
        <v>211</v>
      </c>
      <c r="D3994" t="s">
        <v>16</v>
      </c>
      <c r="E3994" t="s">
        <v>17</v>
      </c>
      <c r="F3994">
        <v>0</v>
      </c>
      <c r="G3994" t="s">
        <v>18</v>
      </c>
      <c r="H3994">
        <v>5751052.0920000002</v>
      </c>
      <c r="I3994" t="s">
        <v>32</v>
      </c>
      <c r="J3994">
        <v>711</v>
      </c>
      <c r="K3994">
        <v>8088.6808609999998</v>
      </c>
      <c r="L3994" t="s">
        <v>35</v>
      </c>
      <c r="M3994">
        <v>0</v>
      </c>
      <c r="N3994">
        <v>0</v>
      </c>
      <c r="O3994">
        <v>0.11816586273514179</v>
      </c>
    </row>
    <row r="3995" spans="1:15" x14ac:dyDescent="0.25">
      <c r="A3995" t="s">
        <v>4024</v>
      </c>
      <c r="B3995">
        <v>213</v>
      </c>
      <c r="C3995">
        <v>213</v>
      </c>
      <c r="D3995" t="s">
        <v>16</v>
      </c>
      <c r="E3995" t="s">
        <v>17</v>
      </c>
      <c r="F3995">
        <v>0</v>
      </c>
      <c r="G3995" t="s">
        <v>18</v>
      </c>
      <c r="H3995">
        <v>16951754.859999999</v>
      </c>
      <c r="I3995" t="s">
        <v>22</v>
      </c>
      <c r="J3995">
        <v>876</v>
      </c>
      <c r="K3995">
        <v>19351.318340000002</v>
      </c>
      <c r="L3995" t="s">
        <v>23</v>
      </c>
      <c r="M3995">
        <v>0</v>
      </c>
      <c r="N3995">
        <v>0.01</v>
      </c>
      <c r="O3995">
        <v>0.35430474595995581</v>
      </c>
    </row>
    <row r="3996" spans="1:15" x14ac:dyDescent="0.25">
      <c r="A3996" t="s">
        <v>4025</v>
      </c>
      <c r="B3996">
        <v>21</v>
      </c>
      <c r="C3996">
        <v>21</v>
      </c>
      <c r="D3996" t="s">
        <v>42</v>
      </c>
      <c r="E3996" t="s">
        <v>43</v>
      </c>
      <c r="F3996">
        <v>1</v>
      </c>
      <c r="G3996" t="s">
        <v>26</v>
      </c>
      <c r="H3996">
        <v>5243897.5029999996</v>
      </c>
      <c r="I3996" t="s">
        <v>32</v>
      </c>
      <c r="J3996">
        <v>944</v>
      </c>
      <c r="K3996">
        <v>5554.9761680000001</v>
      </c>
      <c r="L3996" t="s">
        <v>29</v>
      </c>
      <c r="M3996">
        <v>1</v>
      </c>
      <c r="N3996">
        <v>0.995</v>
      </c>
      <c r="O3996">
        <v>0.70474544598519884</v>
      </c>
    </row>
    <row r="3997" spans="1:15" x14ac:dyDescent="0.25">
      <c r="A3997" t="s">
        <v>4026</v>
      </c>
      <c r="B3997">
        <v>88</v>
      </c>
      <c r="C3997">
        <v>88</v>
      </c>
      <c r="D3997" t="s">
        <v>16</v>
      </c>
      <c r="E3997" t="s">
        <v>25</v>
      </c>
      <c r="F3997">
        <v>1</v>
      </c>
      <c r="G3997" t="s">
        <v>26</v>
      </c>
      <c r="H3997">
        <v>2855933.406</v>
      </c>
      <c r="I3997" t="s">
        <v>19</v>
      </c>
      <c r="J3997">
        <v>201</v>
      </c>
      <c r="K3997">
        <v>14208.62391</v>
      </c>
      <c r="L3997" t="s">
        <v>29</v>
      </c>
      <c r="M3997">
        <v>1</v>
      </c>
      <c r="N3997">
        <v>1</v>
      </c>
      <c r="O3997">
        <v>0.6586803648159516</v>
      </c>
    </row>
    <row r="3998" spans="1:15" x14ac:dyDescent="0.25">
      <c r="A3998" t="s">
        <v>4027</v>
      </c>
      <c r="B3998">
        <v>13</v>
      </c>
      <c r="C3998">
        <v>13</v>
      </c>
      <c r="D3998" t="s">
        <v>42</v>
      </c>
      <c r="E3998" t="s">
        <v>43</v>
      </c>
      <c r="F3998">
        <v>1</v>
      </c>
      <c r="G3998" t="s">
        <v>26</v>
      </c>
      <c r="H3998">
        <v>3464464.7919999999</v>
      </c>
      <c r="I3998" t="s">
        <v>19</v>
      </c>
      <c r="J3998">
        <v>276</v>
      </c>
      <c r="K3998">
        <v>12552.408670000001</v>
      </c>
      <c r="L3998" t="s">
        <v>35</v>
      </c>
      <c r="M3998">
        <v>1</v>
      </c>
      <c r="N3998">
        <v>0.995</v>
      </c>
      <c r="O3998">
        <v>0.66818375290525944</v>
      </c>
    </row>
    <row r="3999" spans="1:15" x14ac:dyDescent="0.25">
      <c r="A3999" t="s">
        <v>4028</v>
      </c>
      <c r="B3999">
        <v>120</v>
      </c>
      <c r="C3999">
        <v>120</v>
      </c>
      <c r="D3999" t="s">
        <v>16</v>
      </c>
      <c r="E3999" t="s">
        <v>17</v>
      </c>
      <c r="F3999">
        <v>0</v>
      </c>
      <c r="G3999" t="s">
        <v>18</v>
      </c>
      <c r="H3999">
        <v>137732.57</v>
      </c>
      <c r="I3999" t="s">
        <v>28</v>
      </c>
      <c r="J3999">
        <v>549</v>
      </c>
      <c r="K3999">
        <v>250.87899820000001</v>
      </c>
      <c r="L3999" t="s">
        <v>29</v>
      </c>
      <c r="M3999">
        <v>0</v>
      </c>
      <c r="N3999">
        <v>5.0000000000000001E-3</v>
      </c>
      <c r="O3999">
        <v>5.8299670565352809E-3</v>
      </c>
    </row>
    <row r="4000" spans="1:15" x14ac:dyDescent="0.25">
      <c r="A4000" t="s">
        <v>4029</v>
      </c>
      <c r="B4000">
        <v>178</v>
      </c>
      <c r="C4000">
        <v>178</v>
      </c>
      <c r="D4000" t="s">
        <v>16</v>
      </c>
      <c r="E4000" t="s">
        <v>17</v>
      </c>
      <c r="F4000">
        <v>0</v>
      </c>
      <c r="G4000" t="s">
        <v>18</v>
      </c>
      <c r="H4000">
        <v>12659422.789999999</v>
      </c>
      <c r="I4000" t="s">
        <v>22</v>
      </c>
      <c r="J4000">
        <v>715</v>
      </c>
      <c r="K4000">
        <v>17705.486420000001</v>
      </c>
      <c r="L4000" t="s">
        <v>20</v>
      </c>
      <c r="M4000">
        <v>0</v>
      </c>
      <c r="N4000">
        <v>0.01</v>
      </c>
      <c r="O4000">
        <v>0.26611094870626423</v>
      </c>
    </row>
    <row r="4001" spans="1:15" x14ac:dyDescent="0.25">
      <c r="A4001" t="s">
        <v>4030</v>
      </c>
      <c r="B4001">
        <v>129</v>
      </c>
      <c r="C4001">
        <v>129</v>
      </c>
      <c r="D4001" t="s">
        <v>16</v>
      </c>
      <c r="E4001" t="s">
        <v>17</v>
      </c>
      <c r="F4001">
        <v>0</v>
      </c>
      <c r="G4001" t="s">
        <v>18</v>
      </c>
      <c r="H4001">
        <v>364111.42050000001</v>
      </c>
      <c r="I4001" t="s">
        <v>28</v>
      </c>
      <c r="J4001">
        <v>130</v>
      </c>
      <c r="K4001">
        <v>2800.8570800000002</v>
      </c>
      <c r="L4001" t="s">
        <v>29</v>
      </c>
      <c r="M4001">
        <v>0</v>
      </c>
      <c r="N4001">
        <v>0</v>
      </c>
      <c r="O4001">
        <v>7.4813337536885046E-3</v>
      </c>
    </row>
    <row r="4002" spans="1:15" x14ac:dyDescent="0.25">
      <c r="A4002" t="s">
        <v>4031</v>
      </c>
      <c r="B4002">
        <v>51</v>
      </c>
      <c r="C4002">
        <v>51</v>
      </c>
      <c r="D4002" t="s">
        <v>16</v>
      </c>
      <c r="E4002" t="s">
        <v>25</v>
      </c>
      <c r="F4002">
        <v>1</v>
      </c>
      <c r="G4002" t="s">
        <v>26</v>
      </c>
      <c r="H4002">
        <v>5947262.5820000004</v>
      </c>
      <c r="I4002" t="s">
        <v>32</v>
      </c>
      <c r="J4002">
        <v>448</v>
      </c>
      <c r="K4002">
        <v>13275.13969</v>
      </c>
      <c r="L4002" t="s">
        <v>29</v>
      </c>
      <c r="M4002">
        <v>1</v>
      </c>
      <c r="N4002">
        <v>0.995</v>
      </c>
      <c r="O4002">
        <v>0.71919736539893908</v>
      </c>
    </row>
    <row r="4003" spans="1:15" x14ac:dyDescent="0.25">
      <c r="A4003" t="s">
        <v>4032</v>
      </c>
      <c r="B4003">
        <v>42</v>
      </c>
      <c r="C4003">
        <v>42</v>
      </c>
      <c r="D4003" t="s">
        <v>16</v>
      </c>
      <c r="E4003" t="s">
        <v>25</v>
      </c>
      <c r="F4003">
        <v>1</v>
      </c>
      <c r="G4003" t="s">
        <v>26</v>
      </c>
      <c r="H4003">
        <v>15233975.689999999</v>
      </c>
      <c r="I4003" t="s">
        <v>22</v>
      </c>
      <c r="J4003">
        <v>982</v>
      </c>
      <c r="K4003">
        <v>15513.213530000001</v>
      </c>
      <c r="L4003" t="s">
        <v>35</v>
      </c>
      <c r="M4003">
        <v>1</v>
      </c>
      <c r="N4003">
        <v>1</v>
      </c>
      <c r="O4003">
        <v>0.91300983741724495</v>
      </c>
    </row>
    <row r="4004" spans="1:15" x14ac:dyDescent="0.25">
      <c r="A4004" t="s">
        <v>4033</v>
      </c>
      <c r="B4004">
        <v>318</v>
      </c>
      <c r="C4004">
        <v>318</v>
      </c>
      <c r="D4004" t="s">
        <v>16</v>
      </c>
      <c r="E4004" t="s">
        <v>17</v>
      </c>
      <c r="F4004">
        <v>0</v>
      </c>
      <c r="G4004" t="s">
        <v>18</v>
      </c>
      <c r="H4004">
        <v>10148283.9</v>
      </c>
      <c r="I4004" t="s">
        <v>22</v>
      </c>
      <c r="J4004">
        <v>804</v>
      </c>
      <c r="K4004">
        <v>12622.24365</v>
      </c>
      <c r="L4004" t="s">
        <v>20</v>
      </c>
      <c r="M4004">
        <v>0</v>
      </c>
      <c r="N4004">
        <v>5.0000000000000001E-3</v>
      </c>
      <c r="O4004">
        <v>0.2115150165815346</v>
      </c>
    </row>
    <row r="4005" spans="1:15" x14ac:dyDescent="0.25">
      <c r="A4005" t="s">
        <v>4034</v>
      </c>
      <c r="B4005">
        <v>95</v>
      </c>
      <c r="C4005">
        <v>95</v>
      </c>
      <c r="D4005" t="s">
        <v>16</v>
      </c>
      <c r="E4005" t="s">
        <v>17</v>
      </c>
      <c r="F4005">
        <v>0</v>
      </c>
      <c r="G4005" t="s">
        <v>18</v>
      </c>
      <c r="H4005">
        <v>759058.11629999999</v>
      </c>
      <c r="I4005" t="s">
        <v>28</v>
      </c>
      <c r="J4005">
        <v>389</v>
      </c>
      <c r="K4005">
        <v>1951.306212</v>
      </c>
      <c r="L4005" t="s">
        <v>35</v>
      </c>
      <c r="M4005">
        <v>0</v>
      </c>
      <c r="N4005">
        <v>1.4999999999999999E-2</v>
      </c>
      <c r="O4005">
        <v>2.4596234522631252E-2</v>
      </c>
    </row>
    <row r="4006" spans="1:15" x14ac:dyDescent="0.25">
      <c r="A4006" t="s">
        <v>4035</v>
      </c>
      <c r="B4006">
        <v>242</v>
      </c>
      <c r="C4006">
        <v>242</v>
      </c>
      <c r="D4006" t="s">
        <v>16</v>
      </c>
      <c r="E4006" t="s">
        <v>17</v>
      </c>
      <c r="F4006">
        <v>0</v>
      </c>
      <c r="G4006" t="s">
        <v>18</v>
      </c>
      <c r="H4006">
        <v>11234206.619999999</v>
      </c>
      <c r="I4006" t="s">
        <v>22</v>
      </c>
      <c r="J4006">
        <v>576</v>
      </c>
      <c r="K4006">
        <v>19503.83093</v>
      </c>
      <c r="L4006" t="s">
        <v>20</v>
      </c>
      <c r="M4006">
        <v>0</v>
      </c>
      <c r="N4006">
        <v>0</v>
      </c>
      <c r="O4006">
        <v>0.23082728101937372</v>
      </c>
    </row>
    <row r="4007" spans="1:15" x14ac:dyDescent="0.25">
      <c r="A4007" t="s">
        <v>4036</v>
      </c>
      <c r="B4007">
        <v>356</v>
      </c>
      <c r="C4007">
        <v>356</v>
      </c>
      <c r="D4007" t="s">
        <v>16</v>
      </c>
      <c r="E4007" t="s">
        <v>17</v>
      </c>
      <c r="F4007">
        <v>0</v>
      </c>
      <c r="G4007" t="s">
        <v>18</v>
      </c>
      <c r="H4007">
        <v>1247669.399</v>
      </c>
      <c r="I4007" t="s">
        <v>28</v>
      </c>
      <c r="J4007">
        <v>263</v>
      </c>
      <c r="K4007">
        <v>4743.9901110000001</v>
      </c>
      <c r="L4007" t="s">
        <v>20</v>
      </c>
      <c r="M4007">
        <v>0</v>
      </c>
      <c r="N4007">
        <v>0</v>
      </c>
      <c r="O4007">
        <v>2.5635645197190266E-2</v>
      </c>
    </row>
    <row r="4008" spans="1:15" x14ac:dyDescent="0.25">
      <c r="A4008" t="s">
        <v>4037</v>
      </c>
      <c r="B4008">
        <v>61</v>
      </c>
      <c r="C4008">
        <v>61</v>
      </c>
      <c r="D4008" t="s">
        <v>16</v>
      </c>
      <c r="E4008" t="s">
        <v>25</v>
      </c>
      <c r="F4008">
        <v>1</v>
      </c>
      <c r="G4008" t="s">
        <v>26</v>
      </c>
      <c r="H4008">
        <v>12133942.18</v>
      </c>
      <c r="I4008" t="s">
        <v>22</v>
      </c>
      <c r="J4008">
        <v>966</v>
      </c>
      <c r="K4008">
        <v>12561.016750000001</v>
      </c>
      <c r="L4008" t="s">
        <v>35</v>
      </c>
      <c r="M4008">
        <v>1</v>
      </c>
      <c r="N4008">
        <v>0.995</v>
      </c>
      <c r="O4008">
        <v>0.84631399040404076</v>
      </c>
    </row>
    <row r="4009" spans="1:15" x14ac:dyDescent="0.25">
      <c r="A4009" t="s">
        <v>4038</v>
      </c>
      <c r="B4009">
        <v>349</v>
      </c>
      <c r="C4009">
        <v>349</v>
      </c>
      <c r="D4009" t="s">
        <v>16</v>
      </c>
      <c r="E4009" t="s">
        <v>17</v>
      </c>
      <c r="F4009">
        <v>0</v>
      </c>
      <c r="G4009" t="s">
        <v>18</v>
      </c>
      <c r="H4009">
        <v>10077612.49</v>
      </c>
      <c r="I4009" t="s">
        <v>22</v>
      </c>
      <c r="J4009">
        <v>632</v>
      </c>
      <c r="K4009">
        <v>15945.589379999999</v>
      </c>
      <c r="L4009" t="s">
        <v>29</v>
      </c>
      <c r="M4009">
        <v>0</v>
      </c>
      <c r="N4009">
        <v>5.0000000000000001E-3</v>
      </c>
      <c r="O4009">
        <v>0.2100629434652129</v>
      </c>
    </row>
    <row r="4010" spans="1:15" x14ac:dyDescent="0.25">
      <c r="A4010" t="s">
        <v>4039</v>
      </c>
      <c r="B4010">
        <v>228</v>
      </c>
      <c r="C4010">
        <v>228</v>
      </c>
      <c r="D4010" t="s">
        <v>16</v>
      </c>
      <c r="E4010" t="s">
        <v>17</v>
      </c>
      <c r="F4010">
        <v>0</v>
      </c>
      <c r="G4010" t="s">
        <v>18</v>
      </c>
      <c r="H4010">
        <v>5222321.1390000004</v>
      </c>
      <c r="I4010" t="s">
        <v>32</v>
      </c>
      <c r="J4010">
        <v>278</v>
      </c>
      <c r="K4010">
        <v>18785.327840000002</v>
      </c>
      <c r="L4010" t="s">
        <v>23</v>
      </c>
      <c r="M4010">
        <v>0</v>
      </c>
      <c r="N4010">
        <v>0</v>
      </c>
      <c r="O4010">
        <v>0.10730212020307038</v>
      </c>
    </row>
    <row r="4011" spans="1:15" x14ac:dyDescent="0.25">
      <c r="A4011" t="s">
        <v>4040</v>
      </c>
      <c r="B4011">
        <v>277</v>
      </c>
      <c r="C4011">
        <v>277</v>
      </c>
      <c r="D4011" t="s">
        <v>16</v>
      </c>
      <c r="E4011" t="s">
        <v>17</v>
      </c>
      <c r="F4011">
        <v>0</v>
      </c>
      <c r="G4011" t="s">
        <v>18</v>
      </c>
      <c r="H4011">
        <v>8628097.7229999993</v>
      </c>
      <c r="I4011" t="s">
        <v>22</v>
      </c>
      <c r="J4011">
        <v>714</v>
      </c>
      <c r="K4011">
        <v>12084.170480000001</v>
      </c>
      <c r="L4011" t="s">
        <v>20</v>
      </c>
      <c r="M4011">
        <v>0</v>
      </c>
      <c r="N4011">
        <v>0</v>
      </c>
      <c r="O4011">
        <v>0.17728001675026511</v>
      </c>
    </row>
    <row r="4012" spans="1:15" x14ac:dyDescent="0.25">
      <c r="A4012" t="s">
        <v>4041</v>
      </c>
      <c r="B4012">
        <v>18</v>
      </c>
      <c r="C4012">
        <v>18</v>
      </c>
      <c r="D4012" t="s">
        <v>42</v>
      </c>
      <c r="E4012" t="s">
        <v>43</v>
      </c>
      <c r="F4012">
        <v>1</v>
      </c>
      <c r="G4012" t="s">
        <v>26</v>
      </c>
      <c r="H4012">
        <v>238670.65229999999</v>
      </c>
      <c r="I4012" t="s">
        <v>28</v>
      </c>
      <c r="J4012">
        <v>46</v>
      </c>
      <c r="K4012">
        <v>5188.4924419999998</v>
      </c>
      <c r="L4012" t="s">
        <v>35</v>
      </c>
      <c r="M4012">
        <v>1</v>
      </c>
      <c r="N4012">
        <v>0.98</v>
      </c>
      <c r="O4012">
        <v>0.59290392420159432</v>
      </c>
    </row>
    <row r="4013" spans="1:15" x14ac:dyDescent="0.25">
      <c r="A4013" t="s">
        <v>4042</v>
      </c>
      <c r="B4013">
        <v>244</v>
      </c>
      <c r="C4013">
        <v>244</v>
      </c>
      <c r="D4013" t="s">
        <v>16</v>
      </c>
      <c r="E4013" t="s">
        <v>17</v>
      </c>
      <c r="F4013">
        <v>0</v>
      </c>
      <c r="G4013" t="s">
        <v>18</v>
      </c>
      <c r="H4013">
        <v>2811381.5449999999</v>
      </c>
      <c r="I4013" t="s">
        <v>19</v>
      </c>
      <c r="J4013">
        <v>168</v>
      </c>
      <c r="K4013">
        <v>16734.413960000002</v>
      </c>
      <c r="L4013" t="s">
        <v>29</v>
      </c>
      <c r="M4013">
        <v>0</v>
      </c>
      <c r="N4013">
        <v>0</v>
      </c>
      <c r="O4013">
        <v>5.776496551034558E-2</v>
      </c>
    </row>
    <row r="4014" spans="1:15" x14ac:dyDescent="0.25">
      <c r="A4014" t="s">
        <v>4043</v>
      </c>
      <c r="B4014">
        <v>311</v>
      </c>
      <c r="C4014">
        <v>311</v>
      </c>
      <c r="D4014" t="s">
        <v>16</v>
      </c>
      <c r="E4014" t="s">
        <v>17</v>
      </c>
      <c r="F4014">
        <v>0</v>
      </c>
      <c r="G4014" t="s">
        <v>18</v>
      </c>
      <c r="H4014">
        <v>1456381.368</v>
      </c>
      <c r="I4014" t="s">
        <v>19</v>
      </c>
      <c r="J4014">
        <v>445</v>
      </c>
      <c r="K4014">
        <v>3272.7671190000001</v>
      </c>
      <c r="L4014" t="s">
        <v>20</v>
      </c>
      <c r="M4014">
        <v>0</v>
      </c>
      <c r="N4014">
        <v>0</v>
      </c>
      <c r="O4014">
        <v>2.9924013566230451E-2</v>
      </c>
    </row>
    <row r="4015" spans="1:15" x14ac:dyDescent="0.25">
      <c r="A4015" t="s">
        <v>4044</v>
      </c>
      <c r="B4015">
        <v>324</v>
      </c>
      <c r="C4015">
        <v>324</v>
      </c>
      <c r="D4015" t="s">
        <v>16</v>
      </c>
      <c r="E4015" t="s">
        <v>17</v>
      </c>
      <c r="F4015">
        <v>0</v>
      </c>
      <c r="G4015" t="s">
        <v>18</v>
      </c>
      <c r="H4015">
        <v>283274.80849999998</v>
      </c>
      <c r="I4015" t="s">
        <v>28</v>
      </c>
      <c r="J4015">
        <v>622</v>
      </c>
      <c r="K4015">
        <v>455.42573709999999</v>
      </c>
      <c r="L4015" t="s">
        <v>35</v>
      </c>
      <c r="M4015">
        <v>0</v>
      </c>
      <c r="N4015">
        <v>5.0000000000000001E-3</v>
      </c>
      <c r="O4015">
        <v>8.82039800753983E-3</v>
      </c>
    </row>
    <row r="4016" spans="1:15" x14ac:dyDescent="0.25">
      <c r="A4016" t="s">
        <v>4045</v>
      </c>
      <c r="B4016">
        <v>47</v>
      </c>
      <c r="C4016">
        <v>47</v>
      </c>
      <c r="D4016" t="s">
        <v>16</v>
      </c>
      <c r="E4016" t="s">
        <v>25</v>
      </c>
      <c r="F4016">
        <v>1</v>
      </c>
      <c r="G4016" t="s">
        <v>26</v>
      </c>
      <c r="H4016">
        <v>835539.20129999996</v>
      </c>
      <c r="I4016" t="s">
        <v>28</v>
      </c>
      <c r="J4016">
        <v>46</v>
      </c>
      <c r="K4016">
        <v>18163.895680000001</v>
      </c>
      <c r="L4016" t="s">
        <v>20</v>
      </c>
      <c r="M4016">
        <v>1</v>
      </c>
      <c r="N4016">
        <v>0.97499999999999998</v>
      </c>
      <c r="O4016">
        <v>0.60216767801633841</v>
      </c>
    </row>
    <row r="4017" spans="1:15" x14ac:dyDescent="0.25">
      <c r="A4017" t="s">
        <v>4046</v>
      </c>
      <c r="B4017">
        <v>310</v>
      </c>
      <c r="C4017">
        <v>310</v>
      </c>
      <c r="D4017" t="s">
        <v>16</v>
      </c>
      <c r="E4017" t="s">
        <v>17</v>
      </c>
      <c r="F4017">
        <v>0</v>
      </c>
      <c r="G4017" t="s">
        <v>18</v>
      </c>
      <c r="H4017">
        <v>8334706.2970000003</v>
      </c>
      <c r="I4017" t="s">
        <v>22</v>
      </c>
      <c r="J4017">
        <v>724</v>
      </c>
      <c r="K4017">
        <v>11512.02527</v>
      </c>
      <c r="L4017" t="s">
        <v>35</v>
      </c>
      <c r="M4017">
        <v>0</v>
      </c>
      <c r="N4017">
        <v>0</v>
      </c>
      <c r="O4017">
        <v>0.17125175437013307</v>
      </c>
    </row>
    <row r="4018" spans="1:15" x14ac:dyDescent="0.25">
      <c r="A4018" t="s">
        <v>4047</v>
      </c>
      <c r="B4018">
        <v>18</v>
      </c>
      <c r="C4018">
        <v>18</v>
      </c>
      <c r="D4018" t="s">
        <v>42</v>
      </c>
      <c r="E4018" t="s">
        <v>43</v>
      </c>
      <c r="F4018">
        <v>1</v>
      </c>
      <c r="G4018" t="s">
        <v>26</v>
      </c>
      <c r="H4018">
        <v>757152.03670000006</v>
      </c>
      <c r="I4018" t="s">
        <v>28</v>
      </c>
      <c r="J4018">
        <v>540</v>
      </c>
      <c r="K4018">
        <v>1402.133401</v>
      </c>
      <c r="L4018" t="s">
        <v>23</v>
      </c>
      <c r="M4018">
        <v>1</v>
      </c>
      <c r="N4018">
        <v>0.995</v>
      </c>
      <c r="O4018">
        <v>0.61255707063804576</v>
      </c>
    </row>
    <row r="4019" spans="1:15" x14ac:dyDescent="0.25">
      <c r="A4019" t="s">
        <v>4048</v>
      </c>
      <c r="B4019">
        <v>201</v>
      </c>
      <c r="C4019">
        <v>201</v>
      </c>
      <c r="D4019" t="s">
        <v>16</v>
      </c>
      <c r="E4019" t="s">
        <v>17</v>
      </c>
      <c r="F4019">
        <v>0</v>
      </c>
      <c r="G4019" t="s">
        <v>18</v>
      </c>
      <c r="H4019">
        <v>1009094.769</v>
      </c>
      <c r="I4019" t="s">
        <v>28</v>
      </c>
      <c r="J4019">
        <v>87</v>
      </c>
      <c r="K4019">
        <v>11598.79045</v>
      </c>
      <c r="L4019" t="s">
        <v>20</v>
      </c>
      <c r="M4019">
        <v>0</v>
      </c>
      <c r="N4019">
        <v>0</v>
      </c>
      <c r="O4019">
        <v>2.0733693949020762E-2</v>
      </c>
    </row>
    <row r="4020" spans="1:15" x14ac:dyDescent="0.25">
      <c r="A4020" t="s">
        <v>4049</v>
      </c>
      <c r="B4020">
        <v>253</v>
      </c>
      <c r="C4020">
        <v>253</v>
      </c>
      <c r="D4020" t="s">
        <v>16</v>
      </c>
      <c r="E4020" t="s">
        <v>17</v>
      </c>
      <c r="F4020">
        <v>0</v>
      </c>
      <c r="G4020" t="s">
        <v>18</v>
      </c>
      <c r="H4020">
        <v>2335793.0789999999</v>
      </c>
      <c r="I4020" t="s">
        <v>19</v>
      </c>
      <c r="J4020">
        <v>803</v>
      </c>
      <c r="K4020">
        <v>2908.8332249999999</v>
      </c>
      <c r="L4020" t="s">
        <v>23</v>
      </c>
      <c r="M4020">
        <v>0</v>
      </c>
      <c r="N4020">
        <v>0</v>
      </c>
      <c r="O4020">
        <v>4.7993132375683617E-2</v>
      </c>
    </row>
    <row r="4021" spans="1:15" x14ac:dyDescent="0.25">
      <c r="A4021" t="s">
        <v>4050</v>
      </c>
      <c r="B4021">
        <v>192</v>
      </c>
      <c r="C4021">
        <v>192</v>
      </c>
      <c r="D4021" t="s">
        <v>16</v>
      </c>
      <c r="E4021" t="s">
        <v>17</v>
      </c>
      <c r="F4021">
        <v>0</v>
      </c>
      <c r="G4021" t="s">
        <v>18</v>
      </c>
      <c r="H4021">
        <v>245401.41310000001</v>
      </c>
      <c r="I4021" t="s">
        <v>28</v>
      </c>
      <c r="J4021">
        <v>385</v>
      </c>
      <c r="K4021">
        <v>637.40626789999999</v>
      </c>
      <c r="L4021" t="s">
        <v>35</v>
      </c>
      <c r="M4021">
        <v>0</v>
      </c>
      <c r="N4021">
        <v>0</v>
      </c>
      <c r="O4021">
        <v>5.0422199680163196E-3</v>
      </c>
    </row>
    <row r="4022" spans="1:15" x14ac:dyDescent="0.25">
      <c r="A4022" t="s">
        <v>4051</v>
      </c>
      <c r="B4022">
        <v>49</v>
      </c>
      <c r="C4022">
        <v>49</v>
      </c>
      <c r="D4022" t="s">
        <v>16</v>
      </c>
      <c r="E4022" t="s">
        <v>25</v>
      </c>
      <c r="F4022">
        <v>1</v>
      </c>
      <c r="G4022" t="s">
        <v>26</v>
      </c>
      <c r="H4022">
        <v>1565002.21</v>
      </c>
      <c r="I4022" t="s">
        <v>19</v>
      </c>
      <c r="J4022">
        <v>669</v>
      </c>
      <c r="K4022">
        <v>2339.315709</v>
      </c>
      <c r="L4022" t="s">
        <v>23</v>
      </c>
      <c r="M4022">
        <v>1</v>
      </c>
      <c r="N4022">
        <v>0.995</v>
      </c>
      <c r="O4022">
        <v>0.6291558270328137</v>
      </c>
    </row>
    <row r="4023" spans="1:15" x14ac:dyDescent="0.25">
      <c r="A4023" t="s">
        <v>4052</v>
      </c>
      <c r="B4023">
        <v>94</v>
      </c>
      <c r="C4023">
        <v>94</v>
      </c>
      <c r="D4023" t="s">
        <v>16</v>
      </c>
      <c r="E4023" t="s">
        <v>17</v>
      </c>
      <c r="F4023">
        <v>0</v>
      </c>
      <c r="G4023" t="s">
        <v>18</v>
      </c>
      <c r="H4023">
        <v>4108665.3360000001</v>
      </c>
      <c r="I4023" t="s">
        <v>32</v>
      </c>
      <c r="J4023">
        <v>265</v>
      </c>
      <c r="K4023">
        <v>15504.397499999999</v>
      </c>
      <c r="L4023" t="s">
        <v>23</v>
      </c>
      <c r="M4023">
        <v>0</v>
      </c>
      <c r="N4023">
        <v>0.03</v>
      </c>
      <c r="O4023">
        <v>0.10242002895327125</v>
      </c>
    </row>
    <row r="4024" spans="1:15" x14ac:dyDescent="0.25">
      <c r="A4024" t="s">
        <v>4053</v>
      </c>
      <c r="B4024">
        <v>237</v>
      </c>
      <c r="C4024">
        <v>237</v>
      </c>
      <c r="D4024" t="s">
        <v>16</v>
      </c>
      <c r="E4024" t="s">
        <v>17</v>
      </c>
      <c r="F4024">
        <v>0</v>
      </c>
      <c r="G4024" t="s">
        <v>18</v>
      </c>
      <c r="H4024">
        <v>11744868.98</v>
      </c>
      <c r="I4024" t="s">
        <v>22</v>
      </c>
      <c r="J4024">
        <v>777</v>
      </c>
      <c r="K4024">
        <v>15115.66149</v>
      </c>
      <c r="L4024" t="s">
        <v>35</v>
      </c>
      <c r="M4024">
        <v>0</v>
      </c>
      <c r="N4024">
        <v>0</v>
      </c>
      <c r="O4024">
        <v>0.24131977132731294</v>
      </c>
    </row>
    <row r="4025" spans="1:15" x14ac:dyDescent="0.25">
      <c r="A4025" t="s">
        <v>4054</v>
      </c>
      <c r="B4025">
        <v>222</v>
      </c>
      <c r="C4025">
        <v>222</v>
      </c>
      <c r="D4025" t="s">
        <v>16</v>
      </c>
      <c r="E4025" t="s">
        <v>17</v>
      </c>
      <c r="F4025">
        <v>0</v>
      </c>
      <c r="G4025" t="s">
        <v>18</v>
      </c>
      <c r="H4025">
        <v>265987.0294</v>
      </c>
      <c r="I4025" t="s">
        <v>28</v>
      </c>
      <c r="J4025">
        <v>22</v>
      </c>
      <c r="K4025">
        <v>12090.319519999999</v>
      </c>
      <c r="L4025" t="s">
        <v>35</v>
      </c>
      <c r="M4025">
        <v>0</v>
      </c>
      <c r="N4025">
        <v>1.4999999999999999E-2</v>
      </c>
      <c r="O4025">
        <v>1.4465189030217623E-2</v>
      </c>
    </row>
    <row r="4026" spans="1:15" x14ac:dyDescent="0.25">
      <c r="A4026" t="s">
        <v>4055</v>
      </c>
      <c r="B4026">
        <v>167</v>
      </c>
      <c r="C4026">
        <v>167</v>
      </c>
      <c r="D4026" t="s">
        <v>16</v>
      </c>
      <c r="E4026" t="s">
        <v>17</v>
      </c>
      <c r="F4026">
        <v>0</v>
      </c>
      <c r="G4026" t="s">
        <v>18</v>
      </c>
      <c r="H4026">
        <v>3221354.892</v>
      </c>
      <c r="I4026" t="s">
        <v>19</v>
      </c>
      <c r="J4026">
        <v>768</v>
      </c>
      <c r="K4026">
        <v>4194.4725150000004</v>
      </c>
      <c r="L4026" t="s">
        <v>23</v>
      </c>
      <c r="M4026">
        <v>0</v>
      </c>
      <c r="N4026">
        <v>0</v>
      </c>
      <c r="O4026">
        <v>6.6188616256625185E-2</v>
      </c>
    </row>
    <row r="4027" spans="1:15" x14ac:dyDescent="0.25">
      <c r="A4027" t="s">
        <v>4056</v>
      </c>
      <c r="B4027">
        <v>254</v>
      </c>
      <c r="C4027">
        <v>254</v>
      </c>
      <c r="D4027" t="s">
        <v>16</v>
      </c>
      <c r="E4027" t="s">
        <v>17</v>
      </c>
      <c r="F4027">
        <v>0</v>
      </c>
      <c r="G4027" t="s">
        <v>18</v>
      </c>
      <c r="H4027">
        <v>10391712.01</v>
      </c>
      <c r="I4027" t="s">
        <v>22</v>
      </c>
      <c r="J4027">
        <v>703</v>
      </c>
      <c r="K4027">
        <v>14781.951650000001</v>
      </c>
      <c r="L4027" t="s">
        <v>35</v>
      </c>
      <c r="M4027">
        <v>0</v>
      </c>
      <c r="N4027">
        <v>0</v>
      </c>
      <c r="O4027">
        <v>0.21351669143545365</v>
      </c>
    </row>
    <row r="4028" spans="1:15" x14ac:dyDescent="0.25">
      <c r="A4028" t="s">
        <v>4057</v>
      </c>
      <c r="B4028">
        <v>57</v>
      </c>
      <c r="C4028">
        <v>57</v>
      </c>
      <c r="D4028" t="s">
        <v>16</v>
      </c>
      <c r="E4028" t="s">
        <v>25</v>
      </c>
      <c r="F4028">
        <v>1</v>
      </c>
      <c r="G4028" t="s">
        <v>26</v>
      </c>
      <c r="H4028">
        <v>3675071.2009999999</v>
      </c>
      <c r="I4028" t="s">
        <v>19</v>
      </c>
      <c r="J4028">
        <v>450</v>
      </c>
      <c r="K4028">
        <v>8166.8248919999996</v>
      </c>
      <c r="L4028" t="s">
        <v>29</v>
      </c>
      <c r="M4028">
        <v>1</v>
      </c>
      <c r="N4028">
        <v>1</v>
      </c>
      <c r="O4028">
        <v>0.67551104600205703</v>
      </c>
    </row>
    <row r="4029" spans="1:15" x14ac:dyDescent="0.25">
      <c r="A4029" t="s">
        <v>4058</v>
      </c>
      <c r="B4029">
        <v>6</v>
      </c>
      <c r="C4029">
        <v>6</v>
      </c>
      <c r="D4029" t="s">
        <v>61</v>
      </c>
      <c r="E4029" t="s">
        <v>43</v>
      </c>
      <c r="F4029">
        <v>1</v>
      </c>
      <c r="G4029" t="s">
        <v>26</v>
      </c>
      <c r="H4029">
        <v>9974685.6510000005</v>
      </c>
      <c r="I4029" t="s">
        <v>22</v>
      </c>
      <c r="J4029">
        <v>976</v>
      </c>
      <c r="K4029">
        <v>10219.964809999999</v>
      </c>
      <c r="L4029" t="s">
        <v>35</v>
      </c>
      <c r="M4029">
        <v>1</v>
      </c>
      <c r="N4029">
        <v>0.98</v>
      </c>
      <c r="O4029">
        <v>0.79294812368363687</v>
      </c>
    </row>
    <row r="4030" spans="1:15" x14ac:dyDescent="0.25">
      <c r="A4030" t="s">
        <v>4059</v>
      </c>
      <c r="B4030">
        <v>238</v>
      </c>
      <c r="C4030">
        <v>238</v>
      </c>
      <c r="D4030" t="s">
        <v>16</v>
      </c>
      <c r="E4030" t="s">
        <v>17</v>
      </c>
      <c r="F4030">
        <v>0</v>
      </c>
      <c r="G4030" t="s">
        <v>18</v>
      </c>
      <c r="H4030">
        <v>4165290.2910000002</v>
      </c>
      <c r="I4030" t="s">
        <v>32</v>
      </c>
      <c r="J4030">
        <v>232</v>
      </c>
      <c r="K4030">
        <v>17953.837459999999</v>
      </c>
      <c r="L4030" t="s">
        <v>35</v>
      </c>
      <c r="M4030">
        <v>0</v>
      </c>
      <c r="N4030">
        <v>0</v>
      </c>
      <c r="O4030">
        <v>8.5583492012355919E-2</v>
      </c>
    </row>
    <row r="4031" spans="1:15" x14ac:dyDescent="0.25">
      <c r="A4031" t="s">
        <v>4060</v>
      </c>
      <c r="B4031">
        <v>221</v>
      </c>
      <c r="C4031">
        <v>221</v>
      </c>
      <c r="D4031" t="s">
        <v>16</v>
      </c>
      <c r="E4031" t="s">
        <v>17</v>
      </c>
      <c r="F4031">
        <v>0</v>
      </c>
      <c r="G4031" t="s">
        <v>18</v>
      </c>
      <c r="H4031">
        <v>1704238.3729999999</v>
      </c>
      <c r="I4031" t="s">
        <v>19</v>
      </c>
      <c r="J4031">
        <v>186</v>
      </c>
      <c r="K4031">
        <v>9162.5719000000008</v>
      </c>
      <c r="L4031" t="s">
        <v>23</v>
      </c>
      <c r="M4031">
        <v>0</v>
      </c>
      <c r="N4031">
        <v>0</v>
      </c>
      <c r="O4031">
        <v>3.5016688152070964E-2</v>
      </c>
    </row>
    <row r="4032" spans="1:15" x14ac:dyDescent="0.25">
      <c r="A4032" t="s">
        <v>4061</v>
      </c>
      <c r="B4032">
        <v>224</v>
      </c>
      <c r="C4032">
        <v>224</v>
      </c>
      <c r="D4032" t="s">
        <v>16</v>
      </c>
      <c r="E4032" t="s">
        <v>17</v>
      </c>
      <c r="F4032">
        <v>0</v>
      </c>
      <c r="G4032" t="s">
        <v>18</v>
      </c>
      <c r="H4032">
        <v>4085125.3689999999</v>
      </c>
      <c r="I4032" t="s">
        <v>32</v>
      </c>
      <c r="J4032">
        <v>326</v>
      </c>
      <c r="K4032">
        <v>12531.05942</v>
      </c>
      <c r="L4032" t="s">
        <v>29</v>
      </c>
      <c r="M4032">
        <v>0</v>
      </c>
      <c r="N4032">
        <v>0</v>
      </c>
      <c r="O4032">
        <v>8.3936357363305791E-2</v>
      </c>
    </row>
    <row r="4033" spans="1:15" x14ac:dyDescent="0.25">
      <c r="A4033" t="s">
        <v>4062</v>
      </c>
      <c r="B4033">
        <v>78</v>
      </c>
      <c r="C4033">
        <v>78</v>
      </c>
      <c r="D4033" t="s">
        <v>16</v>
      </c>
      <c r="E4033" t="s">
        <v>25</v>
      </c>
      <c r="F4033">
        <v>1</v>
      </c>
      <c r="G4033" t="s">
        <v>26</v>
      </c>
      <c r="H4033">
        <v>3520080.4550000001</v>
      </c>
      <c r="I4033" t="s">
        <v>19</v>
      </c>
      <c r="J4033">
        <v>183</v>
      </c>
      <c r="K4033">
        <v>19235.412319999999</v>
      </c>
      <c r="L4033" t="s">
        <v>20</v>
      </c>
      <c r="M4033">
        <v>1</v>
      </c>
      <c r="N4033">
        <v>0.99</v>
      </c>
      <c r="O4033">
        <v>0.66632647821792412</v>
      </c>
    </row>
    <row r="4034" spans="1:15" x14ac:dyDescent="0.25">
      <c r="A4034" t="s">
        <v>4063</v>
      </c>
      <c r="B4034">
        <v>20</v>
      </c>
      <c r="C4034">
        <v>20</v>
      </c>
      <c r="D4034" t="s">
        <v>42</v>
      </c>
      <c r="E4034" t="s">
        <v>43</v>
      </c>
      <c r="F4034">
        <v>1</v>
      </c>
      <c r="G4034" t="s">
        <v>26</v>
      </c>
      <c r="H4034">
        <v>3586213.7790000001</v>
      </c>
      <c r="I4034" t="s">
        <v>19</v>
      </c>
      <c r="J4034">
        <v>397</v>
      </c>
      <c r="K4034">
        <v>9033.2840780000006</v>
      </c>
      <c r="L4034" t="s">
        <v>23</v>
      </c>
      <c r="M4034">
        <v>1</v>
      </c>
      <c r="N4034">
        <v>0.98499999999999999</v>
      </c>
      <c r="O4034">
        <v>0.66468530807392101</v>
      </c>
    </row>
    <row r="4035" spans="1:15" x14ac:dyDescent="0.25">
      <c r="A4035" t="s">
        <v>4064</v>
      </c>
      <c r="B4035">
        <v>306</v>
      </c>
      <c r="C4035">
        <v>306</v>
      </c>
      <c r="D4035" t="s">
        <v>16</v>
      </c>
      <c r="E4035" t="s">
        <v>17</v>
      </c>
      <c r="F4035">
        <v>0</v>
      </c>
      <c r="G4035" t="s">
        <v>18</v>
      </c>
      <c r="H4035">
        <v>5396315.2790000001</v>
      </c>
      <c r="I4035" t="s">
        <v>32</v>
      </c>
      <c r="J4035">
        <v>481</v>
      </c>
      <c r="K4035">
        <v>11218.95068</v>
      </c>
      <c r="L4035" t="s">
        <v>29</v>
      </c>
      <c r="M4035">
        <v>0</v>
      </c>
      <c r="N4035">
        <v>0</v>
      </c>
      <c r="O4035">
        <v>0.11087714740419052</v>
      </c>
    </row>
    <row r="4036" spans="1:15" x14ac:dyDescent="0.25">
      <c r="A4036" t="s">
        <v>4065</v>
      </c>
      <c r="B4036">
        <v>265</v>
      </c>
      <c r="C4036">
        <v>265</v>
      </c>
      <c r="D4036" t="s">
        <v>16</v>
      </c>
      <c r="E4036" t="s">
        <v>17</v>
      </c>
      <c r="F4036">
        <v>0</v>
      </c>
      <c r="G4036" t="s">
        <v>18</v>
      </c>
      <c r="H4036">
        <v>4712056.6859999998</v>
      </c>
      <c r="I4036" t="s">
        <v>32</v>
      </c>
      <c r="J4036">
        <v>403</v>
      </c>
      <c r="K4036">
        <v>11692.448350000001</v>
      </c>
      <c r="L4036" t="s">
        <v>20</v>
      </c>
      <c r="M4036">
        <v>0</v>
      </c>
      <c r="N4036">
        <v>0</v>
      </c>
      <c r="O4036">
        <v>9.6817805620753372E-2</v>
      </c>
    </row>
    <row r="4037" spans="1:15" x14ac:dyDescent="0.25">
      <c r="A4037" t="s">
        <v>4066</v>
      </c>
      <c r="B4037">
        <v>204</v>
      </c>
      <c r="C4037">
        <v>204</v>
      </c>
      <c r="D4037" t="s">
        <v>16</v>
      </c>
      <c r="E4037" t="s">
        <v>17</v>
      </c>
      <c r="F4037">
        <v>0</v>
      </c>
      <c r="G4037" t="s">
        <v>18</v>
      </c>
      <c r="H4037">
        <v>2232504.5410000002</v>
      </c>
      <c r="I4037" t="s">
        <v>19</v>
      </c>
      <c r="J4037">
        <v>463</v>
      </c>
      <c r="K4037">
        <v>4821.8240619999997</v>
      </c>
      <c r="L4037" t="s">
        <v>20</v>
      </c>
      <c r="M4037">
        <v>0</v>
      </c>
      <c r="N4037">
        <v>0</v>
      </c>
      <c r="O4037">
        <v>4.5870880827936472E-2</v>
      </c>
    </row>
    <row r="4038" spans="1:15" x14ac:dyDescent="0.25">
      <c r="A4038" t="s">
        <v>4067</v>
      </c>
      <c r="B4038">
        <v>142</v>
      </c>
      <c r="C4038">
        <v>142</v>
      </c>
      <c r="D4038" t="s">
        <v>16</v>
      </c>
      <c r="E4038" t="s">
        <v>17</v>
      </c>
      <c r="F4038">
        <v>0</v>
      </c>
      <c r="G4038" t="s">
        <v>18</v>
      </c>
      <c r="H4038">
        <v>6147027.034</v>
      </c>
      <c r="I4038" t="s">
        <v>32</v>
      </c>
      <c r="J4038">
        <v>417</v>
      </c>
      <c r="K4038">
        <v>14741.072029999999</v>
      </c>
      <c r="L4038" t="s">
        <v>29</v>
      </c>
      <c r="M4038">
        <v>0</v>
      </c>
      <c r="N4038">
        <v>5.0000000000000001E-3</v>
      </c>
      <c r="O4038">
        <v>0.12930189069914091</v>
      </c>
    </row>
    <row r="4039" spans="1:15" x14ac:dyDescent="0.25">
      <c r="A4039" t="s">
        <v>4068</v>
      </c>
      <c r="B4039">
        <v>304</v>
      </c>
      <c r="C4039">
        <v>304</v>
      </c>
      <c r="D4039" t="s">
        <v>16</v>
      </c>
      <c r="E4039" t="s">
        <v>17</v>
      </c>
      <c r="F4039">
        <v>0</v>
      </c>
      <c r="G4039" t="s">
        <v>18</v>
      </c>
      <c r="H4039">
        <v>2936165.787</v>
      </c>
      <c r="I4039" t="s">
        <v>19</v>
      </c>
      <c r="J4039">
        <v>202</v>
      </c>
      <c r="K4039">
        <v>14535.474200000001</v>
      </c>
      <c r="L4039" t="s">
        <v>20</v>
      </c>
      <c r="M4039">
        <v>0</v>
      </c>
      <c r="N4039">
        <v>0.01</v>
      </c>
      <c r="O4039">
        <v>6.6328885533290971E-2</v>
      </c>
    </row>
    <row r="4040" spans="1:15" x14ac:dyDescent="0.25">
      <c r="A4040" t="s">
        <v>4069</v>
      </c>
      <c r="B4040">
        <v>80</v>
      </c>
      <c r="C4040">
        <v>80</v>
      </c>
      <c r="D4040" t="s">
        <v>16</v>
      </c>
      <c r="E4040" t="s">
        <v>25</v>
      </c>
      <c r="F4040">
        <v>1</v>
      </c>
      <c r="G4040" t="s">
        <v>26</v>
      </c>
      <c r="H4040">
        <v>278134.95209999999</v>
      </c>
      <c r="I4040" t="s">
        <v>28</v>
      </c>
      <c r="J4040">
        <v>65</v>
      </c>
      <c r="K4040">
        <v>4278.9992620000003</v>
      </c>
      <c r="L4040" t="s">
        <v>20</v>
      </c>
      <c r="M4040">
        <v>1</v>
      </c>
      <c r="N4040">
        <v>0.98499999999999999</v>
      </c>
      <c r="O4040">
        <v>0.596714790275924</v>
      </c>
    </row>
    <row r="4041" spans="1:15" x14ac:dyDescent="0.25">
      <c r="A4041" t="s">
        <v>4070</v>
      </c>
      <c r="B4041">
        <v>210</v>
      </c>
      <c r="C4041">
        <v>210</v>
      </c>
      <c r="D4041" t="s">
        <v>16</v>
      </c>
      <c r="E4041" t="s">
        <v>17</v>
      </c>
      <c r="F4041">
        <v>0</v>
      </c>
      <c r="G4041" t="s">
        <v>18</v>
      </c>
      <c r="H4041">
        <v>264455.90549999999</v>
      </c>
      <c r="I4041" t="s">
        <v>28</v>
      </c>
      <c r="J4041">
        <v>956</v>
      </c>
      <c r="K4041">
        <v>276.6275162</v>
      </c>
      <c r="L4041" t="s">
        <v>29</v>
      </c>
      <c r="M4041">
        <v>0</v>
      </c>
      <c r="N4041">
        <v>5.0000000000000001E-3</v>
      </c>
      <c r="O4041">
        <v>8.4337292949024853E-3</v>
      </c>
    </row>
    <row r="4042" spans="1:15" x14ac:dyDescent="0.25">
      <c r="A4042" t="s">
        <v>4071</v>
      </c>
      <c r="B4042">
        <v>256</v>
      </c>
      <c r="C4042">
        <v>256</v>
      </c>
      <c r="D4042" t="s">
        <v>16</v>
      </c>
      <c r="E4042" t="s">
        <v>17</v>
      </c>
      <c r="F4042">
        <v>0</v>
      </c>
      <c r="G4042" t="s">
        <v>18</v>
      </c>
      <c r="H4042">
        <v>18140788.530000001</v>
      </c>
      <c r="I4042" t="s">
        <v>22</v>
      </c>
      <c r="J4042">
        <v>908</v>
      </c>
      <c r="K4042">
        <v>19978.842000000001</v>
      </c>
      <c r="L4042" t="s">
        <v>29</v>
      </c>
      <c r="M4042">
        <v>0</v>
      </c>
      <c r="N4042">
        <v>0.02</v>
      </c>
      <c r="O4042">
        <v>0.38473561307592741</v>
      </c>
    </row>
    <row r="4043" spans="1:15" x14ac:dyDescent="0.25">
      <c r="A4043" t="s">
        <v>4072</v>
      </c>
      <c r="B4043">
        <v>312</v>
      </c>
      <c r="C4043">
        <v>312</v>
      </c>
      <c r="D4043" t="s">
        <v>16</v>
      </c>
      <c r="E4043" t="s">
        <v>17</v>
      </c>
      <c r="F4043">
        <v>0</v>
      </c>
      <c r="G4043" t="s">
        <v>18</v>
      </c>
      <c r="H4043">
        <v>6457946.0240000002</v>
      </c>
      <c r="I4043" t="s">
        <v>32</v>
      </c>
      <c r="J4043">
        <v>555</v>
      </c>
      <c r="K4043">
        <v>11635.93878</v>
      </c>
      <c r="L4043" t="s">
        <v>29</v>
      </c>
      <c r="M4043">
        <v>0</v>
      </c>
      <c r="N4043">
        <v>0</v>
      </c>
      <c r="O4043">
        <v>0.13269028887504966</v>
      </c>
    </row>
    <row r="4044" spans="1:15" x14ac:dyDescent="0.25">
      <c r="A4044" t="s">
        <v>4073</v>
      </c>
      <c r="B4044">
        <v>40</v>
      </c>
      <c r="C4044">
        <v>40</v>
      </c>
      <c r="D4044" t="s">
        <v>16</v>
      </c>
      <c r="E4044" t="s">
        <v>25</v>
      </c>
      <c r="F4044">
        <v>1</v>
      </c>
      <c r="G4044" t="s">
        <v>26</v>
      </c>
      <c r="H4044">
        <v>2659932.7760000001</v>
      </c>
      <c r="I4044" t="s">
        <v>19</v>
      </c>
      <c r="J4044">
        <v>733</v>
      </c>
      <c r="K4044">
        <v>3628.8305270000001</v>
      </c>
      <c r="L4044" t="s">
        <v>23</v>
      </c>
      <c r="M4044">
        <v>1</v>
      </c>
      <c r="N4044">
        <v>0.995</v>
      </c>
      <c r="O4044">
        <v>0.65165317410891577</v>
      </c>
    </row>
    <row r="4045" spans="1:15" x14ac:dyDescent="0.25">
      <c r="A4045" t="s">
        <v>4074</v>
      </c>
      <c r="B4045">
        <v>353</v>
      </c>
      <c r="C4045">
        <v>353</v>
      </c>
      <c r="D4045" t="s">
        <v>16</v>
      </c>
      <c r="E4045" t="s">
        <v>17</v>
      </c>
      <c r="F4045">
        <v>0</v>
      </c>
      <c r="G4045" t="s">
        <v>18</v>
      </c>
      <c r="H4045">
        <v>96534.057920000007</v>
      </c>
      <c r="I4045" t="s">
        <v>28</v>
      </c>
      <c r="J4045">
        <v>17</v>
      </c>
      <c r="K4045">
        <v>5678.4739950000003</v>
      </c>
      <c r="L4045" t="s">
        <v>29</v>
      </c>
      <c r="M4045">
        <v>0</v>
      </c>
      <c r="N4045">
        <v>0</v>
      </c>
      <c r="O4045">
        <v>1.9834684254223145E-3</v>
      </c>
    </row>
    <row r="4046" spans="1:15" x14ac:dyDescent="0.25">
      <c r="A4046" t="s">
        <v>4075</v>
      </c>
      <c r="B4046">
        <v>202</v>
      </c>
      <c r="C4046">
        <v>202</v>
      </c>
      <c r="D4046" t="s">
        <v>16</v>
      </c>
      <c r="E4046" t="s">
        <v>17</v>
      </c>
      <c r="F4046">
        <v>0</v>
      </c>
      <c r="G4046" t="s">
        <v>18</v>
      </c>
      <c r="H4046">
        <v>10332678.199999999</v>
      </c>
      <c r="I4046" t="s">
        <v>22</v>
      </c>
      <c r="J4046">
        <v>836</v>
      </c>
      <c r="K4046">
        <v>12359.662920000001</v>
      </c>
      <c r="L4046" t="s">
        <v>23</v>
      </c>
      <c r="M4046">
        <v>0</v>
      </c>
      <c r="N4046">
        <v>0</v>
      </c>
      <c r="O4046">
        <v>0.21230373405346503</v>
      </c>
    </row>
    <row r="4047" spans="1:15" x14ac:dyDescent="0.25">
      <c r="A4047" t="s">
        <v>4076</v>
      </c>
      <c r="B4047">
        <v>86</v>
      </c>
      <c r="C4047">
        <v>86</v>
      </c>
      <c r="D4047" t="s">
        <v>16</v>
      </c>
      <c r="E4047" t="s">
        <v>25</v>
      </c>
      <c r="F4047">
        <v>1</v>
      </c>
      <c r="G4047" t="s">
        <v>26</v>
      </c>
      <c r="H4047">
        <v>2200465.5660000001</v>
      </c>
      <c r="I4047" t="s">
        <v>19</v>
      </c>
      <c r="J4047">
        <v>797</v>
      </c>
      <c r="K4047">
        <v>2760.935465</v>
      </c>
      <c r="L4047" t="s">
        <v>23</v>
      </c>
      <c r="M4047">
        <v>1</v>
      </c>
      <c r="N4047">
        <v>0.99</v>
      </c>
      <c r="O4047">
        <v>0.63921258160520966</v>
      </c>
    </row>
    <row r="4048" spans="1:15" x14ac:dyDescent="0.25">
      <c r="A4048" t="s">
        <v>4077</v>
      </c>
      <c r="B4048">
        <v>43</v>
      </c>
      <c r="C4048">
        <v>43</v>
      </c>
      <c r="D4048" t="s">
        <v>16</v>
      </c>
      <c r="E4048" t="s">
        <v>25</v>
      </c>
      <c r="F4048">
        <v>1</v>
      </c>
      <c r="G4048" t="s">
        <v>26</v>
      </c>
      <c r="H4048">
        <v>138208.90830000001</v>
      </c>
      <c r="I4048" t="s">
        <v>28</v>
      </c>
      <c r="J4048">
        <v>183</v>
      </c>
      <c r="K4048">
        <v>755.23993580000001</v>
      </c>
      <c r="L4048" t="s">
        <v>29</v>
      </c>
      <c r="M4048">
        <v>1</v>
      </c>
      <c r="N4048">
        <v>1</v>
      </c>
      <c r="O4048">
        <v>0.60283975429637815</v>
      </c>
    </row>
    <row r="4049" spans="1:15" x14ac:dyDescent="0.25">
      <c r="A4049" t="s">
        <v>4078</v>
      </c>
      <c r="B4049">
        <v>236</v>
      </c>
      <c r="C4049">
        <v>236</v>
      </c>
      <c r="D4049" t="s">
        <v>16</v>
      </c>
      <c r="E4049" t="s">
        <v>17</v>
      </c>
      <c r="F4049">
        <v>0</v>
      </c>
      <c r="G4049" t="s">
        <v>18</v>
      </c>
      <c r="H4049">
        <v>6244900.2489999998</v>
      </c>
      <c r="I4049" t="s">
        <v>32</v>
      </c>
      <c r="J4049">
        <v>391</v>
      </c>
      <c r="K4049">
        <v>15971.61189</v>
      </c>
      <c r="L4049" t="s">
        <v>20</v>
      </c>
      <c r="M4049">
        <v>0</v>
      </c>
      <c r="N4049">
        <v>0</v>
      </c>
      <c r="O4049">
        <v>0.12831287455116078</v>
      </c>
    </row>
    <row r="4050" spans="1:15" x14ac:dyDescent="0.25">
      <c r="A4050" t="s">
        <v>4079</v>
      </c>
      <c r="B4050">
        <v>70</v>
      </c>
      <c r="C4050">
        <v>70</v>
      </c>
      <c r="D4050" t="s">
        <v>16</v>
      </c>
      <c r="E4050" t="s">
        <v>25</v>
      </c>
      <c r="F4050">
        <v>1</v>
      </c>
      <c r="G4050" t="s">
        <v>26</v>
      </c>
      <c r="H4050">
        <v>630069.72270000004</v>
      </c>
      <c r="I4050" t="s">
        <v>28</v>
      </c>
      <c r="J4050">
        <v>44</v>
      </c>
      <c r="K4050">
        <v>14319.76642</v>
      </c>
      <c r="L4050" t="s">
        <v>23</v>
      </c>
      <c r="M4050">
        <v>1</v>
      </c>
      <c r="N4050">
        <v>0.97</v>
      </c>
      <c r="O4050">
        <v>0.5949459325311458</v>
      </c>
    </row>
    <row r="4051" spans="1:15" x14ac:dyDescent="0.25">
      <c r="A4051" t="s">
        <v>4080</v>
      </c>
      <c r="B4051">
        <v>356</v>
      </c>
      <c r="C4051">
        <v>356</v>
      </c>
      <c r="D4051" t="s">
        <v>16</v>
      </c>
      <c r="E4051" t="s">
        <v>17</v>
      </c>
      <c r="F4051">
        <v>0</v>
      </c>
      <c r="G4051" t="s">
        <v>18</v>
      </c>
      <c r="H4051">
        <v>6031565.6490000002</v>
      </c>
      <c r="I4051" t="s">
        <v>32</v>
      </c>
      <c r="J4051">
        <v>973</v>
      </c>
      <c r="K4051">
        <v>6198.9369459999998</v>
      </c>
      <c r="L4051" t="s">
        <v>23</v>
      </c>
      <c r="M4051">
        <v>0</v>
      </c>
      <c r="N4051">
        <v>0</v>
      </c>
      <c r="O4051">
        <v>0.12392952579044912</v>
      </c>
    </row>
    <row r="4052" spans="1:15" x14ac:dyDescent="0.25">
      <c r="A4052" t="s">
        <v>4081</v>
      </c>
      <c r="B4052">
        <v>131</v>
      </c>
      <c r="C4052">
        <v>131</v>
      </c>
      <c r="D4052" t="s">
        <v>16</v>
      </c>
      <c r="E4052" t="s">
        <v>17</v>
      </c>
      <c r="F4052">
        <v>0</v>
      </c>
      <c r="G4052" t="s">
        <v>18</v>
      </c>
      <c r="H4052">
        <v>1062497.6200000001</v>
      </c>
      <c r="I4052" t="s">
        <v>28</v>
      </c>
      <c r="J4052">
        <v>901</v>
      </c>
      <c r="K4052">
        <v>1179.2426419999999</v>
      </c>
      <c r="L4052" t="s">
        <v>20</v>
      </c>
      <c r="M4052">
        <v>0</v>
      </c>
      <c r="N4052">
        <v>0</v>
      </c>
      <c r="O4052">
        <v>2.1830953000057583E-2</v>
      </c>
    </row>
    <row r="4053" spans="1:15" x14ac:dyDescent="0.25">
      <c r="A4053" t="s">
        <v>4082</v>
      </c>
      <c r="B4053">
        <v>132</v>
      </c>
      <c r="C4053">
        <v>132</v>
      </c>
      <c r="D4053" t="s">
        <v>16</v>
      </c>
      <c r="E4053" t="s">
        <v>17</v>
      </c>
      <c r="F4053">
        <v>0</v>
      </c>
      <c r="G4053" t="s">
        <v>18</v>
      </c>
      <c r="H4053">
        <v>6811388.8550000004</v>
      </c>
      <c r="I4053" t="s">
        <v>32</v>
      </c>
      <c r="J4053">
        <v>700</v>
      </c>
      <c r="K4053">
        <v>9730.5555079999995</v>
      </c>
      <c r="L4053" t="s">
        <v>20</v>
      </c>
      <c r="M4053">
        <v>0</v>
      </c>
      <c r="N4053">
        <v>0</v>
      </c>
      <c r="O4053">
        <v>0.13995241698388092</v>
      </c>
    </row>
    <row r="4054" spans="1:15" x14ac:dyDescent="0.25">
      <c r="A4054" t="s">
        <v>4083</v>
      </c>
      <c r="B4054">
        <v>248</v>
      </c>
      <c r="C4054">
        <v>248</v>
      </c>
      <c r="D4054" t="s">
        <v>16</v>
      </c>
      <c r="E4054" t="s">
        <v>17</v>
      </c>
      <c r="F4054">
        <v>0</v>
      </c>
      <c r="G4054" t="s">
        <v>18</v>
      </c>
      <c r="H4054">
        <v>4988929.47</v>
      </c>
      <c r="I4054" t="s">
        <v>32</v>
      </c>
      <c r="J4054">
        <v>902</v>
      </c>
      <c r="K4054">
        <v>5530.9639360000001</v>
      </c>
      <c r="L4054" t="s">
        <v>35</v>
      </c>
      <c r="M4054">
        <v>0</v>
      </c>
      <c r="N4054">
        <v>0</v>
      </c>
      <c r="O4054">
        <v>0.10250666234920336</v>
      </c>
    </row>
    <row r="4055" spans="1:15" x14ac:dyDescent="0.25">
      <c r="A4055" t="s">
        <v>4084</v>
      </c>
      <c r="B4055">
        <v>155</v>
      </c>
      <c r="C4055">
        <v>155</v>
      </c>
      <c r="D4055" t="s">
        <v>16</v>
      </c>
      <c r="E4055" t="s">
        <v>17</v>
      </c>
      <c r="F4055">
        <v>0</v>
      </c>
      <c r="G4055" t="s">
        <v>18</v>
      </c>
      <c r="H4055">
        <v>3837494.3590000002</v>
      </c>
      <c r="I4055" t="s">
        <v>32</v>
      </c>
      <c r="J4055">
        <v>482</v>
      </c>
      <c r="K4055">
        <v>7961.606554</v>
      </c>
      <c r="L4055" t="s">
        <v>35</v>
      </c>
      <c r="M4055">
        <v>0</v>
      </c>
      <c r="N4055">
        <v>0</v>
      </c>
      <c r="O4055">
        <v>7.8848326257253271E-2</v>
      </c>
    </row>
    <row r="4056" spans="1:15" x14ac:dyDescent="0.25">
      <c r="A4056" t="s">
        <v>4085</v>
      </c>
      <c r="B4056">
        <v>230</v>
      </c>
      <c r="C4056">
        <v>230</v>
      </c>
      <c r="D4056" t="s">
        <v>16</v>
      </c>
      <c r="E4056" t="s">
        <v>17</v>
      </c>
      <c r="F4056">
        <v>0</v>
      </c>
      <c r="G4056" t="s">
        <v>18</v>
      </c>
      <c r="H4056">
        <v>1442988.223</v>
      </c>
      <c r="I4056" t="s">
        <v>19</v>
      </c>
      <c r="J4056">
        <v>263</v>
      </c>
      <c r="K4056">
        <v>5486.647234</v>
      </c>
      <c r="L4056" t="s">
        <v>23</v>
      </c>
      <c r="M4056">
        <v>0</v>
      </c>
      <c r="N4056">
        <v>0</v>
      </c>
      <c r="O4056">
        <v>2.96488269554426E-2</v>
      </c>
    </row>
    <row r="4057" spans="1:15" x14ac:dyDescent="0.25">
      <c r="A4057" t="s">
        <v>4086</v>
      </c>
      <c r="B4057">
        <v>89</v>
      </c>
      <c r="C4057">
        <v>89</v>
      </c>
      <c r="D4057" t="s">
        <v>16</v>
      </c>
      <c r="E4057" t="s">
        <v>25</v>
      </c>
      <c r="F4057">
        <v>1</v>
      </c>
      <c r="G4057" t="s">
        <v>26</v>
      </c>
      <c r="H4057">
        <v>611366.3517</v>
      </c>
      <c r="I4057" t="s">
        <v>28</v>
      </c>
      <c r="J4057">
        <v>174</v>
      </c>
      <c r="K4057">
        <v>3513.5997219999999</v>
      </c>
      <c r="L4057" t="s">
        <v>29</v>
      </c>
      <c r="M4057">
        <v>1</v>
      </c>
      <c r="N4057">
        <v>0.97</v>
      </c>
      <c r="O4057">
        <v>0.59456163763433123</v>
      </c>
    </row>
    <row r="4058" spans="1:15" x14ac:dyDescent="0.25">
      <c r="A4058" t="s">
        <v>4087</v>
      </c>
      <c r="B4058">
        <v>229</v>
      </c>
      <c r="C4058">
        <v>229</v>
      </c>
      <c r="D4058" t="s">
        <v>16</v>
      </c>
      <c r="E4058" t="s">
        <v>17</v>
      </c>
      <c r="F4058">
        <v>0</v>
      </c>
      <c r="G4058" t="s">
        <v>18</v>
      </c>
      <c r="H4058">
        <v>3415953.2949999999</v>
      </c>
      <c r="I4058" t="s">
        <v>19</v>
      </c>
      <c r="J4058">
        <v>441</v>
      </c>
      <c r="K4058">
        <v>7745.9258390000005</v>
      </c>
      <c r="L4058" t="s">
        <v>23</v>
      </c>
      <c r="M4058">
        <v>0</v>
      </c>
      <c r="N4058">
        <v>0</v>
      </c>
      <c r="O4058">
        <v>7.0186995650434333E-2</v>
      </c>
    </row>
    <row r="4059" spans="1:15" x14ac:dyDescent="0.25">
      <c r="A4059" t="s">
        <v>4088</v>
      </c>
      <c r="B4059">
        <v>27</v>
      </c>
      <c r="C4059">
        <v>27</v>
      </c>
      <c r="D4059" t="s">
        <v>42</v>
      </c>
      <c r="E4059" t="s">
        <v>43</v>
      </c>
      <c r="F4059">
        <v>1</v>
      </c>
      <c r="G4059" t="s">
        <v>26</v>
      </c>
      <c r="H4059">
        <v>10922800.18</v>
      </c>
      <c r="I4059" t="s">
        <v>22</v>
      </c>
      <c r="J4059">
        <v>566</v>
      </c>
      <c r="K4059">
        <v>19298.233530000001</v>
      </c>
      <c r="L4059" t="s">
        <v>23</v>
      </c>
      <c r="M4059">
        <v>1</v>
      </c>
      <c r="N4059">
        <v>0.98</v>
      </c>
      <c r="O4059">
        <v>0.8124288672934632</v>
      </c>
    </row>
    <row r="4060" spans="1:15" x14ac:dyDescent="0.25">
      <c r="A4060" t="s">
        <v>4089</v>
      </c>
      <c r="B4060">
        <v>361</v>
      </c>
      <c r="C4060">
        <v>361</v>
      </c>
      <c r="D4060" t="s">
        <v>16</v>
      </c>
      <c r="E4060" t="s">
        <v>17</v>
      </c>
      <c r="F4060">
        <v>0</v>
      </c>
      <c r="G4060" t="s">
        <v>18</v>
      </c>
      <c r="H4060">
        <v>1173016.9140000001</v>
      </c>
      <c r="I4060" t="s">
        <v>28</v>
      </c>
      <c r="J4060">
        <v>220</v>
      </c>
      <c r="K4060">
        <v>5331.8950619999996</v>
      </c>
      <c r="L4060" t="s">
        <v>23</v>
      </c>
      <c r="M4060">
        <v>0</v>
      </c>
      <c r="N4060">
        <v>0</v>
      </c>
      <c r="O4060">
        <v>2.4101773628261481E-2</v>
      </c>
    </row>
    <row r="4061" spans="1:15" x14ac:dyDescent="0.25">
      <c r="A4061" t="s">
        <v>4090</v>
      </c>
      <c r="B4061">
        <v>356</v>
      </c>
      <c r="C4061">
        <v>356</v>
      </c>
      <c r="D4061" t="s">
        <v>16</v>
      </c>
      <c r="E4061" t="s">
        <v>17</v>
      </c>
      <c r="F4061">
        <v>0</v>
      </c>
      <c r="G4061" t="s">
        <v>18</v>
      </c>
      <c r="H4061">
        <v>3753093.054</v>
      </c>
      <c r="I4061" t="s">
        <v>19</v>
      </c>
      <c r="J4061">
        <v>558</v>
      </c>
      <c r="K4061">
        <v>6725.9732139999996</v>
      </c>
      <c r="L4061" t="s">
        <v>20</v>
      </c>
      <c r="M4061">
        <v>0</v>
      </c>
      <c r="N4061">
        <v>0</v>
      </c>
      <c r="O4061">
        <v>7.7114147386717513E-2</v>
      </c>
    </row>
    <row r="4062" spans="1:15" x14ac:dyDescent="0.25">
      <c r="A4062" t="s">
        <v>4091</v>
      </c>
      <c r="B4062">
        <v>238</v>
      </c>
      <c r="C4062">
        <v>238</v>
      </c>
      <c r="D4062" t="s">
        <v>16</v>
      </c>
      <c r="E4062" t="s">
        <v>17</v>
      </c>
      <c r="F4062">
        <v>0</v>
      </c>
      <c r="G4062" t="s">
        <v>18</v>
      </c>
      <c r="H4062">
        <v>2597070.0109999999</v>
      </c>
      <c r="I4062" t="s">
        <v>19</v>
      </c>
      <c r="J4062">
        <v>394</v>
      </c>
      <c r="K4062">
        <v>6591.5482499999998</v>
      </c>
      <c r="L4062" t="s">
        <v>20</v>
      </c>
      <c r="M4062">
        <v>0</v>
      </c>
      <c r="N4062">
        <v>0</v>
      </c>
      <c r="O4062">
        <v>5.3361543857387672E-2</v>
      </c>
    </row>
    <row r="4063" spans="1:15" x14ac:dyDescent="0.25">
      <c r="A4063" t="s">
        <v>4092</v>
      </c>
      <c r="B4063">
        <v>175</v>
      </c>
      <c r="C4063">
        <v>175</v>
      </c>
      <c r="D4063" t="s">
        <v>16</v>
      </c>
      <c r="E4063" t="s">
        <v>17</v>
      </c>
      <c r="F4063">
        <v>0</v>
      </c>
      <c r="G4063" t="s">
        <v>18</v>
      </c>
      <c r="H4063">
        <v>7419671.5480000004</v>
      </c>
      <c r="I4063" t="s">
        <v>32</v>
      </c>
      <c r="J4063">
        <v>772</v>
      </c>
      <c r="K4063">
        <v>9610.9735079999991</v>
      </c>
      <c r="L4063" t="s">
        <v>29</v>
      </c>
      <c r="M4063">
        <v>0</v>
      </c>
      <c r="N4063">
        <v>0</v>
      </c>
      <c r="O4063">
        <v>0.15245069522155963</v>
      </c>
    </row>
    <row r="4064" spans="1:15" x14ac:dyDescent="0.25">
      <c r="A4064" t="s">
        <v>4093</v>
      </c>
      <c r="B4064">
        <v>316</v>
      </c>
      <c r="C4064">
        <v>316</v>
      </c>
      <c r="D4064" t="s">
        <v>16</v>
      </c>
      <c r="E4064" t="s">
        <v>17</v>
      </c>
      <c r="F4064">
        <v>0</v>
      </c>
      <c r="G4064" t="s">
        <v>18</v>
      </c>
      <c r="H4064">
        <v>3289976.7650000001</v>
      </c>
      <c r="I4064" t="s">
        <v>19</v>
      </c>
      <c r="J4064">
        <v>195</v>
      </c>
      <c r="K4064">
        <v>16871.675719999999</v>
      </c>
      <c r="L4064" t="s">
        <v>35</v>
      </c>
      <c r="M4064">
        <v>0</v>
      </c>
      <c r="N4064">
        <v>0</v>
      </c>
      <c r="O4064">
        <v>6.7598577894222953E-2</v>
      </c>
    </row>
    <row r="4065" spans="1:15" x14ac:dyDescent="0.25">
      <c r="A4065" t="s">
        <v>4094</v>
      </c>
      <c r="B4065">
        <v>292</v>
      </c>
      <c r="C4065">
        <v>292</v>
      </c>
      <c r="D4065" t="s">
        <v>16</v>
      </c>
      <c r="E4065" t="s">
        <v>17</v>
      </c>
      <c r="F4065">
        <v>0</v>
      </c>
      <c r="G4065" t="s">
        <v>18</v>
      </c>
      <c r="H4065">
        <v>3291808.1170000001</v>
      </c>
      <c r="I4065" t="s">
        <v>19</v>
      </c>
      <c r="J4065">
        <v>409</v>
      </c>
      <c r="K4065">
        <v>8048.4306049999996</v>
      </c>
      <c r="L4065" t="s">
        <v>29</v>
      </c>
      <c r="M4065">
        <v>0</v>
      </c>
      <c r="N4065">
        <v>0</v>
      </c>
      <c r="O4065">
        <v>6.7636206363864651E-2</v>
      </c>
    </row>
    <row r="4066" spans="1:15" x14ac:dyDescent="0.25">
      <c r="A4066" t="s">
        <v>4095</v>
      </c>
      <c r="B4066">
        <v>61</v>
      </c>
      <c r="C4066">
        <v>61</v>
      </c>
      <c r="D4066" t="s">
        <v>16</v>
      </c>
      <c r="E4066" t="s">
        <v>25</v>
      </c>
      <c r="F4066">
        <v>1</v>
      </c>
      <c r="G4066" t="s">
        <v>26</v>
      </c>
      <c r="H4066">
        <v>7594826.8640000001</v>
      </c>
      <c r="I4066" t="s">
        <v>32</v>
      </c>
      <c r="J4066">
        <v>471</v>
      </c>
      <c r="K4066">
        <v>16124.897800000001</v>
      </c>
      <c r="L4066" t="s">
        <v>20</v>
      </c>
      <c r="M4066">
        <v>1</v>
      </c>
      <c r="N4066">
        <v>0.995</v>
      </c>
      <c r="O4066">
        <v>0.75304958090311647</v>
      </c>
    </row>
    <row r="4067" spans="1:15" x14ac:dyDescent="0.25">
      <c r="A4067" t="s">
        <v>4096</v>
      </c>
      <c r="B4067">
        <v>170</v>
      </c>
      <c r="C4067">
        <v>170</v>
      </c>
      <c r="D4067" t="s">
        <v>16</v>
      </c>
      <c r="E4067" t="s">
        <v>17</v>
      </c>
      <c r="F4067">
        <v>0</v>
      </c>
      <c r="G4067" t="s">
        <v>18</v>
      </c>
      <c r="H4067">
        <v>801254.94739999995</v>
      </c>
      <c r="I4067" t="s">
        <v>28</v>
      </c>
      <c r="J4067">
        <v>347</v>
      </c>
      <c r="K4067">
        <v>2309.0920679999999</v>
      </c>
      <c r="L4067" t="s">
        <v>29</v>
      </c>
      <c r="M4067">
        <v>0</v>
      </c>
      <c r="N4067">
        <v>0</v>
      </c>
      <c r="O4067">
        <v>1.6463245440260853E-2</v>
      </c>
    </row>
    <row r="4068" spans="1:15" x14ac:dyDescent="0.25">
      <c r="A4068" t="s">
        <v>4097</v>
      </c>
      <c r="B4068">
        <v>263</v>
      </c>
      <c r="C4068">
        <v>263</v>
      </c>
      <c r="D4068" t="s">
        <v>16</v>
      </c>
      <c r="E4068" t="s">
        <v>17</v>
      </c>
      <c r="F4068">
        <v>0</v>
      </c>
      <c r="G4068" t="s">
        <v>18</v>
      </c>
      <c r="H4068">
        <v>8269428.0999999996</v>
      </c>
      <c r="I4068" t="s">
        <v>22</v>
      </c>
      <c r="J4068">
        <v>462</v>
      </c>
      <c r="K4068">
        <v>17899.195019999999</v>
      </c>
      <c r="L4068" t="s">
        <v>20</v>
      </c>
      <c r="M4068">
        <v>0</v>
      </c>
      <c r="N4068">
        <v>5.0000000000000001E-3</v>
      </c>
      <c r="O4068">
        <v>0.17291049465923081</v>
      </c>
    </row>
    <row r="4069" spans="1:15" x14ac:dyDescent="0.25">
      <c r="A4069" t="s">
        <v>4098</v>
      </c>
      <c r="B4069">
        <v>306</v>
      </c>
      <c r="C4069">
        <v>306</v>
      </c>
      <c r="D4069" t="s">
        <v>16</v>
      </c>
      <c r="E4069" t="s">
        <v>17</v>
      </c>
      <c r="F4069">
        <v>0</v>
      </c>
      <c r="G4069" t="s">
        <v>18</v>
      </c>
      <c r="H4069">
        <v>226567.94639999999</v>
      </c>
      <c r="I4069" t="s">
        <v>28</v>
      </c>
      <c r="J4069">
        <v>61</v>
      </c>
      <c r="K4069">
        <v>3714.2286300000001</v>
      </c>
      <c r="L4069" t="s">
        <v>23</v>
      </c>
      <c r="M4069">
        <v>0</v>
      </c>
      <c r="N4069">
        <v>0</v>
      </c>
      <c r="O4069">
        <v>4.6552520175790748E-3</v>
      </c>
    </row>
    <row r="4070" spans="1:15" x14ac:dyDescent="0.25">
      <c r="A4070" t="s">
        <v>4099</v>
      </c>
      <c r="B4070">
        <v>116</v>
      </c>
      <c r="C4070">
        <v>116</v>
      </c>
      <c r="D4070" t="s">
        <v>16</v>
      </c>
      <c r="E4070" t="s">
        <v>17</v>
      </c>
      <c r="F4070">
        <v>0</v>
      </c>
      <c r="G4070" t="s">
        <v>18</v>
      </c>
      <c r="H4070">
        <v>131743.9025</v>
      </c>
      <c r="I4070" t="s">
        <v>28</v>
      </c>
      <c r="J4070">
        <v>166</v>
      </c>
      <c r="K4070">
        <v>793.63796669999999</v>
      </c>
      <c r="L4070" t="s">
        <v>35</v>
      </c>
      <c r="M4070">
        <v>0</v>
      </c>
      <c r="N4070">
        <v>0</v>
      </c>
      <c r="O4070">
        <v>2.7069189515188455E-3</v>
      </c>
    </row>
    <row r="4071" spans="1:15" x14ac:dyDescent="0.25">
      <c r="A4071" t="s">
        <v>4100</v>
      </c>
      <c r="B4071">
        <v>175</v>
      </c>
      <c r="C4071">
        <v>175</v>
      </c>
      <c r="D4071" t="s">
        <v>16</v>
      </c>
      <c r="E4071" t="s">
        <v>17</v>
      </c>
      <c r="F4071">
        <v>0</v>
      </c>
      <c r="G4071" t="s">
        <v>18</v>
      </c>
      <c r="H4071">
        <v>2133940.074</v>
      </c>
      <c r="I4071" t="s">
        <v>19</v>
      </c>
      <c r="J4071">
        <v>672</v>
      </c>
      <c r="K4071">
        <v>3175.5060629999998</v>
      </c>
      <c r="L4071" t="s">
        <v>20</v>
      </c>
      <c r="M4071">
        <v>0</v>
      </c>
      <c r="N4071">
        <v>5.0000000000000001E-3</v>
      </c>
      <c r="O4071">
        <v>4.6845693941821163E-2</v>
      </c>
    </row>
    <row r="4072" spans="1:15" x14ac:dyDescent="0.25">
      <c r="A4072" t="s">
        <v>4101</v>
      </c>
      <c r="B4072">
        <v>221</v>
      </c>
      <c r="C4072">
        <v>221</v>
      </c>
      <c r="D4072" t="s">
        <v>16</v>
      </c>
      <c r="E4072" t="s">
        <v>17</v>
      </c>
      <c r="F4072">
        <v>0</v>
      </c>
      <c r="G4072" t="s">
        <v>18</v>
      </c>
      <c r="H4072">
        <v>577286.33750000002</v>
      </c>
      <c r="I4072" t="s">
        <v>28</v>
      </c>
      <c r="J4072">
        <v>151</v>
      </c>
      <c r="K4072">
        <v>3823.0883279999998</v>
      </c>
      <c r="L4072" t="s">
        <v>20</v>
      </c>
      <c r="M4072">
        <v>0</v>
      </c>
      <c r="N4072">
        <v>0</v>
      </c>
      <c r="O4072">
        <v>1.1861401535692739E-2</v>
      </c>
    </row>
    <row r="4073" spans="1:15" x14ac:dyDescent="0.25">
      <c r="A4073" t="s">
        <v>4102</v>
      </c>
      <c r="B4073">
        <v>128</v>
      </c>
      <c r="C4073">
        <v>128</v>
      </c>
      <c r="D4073" t="s">
        <v>16</v>
      </c>
      <c r="E4073" t="s">
        <v>17</v>
      </c>
      <c r="F4073">
        <v>0</v>
      </c>
      <c r="G4073" t="s">
        <v>18</v>
      </c>
      <c r="H4073">
        <v>1129424.7239999999</v>
      </c>
      <c r="I4073" t="s">
        <v>28</v>
      </c>
      <c r="J4073">
        <v>111</v>
      </c>
      <c r="K4073">
        <v>10174.997509999999</v>
      </c>
      <c r="L4073" t="s">
        <v>35</v>
      </c>
      <c r="M4073">
        <v>0</v>
      </c>
      <c r="N4073">
        <v>0</v>
      </c>
      <c r="O4073">
        <v>2.3206092515056179E-2</v>
      </c>
    </row>
    <row r="4074" spans="1:15" x14ac:dyDescent="0.25">
      <c r="A4074" t="s">
        <v>4103</v>
      </c>
      <c r="B4074">
        <v>5</v>
      </c>
      <c r="C4074">
        <v>5</v>
      </c>
      <c r="D4074" t="s">
        <v>61</v>
      </c>
      <c r="E4074" t="s">
        <v>43</v>
      </c>
      <c r="F4074">
        <v>1</v>
      </c>
      <c r="G4074" t="s">
        <v>26</v>
      </c>
      <c r="H4074">
        <v>4394082.0379999997</v>
      </c>
      <c r="I4074" t="s">
        <v>32</v>
      </c>
      <c r="J4074">
        <v>488</v>
      </c>
      <c r="K4074">
        <v>9004.2664719999993</v>
      </c>
      <c r="L4074" t="s">
        <v>23</v>
      </c>
      <c r="M4074">
        <v>1</v>
      </c>
      <c r="N4074">
        <v>1</v>
      </c>
      <c r="O4074">
        <v>0.69028443607240764</v>
      </c>
    </row>
    <row r="4075" spans="1:15" x14ac:dyDescent="0.25">
      <c r="A4075" t="s">
        <v>4104</v>
      </c>
      <c r="B4075">
        <v>326</v>
      </c>
      <c r="C4075">
        <v>326</v>
      </c>
      <c r="D4075" t="s">
        <v>16</v>
      </c>
      <c r="E4075" t="s">
        <v>17</v>
      </c>
      <c r="F4075">
        <v>0</v>
      </c>
      <c r="G4075" t="s">
        <v>18</v>
      </c>
      <c r="H4075">
        <v>7861860.9469999997</v>
      </c>
      <c r="I4075" t="s">
        <v>22</v>
      </c>
      <c r="J4075">
        <v>549</v>
      </c>
      <c r="K4075">
        <v>14320.329589999999</v>
      </c>
      <c r="L4075" t="s">
        <v>23</v>
      </c>
      <c r="M4075">
        <v>0</v>
      </c>
      <c r="N4075">
        <v>0</v>
      </c>
      <c r="O4075">
        <v>0.161536283560753</v>
      </c>
    </row>
    <row r="4076" spans="1:15" x14ac:dyDescent="0.25">
      <c r="A4076" t="s">
        <v>4105</v>
      </c>
      <c r="B4076">
        <v>186</v>
      </c>
      <c r="C4076">
        <v>186</v>
      </c>
      <c r="D4076" t="s">
        <v>16</v>
      </c>
      <c r="E4076" t="s">
        <v>17</v>
      </c>
      <c r="F4076">
        <v>0</v>
      </c>
      <c r="G4076" t="s">
        <v>18</v>
      </c>
      <c r="H4076">
        <v>3085.536615</v>
      </c>
      <c r="I4076" t="s">
        <v>28</v>
      </c>
      <c r="J4076">
        <v>3</v>
      </c>
      <c r="K4076">
        <v>1028.512205</v>
      </c>
      <c r="L4076" t="s">
        <v>29</v>
      </c>
      <c r="M4076">
        <v>0</v>
      </c>
      <c r="N4076">
        <v>0.05</v>
      </c>
      <c r="O4076">
        <v>3.0063397981843969E-2</v>
      </c>
    </row>
    <row r="4077" spans="1:15" x14ac:dyDescent="0.25">
      <c r="A4077" t="s">
        <v>4106</v>
      </c>
      <c r="B4077">
        <v>172</v>
      </c>
      <c r="C4077">
        <v>172</v>
      </c>
      <c r="D4077" t="s">
        <v>16</v>
      </c>
      <c r="E4077" t="s">
        <v>17</v>
      </c>
      <c r="F4077">
        <v>0</v>
      </c>
      <c r="G4077" t="s">
        <v>18</v>
      </c>
      <c r="H4077">
        <v>4810268.4670000002</v>
      </c>
      <c r="I4077" t="s">
        <v>32</v>
      </c>
      <c r="J4077">
        <v>483</v>
      </c>
      <c r="K4077">
        <v>9959.1479650000001</v>
      </c>
      <c r="L4077" t="s">
        <v>23</v>
      </c>
      <c r="M4077">
        <v>0</v>
      </c>
      <c r="N4077">
        <v>0</v>
      </c>
      <c r="O4077">
        <v>9.883574592923422E-2</v>
      </c>
    </row>
    <row r="4078" spans="1:15" x14ac:dyDescent="0.25">
      <c r="A4078" t="s">
        <v>4107</v>
      </c>
      <c r="B4078">
        <v>199</v>
      </c>
      <c r="C4078">
        <v>199</v>
      </c>
      <c r="D4078" t="s">
        <v>16</v>
      </c>
      <c r="E4078" t="s">
        <v>17</v>
      </c>
      <c r="F4078">
        <v>0</v>
      </c>
      <c r="G4078" t="s">
        <v>18</v>
      </c>
      <c r="H4078">
        <v>86529.297739999995</v>
      </c>
      <c r="I4078" t="s">
        <v>28</v>
      </c>
      <c r="J4078">
        <v>13</v>
      </c>
      <c r="K4078">
        <v>6656.0998259999997</v>
      </c>
      <c r="L4078" t="s">
        <v>20</v>
      </c>
      <c r="M4078">
        <v>0</v>
      </c>
      <c r="N4078">
        <v>5.0000000000000001E-3</v>
      </c>
      <c r="O4078">
        <v>4.7779023656447615E-3</v>
      </c>
    </row>
    <row r="4079" spans="1:15" x14ac:dyDescent="0.25">
      <c r="A4079" t="s">
        <v>4108</v>
      </c>
      <c r="B4079">
        <v>231</v>
      </c>
      <c r="C4079">
        <v>231</v>
      </c>
      <c r="D4079" t="s">
        <v>16</v>
      </c>
      <c r="E4079" t="s">
        <v>17</v>
      </c>
      <c r="F4079">
        <v>0</v>
      </c>
      <c r="G4079" t="s">
        <v>18</v>
      </c>
      <c r="H4079">
        <v>2044086.7720000001</v>
      </c>
      <c r="I4079" t="s">
        <v>19</v>
      </c>
      <c r="J4079">
        <v>162</v>
      </c>
      <c r="K4079">
        <v>12617.819579999999</v>
      </c>
      <c r="L4079" t="s">
        <v>20</v>
      </c>
      <c r="M4079">
        <v>0</v>
      </c>
      <c r="N4079">
        <v>0</v>
      </c>
      <c r="O4079">
        <v>4.1999493841286366E-2</v>
      </c>
    </row>
    <row r="4080" spans="1:15" x14ac:dyDescent="0.25">
      <c r="A4080" t="s">
        <v>4109</v>
      </c>
      <c r="B4080">
        <v>288</v>
      </c>
      <c r="C4080">
        <v>288</v>
      </c>
      <c r="D4080" t="s">
        <v>16</v>
      </c>
      <c r="E4080" t="s">
        <v>17</v>
      </c>
      <c r="F4080">
        <v>0</v>
      </c>
      <c r="G4080" t="s">
        <v>18</v>
      </c>
      <c r="H4080">
        <v>303943.77490000002</v>
      </c>
      <c r="I4080" t="s">
        <v>28</v>
      </c>
      <c r="J4080">
        <v>344</v>
      </c>
      <c r="K4080">
        <v>883.55748530000005</v>
      </c>
      <c r="L4080" t="s">
        <v>29</v>
      </c>
      <c r="M4080">
        <v>0</v>
      </c>
      <c r="N4080">
        <v>0</v>
      </c>
      <c r="O4080">
        <v>6.2450796496861631E-3</v>
      </c>
    </row>
    <row r="4081" spans="1:15" x14ac:dyDescent="0.25">
      <c r="A4081" t="s">
        <v>4110</v>
      </c>
      <c r="B4081">
        <v>335</v>
      </c>
      <c r="C4081">
        <v>335</v>
      </c>
      <c r="D4081" t="s">
        <v>16</v>
      </c>
      <c r="E4081" t="s">
        <v>17</v>
      </c>
      <c r="F4081">
        <v>0</v>
      </c>
      <c r="G4081" t="s">
        <v>18</v>
      </c>
      <c r="H4081">
        <v>318047.7268</v>
      </c>
      <c r="I4081" t="s">
        <v>28</v>
      </c>
      <c r="J4081">
        <v>449</v>
      </c>
      <c r="K4081">
        <v>708.34683029999997</v>
      </c>
      <c r="L4081" t="s">
        <v>35</v>
      </c>
      <c r="M4081">
        <v>0</v>
      </c>
      <c r="N4081">
        <v>0</v>
      </c>
      <c r="O4081">
        <v>6.5348710856838951E-3</v>
      </c>
    </row>
    <row r="4082" spans="1:15" x14ac:dyDescent="0.25">
      <c r="A4082" t="s">
        <v>4111</v>
      </c>
      <c r="B4082">
        <v>115</v>
      </c>
      <c r="C4082">
        <v>115</v>
      </c>
      <c r="D4082" t="s">
        <v>16</v>
      </c>
      <c r="E4082" t="s">
        <v>17</v>
      </c>
      <c r="F4082">
        <v>0</v>
      </c>
      <c r="G4082" t="s">
        <v>18</v>
      </c>
      <c r="H4082">
        <v>2838852.1579999998</v>
      </c>
      <c r="I4082" t="s">
        <v>19</v>
      </c>
      <c r="J4082">
        <v>332</v>
      </c>
      <c r="K4082">
        <v>8550.7595120000005</v>
      </c>
      <c r="L4082" t="s">
        <v>20</v>
      </c>
      <c r="M4082">
        <v>0</v>
      </c>
      <c r="N4082">
        <v>0</v>
      </c>
      <c r="O4082">
        <v>5.8329399397064101E-2</v>
      </c>
    </row>
    <row r="4083" spans="1:15" x14ac:dyDescent="0.25">
      <c r="A4083" t="s">
        <v>4112</v>
      </c>
      <c r="B4083">
        <v>333</v>
      </c>
      <c r="C4083">
        <v>333</v>
      </c>
      <c r="D4083" t="s">
        <v>16</v>
      </c>
      <c r="E4083" t="s">
        <v>17</v>
      </c>
      <c r="F4083">
        <v>0</v>
      </c>
      <c r="G4083" t="s">
        <v>18</v>
      </c>
      <c r="H4083">
        <v>4284370.5140000004</v>
      </c>
      <c r="I4083" t="s">
        <v>32</v>
      </c>
      <c r="J4083">
        <v>264</v>
      </c>
      <c r="K4083">
        <v>16228.67619</v>
      </c>
      <c r="L4083" t="s">
        <v>23</v>
      </c>
      <c r="M4083">
        <v>0</v>
      </c>
      <c r="N4083">
        <v>0</v>
      </c>
      <c r="O4083">
        <v>8.8030212553291701E-2</v>
      </c>
    </row>
    <row r="4084" spans="1:15" x14ac:dyDescent="0.25">
      <c r="A4084" t="s">
        <v>4113</v>
      </c>
      <c r="B4084">
        <v>330</v>
      </c>
      <c r="C4084">
        <v>330</v>
      </c>
      <c r="D4084" t="s">
        <v>16</v>
      </c>
      <c r="E4084" t="s">
        <v>17</v>
      </c>
      <c r="F4084">
        <v>0</v>
      </c>
      <c r="G4084" t="s">
        <v>18</v>
      </c>
      <c r="H4084">
        <v>1114289.138</v>
      </c>
      <c r="I4084" t="s">
        <v>28</v>
      </c>
      <c r="J4084">
        <v>83</v>
      </c>
      <c r="K4084">
        <v>13425.170340000001</v>
      </c>
      <c r="L4084" t="s">
        <v>23</v>
      </c>
      <c r="M4084">
        <v>0</v>
      </c>
      <c r="N4084">
        <v>5.0000000000000001E-3</v>
      </c>
      <c r="O4084">
        <v>2.5895104273412562E-2</v>
      </c>
    </row>
    <row r="4085" spans="1:15" x14ac:dyDescent="0.25">
      <c r="A4085" t="s">
        <v>4114</v>
      </c>
      <c r="B4085">
        <v>313</v>
      </c>
      <c r="C4085">
        <v>313</v>
      </c>
      <c r="D4085" t="s">
        <v>16</v>
      </c>
      <c r="E4085" t="s">
        <v>17</v>
      </c>
      <c r="F4085">
        <v>0</v>
      </c>
      <c r="G4085" t="s">
        <v>18</v>
      </c>
      <c r="H4085">
        <v>267252.86200000002</v>
      </c>
      <c r="I4085" t="s">
        <v>28</v>
      </c>
      <c r="J4085">
        <v>777</v>
      </c>
      <c r="K4085">
        <v>343.95477729999999</v>
      </c>
      <c r="L4085" t="s">
        <v>20</v>
      </c>
      <c r="M4085">
        <v>0</v>
      </c>
      <c r="N4085">
        <v>0.01</v>
      </c>
      <c r="O4085">
        <v>1.1491197871532997E-2</v>
      </c>
    </row>
    <row r="4086" spans="1:15" x14ac:dyDescent="0.25">
      <c r="A4086" t="s">
        <v>4115</v>
      </c>
      <c r="B4086">
        <v>11</v>
      </c>
      <c r="C4086">
        <v>11</v>
      </c>
      <c r="D4086" t="s">
        <v>42</v>
      </c>
      <c r="E4086" t="s">
        <v>43</v>
      </c>
      <c r="F4086">
        <v>1</v>
      </c>
      <c r="G4086" t="s">
        <v>26</v>
      </c>
      <c r="H4086">
        <v>3305755.219</v>
      </c>
      <c r="I4086" t="s">
        <v>19</v>
      </c>
      <c r="J4086">
        <v>924</v>
      </c>
      <c r="K4086">
        <v>3577.6571629999999</v>
      </c>
      <c r="L4086" t="s">
        <v>20</v>
      </c>
      <c r="M4086">
        <v>1</v>
      </c>
      <c r="N4086">
        <v>1</v>
      </c>
      <c r="O4086">
        <v>0.66792277503236575</v>
      </c>
    </row>
    <row r="4087" spans="1:15" x14ac:dyDescent="0.25">
      <c r="A4087" t="s">
        <v>4116</v>
      </c>
      <c r="B4087">
        <v>104</v>
      </c>
      <c r="C4087">
        <v>104</v>
      </c>
      <c r="D4087" t="s">
        <v>16</v>
      </c>
      <c r="E4087" t="s">
        <v>17</v>
      </c>
      <c r="F4087">
        <v>0</v>
      </c>
      <c r="G4087" t="s">
        <v>18</v>
      </c>
      <c r="H4087">
        <v>1517148.9</v>
      </c>
      <c r="I4087" t="s">
        <v>19</v>
      </c>
      <c r="J4087">
        <v>334</v>
      </c>
      <c r="K4087">
        <v>4542.3619760000001</v>
      </c>
      <c r="L4087" t="s">
        <v>23</v>
      </c>
      <c r="M4087">
        <v>0</v>
      </c>
      <c r="N4087">
        <v>0.01</v>
      </c>
      <c r="O4087">
        <v>3.7172593431304871E-2</v>
      </c>
    </row>
    <row r="4088" spans="1:15" x14ac:dyDescent="0.25">
      <c r="A4088" t="s">
        <v>4117</v>
      </c>
      <c r="B4088">
        <v>175</v>
      </c>
      <c r="C4088">
        <v>175</v>
      </c>
      <c r="D4088" t="s">
        <v>16</v>
      </c>
      <c r="E4088" t="s">
        <v>17</v>
      </c>
      <c r="F4088">
        <v>0</v>
      </c>
      <c r="G4088" t="s">
        <v>18</v>
      </c>
      <c r="H4088">
        <v>3217440.2250000001</v>
      </c>
      <c r="I4088" t="s">
        <v>19</v>
      </c>
      <c r="J4088">
        <v>380</v>
      </c>
      <c r="K4088">
        <v>8466.9479620000002</v>
      </c>
      <c r="L4088" t="s">
        <v>29</v>
      </c>
      <c r="M4088">
        <v>0</v>
      </c>
      <c r="N4088">
        <v>0</v>
      </c>
      <c r="O4088">
        <v>6.6108182277593894E-2</v>
      </c>
    </row>
    <row r="4089" spans="1:15" x14ac:dyDescent="0.25">
      <c r="A4089" t="s">
        <v>4118</v>
      </c>
      <c r="B4089">
        <v>120</v>
      </c>
      <c r="C4089">
        <v>120</v>
      </c>
      <c r="D4089" t="s">
        <v>16</v>
      </c>
      <c r="E4089" t="s">
        <v>17</v>
      </c>
      <c r="F4089">
        <v>0</v>
      </c>
      <c r="G4089" t="s">
        <v>18</v>
      </c>
      <c r="H4089">
        <v>2570719.7880000002</v>
      </c>
      <c r="I4089" t="s">
        <v>19</v>
      </c>
      <c r="J4089">
        <v>219</v>
      </c>
      <c r="K4089">
        <v>11738.44652</v>
      </c>
      <c r="L4089" t="s">
        <v>20</v>
      </c>
      <c r="M4089">
        <v>0</v>
      </c>
      <c r="N4089">
        <v>0</v>
      </c>
      <c r="O4089">
        <v>5.2820130428288398E-2</v>
      </c>
    </row>
    <row r="4090" spans="1:15" x14ac:dyDescent="0.25">
      <c r="A4090" t="s">
        <v>4119</v>
      </c>
      <c r="B4090">
        <v>237</v>
      </c>
      <c r="C4090">
        <v>237</v>
      </c>
      <c r="D4090" t="s">
        <v>16</v>
      </c>
      <c r="E4090" t="s">
        <v>17</v>
      </c>
      <c r="F4090">
        <v>0</v>
      </c>
      <c r="G4090" t="s">
        <v>18</v>
      </c>
      <c r="H4090">
        <v>2853771.5809999998</v>
      </c>
      <c r="I4090" t="s">
        <v>19</v>
      </c>
      <c r="J4090">
        <v>658</v>
      </c>
      <c r="K4090">
        <v>4337.0388759999996</v>
      </c>
      <c r="L4090" t="s">
        <v>20</v>
      </c>
      <c r="M4090">
        <v>0</v>
      </c>
      <c r="N4090">
        <v>0</v>
      </c>
      <c r="O4090">
        <v>5.8635946175306264E-2</v>
      </c>
    </row>
    <row r="4091" spans="1:15" x14ac:dyDescent="0.25">
      <c r="A4091" t="s">
        <v>4120</v>
      </c>
      <c r="B4091">
        <v>236</v>
      </c>
      <c r="C4091">
        <v>236</v>
      </c>
      <c r="D4091" t="s">
        <v>16</v>
      </c>
      <c r="E4091" t="s">
        <v>17</v>
      </c>
      <c r="F4091">
        <v>0</v>
      </c>
      <c r="G4091" t="s">
        <v>18</v>
      </c>
      <c r="H4091">
        <v>6201732.0710000005</v>
      </c>
      <c r="I4091" t="s">
        <v>32</v>
      </c>
      <c r="J4091">
        <v>810</v>
      </c>
      <c r="K4091">
        <v>7656.459347</v>
      </c>
      <c r="L4091" t="s">
        <v>35</v>
      </c>
      <c r="M4091">
        <v>0</v>
      </c>
      <c r="N4091">
        <v>0</v>
      </c>
      <c r="O4091">
        <v>0.12742590553845265</v>
      </c>
    </row>
    <row r="4092" spans="1:15" x14ac:dyDescent="0.25">
      <c r="A4092" t="s">
        <v>4121</v>
      </c>
      <c r="B4092">
        <v>305</v>
      </c>
      <c r="C4092">
        <v>305</v>
      </c>
      <c r="D4092" t="s">
        <v>16</v>
      </c>
      <c r="E4092" t="s">
        <v>17</v>
      </c>
      <c r="F4092">
        <v>0</v>
      </c>
      <c r="G4092" t="s">
        <v>18</v>
      </c>
      <c r="H4092">
        <v>9451570.0130000003</v>
      </c>
      <c r="I4092" t="s">
        <v>22</v>
      </c>
      <c r="J4092">
        <v>809</v>
      </c>
      <c r="K4092">
        <v>11683.02845</v>
      </c>
      <c r="L4092" t="s">
        <v>29</v>
      </c>
      <c r="M4092">
        <v>0</v>
      </c>
      <c r="N4092">
        <v>0</v>
      </c>
      <c r="O4092">
        <v>0.19419975804798192</v>
      </c>
    </row>
    <row r="4093" spans="1:15" x14ac:dyDescent="0.25">
      <c r="A4093" t="s">
        <v>4122</v>
      </c>
      <c r="B4093">
        <v>38</v>
      </c>
      <c r="C4093">
        <v>38</v>
      </c>
      <c r="D4093" t="s">
        <v>16</v>
      </c>
      <c r="E4093" t="s">
        <v>25</v>
      </c>
      <c r="F4093">
        <v>1</v>
      </c>
      <c r="G4093" t="s">
        <v>26</v>
      </c>
      <c r="H4093">
        <v>3484391.7629999998</v>
      </c>
      <c r="I4093" t="s">
        <v>19</v>
      </c>
      <c r="J4093">
        <v>454</v>
      </c>
      <c r="K4093">
        <v>7674.871725</v>
      </c>
      <c r="L4093" t="s">
        <v>35</v>
      </c>
      <c r="M4093">
        <v>1</v>
      </c>
      <c r="N4093">
        <v>0.995</v>
      </c>
      <c r="O4093">
        <v>0.66859318889753439</v>
      </c>
    </row>
    <row r="4094" spans="1:15" x14ac:dyDescent="0.25">
      <c r="A4094" t="s">
        <v>4123</v>
      </c>
      <c r="B4094">
        <v>272</v>
      </c>
      <c r="C4094">
        <v>272</v>
      </c>
      <c r="D4094" t="s">
        <v>16</v>
      </c>
      <c r="E4094" t="s">
        <v>17</v>
      </c>
      <c r="F4094">
        <v>0</v>
      </c>
      <c r="G4094" t="s">
        <v>18</v>
      </c>
      <c r="H4094">
        <v>1932826.882</v>
      </c>
      <c r="I4094" t="s">
        <v>19</v>
      </c>
      <c r="J4094">
        <v>673</v>
      </c>
      <c r="K4094">
        <v>2871.956733</v>
      </c>
      <c r="L4094" t="s">
        <v>20</v>
      </c>
      <c r="M4094">
        <v>0</v>
      </c>
      <c r="N4094">
        <v>0</v>
      </c>
      <c r="O4094">
        <v>3.9713456316438467E-2</v>
      </c>
    </row>
    <row r="4095" spans="1:15" x14ac:dyDescent="0.25">
      <c r="A4095" t="s">
        <v>4124</v>
      </c>
      <c r="B4095">
        <v>344</v>
      </c>
      <c r="C4095">
        <v>344</v>
      </c>
      <c r="D4095" t="s">
        <v>16</v>
      </c>
      <c r="E4095" t="s">
        <v>17</v>
      </c>
      <c r="F4095">
        <v>0</v>
      </c>
      <c r="G4095" t="s">
        <v>18</v>
      </c>
      <c r="H4095">
        <v>7290184.6720000003</v>
      </c>
      <c r="I4095" t="s">
        <v>32</v>
      </c>
      <c r="J4095">
        <v>741</v>
      </c>
      <c r="K4095">
        <v>9838.3058999999994</v>
      </c>
      <c r="L4095" t="s">
        <v>23</v>
      </c>
      <c r="M4095">
        <v>0</v>
      </c>
      <c r="N4095">
        <v>0</v>
      </c>
      <c r="O4095">
        <v>0.14979015099927678</v>
      </c>
    </row>
    <row r="4096" spans="1:15" x14ac:dyDescent="0.25">
      <c r="A4096" t="s">
        <v>4125</v>
      </c>
      <c r="B4096">
        <v>251</v>
      </c>
      <c r="C4096">
        <v>251</v>
      </c>
      <c r="D4096" t="s">
        <v>16</v>
      </c>
      <c r="E4096" t="s">
        <v>17</v>
      </c>
      <c r="F4096">
        <v>0</v>
      </c>
      <c r="G4096" t="s">
        <v>18</v>
      </c>
      <c r="H4096">
        <v>4839036.4069999997</v>
      </c>
      <c r="I4096" t="s">
        <v>32</v>
      </c>
      <c r="J4096">
        <v>746</v>
      </c>
      <c r="K4096">
        <v>6486.6439769999997</v>
      </c>
      <c r="L4096" t="s">
        <v>23</v>
      </c>
      <c r="M4096">
        <v>0</v>
      </c>
      <c r="N4096">
        <v>0</v>
      </c>
      <c r="O4096">
        <v>9.9426835767203417E-2</v>
      </c>
    </row>
    <row r="4097" spans="1:15" x14ac:dyDescent="0.25">
      <c r="A4097" t="s">
        <v>4126</v>
      </c>
      <c r="B4097">
        <v>334</v>
      </c>
      <c r="C4097">
        <v>334</v>
      </c>
      <c r="D4097" t="s">
        <v>16</v>
      </c>
      <c r="E4097" t="s">
        <v>17</v>
      </c>
      <c r="F4097">
        <v>0</v>
      </c>
      <c r="G4097" t="s">
        <v>18</v>
      </c>
      <c r="H4097">
        <v>1538376.1580000001</v>
      </c>
      <c r="I4097" t="s">
        <v>19</v>
      </c>
      <c r="J4097">
        <v>89</v>
      </c>
      <c r="K4097">
        <v>17285.125370000002</v>
      </c>
      <c r="L4097" t="s">
        <v>20</v>
      </c>
      <c r="M4097">
        <v>0</v>
      </c>
      <c r="N4097">
        <v>0</v>
      </c>
      <c r="O4097">
        <v>3.1608746193433505E-2</v>
      </c>
    </row>
    <row r="4098" spans="1:15" x14ac:dyDescent="0.25">
      <c r="A4098" t="s">
        <v>4127</v>
      </c>
      <c r="B4098">
        <v>27</v>
      </c>
      <c r="C4098">
        <v>27</v>
      </c>
      <c r="D4098" t="s">
        <v>42</v>
      </c>
      <c r="E4098" t="s">
        <v>43</v>
      </c>
      <c r="F4098">
        <v>1</v>
      </c>
      <c r="G4098" t="s">
        <v>26</v>
      </c>
      <c r="H4098">
        <v>5166409.057</v>
      </c>
      <c r="I4098" t="s">
        <v>32</v>
      </c>
      <c r="J4098">
        <v>333</v>
      </c>
      <c r="K4098">
        <v>15514.741910000001</v>
      </c>
      <c r="L4098" t="s">
        <v>20</v>
      </c>
      <c r="M4098">
        <v>1</v>
      </c>
      <c r="N4098">
        <v>1</v>
      </c>
      <c r="O4098">
        <v>0.70615330442099133</v>
      </c>
    </row>
    <row r="4099" spans="1:15" x14ac:dyDescent="0.25">
      <c r="A4099" t="s">
        <v>4128</v>
      </c>
      <c r="B4099">
        <v>330</v>
      </c>
      <c r="C4099">
        <v>330</v>
      </c>
      <c r="D4099" t="s">
        <v>16</v>
      </c>
      <c r="E4099" t="s">
        <v>17</v>
      </c>
      <c r="F4099">
        <v>0</v>
      </c>
      <c r="G4099" t="s">
        <v>18</v>
      </c>
      <c r="H4099">
        <v>1182215.719</v>
      </c>
      <c r="I4099" t="s">
        <v>28</v>
      </c>
      <c r="J4099">
        <v>310</v>
      </c>
      <c r="K4099">
        <v>3813.5990940000002</v>
      </c>
      <c r="L4099" t="s">
        <v>35</v>
      </c>
      <c r="M4099">
        <v>0</v>
      </c>
      <c r="N4099">
        <v>5.0000000000000001E-3</v>
      </c>
      <c r="O4099">
        <v>2.7290779867740582E-2</v>
      </c>
    </row>
    <row r="4100" spans="1:15" x14ac:dyDescent="0.25">
      <c r="A4100" t="s">
        <v>4129</v>
      </c>
      <c r="B4100">
        <v>123</v>
      </c>
      <c r="C4100">
        <v>123</v>
      </c>
      <c r="D4100" t="s">
        <v>16</v>
      </c>
      <c r="E4100" t="s">
        <v>17</v>
      </c>
      <c r="F4100">
        <v>0</v>
      </c>
      <c r="G4100" t="s">
        <v>18</v>
      </c>
      <c r="H4100">
        <v>2225484.7439999999</v>
      </c>
      <c r="I4100" t="s">
        <v>19</v>
      </c>
      <c r="J4100">
        <v>727</v>
      </c>
      <c r="K4100">
        <v>3061.1894689999999</v>
      </c>
      <c r="L4100" t="s">
        <v>23</v>
      </c>
      <c r="M4100">
        <v>0</v>
      </c>
      <c r="N4100">
        <v>0</v>
      </c>
      <c r="O4100">
        <v>4.5726646285202205E-2</v>
      </c>
    </row>
    <row r="4101" spans="1:15" x14ac:dyDescent="0.25">
      <c r="A4101" t="s">
        <v>4130</v>
      </c>
      <c r="B4101">
        <v>156</v>
      </c>
      <c r="C4101">
        <v>156</v>
      </c>
      <c r="D4101" t="s">
        <v>16</v>
      </c>
      <c r="E4101" t="s">
        <v>17</v>
      </c>
      <c r="F4101">
        <v>0</v>
      </c>
      <c r="G4101" t="s">
        <v>18</v>
      </c>
      <c r="H4101">
        <v>2923223.8139999998</v>
      </c>
      <c r="I4101" t="s">
        <v>19</v>
      </c>
      <c r="J4101">
        <v>420</v>
      </c>
      <c r="K4101">
        <v>6960.0567000000001</v>
      </c>
      <c r="L4101" t="s">
        <v>23</v>
      </c>
      <c r="M4101">
        <v>0</v>
      </c>
      <c r="N4101">
        <v>0</v>
      </c>
      <c r="O4101">
        <v>6.0062969074775964E-2</v>
      </c>
    </row>
    <row r="4102" spans="1:15" x14ac:dyDescent="0.25">
      <c r="A4102" t="s">
        <v>4131</v>
      </c>
      <c r="B4102">
        <v>217</v>
      </c>
      <c r="C4102">
        <v>217</v>
      </c>
      <c r="D4102" t="s">
        <v>16</v>
      </c>
      <c r="E4102" t="s">
        <v>17</v>
      </c>
      <c r="F4102">
        <v>0</v>
      </c>
      <c r="G4102" t="s">
        <v>18</v>
      </c>
      <c r="H4102">
        <v>5023865.273</v>
      </c>
      <c r="I4102" t="s">
        <v>32</v>
      </c>
      <c r="J4102">
        <v>609</v>
      </c>
      <c r="K4102">
        <v>8249.3682640000006</v>
      </c>
      <c r="L4102" t="s">
        <v>35</v>
      </c>
      <c r="M4102">
        <v>0</v>
      </c>
      <c r="N4102">
        <v>5.0000000000000001E-3</v>
      </c>
      <c r="O4102">
        <v>0.10622448219082548</v>
      </c>
    </row>
    <row r="4103" spans="1:15" x14ac:dyDescent="0.25">
      <c r="A4103" t="s">
        <v>4132</v>
      </c>
      <c r="B4103">
        <v>194</v>
      </c>
      <c r="C4103">
        <v>194</v>
      </c>
      <c r="D4103" t="s">
        <v>16</v>
      </c>
      <c r="E4103" t="s">
        <v>17</v>
      </c>
      <c r="F4103">
        <v>0</v>
      </c>
      <c r="G4103" t="s">
        <v>18</v>
      </c>
      <c r="H4103">
        <v>13514756.060000001</v>
      </c>
      <c r="I4103" t="s">
        <v>22</v>
      </c>
      <c r="J4103">
        <v>725</v>
      </c>
      <c r="K4103">
        <v>18641.042839999998</v>
      </c>
      <c r="L4103" t="s">
        <v>29</v>
      </c>
      <c r="M4103">
        <v>0</v>
      </c>
      <c r="N4103">
        <v>5.0000000000000001E-3</v>
      </c>
      <c r="O4103">
        <v>0.2806853319945351</v>
      </c>
    </row>
    <row r="4104" spans="1:15" x14ac:dyDescent="0.25">
      <c r="A4104" t="s">
        <v>4133</v>
      </c>
      <c r="B4104">
        <v>301</v>
      </c>
      <c r="C4104">
        <v>301</v>
      </c>
      <c r="D4104" t="s">
        <v>16</v>
      </c>
      <c r="E4104" t="s">
        <v>17</v>
      </c>
      <c r="F4104">
        <v>0</v>
      </c>
      <c r="G4104" t="s">
        <v>18</v>
      </c>
      <c r="H4104">
        <v>2137947.0809999998</v>
      </c>
      <c r="I4104" t="s">
        <v>19</v>
      </c>
      <c r="J4104">
        <v>354</v>
      </c>
      <c r="K4104">
        <v>6039.3985339999999</v>
      </c>
      <c r="L4104" t="s">
        <v>23</v>
      </c>
      <c r="M4104">
        <v>0</v>
      </c>
      <c r="N4104">
        <v>0</v>
      </c>
      <c r="O4104">
        <v>4.3928025214702404E-2</v>
      </c>
    </row>
    <row r="4105" spans="1:15" x14ac:dyDescent="0.25">
      <c r="A4105" t="s">
        <v>4134</v>
      </c>
      <c r="B4105">
        <v>161</v>
      </c>
      <c r="C4105">
        <v>161</v>
      </c>
      <c r="D4105" t="s">
        <v>16</v>
      </c>
      <c r="E4105" t="s">
        <v>17</v>
      </c>
      <c r="F4105">
        <v>0</v>
      </c>
      <c r="G4105" t="s">
        <v>18</v>
      </c>
      <c r="H4105">
        <v>14298881.24</v>
      </c>
      <c r="I4105" t="s">
        <v>22</v>
      </c>
      <c r="J4105">
        <v>824</v>
      </c>
      <c r="K4105">
        <v>17353.01122</v>
      </c>
      <c r="L4105" t="s">
        <v>35</v>
      </c>
      <c r="M4105">
        <v>0</v>
      </c>
      <c r="N4105">
        <v>0</v>
      </c>
      <c r="O4105">
        <v>0.29379661509627203</v>
      </c>
    </row>
    <row r="4106" spans="1:15" x14ac:dyDescent="0.25">
      <c r="A4106" t="s">
        <v>4135</v>
      </c>
      <c r="B4106">
        <v>128</v>
      </c>
      <c r="C4106">
        <v>128</v>
      </c>
      <c r="D4106" t="s">
        <v>16</v>
      </c>
      <c r="E4106" t="s">
        <v>17</v>
      </c>
      <c r="F4106">
        <v>0</v>
      </c>
      <c r="G4106" t="s">
        <v>18</v>
      </c>
      <c r="H4106">
        <v>1011113.249</v>
      </c>
      <c r="I4106" t="s">
        <v>28</v>
      </c>
      <c r="J4106">
        <v>100</v>
      </c>
      <c r="K4106">
        <v>10111.13249</v>
      </c>
      <c r="L4106" t="s">
        <v>29</v>
      </c>
      <c r="M4106">
        <v>0</v>
      </c>
      <c r="N4106">
        <v>0</v>
      </c>
      <c r="O4106">
        <v>2.077516730499078E-2</v>
      </c>
    </row>
    <row r="4107" spans="1:15" x14ac:dyDescent="0.25">
      <c r="A4107" t="s">
        <v>4136</v>
      </c>
      <c r="B4107">
        <v>316</v>
      </c>
      <c r="C4107">
        <v>316</v>
      </c>
      <c r="D4107" t="s">
        <v>16</v>
      </c>
      <c r="E4107" t="s">
        <v>17</v>
      </c>
      <c r="F4107">
        <v>0</v>
      </c>
      <c r="G4107" t="s">
        <v>18</v>
      </c>
      <c r="H4107">
        <v>2568474.65</v>
      </c>
      <c r="I4107" t="s">
        <v>19</v>
      </c>
      <c r="J4107">
        <v>145</v>
      </c>
      <c r="K4107">
        <v>17713.618269999999</v>
      </c>
      <c r="L4107" t="s">
        <v>23</v>
      </c>
      <c r="M4107">
        <v>0</v>
      </c>
      <c r="N4107">
        <v>0</v>
      </c>
      <c r="O4107">
        <v>5.2773999969985198E-2</v>
      </c>
    </row>
    <row r="4108" spans="1:15" x14ac:dyDescent="0.25">
      <c r="A4108" t="s">
        <v>4137</v>
      </c>
      <c r="B4108">
        <v>178</v>
      </c>
      <c r="C4108">
        <v>178</v>
      </c>
      <c r="D4108" t="s">
        <v>16</v>
      </c>
      <c r="E4108" t="s">
        <v>17</v>
      </c>
      <c r="F4108">
        <v>0</v>
      </c>
      <c r="G4108" t="s">
        <v>18</v>
      </c>
      <c r="H4108">
        <v>140420.5601</v>
      </c>
      <c r="I4108" t="s">
        <v>28</v>
      </c>
      <c r="J4108">
        <v>10</v>
      </c>
      <c r="K4108">
        <v>14042.05601</v>
      </c>
      <c r="L4108" t="s">
        <v>20</v>
      </c>
      <c r="M4108">
        <v>0</v>
      </c>
      <c r="N4108">
        <v>0</v>
      </c>
      <c r="O4108">
        <v>2.8851967195793445E-3</v>
      </c>
    </row>
    <row r="4109" spans="1:15" x14ac:dyDescent="0.25">
      <c r="A4109" t="s">
        <v>4138</v>
      </c>
      <c r="B4109">
        <v>126</v>
      </c>
      <c r="C4109">
        <v>126</v>
      </c>
      <c r="D4109" t="s">
        <v>16</v>
      </c>
      <c r="E4109" t="s">
        <v>17</v>
      </c>
      <c r="F4109">
        <v>0</v>
      </c>
      <c r="G4109" t="s">
        <v>18</v>
      </c>
      <c r="H4109">
        <v>13929793.65</v>
      </c>
      <c r="I4109" t="s">
        <v>22</v>
      </c>
      <c r="J4109">
        <v>983</v>
      </c>
      <c r="K4109">
        <v>14170.695470000001</v>
      </c>
      <c r="L4109" t="s">
        <v>35</v>
      </c>
      <c r="M4109">
        <v>0</v>
      </c>
      <c r="N4109">
        <v>5.0000000000000001E-3</v>
      </c>
      <c r="O4109">
        <v>0.28921303685710897</v>
      </c>
    </row>
    <row r="4110" spans="1:15" x14ac:dyDescent="0.25">
      <c r="A4110" t="s">
        <v>4139</v>
      </c>
      <c r="B4110">
        <v>174</v>
      </c>
      <c r="C4110">
        <v>174</v>
      </c>
      <c r="D4110" t="s">
        <v>16</v>
      </c>
      <c r="E4110" t="s">
        <v>17</v>
      </c>
      <c r="F4110">
        <v>0</v>
      </c>
      <c r="G4110" t="s">
        <v>18</v>
      </c>
      <c r="H4110">
        <v>456753.51809999999</v>
      </c>
      <c r="I4110" t="s">
        <v>28</v>
      </c>
      <c r="J4110">
        <v>44</v>
      </c>
      <c r="K4110">
        <v>10380.761780000001</v>
      </c>
      <c r="L4110" t="s">
        <v>29</v>
      </c>
      <c r="M4110">
        <v>0</v>
      </c>
      <c r="N4110">
        <v>0</v>
      </c>
      <c r="O4110">
        <v>9.3848347502670654E-3</v>
      </c>
    </row>
    <row r="4111" spans="1:15" x14ac:dyDescent="0.25">
      <c r="A4111" t="s">
        <v>4140</v>
      </c>
      <c r="B4111">
        <v>35</v>
      </c>
      <c r="C4111">
        <v>35</v>
      </c>
      <c r="D4111" t="s">
        <v>16</v>
      </c>
      <c r="E4111" t="s">
        <v>25</v>
      </c>
      <c r="F4111">
        <v>1</v>
      </c>
      <c r="G4111" t="s">
        <v>26</v>
      </c>
      <c r="H4111">
        <v>12824258.15</v>
      </c>
      <c r="I4111" t="s">
        <v>22</v>
      </c>
      <c r="J4111">
        <v>763</v>
      </c>
      <c r="K4111">
        <v>16807.677790000002</v>
      </c>
      <c r="L4111" t="s">
        <v>35</v>
      </c>
      <c r="M4111">
        <v>1</v>
      </c>
      <c r="N4111">
        <v>0.995</v>
      </c>
      <c r="O4111">
        <v>0.86049779205458865</v>
      </c>
    </row>
    <row r="4112" spans="1:15" x14ac:dyDescent="0.25">
      <c r="A4112" t="s">
        <v>4141</v>
      </c>
      <c r="B4112">
        <v>239</v>
      </c>
      <c r="C4112">
        <v>239</v>
      </c>
      <c r="D4112" t="s">
        <v>16</v>
      </c>
      <c r="E4112" t="s">
        <v>17</v>
      </c>
      <c r="F4112">
        <v>0</v>
      </c>
      <c r="G4112" t="s">
        <v>18</v>
      </c>
      <c r="H4112">
        <v>1967037.4169999999</v>
      </c>
      <c r="I4112" t="s">
        <v>19</v>
      </c>
      <c r="J4112">
        <v>386</v>
      </c>
      <c r="K4112">
        <v>5095.951857</v>
      </c>
      <c r="L4112" t="s">
        <v>29</v>
      </c>
      <c r="M4112">
        <v>0</v>
      </c>
      <c r="N4112">
        <v>0</v>
      </c>
      <c r="O4112">
        <v>4.0416374203155081E-2</v>
      </c>
    </row>
    <row r="4113" spans="1:15" x14ac:dyDescent="0.25">
      <c r="A4113" t="s">
        <v>4142</v>
      </c>
      <c r="B4113">
        <v>41</v>
      </c>
      <c r="C4113">
        <v>41</v>
      </c>
      <c r="D4113" t="s">
        <v>16</v>
      </c>
      <c r="E4113" t="s">
        <v>25</v>
      </c>
      <c r="F4113">
        <v>1</v>
      </c>
      <c r="G4113" t="s">
        <v>26</v>
      </c>
      <c r="H4113">
        <v>13411336.470000001</v>
      </c>
      <c r="I4113" t="s">
        <v>22</v>
      </c>
      <c r="J4113">
        <v>739</v>
      </c>
      <c r="K4113">
        <v>18147.95192</v>
      </c>
      <c r="L4113" t="s">
        <v>29</v>
      </c>
      <c r="M4113">
        <v>1</v>
      </c>
      <c r="N4113">
        <v>0.995</v>
      </c>
      <c r="O4113">
        <v>0.87256038774423628</v>
      </c>
    </row>
    <row r="4114" spans="1:15" x14ac:dyDescent="0.25">
      <c r="A4114" t="s">
        <v>4143</v>
      </c>
      <c r="B4114">
        <v>186</v>
      </c>
      <c r="C4114">
        <v>186</v>
      </c>
      <c r="D4114" t="s">
        <v>16</v>
      </c>
      <c r="E4114" t="s">
        <v>17</v>
      </c>
      <c r="F4114">
        <v>0</v>
      </c>
      <c r="G4114" t="s">
        <v>18</v>
      </c>
      <c r="H4114">
        <v>11592625.9</v>
      </c>
      <c r="I4114" t="s">
        <v>22</v>
      </c>
      <c r="J4114">
        <v>910</v>
      </c>
      <c r="K4114">
        <v>12739.14934</v>
      </c>
      <c r="L4114" t="s">
        <v>23</v>
      </c>
      <c r="M4114">
        <v>0</v>
      </c>
      <c r="N4114">
        <v>5.0000000000000001E-3</v>
      </c>
      <c r="O4114">
        <v>0.24119165935651718</v>
      </c>
    </row>
    <row r="4115" spans="1:15" x14ac:dyDescent="0.25">
      <c r="A4115" t="s">
        <v>4144</v>
      </c>
      <c r="B4115">
        <v>183</v>
      </c>
      <c r="C4115">
        <v>183</v>
      </c>
      <c r="D4115" t="s">
        <v>16</v>
      </c>
      <c r="E4115" t="s">
        <v>17</v>
      </c>
      <c r="F4115">
        <v>0</v>
      </c>
      <c r="G4115" t="s">
        <v>18</v>
      </c>
      <c r="H4115">
        <v>6681420.9060000004</v>
      </c>
      <c r="I4115" t="s">
        <v>32</v>
      </c>
      <c r="J4115">
        <v>761</v>
      </c>
      <c r="K4115">
        <v>8779.7909409999993</v>
      </c>
      <c r="L4115" t="s">
        <v>29</v>
      </c>
      <c r="M4115">
        <v>0</v>
      </c>
      <c r="N4115">
        <v>0</v>
      </c>
      <c r="O4115">
        <v>0.13728198823870133</v>
      </c>
    </row>
    <row r="4116" spans="1:15" x14ac:dyDescent="0.25">
      <c r="A4116" t="s">
        <v>4145</v>
      </c>
      <c r="B4116">
        <v>261</v>
      </c>
      <c r="C4116">
        <v>261</v>
      </c>
      <c r="D4116" t="s">
        <v>16</v>
      </c>
      <c r="E4116" t="s">
        <v>17</v>
      </c>
      <c r="F4116">
        <v>0</v>
      </c>
      <c r="G4116" t="s">
        <v>18</v>
      </c>
      <c r="H4116">
        <v>9723768.2039999999</v>
      </c>
      <c r="I4116" t="s">
        <v>22</v>
      </c>
      <c r="J4116">
        <v>495</v>
      </c>
      <c r="K4116">
        <v>19643.976170000002</v>
      </c>
      <c r="L4116" t="s">
        <v>35</v>
      </c>
      <c r="M4116">
        <v>0</v>
      </c>
      <c r="N4116">
        <v>5.0000000000000001E-3</v>
      </c>
      <c r="O4116">
        <v>0.20279256673062318</v>
      </c>
    </row>
    <row r="4117" spans="1:15" x14ac:dyDescent="0.25">
      <c r="A4117" t="s">
        <v>4146</v>
      </c>
      <c r="B4117">
        <v>34</v>
      </c>
      <c r="C4117">
        <v>34</v>
      </c>
      <c r="D4117" t="s">
        <v>16</v>
      </c>
      <c r="E4117" t="s">
        <v>25</v>
      </c>
      <c r="F4117">
        <v>1</v>
      </c>
      <c r="G4117" t="s">
        <v>26</v>
      </c>
      <c r="H4117">
        <v>8500139.3650000002</v>
      </c>
      <c r="I4117" t="s">
        <v>22</v>
      </c>
      <c r="J4117">
        <v>493</v>
      </c>
      <c r="K4117">
        <v>17241.662</v>
      </c>
      <c r="L4117" t="s">
        <v>35</v>
      </c>
      <c r="M4117">
        <v>1</v>
      </c>
      <c r="N4117">
        <v>1</v>
      </c>
      <c r="O4117">
        <v>0.77465087872032534</v>
      </c>
    </row>
    <row r="4118" spans="1:15" x14ac:dyDescent="0.25">
      <c r="A4118" t="s">
        <v>4147</v>
      </c>
      <c r="B4118">
        <v>187</v>
      </c>
      <c r="C4118">
        <v>187</v>
      </c>
      <c r="D4118" t="s">
        <v>16</v>
      </c>
      <c r="E4118" t="s">
        <v>17</v>
      </c>
      <c r="F4118">
        <v>0</v>
      </c>
      <c r="G4118" t="s">
        <v>18</v>
      </c>
      <c r="H4118">
        <v>2609816.3080000002</v>
      </c>
      <c r="I4118" t="s">
        <v>19</v>
      </c>
      <c r="J4118">
        <v>169</v>
      </c>
      <c r="K4118">
        <v>15442.700049999999</v>
      </c>
      <c r="L4118" t="s">
        <v>23</v>
      </c>
      <c r="M4118">
        <v>0</v>
      </c>
      <c r="N4118">
        <v>0</v>
      </c>
      <c r="O4118">
        <v>5.3623439795311548E-2</v>
      </c>
    </row>
    <row r="4119" spans="1:15" x14ac:dyDescent="0.25">
      <c r="A4119" t="s">
        <v>4148</v>
      </c>
      <c r="B4119">
        <v>307</v>
      </c>
      <c r="C4119">
        <v>307</v>
      </c>
      <c r="D4119" t="s">
        <v>16</v>
      </c>
      <c r="E4119" t="s">
        <v>17</v>
      </c>
      <c r="F4119">
        <v>0</v>
      </c>
      <c r="G4119" t="s">
        <v>18</v>
      </c>
      <c r="H4119">
        <v>3521569.2749999999</v>
      </c>
      <c r="I4119" t="s">
        <v>19</v>
      </c>
      <c r="J4119">
        <v>642</v>
      </c>
      <c r="K4119">
        <v>5485.3103970000002</v>
      </c>
      <c r="L4119" t="s">
        <v>20</v>
      </c>
      <c r="M4119">
        <v>0</v>
      </c>
      <c r="N4119">
        <v>0</v>
      </c>
      <c r="O4119">
        <v>7.2357068742395725E-2</v>
      </c>
    </row>
    <row r="4120" spans="1:15" x14ac:dyDescent="0.25">
      <c r="A4120" t="s">
        <v>4149</v>
      </c>
      <c r="B4120">
        <v>137</v>
      </c>
      <c r="C4120">
        <v>137</v>
      </c>
      <c r="D4120" t="s">
        <v>16</v>
      </c>
      <c r="E4120" t="s">
        <v>17</v>
      </c>
      <c r="F4120">
        <v>0</v>
      </c>
      <c r="G4120" t="s">
        <v>18</v>
      </c>
      <c r="H4120">
        <v>10341265.68</v>
      </c>
      <c r="I4120" t="s">
        <v>22</v>
      </c>
      <c r="J4120">
        <v>531</v>
      </c>
      <c r="K4120">
        <v>19475.0766</v>
      </c>
      <c r="L4120" t="s">
        <v>29</v>
      </c>
      <c r="M4120">
        <v>0</v>
      </c>
      <c r="N4120">
        <v>0.02</v>
      </c>
      <c r="O4120">
        <v>0.224480179504956</v>
      </c>
    </row>
    <row r="4121" spans="1:15" x14ac:dyDescent="0.25">
      <c r="A4121" t="s">
        <v>4150</v>
      </c>
      <c r="B4121">
        <v>202</v>
      </c>
      <c r="C4121">
        <v>202</v>
      </c>
      <c r="D4121" t="s">
        <v>16</v>
      </c>
      <c r="E4121" t="s">
        <v>17</v>
      </c>
      <c r="F4121">
        <v>0</v>
      </c>
      <c r="G4121" t="s">
        <v>18</v>
      </c>
      <c r="H4121">
        <v>4993739.5810000002</v>
      </c>
      <c r="I4121" t="s">
        <v>32</v>
      </c>
      <c r="J4121">
        <v>336</v>
      </c>
      <c r="K4121">
        <v>14862.320180000001</v>
      </c>
      <c r="L4121" t="s">
        <v>29</v>
      </c>
      <c r="M4121">
        <v>0</v>
      </c>
      <c r="N4121">
        <v>0</v>
      </c>
      <c r="O4121">
        <v>0.10260549485968568</v>
      </c>
    </row>
    <row r="4122" spans="1:15" x14ac:dyDescent="0.25">
      <c r="A4122" t="s">
        <v>4151</v>
      </c>
      <c r="B4122">
        <v>143</v>
      </c>
      <c r="C4122">
        <v>143</v>
      </c>
      <c r="D4122" t="s">
        <v>16</v>
      </c>
      <c r="E4122" t="s">
        <v>17</v>
      </c>
      <c r="F4122">
        <v>0</v>
      </c>
      <c r="G4122" t="s">
        <v>18</v>
      </c>
      <c r="H4122">
        <v>9044895.25</v>
      </c>
      <c r="I4122" t="s">
        <v>22</v>
      </c>
      <c r="J4122">
        <v>747</v>
      </c>
      <c r="K4122">
        <v>12108.29351</v>
      </c>
      <c r="L4122" t="s">
        <v>23</v>
      </c>
      <c r="M4122">
        <v>0</v>
      </c>
      <c r="N4122">
        <v>0</v>
      </c>
      <c r="O4122">
        <v>0.18584388273095057</v>
      </c>
    </row>
    <row r="4123" spans="1:15" x14ac:dyDescent="0.25">
      <c r="A4123" t="s">
        <v>4152</v>
      </c>
      <c r="B4123">
        <v>109</v>
      </c>
      <c r="C4123">
        <v>109</v>
      </c>
      <c r="D4123" t="s">
        <v>16</v>
      </c>
      <c r="E4123" t="s">
        <v>17</v>
      </c>
      <c r="F4123">
        <v>0</v>
      </c>
      <c r="G4123" t="s">
        <v>18</v>
      </c>
      <c r="H4123">
        <v>15800308.970000001</v>
      </c>
      <c r="I4123" t="s">
        <v>22</v>
      </c>
      <c r="J4123">
        <v>857</v>
      </c>
      <c r="K4123">
        <v>18436.766589999999</v>
      </c>
      <c r="L4123" t="s">
        <v>23</v>
      </c>
      <c r="M4123">
        <v>0</v>
      </c>
      <c r="N4123">
        <v>5.0000000000000001E-3</v>
      </c>
      <c r="O4123">
        <v>0.32764618839377568</v>
      </c>
    </row>
    <row r="4124" spans="1:15" x14ac:dyDescent="0.25">
      <c r="A4124" t="s">
        <v>4153</v>
      </c>
      <c r="B4124">
        <v>157</v>
      </c>
      <c r="C4124">
        <v>157</v>
      </c>
      <c r="D4124" t="s">
        <v>16</v>
      </c>
      <c r="E4124" t="s">
        <v>17</v>
      </c>
      <c r="F4124">
        <v>0</v>
      </c>
      <c r="G4124" t="s">
        <v>18</v>
      </c>
      <c r="H4124">
        <v>1668282.0649999999</v>
      </c>
      <c r="I4124" t="s">
        <v>19</v>
      </c>
      <c r="J4124">
        <v>513</v>
      </c>
      <c r="K4124">
        <v>3252.0118219999999</v>
      </c>
      <c r="L4124" t="s">
        <v>23</v>
      </c>
      <c r="M4124">
        <v>0</v>
      </c>
      <c r="N4124">
        <v>0</v>
      </c>
      <c r="O4124">
        <v>3.427790017247663E-2</v>
      </c>
    </row>
    <row r="4125" spans="1:15" x14ac:dyDescent="0.25">
      <c r="A4125" t="s">
        <v>4154</v>
      </c>
      <c r="B4125">
        <v>255</v>
      </c>
      <c r="C4125">
        <v>255</v>
      </c>
      <c r="D4125" t="s">
        <v>16</v>
      </c>
      <c r="E4125" t="s">
        <v>17</v>
      </c>
      <c r="F4125">
        <v>0</v>
      </c>
      <c r="G4125" t="s">
        <v>18</v>
      </c>
      <c r="H4125">
        <v>362561.01630000002</v>
      </c>
      <c r="I4125" t="s">
        <v>28</v>
      </c>
      <c r="J4125">
        <v>130</v>
      </c>
      <c r="K4125">
        <v>2788.930895</v>
      </c>
      <c r="L4125" t="s">
        <v>29</v>
      </c>
      <c r="M4125">
        <v>0</v>
      </c>
      <c r="N4125">
        <v>0</v>
      </c>
      <c r="O4125">
        <v>7.449477869417168E-3</v>
      </c>
    </row>
    <row r="4126" spans="1:15" x14ac:dyDescent="0.25">
      <c r="A4126" t="s">
        <v>4155</v>
      </c>
      <c r="B4126">
        <v>181</v>
      </c>
      <c r="C4126">
        <v>181</v>
      </c>
      <c r="D4126" t="s">
        <v>16</v>
      </c>
      <c r="E4126" t="s">
        <v>17</v>
      </c>
      <c r="F4126">
        <v>0</v>
      </c>
      <c r="G4126" t="s">
        <v>18</v>
      </c>
      <c r="H4126">
        <v>6079182.1919999998</v>
      </c>
      <c r="I4126" t="s">
        <v>32</v>
      </c>
      <c r="J4126">
        <v>539</v>
      </c>
      <c r="K4126">
        <v>11278.631149999999</v>
      </c>
      <c r="L4126" t="s">
        <v>35</v>
      </c>
      <c r="M4126">
        <v>0</v>
      </c>
      <c r="N4126">
        <v>0</v>
      </c>
      <c r="O4126">
        <v>0.12490789458176765</v>
      </c>
    </row>
    <row r="4127" spans="1:15" x14ac:dyDescent="0.25">
      <c r="A4127" t="s">
        <v>4156</v>
      </c>
      <c r="B4127">
        <v>341</v>
      </c>
      <c r="C4127">
        <v>341</v>
      </c>
      <c r="D4127" t="s">
        <v>16</v>
      </c>
      <c r="E4127" t="s">
        <v>17</v>
      </c>
      <c r="F4127">
        <v>0</v>
      </c>
      <c r="G4127" t="s">
        <v>18</v>
      </c>
      <c r="H4127">
        <v>587864.26549999998</v>
      </c>
      <c r="I4127" t="s">
        <v>28</v>
      </c>
      <c r="J4127">
        <v>514</v>
      </c>
      <c r="K4127">
        <v>1143.7047970000001</v>
      </c>
      <c r="L4127" t="s">
        <v>20</v>
      </c>
      <c r="M4127">
        <v>0</v>
      </c>
      <c r="N4127">
        <v>0</v>
      </c>
      <c r="O4127">
        <v>1.2078744374546337E-2</v>
      </c>
    </row>
    <row r="4128" spans="1:15" x14ac:dyDescent="0.25">
      <c r="A4128" t="s">
        <v>4157</v>
      </c>
      <c r="B4128">
        <v>219</v>
      </c>
      <c r="C4128">
        <v>219</v>
      </c>
      <c r="D4128" t="s">
        <v>16</v>
      </c>
      <c r="E4128" t="s">
        <v>17</v>
      </c>
      <c r="F4128">
        <v>0</v>
      </c>
      <c r="G4128" t="s">
        <v>18</v>
      </c>
      <c r="H4128">
        <v>3320774.3420000002</v>
      </c>
      <c r="I4128" t="s">
        <v>19</v>
      </c>
      <c r="J4128">
        <v>250</v>
      </c>
      <c r="K4128">
        <v>13283.09737</v>
      </c>
      <c r="L4128" t="s">
        <v>35</v>
      </c>
      <c r="M4128">
        <v>0</v>
      </c>
      <c r="N4128">
        <v>0</v>
      </c>
      <c r="O4128">
        <v>6.8231370329092253E-2</v>
      </c>
    </row>
    <row r="4129" spans="1:15" x14ac:dyDescent="0.25">
      <c r="A4129" t="s">
        <v>4158</v>
      </c>
      <c r="B4129">
        <v>28</v>
      </c>
      <c r="C4129">
        <v>28</v>
      </c>
      <c r="D4129" t="s">
        <v>42</v>
      </c>
      <c r="E4129" t="s">
        <v>43</v>
      </c>
      <c r="F4129">
        <v>1</v>
      </c>
      <c r="G4129" t="s">
        <v>26</v>
      </c>
      <c r="H4129">
        <v>3539652.8679999998</v>
      </c>
      <c r="I4129" t="s">
        <v>19</v>
      </c>
      <c r="J4129">
        <v>734</v>
      </c>
      <c r="K4129">
        <v>4822.4153509999996</v>
      </c>
      <c r="L4129" t="s">
        <v>23</v>
      </c>
      <c r="M4129">
        <v>1</v>
      </c>
      <c r="N4129">
        <v>0.995</v>
      </c>
      <c r="O4129">
        <v>0.66972862916890774</v>
      </c>
    </row>
    <row r="4130" spans="1:15" x14ac:dyDescent="0.25">
      <c r="A4130" t="s">
        <v>4159</v>
      </c>
      <c r="B4130">
        <v>151</v>
      </c>
      <c r="C4130">
        <v>151</v>
      </c>
      <c r="D4130" t="s">
        <v>16</v>
      </c>
      <c r="E4130" t="s">
        <v>17</v>
      </c>
      <c r="F4130">
        <v>0</v>
      </c>
      <c r="G4130" t="s">
        <v>18</v>
      </c>
      <c r="H4130">
        <v>2262706.2050000001</v>
      </c>
      <c r="I4130" t="s">
        <v>19</v>
      </c>
      <c r="J4130">
        <v>947</v>
      </c>
      <c r="K4130">
        <v>2389.341293</v>
      </c>
      <c r="L4130" t="s">
        <v>29</v>
      </c>
      <c r="M4130">
        <v>0</v>
      </c>
      <c r="N4130">
        <v>0</v>
      </c>
      <c r="O4130">
        <v>4.6491429142489431E-2</v>
      </c>
    </row>
    <row r="4131" spans="1:15" x14ac:dyDescent="0.25">
      <c r="A4131" t="s">
        <v>4160</v>
      </c>
      <c r="B4131">
        <v>359</v>
      </c>
      <c r="C4131">
        <v>359</v>
      </c>
      <c r="D4131" t="s">
        <v>16</v>
      </c>
      <c r="E4131" t="s">
        <v>17</v>
      </c>
      <c r="F4131">
        <v>0</v>
      </c>
      <c r="G4131" t="s">
        <v>18</v>
      </c>
      <c r="H4131">
        <v>1131023.4410000001</v>
      </c>
      <c r="I4131" t="s">
        <v>28</v>
      </c>
      <c r="J4131">
        <v>138</v>
      </c>
      <c r="K4131">
        <v>8195.8220369999999</v>
      </c>
      <c r="L4131" t="s">
        <v>35</v>
      </c>
      <c r="M4131">
        <v>0</v>
      </c>
      <c r="N4131">
        <v>0</v>
      </c>
      <c r="O4131">
        <v>2.3238941073989796E-2</v>
      </c>
    </row>
    <row r="4132" spans="1:15" x14ac:dyDescent="0.25">
      <c r="A4132" t="s">
        <v>4161</v>
      </c>
      <c r="B4132">
        <v>100</v>
      </c>
      <c r="C4132">
        <v>100</v>
      </c>
      <c r="D4132" t="s">
        <v>16</v>
      </c>
      <c r="E4132" t="s">
        <v>17</v>
      </c>
      <c r="F4132">
        <v>0</v>
      </c>
      <c r="G4132" t="s">
        <v>18</v>
      </c>
      <c r="H4132">
        <v>2564191.5839999998</v>
      </c>
      <c r="I4132" t="s">
        <v>19</v>
      </c>
      <c r="J4132">
        <v>275</v>
      </c>
      <c r="K4132">
        <v>9324.3330310000001</v>
      </c>
      <c r="L4132" t="s">
        <v>20</v>
      </c>
      <c r="M4132">
        <v>0</v>
      </c>
      <c r="N4132">
        <v>0</v>
      </c>
      <c r="O4132">
        <v>5.2685996561053189E-2</v>
      </c>
    </row>
    <row r="4133" spans="1:15" x14ac:dyDescent="0.25">
      <c r="A4133" t="s">
        <v>4162</v>
      </c>
      <c r="B4133">
        <v>3</v>
      </c>
      <c r="C4133">
        <v>3</v>
      </c>
      <c r="D4133" t="s">
        <v>61</v>
      </c>
      <c r="E4133" t="s">
        <v>43</v>
      </c>
      <c r="F4133">
        <v>1</v>
      </c>
      <c r="G4133" t="s">
        <v>26</v>
      </c>
      <c r="H4133">
        <v>1585948.487</v>
      </c>
      <c r="I4133" t="s">
        <v>19</v>
      </c>
      <c r="J4133">
        <v>464</v>
      </c>
      <c r="K4133">
        <v>3417.9924289999999</v>
      </c>
      <c r="L4133" t="s">
        <v>23</v>
      </c>
      <c r="M4133">
        <v>1</v>
      </c>
      <c r="N4133">
        <v>1</v>
      </c>
      <c r="O4133">
        <v>0.63258620652741737</v>
      </c>
    </row>
    <row r="4134" spans="1:15" x14ac:dyDescent="0.25">
      <c r="A4134" t="s">
        <v>4163</v>
      </c>
      <c r="B4134">
        <v>33</v>
      </c>
      <c r="C4134">
        <v>33</v>
      </c>
      <c r="D4134" t="s">
        <v>16</v>
      </c>
      <c r="E4134" t="s">
        <v>25</v>
      </c>
      <c r="F4134">
        <v>1</v>
      </c>
      <c r="G4134" t="s">
        <v>26</v>
      </c>
      <c r="H4134">
        <v>118480.89939999999</v>
      </c>
      <c r="I4134" t="s">
        <v>28</v>
      </c>
      <c r="J4134">
        <v>141</v>
      </c>
      <c r="K4134">
        <v>840.2900664</v>
      </c>
      <c r="L4134" t="s">
        <v>20</v>
      </c>
      <c r="M4134">
        <v>1</v>
      </c>
      <c r="N4134">
        <v>1</v>
      </c>
      <c r="O4134">
        <v>0.602434406343617</v>
      </c>
    </row>
    <row r="4135" spans="1:15" x14ac:dyDescent="0.25">
      <c r="A4135" t="s">
        <v>4164</v>
      </c>
      <c r="B4135">
        <v>199</v>
      </c>
      <c r="C4135">
        <v>199</v>
      </c>
      <c r="D4135" t="s">
        <v>16</v>
      </c>
      <c r="E4135" t="s">
        <v>17</v>
      </c>
      <c r="F4135">
        <v>0</v>
      </c>
      <c r="G4135" t="s">
        <v>18</v>
      </c>
      <c r="H4135">
        <v>7822900.8779999996</v>
      </c>
      <c r="I4135" t="s">
        <v>22</v>
      </c>
      <c r="J4135">
        <v>944</v>
      </c>
      <c r="K4135">
        <v>8286.9712689999997</v>
      </c>
      <c r="L4135" t="s">
        <v>29</v>
      </c>
      <c r="M4135">
        <v>0</v>
      </c>
      <c r="N4135">
        <v>0</v>
      </c>
      <c r="O4135">
        <v>0.16073577782859144</v>
      </c>
    </row>
    <row r="4136" spans="1:15" x14ac:dyDescent="0.25">
      <c r="A4136" t="s">
        <v>4165</v>
      </c>
      <c r="B4136">
        <v>69</v>
      </c>
      <c r="C4136">
        <v>69</v>
      </c>
      <c r="D4136" t="s">
        <v>16</v>
      </c>
      <c r="E4136" t="s">
        <v>25</v>
      </c>
      <c r="F4136">
        <v>1</v>
      </c>
      <c r="G4136" t="s">
        <v>26</v>
      </c>
      <c r="H4136">
        <v>3889390.4530000002</v>
      </c>
      <c r="I4136" t="s">
        <v>32</v>
      </c>
      <c r="J4136">
        <v>256</v>
      </c>
      <c r="K4136">
        <v>15192.93146</v>
      </c>
      <c r="L4136" t="s">
        <v>23</v>
      </c>
      <c r="M4136">
        <v>1</v>
      </c>
      <c r="N4136">
        <v>0.995</v>
      </c>
      <c r="O4136">
        <v>0.67691462623541276</v>
      </c>
    </row>
    <row r="4137" spans="1:15" x14ac:dyDescent="0.25">
      <c r="A4137" t="s">
        <v>4166</v>
      </c>
      <c r="B4137">
        <v>90</v>
      </c>
      <c r="C4137">
        <v>90</v>
      </c>
      <c r="D4137" t="s">
        <v>16</v>
      </c>
      <c r="E4137" t="s">
        <v>25</v>
      </c>
      <c r="F4137">
        <v>1</v>
      </c>
      <c r="G4137" t="s">
        <v>26</v>
      </c>
      <c r="H4137">
        <v>15421993.51</v>
      </c>
      <c r="I4137" t="s">
        <v>22</v>
      </c>
      <c r="J4137">
        <v>882</v>
      </c>
      <c r="K4137">
        <v>17485.253410000001</v>
      </c>
      <c r="L4137" t="s">
        <v>23</v>
      </c>
      <c r="M4137">
        <v>1</v>
      </c>
      <c r="N4137">
        <v>0.97499999999999998</v>
      </c>
      <c r="O4137">
        <v>0.9018730067216556</v>
      </c>
    </row>
    <row r="4138" spans="1:15" x14ac:dyDescent="0.25">
      <c r="A4138" t="s">
        <v>4167</v>
      </c>
      <c r="B4138">
        <v>17</v>
      </c>
      <c r="C4138">
        <v>17</v>
      </c>
      <c r="D4138" t="s">
        <v>42</v>
      </c>
      <c r="E4138" t="s">
        <v>43</v>
      </c>
      <c r="F4138">
        <v>1</v>
      </c>
      <c r="G4138" t="s">
        <v>26</v>
      </c>
      <c r="H4138">
        <v>1615032.0889999999</v>
      </c>
      <c r="I4138" t="s">
        <v>19</v>
      </c>
      <c r="J4138">
        <v>824</v>
      </c>
      <c r="K4138">
        <v>1959.9903999999999</v>
      </c>
      <c r="L4138" t="s">
        <v>23</v>
      </c>
      <c r="M4138">
        <v>1</v>
      </c>
      <c r="N4138">
        <v>0.99</v>
      </c>
      <c r="O4138">
        <v>0.62718378221736049</v>
      </c>
    </row>
    <row r="4139" spans="1:15" x14ac:dyDescent="0.25">
      <c r="A4139" t="s">
        <v>4168</v>
      </c>
      <c r="B4139">
        <v>337</v>
      </c>
      <c r="C4139">
        <v>337</v>
      </c>
      <c r="D4139" t="s">
        <v>16</v>
      </c>
      <c r="E4139" t="s">
        <v>17</v>
      </c>
      <c r="F4139">
        <v>0</v>
      </c>
      <c r="G4139" t="s">
        <v>18</v>
      </c>
      <c r="H4139">
        <v>4787207.7029999997</v>
      </c>
      <c r="I4139" t="s">
        <v>32</v>
      </c>
      <c r="J4139">
        <v>456</v>
      </c>
      <c r="K4139">
        <v>10498.26251</v>
      </c>
      <c r="L4139" t="s">
        <v>20</v>
      </c>
      <c r="M4139">
        <v>0</v>
      </c>
      <c r="N4139">
        <v>0</v>
      </c>
      <c r="O4139">
        <v>9.8361920439602124E-2</v>
      </c>
    </row>
    <row r="4140" spans="1:15" x14ac:dyDescent="0.25">
      <c r="A4140" t="s">
        <v>4169</v>
      </c>
      <c r="B4140">
        <v>323</v>
      </c>
      <c r="C4140">
        <v>323</v>
      </c>
      <c r="D4140" t="s">
        <v>16</v>
      </c>
      <c r="E4140" t="s">
        <v>17</v>
      </c>
      <c r="F4140">
        <v>0</v>
      </c>
      <c r="G4140" t="s">
        <v>18</v>
      </c>
      <c r="H4140">
        <v>5022205.3099999996</v>
      </c>
      <c r="I4140" t="s">
        <v>32</v>
      </c>
      <c r="J4140">
        <v>952</v>
      </c>
      <c r="K4140">
        <v>5275.4257459999999</v>
      </c>
      <c r="L4140" t="s">
        <v>29</v>
      </c>
      <c r="M4140">
        <v>0</v>
      </c>
      <c r="N4140">
        <v>5.0000000000000001E-3</v>
      </c>
      <c r="O4140">
        <v>0.10619037522102837</v>
      </c>
    </row>
    <row r="4141" spans="1:15" x14ac:dyDescent="0.25">
      <c r="A4141" t="s">
        <v>4170</v>
      </c>
      <c r="B4141">
        <v>323</v>
      </c>
      <c r="C4141">
        <v>323</v>
      </c>
      <c r="D4141" t="s">
        <v>16</v>
      </c>
      <c r="E4141" t="s">
        <v>17</v>
      </c>
      <c r="F4141">
        <v>0</v>
      </c>
      <c r="G4141" t="s">
        <v>18</v>
      </c>
      <c r="H4141">
        <v>3254536.077</v>
      </c>
      <c r="I4141" t="s">
        <v>19</v>
      </c>
      <c r="J4141">
        <v>434</v>
      </c>
      <c r="K4141">
        <v>7498.9310530000002</v>
      </c>
      <c r="L4141" t="s">
        <v>23</v>
      </c>
      <c r="M4141">
        <v>0</v>
      </c>
      <c r="N4141">
        <v>0</v>
      </c>
      <c r="O4141">
        <v>6.6870384268699609E-2</v>
      </c>
    </row>
    <row r="4142" spans="1:15" x14ac:dyDescent="0.25">
      <c r="A4142" t="s">
        <v>4171</v>
      </c>
      <c r="B4142">
        <v>34</v>
      </c>
      <c r="C4142">
        <v>34</v>
      </c>
      <c r="D4142" t="s">
        <v>16</v>
      </c>
      <c r="E4142" t="s">
        <v>25</v>
      </c>
      <c r="F4142">
        <v>1</v>
      </c>
      <c r="G4142" t="s">
        <v>26</v>
      </c>
      <c r="H4142">
        <v>11332387.82</v>
      </c>
      <c r="I4142" t="s">
        <v>22</v>
      </c>
      <c r="J4142">
        <v>607</v>
      </c>
      <c r="K4142">
        <v>18669.502179999999</v>
      </c>
      <c r="L4142" t="s">
        <v>35</v>
      </c>
      <c r="M4142">
        <v>1</v>
      </c>
      <c r="N4142">
        <v>0.99</v>
      </c>
      <c r="O4142">
        <v>0.82684459298538948</v>
      </c>
    </row>
    <row r="4143" spans="1:15" x14ac:dyDescent="0.25">
      <c r="A4143" t="s">
        <v>4172</v>
      </c>
      <c r="B4143">
        <v>264</v>
      </c>
      <c r="C4143">
        <v>264</v>
      </c>
      <c r="D4143" t="s">
        <v>16</v>
      </c>
      <c r="E4143" t="s">
        <v>17</v>
      </c>
      <c r="F4143">
        <v>0</v>
      </c>
      <c r="G4143" t="s">
        <v>18</v>
      </c>
      <c r="H4143">
        <v>1219299.625</v>
      </c>
      <c r="I4143" t="s">
        <v>28</v>
      </c>
      <c r="J4143">
        <v>173</v>
      </c>
      <c r="K4143">
        <v>7047.9747109999998</v>
      </c>
      <c r="L4143" t="s">
        <v>23</v>
      </c>
      <c r="M4143">
        <v>0</v>
      </c>
      <c r="N4143">
        <v>0</v>
      </c>
      <c r="O4143">
        <v>2.505273640647104E-2</v>
      </c>
    </row>
    <row r="4144" spans="1:15" x14ac:dyDescent="0.25">
      <c r="A4144" t="s">
        <v>4173</v>
      </c>
      <c r="B4144">
        <v>301</v>
      </c>
      <c r="C4144">
        <v>301</v>
      </c>
      <c r="D4144" t="s">
        <v>16</v>
      </c>
      <c r="E4144" t="s">
        <v>17</v>
      </c>
      <c r="F4144">
        <v>0</v>
      </c>
      <c r="G4144" t="s">
        <v>18</v>
      </c>
      <c r="H4144">
        <v>3459174.4130000002</v>
      </c>
      <c r="I4144" t="s">
        <v>19</v>
      </c>
      <c r="J4144">
        <v>473</v>
      </c>
      <c r="K4144">
        <v>7313.265144</v>
      </c>
      <c r="L4144" t="s">
        <v>23</v>
      </c>
      <c r="M4144">
        <v>0</v>
      </c>
      <c r="N4144">
        <v>0</v>
      </c>
      <c r="O4144">
        <v>7.1075052412074832E-2</v>
      </c>
    </row>
    <row r="4145" spans="1:15" x14ac:dyDescent="0.25">
      <c r="A4145" t="s">
        <v>4174</v>
      </c>
      <c r="B4145">
        <v>60</v>
      </c>
      <c r="C4145">
        <v>60</v>
      </c>
      <c r="D4145" t="s">
        <v>16</v>
      </c>
      <c r="E4145" t="s">
        <v>25</v>
      </c>
      <c r="F4145">
        <v>1</v>
      </c>
      <c r="G4145" t="s">
        <v>26</v>
      </c>
      <c r="H4145">
        <v>4007010.5419999999</v>
      </c>
      <c r="I4145" t="s">
        <v>32</v>
      </c>
      <c r="J4145">
        <v>955</v>
      </c>
      <c r="K4145">
        <v>4195.8225570000004</v>
      </c>
      <c r="L4145" t="s">
        <v>23</v>
      </c>
      <c r="M4145">
        <v>1</v>
      </c>
      <c r="N4145">
        <v>0.98</v>
      </c>
      <c r="O4145">
        <v>0.67033134565810815</v>
      </c>
    </row>
    <row r="4146" spans="1:15" x14ac:dyDescent="0.25">
      <c r="A4146" t="s">
        <v>4175</v>
      </c>
      <c r="B4146">
        <v>184</v>
      </c>
      <c r="C4146">
        <v>184</v>
      </c>
      <c r="D4146" t="s">
        <v>16</v>
      </c>
      <c r="E4146" t="s">
        <v>17</v>
      </c>
      <c r="F4146">
        <v>0</v>
      </c>
      <c r="G4146" t="s">
        <v>18</v>
      </c>
      <c r="H4146">
        <v>8121924.9390000002</v>
      </c>
      <c r="I4146" t="s">
        <v>22</v>
      </c>
      <c r="J4146">
        <v>423</v>
      </c>
      <c r="K4146">
        <v>19200.768179999999</v>
      </c>
      <c r="L4146" t="s">
        <v>35</v>
      </c>
      <c r="M4146">
        <v>0</v>
      </c>
      <c r="N4146">
        <v>0</v>
      </c>
      <c r="O4146">
        <v>0.16687977297615458</v>
      </c>
    </row>
    <row r="4147" spans="1:15" x14ac:dyDescent="0.25">
      <c r="A4147" t="s">
        <v>4176</v>
      </c>
      <c r="B4147">
        <v>326</v>
      </c>
      <c r="C4147">
        <v>326</v>
      </c>
      <c r="D4147" t="s">
        <v>16</v>
      </c>
      <c r="E4147" t="s">
        <v>17</v>
      </c>
      <c r="F4147">
        <v>0</v>
      </c>
      <c r="G4147" t="s">
        <v>18</v>
      </c>
      <c r="H4147">
        <v>8376962.1320000002</v>
      </c>
      <c r="I4147" t="s">
        <v>22</v>
      </c>
      <c r="J4147">
        <v>917</v>
      </c>
      <c r="K4147">
        <v>9135.1822599999996</v>
      </c>
      <c r="L4147" t="s">
        <v>35</v>
      </c>
      <c r="M4147">
        <v>0</v>
      </c>
      <c r="N4147">
        <v>0</v>
      </c>
      <c r="O4147">
        <v>0.17211997763058912</v>
      </c>
    </row>
    <row r="4148" spans="1:15" x14ac:dyDescent="0.25">
      <c r="A4148" t="s">
        <v>4177</v>
      </c>
      <c r="B4148">
        <v>357</v>
      </c>
      <c r="C4148">
        <v>357</v>
      </c>
      <c r="D4148" t="s">
        <v>16</v>
      </c>
      <c r="E4148" t="s">
        <v>17</v>
      </c>
      <c r="F4148">
        <v>0</v>
      </c>
      <c r="G4148" t="s">
        <v>18</v>
      </c>
      <c r="H4148">
        <v>5009928.9160000002</v>
      </c>
      <c r="I4148" t="s">
        <v>32</v>
      </c>
      <c r="J4148">
        <v>439</v>
      </c>
      <c r="K4148">
        <v>11412.13876</v>
      </c>
      <c r="L4148" t="s">
        <v>29</v>
      </c>
      <c r="M4148">
        <v>0</v>
      </c>
      <c r="N4148">
        <v>0</v>
      </c>
      <c r="O4148">
        <v>0.10293813429796242</v>
      </c>
    </row>
    <row r="4149" spans="1:15" x14ac:dyDescent="0.25">
      <c r="A4149" t="s">
        <v>4178</v>
      </c>
      <c r="B4149">
        <v>365</v>
      </c>
      <c r="C4149">
        <v>365</v>
      </c>
      <c r="D4149" t="s">
        <v>16</v>
      </c>
      <c r="E4149" t="s">
        <v>17</v>
      </c>
      <c r="F4149">
        <v>0</v>
      </c>
      <c r="G4149" t="s">
        <v>18</v>
      </c>
      <c r="H4149">
        <v>516923.31939999998</v>
      </c>
      <c r="I4149" t="s">
        <v>28</v>
      </c>
      <c r="J4149">
        <v>57</v>
      </c>
      <c r="K4149">
        <v>9068.8301649999994</v>
      </c>
      <c r="L4149" t="s">
        <v>20</v>
      </c>
      <c r="M4149">
        <v>0</v>
      </c>
      <c r="N4149">
        <v>0.01</v>
      </c>
      <c r="O4149">
        <v>1.6621133147060749E-2</v>
      </c>
    </row>
    <row r="4150" spans="1:15" x14ac:dyDescent="0.25">
      <c r="A4150" t="s">
        <v>4179</v>
      </c>
      <c r="B4150">
        <v>199</v>
      </c>
      <c r="C4150">
        <v>199</v>
      </c>
      <c r="D4150" t="s">
        <v>16</v>
      </c>
      <c r="E4150" t="s">
        <v>17</v>
      </c>
      <c r="F4150">
        <v>0</v>
      </c>
      <c r="G4150" t="s">
        <v>18</v>
      </c>
      <c r="H4150">
        <v>2522794.4679999999</v>
      </c>
      <c r="I4150" t="s">
        <v>19</v>
      </c>
      <c r="J4150">
        <v>498</v>
      </c>
      <c r="K4150">
        <v>5065.8523450000002</v>
      </c>
      <c r="L4150" t="s">
        <v>23</v>
      </c>
      <c r="M4150">
        <v>0</v>
      </c>
      <c r="N4150">
        <v>0</v>
      </c>
      <c r="O4150">
        <v>5.1835417249888306E-2</v>
      </c>
    </row>
    <row r="4151" spans="1:15" x14ac:dyDescent="0.25">
      <c r="A4151" t="s">
        <v>4180</v>
      </c>
      <c r="B4151">
        <v>241</v>
      </c>
      <c r="C4151">
        <v>241</v>
      </c>
      <c r="D4151" t="s">
        <v>16</v>
      </c>
      <c r="E4151" t="s">
        <v>17</v>
      </c>
      <c r="F4151">
        <v>0</v>
      </c>
      <c r="G4151" t="s">
        <v>18</v>
      </c>
      <c r="H4151">
        <v>9953030.9560000002</v>
      </c>
      <c r="I4151" t="s">
        <v>22</v>
      </c>
      <c r="J4151">
        <v>614</v>
      </c>
      <c r="K4151">
        <v>16210.148139999999</v>
      </c>
      <c r="L4151" t="s">
        <v>20</v>
      </c>
      <c r="M4151">
        <v>0</v>
      </c>
      <c r="N4151">
        <v>0</v>
      </c>
      <c r="O4151">
        <v>0.20450318844813431</v>
      </c>
    </row>
    <row r="4152" spans="1:15" x14ac:dyDescent="0.25">
      <c r="A4152" t="s">
        <v>4181</v>
      </c>
      <c r="B4152">
        <v>232</v>
      </c>
      <c r="C4152">
        <v>232</v>
      </c>
      <c r="D4152" t="s">
        <v>16</v>
      </c>
      <c r="E4152" t="s">
        <v>17</v>
      </c>
      <c r="F4152">
        <v>0</v>
      </c>
      <c r="G4152" t="s">
        <v>18</v>
      </c>
      <c r="H4152">
        <v>97874.627089999994</v>
      </c>
      <c r="I4152" t="s">
        <v>28</v>
      </c>
      <c r="J4152">
        <v>169</v>
      </c>
      <c r="K4152">
        <v>579.13980530000003</v>
      </c>
      <c r="L4152" t="s">
        <v>20</v>
      </c>
      <c r="M4152">
        <v>0</v>
      </c>
      <c r="N4152">
        <v>0</v>
      </c>
      <c r="O4152">
        <v>2.0110128659864223E-3</v>
      </c>
    </row>
    <row r="4153" spans="1:15" x14ac:dyDescent="0.25">
      <c r="A4153" t="s">
        <v>4182</v>
      </c>
      <c r="B4153">
        <v>211</v>
      </c>
      <c r="C4153">
        <v>211</v>
      </c>
      <c r="D4153" t="s">
        <v>16</v>
      </c>
      <c r="E4153" t="s">
        <v>17</v>
      </c>
      <c r="F4153">
        <v>0</v>
      </c>
      <c r="G4153" t="s">
        <v>18</v>
      </c>
      <c r="H4153">
        <v>13656078.539999999</v>
      </c>
      <c r="I4153" t="s">
        <v>22</v>
      </c>
      <c r="J4153">
        <v>989</v>
      </c>
      <c r="K4153">
        <v>13807.96617</v>
      </c>
      <c r="L4153" t="s">
        <v>23</v>
      </c>
      <c r="M4153">
        <v>0</v>
      </c>
      <c r="N4153">
        <v>0.02</v>
      </c>
      <c r="O4153">
        <v>0.29258906030475151</v>
      </c>
    </row>
    <row r="4154" spans="1:15" x14ac:dyDescent="0.25">
      <c r="A4154" t="s">
        <v>4183</v>
      </c>
      <c r="B4154">
        <v>52</v>
      </c>
      <c r="C4154">
        <v>52</v>
      </c>
      <c r="D4154" t="s">
        <v>16</v>
      </c>
      <c r="E4154" t="s">
        <v>25</v>
      </c>
      <c r="F4154">
        <v>1</v>
      </c>
      <c r="G4154" t="s">
        <v>26</v>
      </c>
      <c r="H4154">
        <v>6919696.8480000002</v>
      </c>
      <c r="I4154" t="s">
        <v>32</v>
      </c>
      <c r="J4154">
        <v>582</v>
      </c>
      <c r="K4154">
        <v>11889.51348</v>
      </c>
      <c r="L4154" t="s">
        <v>23</v>
      </c>
      <c r="M4154">
        <v>1</v>
      </c>
      <c r="N4154">
        <v>1</v>
      </c>
      <c r="O4154">
        <v>0.74217780239670994</v>
      </c>
    </row>
    <row r="4155" spans="1:15" x14ac:dyDescent="0.25">
      <c r="A4155" t="s">
        <v>4184</v>
      </c>
      <c r="B4155">
        <v>119</v>
      </c>
      <c r="C4155">
        <v>119</v>
      </c>
      <c r="D4155" t="s">
        <v>16</v>
      </c>
      <c r="E4155" t="s">
        <v>17</v>
      </c>
      <c r="F4155">
        <v>0</v>
      </c>
      <c r="G4155" t="s">
        <v>18</v>
      </c>
      <c r="H4155">
        <v>2460044.676</v>
      </c>
      <c r="I4155" t="s">
        <v>19</v>
      </c>
      <c r="J4155">
        <v>850</v>
      </c>
      <c r="K4155">
        <v>2894.1702070000001</v>
      </c>
      <c r="L4155" t="s">
        <v>35</v>
      </c>
      <c r="M4155">
        <v>0</v>
      </c>
      <c r="N4155">
        <v>0</v>
      </c>
      <c r="O4155">
        <v>5.0546108234856925E-2</v>
      </c>
    </row>
    <row r="4156" spans="1:15" x14ac:dyDescent="0.25">
      <c r="A4156" t="s">
        <v>4185</v>
      </c>
      <c r="B4156">
        <v>330</v>
      </c>
      <c r="C4156">
        <v>330</v>
      </c>
      <c r="D4156" t="s">
        <v>16</v>
      </c>
      <c r="E4156" t="s">
        <v>17</v>
      </c>
      <c r="F4156">
        <v>0</v>
      </c>
      <c r="G4156" t="s">
        <v>18</v>
      </c>
      <c r="H4156">
        <v>1866133.87</v>
      </c>
      <c r="I4156" t="s">
        <v>19</v>
      </c>
      <c r="J4156">
        <v>561</v>
      </c>
      <c r="K4156">
        <v>3326.441836</v>
      </c>
      <c r="L4156" t="s">
        <v>29</v>
      </c>
      <c r="M4156">
        <v>0</v>
      </c>
      <c r="N4156">
        <v>0</v>
      </c>
      <c r="O4156">
        <v>3.8343126648872461E-2</v>
      </c>
    </row>
    <row r="4157" spans="1:15" x14ac:dyDescent="0.25">
      <c r="A4157" t="s">
        <v>4186</v>
      </c>
      <c r="B4157">
        <v>215</v>
      </c>
      <c r="C4157">
        <v>215</v>
      </c>
      <c r="D4157" t="s">
        <v>16</v>
      </c>
      <c r="E4157" t="s">
        <v>17</v>
      </c>
      <c r="F4157">
        <v>0</v>
      </c>
      <c r="G4157" t="s">
        <v>18</v>
      </c>
      <c r="H4157">
        <v>5644429.5470000003</v>
      </c>
      <c r="I4157" t="s">
        <v>32</v>
      </c>
      <c r="J4157">
        <v>428</v>
      </c>
      <c r="K4157">
        <v>13187.9195</v>
      </c>
      <c r="L4157" t="s">
        <v>35</v>
      </c>
      <c r="M4157">
        <v>0</v>
      </c>
      <c r="N4157">
        <v>0</v>
      </c>
      <c r="O4157">
        <v>0.11597510792795312</v>
      </c>
    </row>
    <row r="4158" spans="1:15" x14ac:dyDescent="0.25">
      <c r="A4158" t="s">
        <v>4187</v>
      </c>
      <c r="B4158">
        <v>322</v>
      </c>
      <c r="C4158">
        <v>322</v>
      </c>
      <c r="D4158" t="s">
        <v>16</v>
      </c>
      <c r="E4158" t="s">
        <v>17</v>
      </c>
      <c r="F4158">
        <v>0</v>
      </c>
      <c r="G4158" t="s">
        <v>18</v>
      </c>
      <c r="H4158">
        <v>2618605.213</v>
      </c>
      <c r="I4158" t="s">
        <v>19</v>
      </c>
      <c r="J4158">
        <v>419</v>
      </c>
      <c r="K4158">
        <v>6249.6544450000001</v>
      </c>
      <c r="L4158" t="s">
        <v>20</v>
      </c>
      <c r="M4158">
        <v>0</v>
      </c>
      <c r="N4158">
        <v>0</v>
      </c>
      <c r="O4158">
        <v>5.3804023891092359E-2</v>
      </c>
    </row>
    <row r="4159" spans="1:15" x14ac:dyDescent="0.25">
      <c r="A4159" t="s">
        <v>4188</v>
      </c>
      <c r="B4159">
        <v>149</v>
      </c>
      <c r="C4159">
        <v>149</v>
      </c>
      <c r="D4159" t="s">
        <v>16</v>
      </c>
      <c r="E4159" t="s">
        <v>17</v>
      </c>
      <c r="F4159">
        <v>0</v>
      </c>
      <c r="G4159" t="s">
        <v>18</v>
      </c>
      <c r="H4159">
        <v>1846770.1510000001</v>
      </c>
      <c r="I4159" t="s">
        <v>19</v>
      </c>
      <c r="J4159">
        <v>347</v>
      </c>
      <c r="K4159">
        <v>5322.1041830000004</v>
      </c>
      <c r="L4159" t="s">
        <v>23</v>
      </c>
      <c r="M4159">
        <v>0</v>
      </c>
      <c r="N4159">
        <v>0</v>
      </c>
      <c r="O4159">
        <v>3.794526369705209E-2</v>
      </c>
    </row>
    <row r="4160" spans="1:15" x14ac:dyDescent="0.25">
      <c r="A4160" t="s">
        <v>4189</v>
      </c>
      <c r="B4160">
        <v>176</v>
      </c>
      <c r="C4160">
        <v>176</v>
      </c>
      <c r="D4160" t="s">
        <v>16</v>
      </c>
      <c r="E4160" t="s">
        <v>17</v>
      </c>
      <c r="F4160">
        <v>0</v>
      </c>
      <c r="G4160" t="s">
        <v>18</v>
      </c>
      <c r="H4160">
        <v>616538.19079999998</v>
      </c>
      <c r="I4160" t="s">
        <v>28</v>
      </c>
      <c r="J4160">
        <v>517</v>
      </c>
      <c r="K4160">
        <v>1192.53035</v>
      </c>
      <c r="L4160" t="s">
        <v>20</v>
      </c>
      <c r="M4160">
        <v>0</v>
      </c>
      <c r="N4160">
        <v>0</v>
      </c>
      <c r="O4160">
        <v>1.2667902508897228E-2</v>
      </c>
    </row>
    <row r="4161" spans="1:15" x14ac:dyDescent="0.25">
      <c r="A4161" t="s">
        <v>4190</v>
      </c>
      <c r="B4161">
        <v>269</v>
      </c>
      <c r="C4161">
        <v>269</v>
      </c>
      <c r="D4161" t="s">
        <v>16</v>
      </c>
      <c r="E4161" t="s">
        <v>17</v>
      </c>
      <c r="F4161">
        <v>0</v>
      </c>
      <c r="G4161" t="s">
        <v>18</v>
      </c>
      <c r="H4161">
        <v>6976058.6150000002</v>
      </c>
      <c r="I4161" t="s">
        <v>32</v>
      </c>
      <c r="J4161">
        <v>455</v>
      </c>
      <c r="K4161">
        <v>15331.99696</v>
      </c>
      <c r="L4161" t="s">
        <v>35</v>
      </c>
      <c r="M4161">
        <v>0</v>
      </c>
      <c r="N4161">
        <v>0</v>
      </c>
      <c r="O4161">
        <v>0.14333585777793253</v>
      </c>
    </row>
    <row r="4162" spans="1:15" x14ac:dyDescent="0.25">
      <c r="A4162" t="s">
        <v>4191</v>
      </c>
      <c r="B4162">
        <v>320</v>
      </c>
      <c r="C4162">
        <v>320</v>
      </c>
      <c r="D4162" t="s">
        <v>16</v>
      </c>
      <c r="E4162" t="s">
        <v>17</v>
      </c>
      <c r="F4162">
        <v>0</v>
      </c>
      <c r="G4162" t="s">
        <v>18</v>
      </c>
      <c r="H4162">
        <v>12605392.960000001</v>
      </c>
      <c r="I4162" t="s">
        <v>22</v>
      </c>
      <c r="J4162">
        <v>714</v>
      </c>
      <c r="K4162">
        <v>17654.611990000001</v>
      </c>
      <c r="L4162" t="s">
        <v>20</v>
      </c>
      <c r="M4162">
        <v>0</v>
      </c>
      <c r="N4162">
        <v>0</v>
      </c>
      <c r="O4162">
        <v>0.25900080722723573</v>
      </c>
    </row>
    <row r="4163" spans="1:15" x14ac:dyDescent="0.25">
      <c r="A4163" t="s">
        <v>4192</v>
      </c>
      <c r="B4163">
        <v>5</v>
      </c>
      <c r="C4163">
        <v>5</v>
      </c>
      <c r="D4163" t="s">
        <v>61</v>
      </c>
      <c r="E4163" t="s">
        <v>43</v>
      </c>
      <c r="F4163">
        <v>1</v>
      </c>
      <c r="G4163" t="s">
        <v>26</v>
      </c>
      <c r="H4163">
        <v>3312535.0950000002</v>
      </c>
      <c r="I4163" t="s">
        <v>19</v>
      </c>
      <c r="J4163">
        <v>202</v>
      </c>
      <c r="K4163">
        <v>16398.688590000002</v>
      </c>
      <c r="L4163" t="s">
        <v>23</v>
      </c>
      <c r="M4163">
        <v>1</v>
      </c>
      <c r="N4163">
        <v>1</v>
      </c>
      <c r="O4163">
        <v>0.6680620799602226</v>
      </c>
    </row>
    <row r="4164" spans="1:15" x14ac:dyDescent="0.25">
      <c r="A4164" t="s">
        <v>4193</v>
      </c>
      <c r="B4164">
        <v>116</v>
      </c>
      <c r="C4164">
        <v>116</v>
      </c>
      <c r="D4164" t="s">
        <v>16</v>
      </c>
      <c r="E4164" t="s">
        <v>17</v>
      </c>
      <c r="F4164">
        <v>0</v>
      </c>
      <c r="G4164" t="s">
        <v>18</v>
      </c>
      <c r="H4164">
        <v>1669357.9469999999</v>
      </c>
      <c r="I4164" t="s">
        <v>19</v>
      </c>
      <c r="J4164">
        <v>179</v>
      </c>
      <c r="K4164">
        <v>9326.0220489999992</v>
      </c>
      <c r="L4164" t="s">
        <v>29</v>
      </c>
      <c r="M4164">
        <v>0</v>
      </c>
      <c r="N4164">
        <v>0</v>
      </c>
      <c r="O4164">
        <v>3.4300006131994548E-2</v>
      </c>
    </row>
    <row r="4165" spans="1:15" x14ac:dyDescent="0.25">
      <c r="A4165" t="s">
        <v>4194</v>
      </c>
      <c r="B4165">
        <v>203</v>
      </c>
      <c r="C4165">
        <v>203</v>
      </c>
      <c r="D4165" t="s">
        <v>16</v>
      </c>
      <c r="E4165" t="s">
        <v>17</v>
      </c>
      <c r="F4165">
        <v>0</v>
      </c>
      <c r="G4165" t="s">
        <v>18</v>
      </c>
      <c r="H4165">
        <v>608975.95059999998</v>
      </c>
      <c r="I4165" t="s">
        <v>28</v>
      </c>
      <c r="J4165">
        <v>57</v>
      </c>
      <c r="K4165">
        <v>10683.78861</v>
      </c>
      <c r="L4165" t="s">
        <v>20</v>
      </c>
      <c r="M4165">
        <v>0</v>
      </c>
      <c r="N4165">
        <v>0</v>
      </c>
      <c r="O4165">
        <v>1.2512522480487049E-2</v>
      </c>
    </row>
    <row r="4166" spans="1:15" x14ac:dyDescent="0.25">
      <c r="A4166" t="s">
        <v>4195</v>
      </c>
      <c r="B4166">
        <v>37</v>
      </c>
      <c r="C4166">
        <v>37</v>
      </c>
      <c r="D4166" t="s">
        <v>16</v>
      </c>
      <c r="E4166" t="s">
        <v>25</v>
      </c>
      <c r="F4166">
        <v>1</v>
      </c>
      <c r="G4166" t="s">
        <v>26</v>
      </c>
      <c r="H4166">
        <v>3387464.58</v>
      </c>
      <c r="I4166" t="s">
        <v>19</v>
      </c>
      <c r="J4166">
        <v>698</v>
      </c>
      <c r="K4166">
        <v>4853.1011179999996</v>
      </c>
      <c r="L4166" t="s">
        <v>29</v>
      </c>
      <c r="M4166">
        <v>1</v>
      </c>
      <c r="N4166">
        <v>0.995</v>
      </c>
      <c r="O4166">
        <v>0.66660164299976477</v>
      </c>
    </row>
    <row r="4167" spans="1:15" x14ac:dyDescent="0.25">
      <c r="A4167" t="s">
        <v>4196</v>
      </c>
      <c r="B4167">
        <v>54</v>
      </c>
      <c r="C4167">
        <v>54</v>
      </c>
      <c r="D4167" t="s">
        <v>16</v>
      </c>
      <c r="E4167" t="s">
        <v>25</v>
      </c>
      <c r="F4167">
        <v>1</v>
      </c>
      <c r="G4167" t="s">
        <v>26</v>
      </c>
      <c r="H4167">
        <v>2093081.21</v>
      </c>
      <c r="I4167" t="s">
        <v>19</v>
      </c>
      <c r="J4167">
        <v>604</v>
      </c>
      <c r="K4167">
        <v>3465.3662410000002</v>
      </c>
      <c r="L4167" t="s">
        <v>20</v>
      </c>
      <c r="M4167">
        <v>1</v>
      </c>
      <c r="N4167">
        <v>0.995</v>
      </c>
      <c r="O4167">
        <v>0.64000617400047788</v>
      </c>
    </row>
    <row r="4168" spans="1:15" x14ac:dyDescent="0.25">
      <c r="A4168" t="s">
        <v>4197</v>
      </c>
      <c r="B4168">
        <v>288</v>
      </c>
      <c r="C4168">
        <v>288</v>
      </c>
      <c r="D4168" t="s">
        <v>16</v>
      </c>
      <c r="E4168" t="s">
        <v>17</v>
      </c>
      <c r="F4168">
        <v>0</v>
      </c>
      <c r="G4168" t="s">
        <v>18</v>
      </c>
      <c r="H4168">
        <v>13235281.960000001</v>
      </c>
      <c r="I4168" t="s">
        <v>22</v>
      </c>
      <c r="J4168">
        <v>804</v>
      </c>
      <c r="K4168">
        <v>16461.79349</v>
      </c>
      <c r="L4168" t="s">
        <v>23</v>
      </c>
      <c r="M4168">
        <v>0</v>
      </c>
      <c r="N4168">
        <v>0</v>
      </c>
      <c r="O4168">
        <v>0.27194302648063345</v>
      </c>
    </row>
    <row r="4169" spans="1:15" x14ac:dyDescent="0.25">
      <c r="A4169" t="s">
        <v>4198</v>
      </c>
      <c r="B4169">
        <v>284</v>
      </c>
      <c r="C4169">
        <v>284</v>
      </c>
      <c r="D4169" t="s">
        <v>16</v>
      </c>
      <c r="E4169" t="s">
        <v>17</v>
      </c>
      <c r="F4169">
        <v>0</v>
      </c>
      <c r="G4169" t="s">
        <v>18</v>
      </c>
      <c r="H4169">
        <v>14467823.189999999</v>
      </c>
      <c r="I4169" t="s">
        <v>22</v>
      </c>
      <c r="J4169">
        <v>906</v>
      </c>
      <c r="K4169">
        <v>15968.89977</v>
      </c>
      <c r="L4169" t="s">
        <v>23</v>
      </c>
      <c r="M4169">
        <v>0</v>
      </c>
      <c r="N4169">
        <v>0</v>
      </c>
      <c r="O4169">
        <v>0.29726783583198346</v>
      </c>
    </row>
    <row r="4170" spans="1:15" x14ac:dyDescent="0.25">
      <c r="A4170" t="s">
        <v>4199</v>
      </c>
      <c r="B4170">
        <v>86</v>
      </c>
      <c r="C4170">
        <v>86</v>
      </c>
      <c r="D4170" t="s">
        <v>16</v>
      </c>
      <c r="E4170" t="s">
        <v>25</v>
      </c>
      <c r="F4170">
        <v>1</v>
      </c>
      <c r="G4170" t="s">
        <v>26</v>
      </c>
      <c r="H4170">
        <v>14709754.130000001</v>
      </c>
      <c r="I4170" t="s">
        <v>22</v>
      </c>
      <c r="J4170">
        <v>946</v>
      </c>
      <c r="K4170">
        <v>15549.42297</v>
      </c>
      <c r="L4170" t="s">
        <v>29</v>
      </c>
      <c r="M4170">
        <v>1</v>
      </c>
      <c r="N4170">
        <v>0.99</v>
      </c>
      <c r="O4170">
        <v>0.89623874859543962</v>
      </c>
    </row>
    <row r="4171" spans="1:15" x14ac:dyDescent="0.25">
      <c r="A4171" t="s">
        <v>4200</v>
      </c>
      <c r="B4171">
        <v>45</v>
      </c>
      <c r="C4171">
        <v>45</v>
      </c>
      <c r="D4171" t="s">
        <v>16</v>
      </c>
      <c r="E4171" t="s">
        <v>25</v>
      </c>
      <c r="F4171">
        <v>1</v>
      </c>
      <c r="G4171" t="s">
        <v>26</v>
      </c>
      <c r="H4171">
        <v>9226189.7719999999</v>
      </c>
      <c r="I4171" t="s">
        <v>22</v>
      </c>
      <c r="J4171">
        <v>995</v>
      </c>
      <c r="K4171">
        <v>9272.5525350000007</v>
      </c>
      <c r="L4171" t="s">
        <v>23</v>
      </c>
      <c r="M4171">
        <v>1</v>
      </c>
      <c r="N4171">
        <v>0.98</v>
      </c>
      <c r="O4171">
        <v>0.77756890960578717</v>
      </c>
    </row>
    <row r="4172" spans="1:15" x14ac:dyDescent="0.25">
      <c r="A4172" t="s">
        <v>4201</v>
      </c>
      <c r="B4172">
        <v>284</v>
      </c>
      <c r="C4172">
        <v>284</v>
      </c>
      <c r="D4172" t="s">
        <v>16</v>
      </c>
      <c r="E4172" t="s">
        <v>17</v>
      </c>
      <c r="F4172">
        <v>0</v>
      </c>
      <c r="G4172" t="s">
        <v>18</v>
      </c>
      <c r="H4172">
        <v>8663046.5800000001</v>
      </c>
      <c r="I4172" t="s">
        <v>22</v>
      </c>
      <c r="J4172">
        <v>501</v>
      </c>
      <c r="K4172">
        <v>17291.510139999999</v>
      </c>
      <c r="L4172" t="s">
        <v>29</v>
      </c>
      <c r="M4172">
        <v>0</v>
      </c>
      <c r="N4172">
        <v>0</v>
      </c>
      <c r="O4172">
        <v>0.17799810481014497</v>
      </c>
    </row>
    <row r="4173" spans="1:15" x14ac:dyDescent="0.25">
      <c r="A4173" t="s">
        <v>4202</v>
      </c>
      <c r="B4173">
        <v>321</v>
      </c>
      <c r="C4173">
        <v>321</v>
      </c>
      <c r="D4173" t="s">
        <v>16</v>
      </c>
      <c r="E4173" t="s">
        <v>17</v>
      </c>
      <c r="F4173">
        <v>0</v>
      </c>
      <c r="G4173" t="s">
        <v>18</v>
      </c>
      <c r="H4173">
        <v>13690255.130000001</v>
      </c>
      <c r="I4173" t="s">
        <v>22</v>
      </c>
      <c r="J4173">
        <v>739</v>
      </c>
      <c r="K4173">
        <v>18525.379069999999</v>
      </c>
      <c r="L4173" t="s">
        <v>35</v>
      </c>
      <c r="M4173">
        <v>0</v>
      </c>
      <c r="N4173">
        <v>1.4999999999999999E-2</v>
      </c>
      <c r="O4173">
        <v>0.29029128072948268</v>
      </c>
    </row>
    <row r="4174" spans="1:15" x14ac:dyDescent="0.25">
      <c r="A4174" t="s">
        <v>4203</v>
      </c>
      <c r="B4174">
        <v>70</v>
      </c>
      <c r="C4174">
        <v>70</v>
      </c>
      <c r="D4174" t="s">
        <v>16</v>
      </c>
      <c r="E4174" t="s">
        <v>25</v>
      </c>
      <c r="F4174">
        <v>1</v>
      </c>
      <c r="G4174" t="s">
        <v>26</v>
      </c>
      <c r="H4174">
        <v>6133172.0180000002</v>
      </c>
      <c r="I4174" t="s">
        <v>32</v>
      </c>
      <c r="J4174">
        <v>933</v>
      </c>
      <c r="K4174">
        <v>6573.6034499999996</v>
      </c>
      <c r="L4174" t="s">
        <v>29</v>
      </c>
      <c r="M4174">
        <v>1</v>
      </c>
      <c r="N4174">
        <v>1</v>
      </c>
      <c r="O4174">
        <v>0.72601721410559605</v>
      </c>
    </row>
    <row r="4175" spans="1:15" x14ac:dyDescent="0.25">
      <c r="A4175" t="s">
        <v>4204</v>
      </c>
      <c r="B4175">
        <v>42</v>
      </c>
      <c r="C4175">
        <v>42</v>
      </c>
      <c r="D4175" t="s">
        <v>16</v>
      </c>
      <c r="E4175" t="s">
        <v>25</v>
      </c>
      <c r="F4175">
        <v>1</v>
      </c>
      <c r="G4175" t="s">
        <v>26</v>
      </c>
      <c r="H4175">
        <v>504184.00380000001</v>
      </c>
      <c r="I4175" t="s">
        <v>28</v>
      </c>
      <c r="J4175">
        <v>112</v>
      </c>
      <c r="K4175">
        <v>4501.6428910000004</v>
      </c>
      <c r="L4175" t="s">
        <v>20</v>
      </c>
      <c r="M4175">
        <v>1</v>
      </c>
      <c r="N4175">
        <v>1</v>
      </c>
      <c r="O4175">
        <v>0.61035938065474316</v>
      </c>
    </row>
    <row r="4176" spans="1:15" x14ac:dyDescent="0.25">
      <c r="A4176" t="s">
        <v>4205</v>
      </c>
      <c r="B4176">
        <v>272</v>
      </c>
      <c r="C4176">
        <v>272</v>
      </c>
      <c r="D4176" t="s">
        <v>16</v>
      </c>
      <c r="E4176" t="s">
        <v>17</v>
      </c>
      <c r="F4176">
        <v>0</v>
      </c>
      <c r="G4176" t="s">
        <v>18</v>
      </c>
      <c r="H4176">
        <v>1375011.4620000001</v>
      </c>
      <c r="I4176" t="s">
        <v>19</v>
      </c>
      <c r="J4176">
        <v>148</v>
      </c>
      <c r="K4176">
        <v>9290.6179850000008</v>
      </c>
      <c r="L4176" t="s">
        <v>29</v>
      </c>
      <c r="M4176">
        <v>0</v>
      </c>
      <c r="N4176">
        <v>0</v>
      </c>
      <c r="O4176">
        <v>2.8252120321420073E-2</v>
      </c>
    </row>
    <row r="4177" spans="1:15" x14ac:dyDescent="0.25">
      <c r="A4177" t="s">
        <v>4206</v>
      </c>
      <c r="B4177">
        <v>141</v>
      </c>
      <c r="C4177">
        <v>141</v>
      </c>
      <c r="D4177" t="s">
        <v>16</v>
      </c>
      <c r="E4177" t="s">
        <v>17</v>
      </c>
      <c r="F4177">
        <v>0</v>
      </c>
      <c r="G4177" t="s">
        <v>18</v>
      </c>
      <c r="H4177">
        <v>2807487.1519999998</v>
      </c>
      <c r="I4177" t="s">
        <v>19</v>
      </c>
      <c r="J4177">
        <v>781</v>
      </c>
      <c r="K4177">
        <v>3594.73387</v>
      </c>
      <c r="L4177" t="s">
        <v>29</v>
      </c>
      <c r="M4177">
        <v>0</v>
      </c>
      <c r="N4177">
        <v>0</v>
      </c>
      <c r="O4177">
        <v>5.7684948097650804E-2</v>
      </c>
    </row>
    <row r="4178" spans="1:15" x14ac:dyDescent="0.25">
      <c r="A4178" t="s">
        <v>4207</v>
      </c>
      <c r="B4178">
        <v>59</v>
      </c>
      <c r="C4178">
        <v>59</v>
      </c>
      <c r="D4178" t="s">
        <v>16</v>
      </c>
      <c r="E4178" t="s">
        <v>25</v>
      </c>
      <c r="F4178">
        <v>1</v>
      </c>
      <c r="G4178" t="s">
        <v>26</v>
      </c>
      <c r="H4178">
        <v>12642070.640000001</v>
      </c>
      <c r="I4178" t="s">
        <v>22</v>
      </c>
      <c r="J4178">
        <v>715</v>
      </c>
      <c r="K4178">
        <v>17681.217670000002</v>
      </c>
      <c r="L4178" t="s">
        <v>20</v>
      </c>
      <c r="M4178">
        <v>1</v>
      </c>
      <c r="N4178">
        <v>0.99</v>
      </c>
      <c r="O4178">
        <v>0.85375441711130406</v>
      </c>
    </row>
    <row r="4179" spans="1:15" x14ac:dyDescent="0.25">
      <c r="A4179" t="s">
        <v>4208</v>
      </c>
      <c r="B4179">
        <v>240</v>
      </c>
      <c r="C4179">
        <v>240</v>
      </c>
      <c r="D4179" t="s">
        <v>16</v>
      </c>
      <c r="E4179" t="s">
        <v>17</v>
      </c>
      <c r="F4179">
        <v>0</v>
      </c>
      <c r="G4179" t="s">
        <v>18</v>
      </c>
      <c r="H4179">
        <v>2557710.5759999999</v>
      </c>
      <c r="I4179" t="s">
        <v>19</v>
      </c>
      <c r="J4179">
        <v>378</v>
      </c>
      <c r="K4179">
        <v>6766.4300970000004</v>
      </c>
      <c r="L4179" t="s">
        <v>23</v>
      </c>
      <c r="M4179">
        <v>0</v>
      </c>
      <c r="N4179">
        <v>0</v>
      </c>
      <c r="O4179">
        <v>5.255283242178576E-2</v>
      </c>
    </row>
    <row r="4180" spans="1:15" x14ac:dyDescent="0.25">
      <c r="A4180" t="s">
        <v>4209</v>
      </c>
      <c r="B4180">
        <v>47</v>
      </c>
      <c r="C4180">
        <v>47</v>
      </c>
      <c r="D4180" t="s">
        <v>16</v>
      </c>
      <c r="E4180" t="s">
        <v>25</v>
      </c>
      <c r="F4180">
        <v>1</v>
      </c>
      <c r="G4180" t="s">
        <v>26</v>
      </c>
      <c r="H4180">
        <v>10109770.109999999</v>
      </c>
      <c r="I4180" t="s">
        <v>22</v>
      </c>
      <c r="J4180">
        <v>877</v>
      </c>
      <c r="K4180">
        <v>11527.674010000001</v>
      </c>
      <c r="L4180" t="s">
        <v>23</v>
      </c>
      <c r="M4180">
        <v>1</v>
      </c>
      <c r="N4180">
        <v>0.995</v>
      </c>
      <c r="O4180">
        <v>0.8047236804660296</v>
      </c>
    </row>
    <row r="4181" spans="1:15" x14ac:dyDescent="0.25">
      <c r="A4181" t="s">
        <v>4210</v>
      </c>
      <c r="B4181">
        <v>167</v>
      </c>
      <c r="C4181">
        <v>167</v>
      </c>
      <c r="D4181" t="s">
        <v>16</v>
      </c>
      <c r="E4181" t="s">
        <v>17</v>
      </c>
      <c r="F4181">
        <v>0</v>
      </c>
      <c r="G4181" t="s">
        <v>18</v>
      </c>
      <c r="H4181">
        <v>10887075.09</v>
      </c>
      <c r="I4181" t="s">
        <v>22</v>
      </c>
      <c r="J4181">
        <v>915</v>
      </c>
      <c r="K4181">
        <v>11898.442719999999</v>
      </c>
      <c r="L4181" t="s">
        <v>35</v>
      </c>
      <c r="M4181">
        <v>0</v>
      </c>
      <c r="N4181">
        <v>0</v>
      </c>
      <c r="O4181">
        <v>0.22369483010972546</v>
      </c>
    </row>
    <row r="4182" spans="1:15" x14ac:dyDescent="0.25">
      <c r="A4182" t="s">
        <v>4211</v>
      </c>
      <c r="B4182">
        <v>110</v>
      </c>
      <c r="C4182">
        <v>110</v>
      </c>
      <c r="D4182" t="s">
        <v>16</v>
      </c>
      <c r="E4182" t="s">
        <v>17</v>
      </c>
      <c r="F4182">
        <v>0</v>
      </c>
      <c r="G4182" t="s">
        <v>18</v>
      </c>
      <c r="H4182">
        <v>3586003.4890000001</v>
      </c>
      <c r="I4182" t="s">
        <v>19</v>
      </c>
      <c r="J4182">
        <v>348</v>
      </c>
      <c r="K4182">
        <v>10304.60773</v>
      </c>
      <c r="L4182" t="s">
        <v>23</v>
      </c>
      <c r="M4182">
        <v>0</v>
      </c>
      <c r="N4182">
        <v>0</v>
      </c>
      <c r="O4182">
        <v>7.3680987282024699E-2</v>
      </c>
    </row>
    <row r="4183" spans="1:15" x14ac:dyDescent="0.25">
      <c r="A4183" t="s">
        <v>4212</v>
      </c>
      <c r="B4183">
        <v>126</v>
      </c>
      <c r="C4183">
        <v>126</v>
      </c>
      <c r="D4183" t="s">
        <v>16</v>
      </c>
      <c r="E4183" t="s">
        <v>17</v>
      </c>
      <c r="F4183">
        <v>0</v>
      </c>
      <c r="G4183" t="s">
        <v>18</v>
      </c>
      <c r="H4183">
        <v>1123743.7169999999</v>
      </c>
      <c r="I4183" t="s">
        <v>28</v>
      </c>
      <c r="J4183">
        <v>358</v>
      </c>
      <c r="K4183">
        <v>3138.9489309999999</v>
      </c>
      <c r="L4183" t="s">
        <v>35</v>
      </c>
      <c r="M4183">
        <v>0</v>
      </c>
      <c r="N4183">
        <v>0</v>
      </c>
      <c r="O4183">
        <v>2.308936585659082E-2</v>
      </c>
    </row>
    <row r="4184" spans="1:15" x14ac:dyDescent="0.25">
      <c r="A4184" t="s">
        <v>4213</v>
      </c>
      <c r="B4184">
        <v>299</v>
      </c>
      <c r="C4184">
        <v>299</v>
      </c>
      <c r="D4184" t="s">
        <v>16</v>
      </c>
      <c r="E4184" t="s">
        <v>17</v>
      </c>
      <c r="F4184">
        <v>0</v>
      </c>
      <c r="G4184" t="s">
        <v>18</v>
      </c>
      <c r="H4184">
        <v>1109925.757</v>
      </c>
      <c r="I4184" t="s">
        <v>28</v>
      </c>
      <c r="J4184">
        <v>56</v>
      </c>
      <c r="K4184">
        <v>19820.102800000001</v>
      </c>
      <c r="L4184" t="s">
        <v>35</v>
      </c>
      <c r="M4184">
        <v>0</v>
      </c>
      <c r="N4184">
        <v>0</v>
      </c>
      <c r="O4184">
        <v>2.2805450646205053E-2</v>
      </c>
    </row>
    <row r="4185" spans="1:15" x14ac:dyDescent="0.25">
      <c r="A4185" t="s">
        <v>4214</v>
      </c>
      <c r="B4185">
        <v>109</v>
      </c>
      <c r="C4185">
        <v>109</v>
      </c>
      <c r="D4185" t="s">
        <v>16</v>
      </c>
      <c r="E4185" t="s">
        <v>17</v>
      </c>
      <c r="F4185">
        <v>0</v>
      </c>
      <c r="G4185" t="s">
        <v>18</v>
      </c>
      <c r="H4185">
        <v>2813255.2429999998</v>
      </c>
      <c r="I4185" t="s">
        <v>19</v>
      </c>
      <c r="J4185">
        <v>813</v>
      </c>
      <c r="K4185">
        <v>3460.338553</v>
      </c>
      <c r="L4185" t="s">
        <v>35</v>
      </c>
      <c r="M4185">
        <v>0</v>
      </c>
      <c r="N4185">
        <v>5.0000000000000001E-3</v>
      </c>
      <c r="O4185">
        <v>6.0803464055852255E-2</v>
      </c>
    </row>
    <row r="4186" spans="1:15" x14ac:dyDescent="0.25">
      <c r="A4186" t="s">
        <v>4215</v>
      </c>
      <c r="B4186">
        <v>165</v>
      </c>
      <c r="C4186">
        <v>165</v>
      </c>
      <c r="D4186" t="s">
        <v>16</v>
      </c>
      <c r="E4186" t="s">
        <v>17</v>
      </c>
      <c r="F4186">
        <v>0</v>
      </c>
      <c r="G4186" t="s">
        <v>18</v>
      </c>
      <c r="H4186">
        <v>4750311.7560000001</v>
      </c>
      <c r="I4186" t="s">
        <v>32</v>
      </c>
      <c r="J4186">
        <v>316</v>
      </c>
      <c r="K4186">
        <v>15032.63214</v>
      </c>
      <c r="L4186" t="s">
        <v>23</v>
      </c>
      <c r="M4186">
        <v>0</v>
      </c>
      <c r="N4186">
        <v>0</v>
      </c>
      <c r="O4186">
        <v>9.7603825861611815E-2</v>
      </c>
    </row>
    <row r="4187" spans="1:15" x14ac:dyDescent="0.25">
      <c r="A4187" t="s">
        <v>4216</v>
      </c>
      <c r="B4187">
        <v>259</v>
      </c>
      <c r="C4187">
        <v>259</v>
      </c>
      <c r="D4187" t="s">
        <v>16</v>
      </c>
      <c r="E4187" t="s">
        <v>17</v>
      </c>
      <c r="F4187">
        <v>0</v>
      </c>
      <c r="G4187" t="s">
        <v>18</v>
      </c>
      <c r="H4187">
        <v>15259487.470000001</v>
      </c>
      <c r="I4187" t="s">
        <v>22</v>
      </c>
      <c r="J4187">
        <v>964</v>
      </c>
      <c r="K4187">
        <v>15829.343849999999</v>
      </c>
      <c r="L4187" t="s">
        <v>20</v>
      </c>
      <c r="M4187">
        <v>0</v>
      </c>
      <c r="N4187">
        <v>0.01</v>
      </c>
      <c r="O4187">
        <v>0.31953402350448334</v>
      </c>
    </row>
    <row r="4188" spans="1:15" x14ac:dyDescent="0.25">
      <c r="A4188" t="s">
        <v>4217</v>
      </c>
      <c r="B4188">
        <v>76</v>
      </c>
      <c r="C4188">
        <v>76</v>
      </c>
      <c r="D4188" t="s">
        <v>16</v>
      </c>
      <c r="E4188" t="s">
        <v>25</v>
      </c>
      <c r="F4188">
        <v>1</v>
      </c>
      <c r="G4188" t="s">
        <v>26</v>
      </c>
      <c r="H4188">
        <v>538687.16810000001</v>
      </c>
      <c r="I4188" t="s">
        <v>28</v>
      </c>
      <c r="J4188">
        <v>185</v>
      </c>
      <c r="K4188">
        <v>2911.8225299999999</v>
      </c>
      <c r="L4188" t="s">
        <v>23</v>
      </c>
      <c r="M4188">
        <v>1</v>
      </c>
      <c r="N4188">
        <v>1</v>
      </c>
      <c r="O4188">
        <v>0.61106831114457005</v>
      </c>
    </row>
    <row r="4189" spans="1:15" x14ac:dyDescent="0.25">
      <c r="A4189" t="s">
        <v>4218</v>
      </c>
      <c r="B4189">
        <v>7</v>
      </c>
      <c r="C4189">
        <v>7</v>
      </c>
      <c r="D4189" t="s">
        <v>61</v>
      </c>
      <c r="E4189" t="s">
        <v>43</v>
      </c>
      <c r="F4189">
        <v>1</v>
      </c>
      <c r="G4189" t="s">
        <v>26</v>
      </c>
      <c r="H4189">
        <v>1007852.684</v>
      </c>
      <c r="I4189" t="s">
        <v>28</v>
      </c>
      <c r="J4189">
        <v>54</v>
      </c>
      <c r="K4189">
        <v>18663.938600000001</v>
      </c>
      <c r="L4189" t="s">
        <v>20</v>
      </c>
      <c r="M4189">
        <v>1</v>
      </c>
      <c r="N4189">
        <v>0.995</v>
      </c>
      <c r="O4189">
        <v>0.6177081730454943</v>
      </c>
    </row>
    <row r="4190" spans="1:15" x14ac:dyDescent="0.25">
      <c r="A4190" t="s">
        <v>4219</v>
      </c>
      <c r="B4190">
        <v>186</v>
      </c>
      <c r="C4190">
        <v>186</v>
      </c>
      <c r="D4190" t="s">
        <v>16</v>
      </c>
      <c r="E4190" t="s">
        <v>17</v>
      </c>
      <c r="F4190">
        <v>0</v>
      </c>
      <c r="G4190" t="s">
        <v>18</v>
      </c>
      <c r="H4190">
        <v>361131.01360000001</v>
      </c>
      <c r="I4190" t="s">
        <v>28</v>
      </c>
      <c r="J4190">
        <v>37</v>
      </c>
      <c r="K4190">
        <v>9760.2976650000001</v>
      </c>
      <c r="L4190" t="s">
        <v>23</v>
      </c>
      <c r="M4190">
        <v>0</v>
      </c>
      <c r="N4190">
        <v>0.01</v>
      </c>
      <c r="O4190">
        <v>1.3420095853734482E-2</v>
      </c>
    </row>
    <row r="4191" spans="1:15" x14ac:dyDescent="0.25">
      <c r="A4191" t="s">
        <v>4220</v>
      </c>
      <c r="B4191">
        <v>276</v>
      </c>
      <c r="C4191">
        <v>276</v>
      </c>
      <c r="D4191" t="s">
        <v>16</v>
      </c>
      <c r="E4191" t="s">
        <v>17</v>
      </c>
      <c r="F4191">
        <v>0</v>
      </c>
      <c r="G4191" t="s">
        <v>18</v>
      </c>
      <c r="H4191">
        <v>9096330.7569999993</v>
      </c>
      <c r="I4191" t="s">
        <v>22</v>
      </c>
      <c r="J4191">
        <v>723</v>
      </c>
      <c r="K4191">
        <v>12581.370339999999</v>
      </c>
      <c r="L4191" t="s">
        <v>35</v>
      </c>
      <c r="M4191">
        <v>0</v>
      </c>
      <c r="N4191">
        <v>0</v>
      </c>
      <c r="O4191">
        <v>0.18690071910847686</v>
      </c>
    </row>
    <row r="4192" spans="1:15" x14ac:dyDescent="0.25">
      <c r="A4192" t="s">
        <v>4221</v>
      </c>
      <c r="B4192">
        <v>79</v>
      </c>
      <c r="C4192">
        <v>79</v>
      </c>
      <c r="D4192" t="s">
        <v>16</v>
      </c>
      <c r="E4192" t="s">
        <v>25</v>
      </c>
      <c r="F4192">
        <v>1</v>
      </c>
      <c r="G4192" t="s">
        <v>26</v>
      </c>
      <c r="H4192">
        <v>10342075.9</v>
      </c>
      <c r="I4192" t="s">
        <v>22</v>
      </c>
      <c r="J4192">
        <v>805</v>
      </c>
      <c r="K4192">
        <v>12847.29926</v>
      </c>
      <c r="L4192" t="s">
        <v>20</v>
      </c>
      <c r="M4192">
        <v>1</v>
      </c>
      <c r="N4192">
        <v>0.995</v>
      </c>
      <c r="O4192">
        <v>0.8094968269537659</v>
      </c>
    </row>
    <row r="4193" spans="1:15" x14ac:dyDescent="0.25">
      <c r="A4193" t="s">
        <v>4222</v>
      </c>
      <c r="B4193">
        <v>65</v>
      </c>
      <c r="C4193">
        <v>65</v>
      </c>
      <c r="D4193" t="s">
        <v>16</v>
      </c>
      <c r="E4193" t="s">
        <v>25</v>
      </c>
      <c r="F4193">
        <v>1</v>
      </c>
      <c r="G4193" t="s">
        <v>26</v>
      </c>
      <c r="H4193">
        <v>2728094.2990000001</v>
      </c>
      <c r="I4193" t="s">
        <v>19</v>
      </c>
      <c r="J4193">
        <v>270</v>
      </c>
      <c r="K4193">
        <v>10104.052960000001</v>
      </c>
      <c r="L4193" t="s">
        <v>23</v>
      </c>
      <c r="M4193">
        <v>1</v>
      </c>
      <c r="N4193">
        <v>1</v>
      </c>
      <c r="O4193">
        <v>0.6560536770154779</v>
      </c>
    </row>
    <row r="4194" spans="1:15" x14ac:dyDescent="0.25">
      <c r="A4194" t="s">
        <v>4223</v>
      </c>
      <c r="B4194">
        <v>115</v>
      </c>
      <c r="C4194">
        <v>115</v>
      </c>
      <c r="D4194" t="s">
        <v>16</v>
      </c>
      <c r="E4194" t="s">
        <v>17</v>
      </c>
      <c r="F4194">
        <v>0</v>
      </c>
      <c r="G4194" t="s">
        <v>18</v>
      </c>
      <c r="H4194">
        <v>2458704.8309999998</v>
      </c>
      <c r="I4194" t="s">
        <v>19</v>
      </c>
      <c r="J4194">
        <v>863</v>
      </c>
      <c r="K4194">
        <v>2849.0206619999999</v>
      </c>
      <c r="L4194" t="s">
        <v>23</v>
      </c>
      <c r="M4194">
        <v>0</v>
      </c>
      <c r="N4194">
        <v>0</v>
      </c>
      <c r="O4194">
        <v>5.0518578673687302E-2</v>
      </c>
    </row>
    <row r="4195" spans="1:15" x14ac:dyDescent="0.25">
      <c r="A4195" t="s">
        <v>4224</v>
      </c>
      <c r="B4195">
        <v>202</v>
      </c>
      <c r="C4195">
        <v>202</v>
      </c>
      <c r="D4195" t="s">
        <v>16</v>
      </c>
      <c r="E4195" t="s">
        <v>17</v>
      </c>
      <c r="F4195">
        <v>0</v>
      </c>
      <c r="G4195" t="s">
        <v>18</v>
      </c>
      <c r="H4195">
        <v>11007486.32</v>
      </c>
      <c r="I4195" t="s">
        <v>22</v>
      </c>
      <c r="J4195">
        <v>732</v>
      </c>
      <c r="K4195">
        <v>15037.54962</v>
      </c>
      <c r="L4195" t="s">
        <v>29</v>
      </c>
      <c r="M4195">
        <v>0</v>
      </c>
      <c r="N4195">
        <v>0</v>
      </c>
      <c r="O4195">
        <v>0.2261688986189887</v>
      </c>
    </row>
    <row r="4196" spans="1:15" x14ac:dyDescent="0.25">
      <c r="A4196" t="s">
        <v>4225</v>
      </c>
      <c r="B4196">
        <v>142</v>
      </c>
      <c r="C4196">
        <v>142</v>
      </c>
      <c r="D4196" t="s">
        <v>16</v>
      </c>
      <c r="E4196" t="s">
        <v>17</v>
      </c>
      <c r="F4196">
        <v>0</v>
      </c>
      <c r="G4196" t="s">
        <v>18</v>
      </c>
      <c r="H4196">
        <v>5913068.6129999999</v>
      </c>
      <c r="I4196" t="s">
        <v>32</v>
      </c>
      <c r="J4196">
        <v>508</v>
      </c>
      <c r="K4196">
        <v>11639.89884</v>
      </c>
      <c r="L4196" t="s">
        <v>20</v>
      </c>
      <c r="M4196">
        <v>0</v>
      </c>
      <c r="N4196">
        <v>0</v>
      </c>
      <c r="O4196">
        <v>0.1214947878909307</v>
      </c>
    </row>
    <row r="4197" spans="1:15" x14ac:dyDescent="0.25">
      <c r="A4197" t="s">
        <v>4226</v>
      </c>
      <c r="B4197">
        <v>98</v>
      </c>
      <c r="C4197">
        <v>98</v>
      </c>
      <c r="D4197" t="s">
        <v>16</v>
      </c>
      <c r="E4197" t="s">
        <v>17</v>
      </c>
      <c r="F4197">
        <v>0</v>
      </c>
      <c r="G4197" t="s">
        <v>18</v>
      </c>
      <c r="H4197">
        <v>543193.01379999996</v>
      </c>
      <c r="I4197" t="s">
        <v>28</v>
      </c>
      <c r="J4197">
        <v>228</v>
      </c>
      <c r="K4197">
        <v>2382.4254989999999</v>
      </c>
      <c r="L4197" t="s">
        <v>35</v>
      </c>
      <c r="M4197">
        <v>0</v>
      </c>
      <c r="N4197">
        <v>0</v>
      </c>
      <c r="O4197">
        <v>1.116089196908265E-2</v>
      </c>
    </row>
    <row r="4198" spans="1:15" x14ac:dyDescent="0.25">
      <c r="A4198" t="s">
        <v>4227</v>
      </c>
      <c r="B4198">
        <v>305</v>
      </c>
      <c r="C4198">
        <v>305</v>
      </c>
      <c r="D4198" t="s">
        <v>16</v>
      </c>
      <c r="E4198" t="s">
        <v>17</v>
      </c>
      <c r="F4198">
        <v>0</v>
      </c>
      <c r="G4198" t="s">
        <v>18</v>
      </c>
      <c r="H4198">
        <v>5996038.6730000004</v>
      </c>
      <c r="I4198" t="s">
        <v>32</v>
      </c>
      <c r="J4198">
        <v>428</v>
      </c>
      <c r="K4198">
        <v>14009.43615</v>
      </c>
      <c r="L4198" t="s">
        <v>35</v>
      </c>
      <c r="M4198">
        <v>0</v>
      </c>
      <c r="N4198">
        <v>0</v>
      </c>
      <c r="O4198">
        <v>0.12319955922046266</v>
      </c>
    </row>
    <row r="4199" spans="1:15" x14ac:dyDescent="0.25">
      <c r="A4199" t="s">
        <v>4228</v>
      </c>
      <c r="B4199">
        <v>217</v>
      </c>
      <c r="C4199">
        <v>217</v>
      </c>
      <c r="D4199" t="s">
        <v>16</v>
      </c>
      <c r="E4199" t="s">
        <v>17</v>
      </c>
      <c r="F4199">
        <v>0</v>
      </c>
      <c r="G4199" t="s">
        <v>18</v>
      </c>
      <c r="H4199">
        <v>12230666.699999999</v>
      </c>
      <c r="I4199" t="s">
        <v>22</v>
      </c>
      <c r="J4199">
        <v>870</v>
      </c>
      <c r="K4199">
        <v>14058.237580000001</v>
      </c>
      <c r="L4199" t="s">
        <v>20</v>
      </c>
      <c r="M4199">
        <v>0</v>
      </c>
      <c r="N4199">
        <v>0</v>
      </c>
      <c r="O4199">
        <v>0.25130137222055077</v>
      </c>
    </row>
    <row r="4200" spans="1:15" x14ac:dyDescent="0.25">
      <c r="A4200" t="s">
        <v>4229</v>
      </c>
      <c r="B4200">
        <v>74</v>
      </c>
      <c r="C4200">
        <v>74</v>
      </c>
      <c r="D4200" t="s">
        <v>16</v>
      </c>
      <c r="E4200" t="s">
        <v>25</v>
      </c>
      <c r="F4200">
        <v>1</v>
      </c>
      <c r="G4200" t="s">
        <v>26</v>
      </c>
      <c r="H4200">
        <v>7934378.4539999999</v>
      </c>
      <c r="I4200" t="s">
        <v>22</v>
      </c>
      <c r="J4200">
        <v>723</v>
      </c>
      <c r="K4200">
        <v>10974.244060000001</v>
      </c>
      <c r="L4200" t="s">
        <v>23</v>
      </c>
      <c r="M4200">
        <v>1</v>
      </c>
      <c r="N4200">
        <v>1</v>
      </c>
      <c r="O4200">
        <v>0.76302628810965567</v>
      </c>
    </row>
    <row r="4201" spans="1:15" x14ac:dyDescent="0.25">
      <c r="A4201" t="s">
        <v>4230</v>
      </c>
      <c r="B4201">
        <v>293</v>
      </c>
      <c r="C4201">
        <v>293</v>
      </c>
      <c r="D4201" t="s">
        <v>16</v>
      </c>
      <c r="E4201" t="s">
        <v>17</v>
      </c>
      <c r="F4201">
        <v>0</v>
      </c>
      <c r="G4201" t="s">
        <v>18</v>
      </c>
      <c r="H4201">
        <v>1474257.281</v>
      </c>
      <c r="I4201" t="s">
        <v>19</v>
      </c>
      <c r="J4201">
        <v>810</v>
      </c>
      <c r="K4201">
        <v>1820.0707179999999</v>
      </c>
      <c r="L4201" t="s">
        <v>35</v>
      </c>
      <c r="M4201">
        <v>0</v>
      </c>
      <c r="N4201">
        <v>0</v>
      </c>
      <c r="O4201">
        <v>3.0291306828060173E-2</v>
      </c>
    </row>
    <row r="4202" spans="1:15" x14ac:dyDescent="0.25">
      <c r="A4202" t="s">
        <v>4231</v>
      </c>
      <c r="B4202">
        <v>134</v>
      </c>
      <c r="C4202">
        <v>134</v>
      </c>
      <c r="D4202" t="s">
        <v>16</v>
      </c>
      <c r="E4202" t="s">
        <v>17</v>
      </c>
      <c r="F4202">
        <v>0</v>
      </c>
      <c r="G4202" t="s">
        <v>18</v>
      </c>
      <c r="H4202">
        <v>7059.354182</v>
      </c>
      <c r="I4202" t="s">
        <v>28</v>
      </c>
      <c r="J4202">
        <v>1</v>
      </c>
      <c r="K4202">
        <v>7059.354182</v>
      </c>
      <c r="L4202" t="s">
        <v>23</v>
      </c>
      <c r="M4202">
        <v>0</v>
      </c>
      <c r="N4202">
        <v>0.06</v>
      </c>
      <c r="O4202">
        <v>3.6145047317242933E-2</v>
      </c>
    </row>
    <row r="4203" spans="1:15" x14ac:dyDescent="0.25">
      <c r="A4203" t="s">
        <v>4232</v>
      </c>
      <c r="B4203">
        <v>262</v>
      </c>
      <c r="C4203">
        <v>262</v>
      </c>
      <c r="D4203" t="s">
        <v>16</v>
      </c>
      <c r="E4203" t="s">
        <v>17</v>
      </c>
      <c r="F4203">
        <v>0</v>
      </c>
      <c r="G4203" t="s">
        <v>18</v>
      </c>
      <c r="H4203">
        <v>23643.376960000001</v>
      </c>
      <c r="I4203" t="s">
        <v>28</v>
      </c>
      <c r="J4203">
        <v>23</v>
      </c>
      <c r="K4203">
        <v>1027.9729110000001</v>
      </c>
      <c r="L4203" t="s">
        <v>29</v>
      </c>
      <c r="M4203">
        <v>0</v>
      </c>
      <c r="N4203">
        <v>0.01</v>
      </c>
      <c r="O4203">
        <v>6.4857963363498215E-3</v>
      </c>
    </row>
    <row r="4204" spans="1:15" x14ac:dyDescent="0.25">
      <c r="A4204" t="s">
        <v>4233</v>
      </c>
      <c r="B4204">
        <v>284</v>
      </c>
      <c r="C4204">
        <v>284</v>
      </c>
      <c r="D4204" t="s">
        <v>16</v>
      </c>
      <c r="E4204" t="s">
        <v>17</v>
      </c>
      <c r="F4204">
        <v>0</v>
      </c>
      <c r="G4204" t="s">
        <v>18</v>
      </c>
      <c r="H4204">
        <v>4807243.6409999998</v>
      </c>
      <c r="I4204" t="s">
        <v>32</v>
      </c>
      <c r="J4204">
        <v>503</v>
      </c>
      <c r="K4204">
        <v>9557.1444159999992</v>
      </c>
      <c r="L4204" t="s">
        <v>35</v>
      </c>
      <c r="M4204">
        <v>0</v>
      </c>
      <c r="N4204">
        <v>0</v>
      </c>
      <c r="O4204">
        <v>9.8773595357791649E-2</v>
      </c>
    </row>
    <row r="4205" spans="1:15" x14ac:dyDescent="0.25">
      <c r="A4205" t="s">
        <v>4234</v>
      </c>
      <c r="B4205">
        <v>102</v>
      </c>
      <c r="C4205">
        <v>102</v>
      </c>
      <c r="D4205" t="s">
        <v>16</v>
      </c>
      <c r="E4205" t="s">
        <v>17</v>
      </c>
      <c r="F4205">
        <v>0</v>
      </c>
      <c r="G4205" t="s">
        <v>18</v>
      </c>
      <c r="H4205">
        <v>8122185.4189999998</v>
      </c>
      <c r="I4205" t="s">
        <v>22</v>
      </c>
      <c r="J4205">
        <v>448</v>
      </c>
      <c r="K4205">
        <v>18129.87817</v>
      </c>
      <c r="L4205" t="s">
        <v>23</v>
      </c>
      <c r="M4205">
        <v>0</v>
      </c>
      <c r="N4205">
        <v>0</v>
      </c>
      <c r="O4205">
        <v>0.16688512501321368</v>
      </c>
    </row>
    <row r="4206" spans="1:15" x14ac:dyDescent="0.25">
      <c r="A4206" t="s">
        <v>4235</v>
      </c>
      <c r="B4206">
        <v>206</v>
      </c>
      <c r="C4206">
        <v>206</v>
      </c>
      <c r="D4206" t="s">
        <v>16</v>
      </c>
      <c r="E4206" t="s">
        <v>17</v>
      </c>
      <c r="F4206">
        <v>0</v>
      </c>
      <c r="G4206" t="s">
        <v>18</v>
      </c>
      <c r="H4206">
        <v>43809.549460000002</v>
      </c>
      <c r="I4206" t="s">
        <v>28</v>
      </c>
      <c r="J4206">
        <v>796</v>
      </c>
      <c r="K4206">
        <v>55.037122429999997</v>
      </c>
      <c r="L4206" t="s">
        <v>35</v>
      </c>
      <c r="M4206">
        <v>0</v>
      </c>
      <c r="N4206">
        <v>0</v>
      </c>
      <c r="O4206">
        <v>9.0014716006136381E-4</v>
      </c>
    </row>
    <row r="4207" spans="1:15" x14ac:dyDescent="0.25">
      <c r="A4207" t="s">
        <v>4236</v>
      </c>
      <c r="B4207">
        <v>141</v>
      </c>
      <c r="C4207">
        <v>141</v>
      </c>
      <c r="D4207" t="s">
        <v>16</v>
      </c>
      <c r="E4207" t="s">
        <v>17</v>
      </c>
      <c r="F4207">
        <v>0</v>
      </c>
      <c r="G4207" t="s">
        <v>18</v>
      </c>
      <c r="H4207">
        <v>2648692.91</v>
      </c>
      <c r="I4207" t="s">
        <v>19</v>
      </c>
      <c r="J4207">
        <v>496</v>
      </c>
      <c r="K4207">
        <v>5340.1066739999997</v>
      </c>
      <c r="L4207" t="s">
        <v>23</v>
      </c>
      <c r="M4207">
        <v>0</v>
      </c>
      <c r="N4207">
        <v>0</v>
      </c>
      <c r="O4207">
        <v>5.4422230545604189E-2</v>
      </c>
    </row>
    <row r="4208" spans="1:15" x14ac:dyDescent="0.25">
      <c r="A4208" t="s">
        <v>4237</v>
      </c>
      <c r="B4208">
        <v>13</v>
      </c>
      <c r="C4208">
        <v>13</v>
      </c>
      <c r="D4208" t="s">
        <v>42</v>
      </c>
      <c r="E4208" t="s">
        <v>43</v>
      </c>
      <c r="F4208">
        <v>1</v>
      </c>
      <c r="G4208" t="s">
        <v>26</v>
      </c>
      <c r="H4208">
        <v>14399265.09</v>
      </c>
      <c r="I4208" t="s">
        <v>22</v>
      </c>
      <c r="J4208">
        <v>900</v>
      </c>
      <c r="K4208">
        <v>15999.183429999999</v>
      </c>
      <c r="L4208" t="s">
        <v>29</v>
      </c>
      <c r="M4208">
        <v>1</v>
      </c>
      <c r="N4208">
        <v>0.98</v>
      </c>
      <c r="O4208">
        <v>0.88385918452707668</v>
      </c>
    </row>
    <row r="4209" spans="1:15" x14ac:dyDescent="0.25">
      <c r="A4209" t="s">
        <v>4238</v>
      </c>
      <c r="B4209">
        <v>249</v>
      </c>
      <c r="C4209">
        <v>249</v>
      </c>
      <c r="D4209" t="s">
        <v>16</v>
      </c>
      <c r="E4209" t="s">
        <v>17</v>
      </c>
      <c r="F4209">
        <v>0</v>
      </c>
      <c r="G4209" t="s">
        <v>18</v>
      </c>
      <c r="H4209">
        <v>88025.178939999998</v>
      </c>
      <c r="I4209" t="s">
        <v>28</v>
      </c>
      <c r="J4209">
        <v>425</v>
      </c>
      <c r="K4209">
        <v>207.11806809999999</v>
      </c>
      <c r="L4209" t="s">
        <v>29</v>
      </c>
      <c r="M4209">
        <v>0</v>
      </c>
      <c r="N4209">
        <v>5.0000000000000001E-3</v>
      </c>
      <c r="O4209">
        <v>4.8086379753592284E-3</v>
      </c>
    </row>
    <row r="4210" spans="1:15" x14ac:dyDescent="0.25">
      <c r="A4210" t="s">
        <v>4239</v>
      </c>
      <c r="B4210">
        <v>123</v>
      </c>
      <c r="C4210">
        <v>123</v>
      </c>
      <c r="D4210" t="s">
        <v>16</v>
      </c>
      <c r="E4210" t="s">
        <v>17</v>
      </c>
      <c r="F4210">
        <v>0</v>
      </c>
      <c r="G4210" t="s">
        <v>18</v>
      </c>
      <c r="H4210">
        <v>149356.90460000001</v>
      </c>
      <c r="I4210" t="s">
        <v>28</v>
      </c>
      <c r="J4210">
        <v>700</v>
      </c>
      <c r="K4210">
        <v>213.3670065</v>
      </c>
      <c r="L4210" t="s">
        <v>29</v>
      </c>
      <c r="M4210">
        <v>0</v>
      </c>
      <c r="N4210">
        <v>0.01</v>
      </c>
      <c r="O4210">
        <v>9.0688102290117922E-3</v>
      </c>
    </row>
    <row r="4211" spans="1:15" x14ac:dyDescent="0.25">
      <c r="A4211" t="s">
        <v>4240</v>
      </c>
      <c r="B4211">
        <v>10</v>
      </c>
      <c r="C4211">
        <v>10</v>
      </c>
      <c r="D4211" t="s">
        <v>42</v>
      </c>
      <c r="E4211" t="s">
        <v>43</v>
      </c>
      <c r="F4211">
        <v>1</v>
      </c>
      <c r="G4211" t="s">
        <v>26</v>
      </c>
      <c r="H4211">
        <v>219964.74359999999</v>
      </c>
      <c r="I4211" t="s">
        <v>28</v>
      </c>
      <c r="J4211">
        <v>18</v>
      </c>
      <c r="K4211">
        <v>12220.26354</v>
      </c>
      <c r="L4211" t="s">
        <v>23</v>
      </c>
      <c r="M4211">
        <v>1</v>
      </c>
      <c r="N4211">
        <v>0.98</v>
      </c>
      <c r="O4211">
        <v>0.59251957716310111</v>
      </c>
    </row>
    <row r="4212" spans="1:15" x14ac:dyDescent="0.25">
      <c r="A4212" t="s">
        <v>4241</v>
      </c>
      <c r="B4212">
        <v>80</v>
      </c>
      <c r="C4212">
        <v>80</v>
      </c>
      <c r="D4212" t="s">
        <v>16</v>
      </c>
      <c r="E4212" t="s">
        <v>25</v>
      </c>
      <c r="F4212">
        <v>1</v>
      </c>
      <c r="G4212" t="s">
        <v>26</v>
      </c>
      <c r="H4212">
        <v>15138872.91</v>
      </c>
      <c r="I4212" t="s">
        <v>22</v>
      </c>
      <c r="J4212">
        <v>959</v>
      </c>
      <c r="K4212">
        <v>15786.103139999999</v>
      </c>
      <c r="L4212" t="s">
        <v>35</v>
      </c>
      <c r="M4212">
        <v>1</v>
      </c>
      <c r="N4212">
        <v>0.99</v>
      </c>
      <c r="O4212">
        <v>0.90505577720922792</v>
      </c>
    </row>
    <row r="4213" spans="1:15" x14ac:dyDescent="0.25">
      <c r="A4213" t="s">
        <v>4242</v>
      </c>
      <c r="B4213">
        <v>167</v>
      </c>
      <c r="C4213">
        <v>167</v>
      </c>
      <c r="D4213" t="s">
        <v>16</v>
      </c>
      <c r="E4213" t="s">
        <v>17</v>
      </c>
      <c r="F4213">
        <v>0</v>
      </c>
      <c r="G4213" t="s">
        <v>18</v>
      </c>
      <c r="H4213">
        <v>6911892.7659999998</v>
      </c>
      <c r="I4213" t="s">
        <v>32</v>
      </c>
      <c r="J4213">
        <v>445</v>
      </c>
      <c r="K4213">
        <v>15532.3433</v>
      </c>
      <c r="L4213" t="s">
        <v>35</v>
      </c>
      <c r="M4213">
        <v>0</v>
      </c>
      <c r="N4213">
        <v>0</v>
      </c>
      <c r="O4213">
        <v>0.14201745328708029</v>
      </c>
    </row>
    <row r="4214" spans="1:15" x14ac:dyDescent="0.25">
      <c r="A4214" t="s">
        <v>4243</v>
      </c>
      <c r="B4214">
        <v>99</v>
      </c>
      <c r="C4214">
        <v>99</v>
      </c>
      <c r="D4214" t="s">
        <v>16</v>
      </c>
      <c r="E4214" t="s">
        <v>17</v>
      </c>
      <c r="F4214">
        <v>0</v>
      </c>
      <c r="G4214" t="s">
        <v>18</v>
      </c>
      <c r="H4214">
        <v>8748101.9600000009</v>
      </c>
      <c r="I4214" t="s">
        <v>22</v>
      </c>
      <c r="J4214">
        <v>561</v>
      </c>
      <c r="K4214">
        <v>15593.76463</v>
      </c>
      <c r="L4214" t="s">
        <v>23</v>
      </c>
      <c r="M4214">
        <v>0</v>
      </c>
      <c r="N4214">
        <v>5.0000000000000001E-3</v>
      </c>
      <c r="O4214">
        <v>0.18274572284545132</v>
      </c>
    </row>
    <row r="4215" spans="1:15" x14ac:dyDescent="0.25">
      <c r="A4215" t="s">
        <v>4244</v>
      </c>
      <c r="B4215">
        <v>207</v>
      </c>
      <c r="C4215">
        <v>207</v>
      </c>
      <c r="D4215" t="s">
        <v>16</v>
      </c>
      <c r="E4215" t="s">
        <v>17</v>
      </c>
      <c r="F4215">
        <v>0</v>
      </c>
      <c r="G4215" t="s">
        <v>18</v>
      </c>
      <c r="H4215">
        <v>4039622.91</v>
      </c>
      <c r="I4215" t="s">
        <v>32</v>
      </c>
      <c r="J4215">
        <v>559</v>
      </c>
      <c r="K4215">
        <v>7226.5168329999997</v>
      </c>
      <c r="L4215" t="s">
        <v>29</v>
      </c>
      <c r="M4215">
        <v>0</v>
      </c>
      <c r="N4215">
        <v>0</v>
      </c>
      <c r="O4215">
        <v>8.3001426286645086E-2</v>
      </c>
    </row>
    <row r="4216" spans="1:15" x14ac:dyDescent="0.25">
      <c r="A4216" t="s">
        <v>4245</v>
      </c>
      <c r="B4216">
        <v>151</v>
      </c>
      <c r="C4216">
        <v>151</v>
      </c>
      <c r="D4216" t="s">
        <v>16</v>
      </c>
      <c r="E4216" t="s">
        <v>17</v>
      </c>
      <c r="F4216">
        <v>0</v>
      </c>
      <c r="G4216" t="s">
        <v>18</v>
      </c>
      <c r="H4216">
        <v>11070096.09</v>
      </c>
      <c r="I4216" t="s">
        <v>22</v>
      </c>
      <c r="J4216">
        <v>627</v>
      </c>
      <c r="K4216">
        <v>17655.655640000001</v>
      </c>
      <c r="L4216" t="s">
        <v>29</v>
      </c>
      <c r="M4216">
        <v>0</v>
      </c>
      <c r="N4216">
        <v>0</v>
      </c>
      <c r="O4216">
        <v>0.22745533062644527</v>
      </c>
    </row>
    <row r="4217" spans="1:15" x14ac:dyDescent="0.25">
      <c r="A4217" t="s">
        <v>4246</v>
      </c>
      <c r="B4217">
        <v>37</v>
      </c>
      <c r="C4217">
        <v>37</v>
      </c>
      <c r="D4217" t="s">
        <v>16</v>
      </c>
      <c r="E4217" t="s">
        <v>25</v>
      </c>
      <c r="F4217">
        <v>1</v>
      </c>
      <c r="G4217" t="s">
        <v>26</v>
      </c>
      <c r="H4217">
        <v>10396.763199999999</v>
      </c>
      <c r="I4217" t="s">
        <v>28</v>
      </c>
      <c r="J4217">
        <v>39</v>
      </c>
      <c r="K4217">
        <v>266.58367190000001</v>
      </c>
      <c r="L4217" t="s">
        <v>20</v>
      </c>
      <c r="M4217">
        <v>1</v>
      </c>
      <c r="N4217">
        <v>0.97499999999999998</v>
      </c>
      <c r="O4217">
        <v>0.58521362047735404</v>
      </c>
    </row>
    <row r="4218" spans="1:15" x14ac:dyDescent="0.25">
      <c r="A4218" t="s">
        <v>4247</v>
      </c>
      <c r="B4218">
        <v>264</v>
      </c>
      <c r="C4218">
        <v>264</v>
      </c>
      <c r="D4218" t="s">
        <v>16</v>
      </c>
      <c r="E4218" t="s">
        <v>17</v>
      </c>
      <c r="F4218">
        <v>0</v>
      </c>
      <c r="G4218" t="s">
        <v>18</v>
      </c>
      <c r="H4218">
        <v>4556725.926</v>
      </c>
      <c r="I4218" t="s">
        <v>32</v>
      </c>
      <c r="J4218">
        <v>729</v>
      </c>
      <c r="K4218">
        <v>6250.6528479999997</v>
      </c>
      <c r="L4218" t="s">
        <v>23</v>
      </c>
      <c r="M4218">
        <v>0</v>
      </c>
      <c r="N4218">
        <v>0</v>
      </c>
      <c r="O4218">
        <v>9.3626251628356458E-2</v>
      </c>
    </row>
    <row r="4219" spans="1:15" x14ac:dyDescent="0.25">
      <c r="A4219" t="s">
        <v>4248</v>
      </c>
      <c r="B4219">
        <v>342</v>
      </c>
      <c r="C4219">
        <v>342</v>
      </c>
      <c r="D4219" t="s">
        <v>16</v>
      </c>
      <c r="E4219" t="s">
        <v>17</v>
      </c>
      <c r="F4219">
        <v>0</v>
      </c>
      <c r="G4219" t="s">
        <v>18</v>
      </c>
      <c r="H4219">
        <v>1417580.2239999999</v>
      </c>
      <c r="I4219" t="s">
        <v>19</v>
      </c>
      <c r="J4219">
        <v>210</v>
      </c>
      <c r="K4219">
        <v>6750.38202</v>
      </c>
      <c r="L4219" t="s">
        <v>29</v>
      </c>
      <c r="M4219">
        <v>0</v>
      </c>
      <c r="N4219">
        <v>0</v>
      </c>
      <c r="O4219">
        <v>2.9126773238282735E-2</v>
      </c>
    </row>
    <row r="4220" spans="1:15" x14ac:dyDescent="0.25">
      <c r="A4220" t="s">
        <v>4249</v>
      </c>
      <c r="B4220">
        <v>5</v>
      </c>
      <c r="C4220">
        <v>5</v>
      </c>
      <c r="D4220" t="s">
        <v>61</v>
      </c>
      <c r="E4220" t="s">
        <v>43</v>
      </c>
      <c r="F4220">
        <v>1</v>
      </c>
      <c r="G4220" t="s">
        <v>26</v>
      </c>
      <c r="H4220">
        <v>2569499.5070000002</v>
      </c>
      <c r="I4220" t="s">
        <v>19</v>
      </c>
      <c r="J4220">
        <v>774</v>
      </c>
      <c r="K4220">
        <v>3319.7668050000002</v>
      </c>
      <c r="L4220" t="s">
        <v>20</v>
      </c>
      <c r="M4220">
        <v>1</v>
      </c>
      <c r="N4220">
        <v>0.995</v>
      </c>
      <c r="O4220">
        <v>0.64979505752774114</v>
      </c>
    </row>
    <row r="4221" spans="1:15" x14ac:dyDescent="0.25">
      <c r="A4221" t="s">
        <v>4250</v>
      </c>
      <c r="B4221">
        <v>226</v>
      </c>
      <c r="C4221">
        <v>226</v>
      </c>
      <c r="D4221" t="s">
        <v>16</v>
      </c>
      <c r="E4221" t="s">
        <v>17</v>
      </c>
      <c r="F4221">
        <v>0</v>
      </c>
      <c r="G4221" t="s">
        <v>18</v>
      </c>
      <c r="H4221">
        <v>1420274.169</v>
      </c>
      <c r="I4221" t="s">
        <v>19</v>
      </c>
      <c r="J4221">
        <v>211</v>
      </c>
      <c r="K4221">
        <v>6731.1571999999996</v>
      </c>
      <c r="L4221" t="s">
        <v>29</v>
      </c>
      <c r="M4221">
        <v>0</v>
      </c>
      <c r="N4221">
        <v>0</v>
      </c>
      <c r="O4221">
        <v>2.9182125255616892E-2</v>
      </c>
    </row>
    <row r="4222" spans="1:15" x14ac:dyDescent="0.25">
      <c r="A4222" t="s">
        <v>4251</v>
      </c>
      <c r="B4222">
        <v>27</v>
      </c>
      <c r="C4222">
        <v>27</v>
      </c>
      <c r="D4222" t="s">
        <v>42</v>
      </c>
      <c r="E4222" t="s">
        <v>43</v>
      </c>
      <c r="F4222">
        <v>1</v>
      </c>
      <c r="G4222" t="s">
        <v>26</v>
      </c>
      <c r="H4222">
        <v>6622830.4239999996</v>
      </c>
      <c r="I4222" t="s">
        <v>32</v>
      </c>
      <c r="J4222">
        <v>565</v>
      </c>
      <c r="K4222">
        <v>11721.823759999999</v>
      </c>
      <c r="L4222" t="s">
        <v>35</v>
      </c>
      <c r="M4222">
        <v>1</v>
      </c>
      <c r="N4222">
        <v>1</v>
      </c>
      <c r="O4222">
        <v>0.73607813983968773</v>
      </c>
    </row>
    <row r="4223" spans="1:15" x14ac:dyDescent="0.25">
      <c r="A4223" t="s">
        <v>4252</v>
      </c>
      <c r="B4223">
        <v>124</v>
      </c>
      <c r="C4223">
        <v>124</v>
      </c>
      <c r="D4223" t="s">
        <v>16</v>
      </c>
      <c r="E4223" t="s">
        <v>17</v>
      </c>
      <c r="F4223">
        <v>0</v>
      </c>
      <c r="G4223" t="s">
        <v>18</v>
      </c>
      <c r="H4223">
        <v>10118892.720000001</v>
      </c>
      <c r="I4223" t="s">
        <v>22</v>
      </c>
      <c r="J4223">
        <v>972</v>
      </c>
      <c r="K4223">
        <v>10410.383459999999</v>
      </c>
      <c r="L4223" t="s">
        <v>20</v>
      </c>
      <c r="M4223">
        <v>0</v>
      </c>
      <c r="N4223">
        <v>0</v>
      </c>
      <c r="O4223">
        <v>0.20791112114015356</v>
      </c>
    </row>
    <row r="4224" spans="1:15" x14ac:dyDescent="0.25">
      <c r="A4224" t="s">
        <v>4253</v>
      </c>
      <c r="B4224">
        <v>299</v>
      </c>
      <c r="C4224">
        <v>299</v>
      </c>
      <c r="D4224" t="s">
        <v>16</v>
      </c>
      <c r="E4224" t="s">
        <v>17</v>
      </c>
      <c r="F4224">
        <v>0</v>
      </c>
      <c r="G4224" t="s">
        <v>18</v>
      </c>
      <c r="H4224">
        <v>1797094.1640000001</v>
      </c>
      <c r="I4224" t="s">
        <v>19</v>
      </c>
      <c r="J4224">
        <v>281</v>
      </c>
      <c r="K4224">
        <v>6395.3528980000001</v>
      </c>
      <c r="L4224" t="s">
        <v>23</v>
      </c>
      <c r="M4224">
        <v>0</v>
      </c>
      <c r="N4224">
        <v>0</v>
      </c>
      <c r="O4224">
        <v>3.6924579869611167E-2</v>
      </c>
    </row>
    <row r="4225" spans="1:15" x14ac:dyDescent="0.25">
      <c r="A4225" t="s">
        <v>4254</v>
      </c>
      <c r="B4225">
        <v>35</v>
      </c>
      <c r="C4225">
        <v>35</v>
      </c>
      <c r="D4225" t="s">
        <v>16</v>
      </c>
      <c r="E4225" t="s">
        <v>25</v>
      </c>
      <c r="F4225">
        <v>1</v>
      </c>
      <c r="G4225" t="s">
        <v>26</v>
      </c>
      <c r="H4225">
        <v>12995512.42</v>
      </c>
      <c r="I4225" t="s">
        <v>22</v>
      </c>
      <c r="J4225">
        <v>867</v>
      </c>
      <c r="K4225">
        <v>14989.057000000001</v>
      </c>
      <c r="L4225" t="s">
        <v>35</v>
      </c>
      <c r="M4225">
        <v>1</v>
      </c>
      <c r="N4225">
        <v>0.995</v>
      </c>
      <c r="O4225">
        <v>0.86401652362542192</v>
      </c>
    </row>
    <row r="4226" spans="1:15" x14ac:dyDescent="0.25">
      <c r="A4226" t="s">
        <v>4255</v>
      </c>
      <c r="B4226">
        <v>237</v>
      </c>
      <c r="C4226">
        <v>237</v>
      </c>
      <c r="D4226" t="s">
        <v>16</v>
      </c>
      <c r="E4226" t="s">
        <v>17</v>
      </c>
      <c r="F4226">
        <v>0</v>
      </c>
      <c r="G4226" t="s">
        <v>18</v>
      </c>
      <c r="H4226">
        <v>11910786.83</v>
      </c>
      <c r="I4226" t="s">
        <v>22</v>
      </c>
      <c r="J4226">
        <v>833</v>
      </c>
      <c r="K4226">
        <v>14298.66366</v>
      </c>
      <c r="L4226" t="s">
        <v>35</v>
      </c>
      <c r="M4226">
        <v>0</v>
      </c>
      <c r="N4226">
        <v>0</v>
      </c>
      <c r="O4226">
        <v>0.244728856408577</v>
      </c>
    </row>
    <row r="4227" spans="1:15" x14ac:dyDescent="0.25">
      <c r="A4227" t="s">
        <v>4256</v>
      </c>
      <c r="B4227">
        <v>311</v>
      </c>
      <c r="C4227">
        <v>311</v>
      </c>
      <c r="D4227" t="s">
        <v>16</v>
      </c>
      <c r="E4227" t="s">
        <v>17</v>
      </c>
      <c r="F4227">
        <v>0</v>
      </c>
      <c r="G4227" t="s">
        <v>18</v>
      </c>
      <c r="H4227">
        <v>747609.3027</v>
      </c>
      <c r="I4227" t="s">
        <v>28</v>
      </c>
      <c r="J4227">
        <v>133</v>
      </c>
      <c r="K4227">
        <v>5621.1225770000001</v>
      </c>
      <c r="L4227" t="s">
        <v>20</v>
      </c>
      <c r="M4227">
        <v>0</v>
      </c>
      <c r="N4227">
        <v>0</v>
      </c>
      <c r="O4227">
        <v>1.5360997749481568E-2</v>
      </c>
    </row>
    <row r="4228" spans="1:15" x14ac:dyDescent="0.25">
      <c r="A4228" t="s">
        <v>4257</v>
      </c>
      <c r="B4228">
        <v>317</v>
      </c>
      <c r="C4228">
        <v>317</v>
      </c>
      <c r="D4228" t="s">
        <v>16</v>
      </c>
      <c r="E4228" t="s">
        <v>17</v>
      </c>
      <c r="F4228">
        <v>0</v>
      </c>
      <c r="G4228" t="s">
        <v>18</v>
      </c>
      <c r="H4228">
        <v>2905629.6719999998</v>
      </c>
      <c r="I4228" t="s">
        <v>19</v>
      </c>
      <c r="J4228">
        <v>449</v>
      </c>
      <c r="K4228">
        <v>6471.335572</v>
      </c>
      <c r="L4228" t="s">
        <v>35</v>
      </c>
      <c r="M4228">
        <v>0</v>
      </c>
      <c r="N4228">
        <v>0</v>
      </c>
      <c r="O4228">
        <v>5.970146531246321E-2</v>
      </c>
    </row>
    <row r="4229" spans="1:15" x14ac:dyDescent="0.25">
      <c r="A4229" t="s">
        <v>4258</v>
      </c>
      <c r="B4229">
        <v>303</v>
      </c>
      <c r="C4229">
        <v>303</v>
      </c>
      <c r="D4229" t="s">
        <v>16</v>
      </c>
      <c r="E4229" t="s">
        <v>17</v>
      </c>
      <c r="F4229">
        <v>0</v>
      </c>
      <c r="G4229" t="s">
        <v>18</v>
      </c>
      <c r="H4229">
        <v>1519987.595</v>
      </c>
      <c r="I4229" t="s">
        <v>19</v>
      </c>
      <c r="J4229">
        <v>264</v>
      </c>
      <c r="K4229">
        <v>5757.5287710000002</v>
      </c>
      <c r="L4229" t="s">
        <v>20</v>
      </c>
      <c r="M4229">
        <v>0</v>
      </c>
      <c r="N4229">
        <v>0</v>
      </c>
      <c r="O4229">
        <v>3.1230919601603964E-2</v>
      </c>
    </row>
    <row r="4230" spans="1:15" x14ac:dyDescent="0.25">
      <c r="A4230" t="s">
        <v>4259</v>
      </c>
      <c r="B4230">
        <v>102</v>
      </c>
      <c r="C4230">
        <v>102</v>
      </c>
      <c r="D4230" t="s">
        <v>16</v>
      </c>
      <c r="E4230" t="s">
        <v>17</v>
      </c>
      <c r="F4230">
        <v>0</v>
      </c>
      <c r="G4230" t="s">
        <v>18</v>
      </c>
      <c r="H4230">
        <v>2086687.9990000001</v>
      </c>
      <c r="I4230" t="s">
        <v>19</v>
      </c>
      <c r="J4230">
        <v>807</v>
      </c>
      <c r="K4230">
        <v>2585.7348189999998</v>
      </c>
      <c r="L4230" t="s">
        <v>23</v>
      </c>
      <c r="M4230">
        <v>0</v>
      </c>
      <c r="N4230">
        <v>5.0000000000000001E-3</v>
      </c>
      <c r="O4230">
        <v>4.5874813810833012E-2</v>
      </c>
    </row>
    <row r="4231" spans="1:15" x14ac:dyDescent="0.25">
      <c r="A4231" t="s">
        <v>4260</v>
      </c>
      <c r="B4231">
        <v>77</v>
      </c>
      <c r="C4231">
        <v>77</v>
      </c>
      <c r="D4231" t="s">
        <v>16</v>
      </c>
      <c r="E4231" t="s">
        <v>25</v>
      </c>
      <c r="F4231">
        <v>1</v>
      </c>
      <c r="G4231" t="s">
        <v>26</v>
      </c>
      <c r="H4231">
        <v>1671449.66</v>
      </c>
      <c r="I4231" t="s">
        <v>19</v>
      </c>
      <c r="J4231">
        <v>111</v>
      </c>
      <c r="K4231">
        <v>15058.10504</v>
      </c>
      <c r="L4231" t="s">
        <v>29</v>
      </c>
      <c r="M4231">
        <v>1</v>
      </c>
      <c r="N4231">
        <v>1</v>
      </c>
      <c r="O4231">
        <v>0.63434298419362312</v>
      </c>
    </row>
    <row r="4232" spans="1:15" x14ac:dyDescent="0.25">
      <c r="A4232" t="s">
        <v>4261</v>
      </c>
      <c r="B4232">
        <v>312</v>
      </c>
      <c r="C4232">
        <v>312</v>
      </c>
      <c r="D4232" t="s">
        <v>16</v>
      </c>
      <c r="E4232" t="s">
        <v>17</v>
      </c>
      <c r="F4232">
        <v>0</v>
      </c>
      <c r="G4232" t="s">
        <v>18</v>
      </c>
      <c r="H4232">
        <v>518962.43209999998</v>
      </c>
      <c r="I4232" t="s">
        <v>28</v>
      </c>
      <c r="J4232">
        <v>555</v>
      </c>
      <c r="K4232">
        <v>935.06744519999995</v>
      </c>
      <c r="L4232" t="s">
        <v>35</v>
      </c>
      <c r="M4232">
        <v>0</v>
      </c>
      <c r="N4232">
        <v>0</v>
      </c>
      <c r="O4232">
        <v>1.0663030439513525E-2</v>
      </c>
    </row>
    <row r="4233" spans="1:15" x14ac:dyDescent="0.25">
      <c r="A4233" t="s">
        <v>4262</v>
      </c>
      <c r="B4233">
        <v>82</v>
      </c>
      <c r="C4233">
        <v>82</v>
      </c>
      <c r="D4233" t="s">
        <v>16</v>
      </c>
      <c r="E4233" t="s">
        <v>25</v>
      </c>
      <c r="F4233">
        <v>1</v>
      </c>
      <c r="G4233" t="s">
        <v>26</v>
      </c>
      <c r="H4233">
        <v>2567088.466</v>
      </c>
      <c r="I4233" t="s">
        <v>19</v>
      </c>
      <c r="J4233">
        <v>850</v>
      </c>
      <c r="K4233">
        <v>3020.104077</v>
      </c>
      <c r="L4233" t="s">
        <v>23</v>
      </c>
      <c r="M4233">
        <v>1</v>
      </c>
      <c r="N4233">
        <v>1</v>
      </c>
      <c r="O4233">
        <v>0.65274551828947713</v>
      </c>
    </row>
    <row r="4234" spans="1:15" x14ac:dyDescent="0.25">
      <c r="A4234" t="s">
        <v>4263</v>
      </c>
      <c r="B4234">
        <v>146</v>
      </c>
      <c r="C4234">
        <v>146</v>
      </c>
      <c r="D4234" t="s">
        <v>16</v>
      </c>
      <c r="E4234" t="s">
        <v>17</v>
      </c>
      <c r="F4234">
        <v>0</v>
      </c>
      <c r="G4234" t="s">
        <v>18</v>
      </c>
      <c r="H4234">
        <v>503378.87969999999</v>
      </c>
      <c r="I4234" t="s">
        <v>28</v>
      </c>
      <c r="J4234">
        <v>238</v>
      </c>
      <c r="K4234">
        <v>2115.0373100000002</v>
      </c>
      <c r="L4234" t="s">
        <v>29</v>
      </c>
      <c r="M4234">
        <v>0</v>
      </c>
      <c r="N4234">
        <v>0</v>
      </c>
      <c r="O4234">
        <v>1.0342837910500297E-2</v>
      </c>
    </row>
    <row r="4235" spans="1:15" x14ac:dyDescent="0.25">
      <c r="A4235" t="s">
        <v>4264</v>
      </c>
      <c r="B4235">
        <v>193</v>
      </c>
      <c r="C4235">
        <v>193</v>
      </c>
      <c r="D4235" t="s">
        <v>16</v>
      </c>
      <c r="E4235" t="s">
        <v>17</v>
      </c>
      <c r="F4235">
        <v>0</v>
      </c>
      <c r="G4235" t="s">
        <v>18</v>
      </c>
      <c r="H4235">
        <v>14709096.77</v>
      </c>
      <c r="I4235" t="s">
        <v>22</v>
      </c>
      <c r="J4235">
        <v>891</v>
      </c>
      <c r="K4235">
        <v>16508.526119999999</v>
      </c>
      <c r="L4235" t="s">
        <v>20</v>
      </c>
      <c r="M4235">
        <v>0</v>
      </c>
      <c r="N4235">
        <v>0</v>
      </c>
      <c r="O4235">
        <v>0.30222524193434785</v>
      </c>
    </row>
    <row r="4236" spans="1:15" x14ac:dyDescent="0.25">
      <c r="A4236" t="s">
        <v>4265</v>
      </c>
      <c r="B4236">
        <v>224</v>
      </c>
      <c r="C4236">
        <v>224</v>
      </c>
      <c r="D4236" t="s">
        <v>16</v>
      </c>
      <c r="E4236" t="s">
        <v>17</v>
      </c>
      <c r="F4236">
        <v>0</v>
      </c>
      <c r="G4236" t="s">
        <v>18</v>
      </c>
      <c r="H4236">
        <v>406606.71169999999</v>
      </c>
      <c r="I4236" t="s">
        <v>28</v>
      </c>
      <c r="J4236">
        <v>457</v>
      </c>
      <c r="K4236">
        <v>889.73022260000005</v>
      </c>
      <c r="L4236" t="s">
        <v>20</v>
      </c>
      <c r="M4236">
        <v>0</v>
      </c>
      <c r="N4236">
        <v>0</v>
      </c>
      <c r="O4236">
        <v>8.354477078857515E-3</v>
      </c>
    </row>
    <row r="4237" spans="1:15" x14ac:dyDescent="0.25">
      <c r="A4237" t="s">
        <v>4266</v>
      </c>
      <c r="B4237">
        <v>53</v>
      </c>
      <c r="C4237">
        <v>53</v>
      </c>
      <c r="D4237" t="s">
        <v>16</v>
      </c>
      <c r="E4237" t="s">
        <v>25</v>
      </c>
      <c r="F4237">
        <v>1</v>
      </c>
      <c r="G4237" t="s">
        <v>26</v>
      </c>
      <c r="H4237">
        <v>11979605.470000001</v>
      </c>
      <c r="I4237" t="s">
        <v>22</v>
      </c>
      <c r="J4237">
        <v>901</v>
      </c>
      <c r="K4237">
        <v>13295.899530000001</v>
      </c>
      <c r="L4237" t="s">
        <v>23</v>
      </c>
      <c r="M4237">
        <v>1</v>
      </c>
      <c r="N4237">
        <v>0.97</v>
      </c>
      <c r="O4237">
        <v>0.82814286098335232</v>
      </c>
    </row>
    <row r="4238" spans="1:15" x14ac:dyDescent="0.25">
      <c r="A4238" t="s">
        <v>4267</v>
      </c>
      <c r="B4238">
        <v>345</v>
      </c>
      <c r="C4238">
        <v>345</v>
      </c>
      <c r="D4238" t="s">
        <v>16</v>
      </c>
      <c r="E4238" t="s">
        <v>17</v>
      </c>
      <c r="F4238">
        <v>0</v>
      </c>
      <c r="G4238" t="s">
        <v>18</v>
      </c>
      <c r="H4238">
        <v>682376.84169999999</v>
      </c>
      <c r="I4238" t="s">
        <v>28</v>
      </c>
      <c r="J4238">
        <v>759</v>
      </c>
      <c r="K4238">
        <v>899.04722219999996</v>
      </c>
      <c r="L4238" t="s">
        <v>29</v>
      </c>
      <c r="M4238">
        <v>0</v>
      </c>
      <c r="N4238">
        <v>0</v>
      </c>
      <c r="O4238">
        <v>1.4020677768182136E-2</v>
      </c>
    </row>
    <row r="4239" spans="1:15" x14ac:dyDescent="0.25">
      <c r="A4239" t="s">
        <v>4268</v>
      </c>
      <c r="B4239">
        <v>85</v>
      </c>
      <c r="C4239">
        <v>85</v>
      </c>
      <c r="D4239" t="s">
        <v>16</v>
      </c>
      <c r="E4239" t="s">
        <v>25</v>
      </c>
      <c r="F4239">
        <v>1</v>
      </c>
      <c r="G4239" t="s">
        <v>26</v>
      </c>
      <c r="H4239">
        <v>8117197.8810000001</v>
      </c>
      <c r="I4239" t="s">
        <v>22</v>
      </c>
      <c r="J4239">
        <v>516</v>
      </c>
      <c r="K4239">
        <v>15731.003640000001</v>
      </c>
      <c r="L4239" t="s">
        <v>20</v>
      </c>
      <c r="M4239">
        <v>1</v>
      </c>
      <c r="N4239">
        <v>0.99</v>
      </c>
      <c r="O4239">
        <v>0.76078264694115549</v>
      </c>
    </row>
    <row r="4240" spans="1:15" x14ac:dyDescent="0.25">
      <c r="A4240" t="s">
        <v>4269</v>
      </c>
      <c r="B4240">
        <v>129</v>
      </c>
      <c r="C4240">
        <v>129</v>
      </c>
      <c r="D4240" t="s">
        <v>16</v>
      </c>
      <c r="E4240" t="s">
        <v>17</v>
      </c>
      <c r="F4240">
        <v>0</v>
      </c>
      <c r="G4240" t="s">
        <v>18</v>
      </c>
      <c r="H4240">
        <v>15991515.42</v>
      </c>
      <c r="I4240" t="s">
        <v>22</v>
      </c>
      <c r="J4240">
        <v>876</v>
      </c>
      <c r="K4240">
        <v>18255.154589999998</v>
      </c>
      <c r="L4240" t="s">
        <v>29</v>
      </c>
      <c r="M4240">
        <v>0</v>
      </c>
      <c r="N4240">
        <v>0</v>
      </c>
      <c r="O4240">
        <v>0.32857487392180329</v>
      </c>
    </row>
    <row r="4241" spans="1:15" x14ac:dyDescent="0.25">
      <c r="A4241" t="s">
        <v>4270</v>
      </c>
      <c r="B4241">
        <v>211</v>
      </c>
      <c r="C4241">
        <v>211</v>
      </c>
      <c r="D4241" t="s">
        <v>16</v>
      </c>
      <c r="E4241" t="s">
        <v>17</v>
      </c>
      <c r="F4241">
        <v>0</v>
      </c>
      <c r="G4241" t="s">
        <v>18</v>
      </c>
      <c r="H4241">
        <v>8387857.5959999999</v>
      </c>
      <c r="I4241" t="s">
        <v>22</v>
      </c>
      <c r="J4241">
        <v>861</v>
      </c>
      <c r="K4241">
        <v>9741.9948850000001</v>
      </c>
      <c r="L4241" t="s">
        <v>20</v>
      </c>
      <c r="M4241">
        <v>0</v>
      </c>
      <c r="N4241">
        <v>0</v>
      </c>
      <c r="O4241">
        <v>0.17234384482616721</v>
      </c>
    </row>
    <row r="4242" spans="1:15" x14ac:dyDescent="0.25">
      <c r="A4242" t="s">
        <v>4271</v>
      </c>
      <c r="B4242">
        <v>352</v>
      </c>
      <c r="C4242">
        <v>352</v>
      </c>
      <c r="D4242" t="s">
        <v>16</v>
      </c>
      <c r="E4242" t="s">
        <v>17</v>
      </c>
      <c r="F4242">
        <v>0</v>
      </c>
      <c r="G4242" t="s">
        <v>18</v>
      </c>
      <c r="H4242">
        <v>14435233.17</v>
      </c>
      <c r="I4242" t="s">
        <v>22</v>
      </c>
      <c r="J4242">
        <v>897</v>
      </c>
      <c r="K4242">
        <v>16092.7906</v>
      </c>
      <c r="L4242" t="s">
        <v>29</v>
      </c>
      <c r="M4242">
        <v>0</v>
      </c>
      <c r="N4242">
        <v>0</v>
      </c>
      <c r="O4242">
        <v>0.29659821438389877</v>
      </c>
    </row>
    <row r="4243" spans="1:15" x14ac:dyDescent="0.25">
      <c r="A4243" t="s">
        <v>4272</v>
      </c>
      <c r="B4243">
        <v>264</v>
      </c>
      <c r="C4243">
        <v>264</v>
      </c>
      <c r="D4243" t="s">
        <v>16</v>
      </c>
      <c r="E4243" t="s">
        <v>17</v>
      </c>
      <c r="F4243">
        <v>0</v>
      </c>
      <c r="G4243" t="s">
        <v>18</v>
      </c>
      <c r="H4243">
        <v>12181048.33</v>
      </c>
      <c r="I4243" t="s">
        <v>22</v>
      </c>
      <c r="J4243">
        <v>862</v>
      </c>
      <c r="K4243">
        <v>14131.146549999999</v>
      </c>
      <c r="L4243" t="s">
        <v>23</v>
      </c>
      <c r="M4243">
        <v>0</v>
      </c>
      <c r="N4243">
        <v>5.0000000000000001E-3</v>
      </c>
      <c r="O4243">
        <v>0.25328187223954429</v>
      </c>
    </row>
    <row r="4244" spans="1:15" x14ac:dyDescent="0.25">
      <c r="A4244" t="s">
        <v>4273</v>
      </c>
      <c r="B4244">
        <v>183</v>
      </c>
      <c r="C4244">
        <v>183</v>
      </c>
      <c r="D4244" t="s">
        <v>16</v>
      </c>
      <c r="E4244" t="s">
        <v>17</v>
      </c>
      <c r="F4244">
        <v>0</v>
      </c>
      <c r="G4244" t="s">
        <v>18</v>
      </c>
      <c r="H4244">
        <v>13113753.58</v>
      </c>
      <c r="I4244" t="s">
        <v>22</v>
      </c>
      <c r="J4244">
        <v>824</v>
      </c>
      <c r="K4244">
        <v>15914.74949</v>
      </c>
      <c r="L4244" t="s">
        <v>23</v>
      </c>
      <c r="M4244">
        <v>0</v>
      </c>
      <c r="N4244">
        <v>0</v>
      </c>
      <c r="O4244">
        <v>0.26944600408546504</v>
      </c>
    </row>
    <row r="4245" spans="1:15" x14ac:dyDescent="0.25">
      <c r="A4245" t="s">
        <v>4274</v>
      </c>
      <c r="B4245">
        <v>272</v>
      </c>
      <c r="C4245">
        <v>272</v>
      </c>
      <c r="D4245" t="s">
        <v>16</v>
      </c>
      <c r="E4245" t="s">
        <v>17</v>
      </c>
      <c r="F4245">
        <v>0</v>
      </c>
      <c r="G4245" t="s">
        <v>18</v>
      </c>
      <c r="H4245">
        <v>2653445.6690000002</v>
      </c>
      <c r="I4245" t="s">
        <v>19</v>
      </c>
      <c r="J4245">
        <v>173</v>
      </c>
      <c r="K4245">
        <v>15337.836240000001</v>
      </c>
      <c r="L4245" t="s">
        <v>35</v>
      </c>
      <c r="M4245">
        <v>0</v>
      </c>
      <c r="N4245">
        <v>0</v>
      </c>
      <c r="O4245">
        <v>5.4519884654560785E-2</v>
      </c>
    </row>
    <row r="4246" spans="1:15" x14ac:dyDescent="0.25">
      <c r="A4246" t="s">
        <v>4275</v>
      </c>
      <c r="B4246">
        <v>227</v>
      </c>
      <c r="C4246">
        <v>227</v>
      </c>
      <c r="D4246" t="s">
        <v>16</v>
      </c>
      <c r="E4246" t="s">
        <v>17</v>
      </c>
      <c r="F4246">
        <v>0</v>
      </c>
      <c r="G4246" t="s">
        <v>18</v>
      </c>
      <c r="H4246">
        <v>794253.67119999998</v>
      </c>
      <c r="I4246" t="s">
        <v>28</v>
      </c>
      <c r="J4246">
        <v>193</v>
      </c>
      <c r="K4246">
        <v>4115.3039959999996</v>
      </c>
      <c r="L4246" t="s">
        <v>35</v>
      </c>
      <c r="M4246">
        <v>0</v>
      </c>
      <c r="N4246">
        <v>0</v>
      </c>
      <c r="O4246">
        <v>1.6319391441168958E-2</v>
      </c>
    </row>
    <row r="4247" spans="1:15" x14ac:dyDescent="0.25">
      <c r="A4247" t="s">
        <v>4276</v>
      </c>
      <c r="B4247">
        <v>322</v>
      </c>
      <c r="C4247">
        <v>322</v>
      </c>
      <c r="D4247" t="s">
        <v>16</v>
      </c>
      <c r="E4247" t="s">
        <v>17</v>
      </c>
      <c r="F4247">
        <v>0</v>
      </c>
      <c r="G4247" t="s">
        <v>18</v>
      </c>
      <c r="H4247">
        <v>5148035.0760000004</v>
      </c>
      <c r="I4247" t="s">
        <v>32</v>
      </c>
      <c r="J4247">
        <v>515</v>
      </c>
      <c r="K4247">
        <v>9996.1846129999994</v>
      </c>
      <c r="L4247" t="s">
        <v>23</v>
      </c>
      <c r="M4247">
        <v>0</v>
      </c>
      <c r="N4247">
        <v>0</v>
      </c>
      <c r="O4247">
        <v>0.10577577744296865</v>
      </c>
    </row>
    <row r="4248" spans="1:15" x14ac:dyDescent="0.25">
      <c r="A4248" t="s">
        <v>4277</v>
      </c>
      <c r="B4248">
        <v>12</v>
      </c>
      <c r="C4248">
        <v>12</v>
      </c>
      <c r="D4248" t="s">
        <v>42</v>
      </c>
      <c r="E4248" t="s">
        <v>43</v>
      </c>
      <c r="F4248">
        <v>1</v>
      </c>
      <c r="G4248" t="s">
        <v>26</v>
      </c>
      <c r="H4248">
        <v>15174856.880000001</v>
      </c>
      <c r="I4248" t="s">
        <v>22</v>
      </c>
      <c r="J4248">
        <v>790</v>
      </c>
      <c r="K4248">
        <v>19208.679599999999</v>
      </c>
      <c r="L4248" t="s">
        <v>35</v>
      </c>
      <c r="M4248">
        <v>1</v>
      </c>
      <c r="N4248">
        <v>0.99</v>
      </c>
      <c r="O4248">
        <v>0.90579513355510421</v>
      </c>
    </row>
    <row r="4249" spans="1:15" x14ac:dyDescent="0.25">
      <c r="A4249" t="s">
        <v>4278</v>
      </c>
      <c r="B4249">
        <v>93</v>
      </c>
      <c r="C4249">
        <v>93</v>
      </c>
      <c r="D4249" t="s">
        <v>16</v>
      </c>
      <c r="E4249" t="s">
        <v>17</v>
      </c>
      <c r="F4249">
        <v>0</v>
      </c>
      <c r="G4249" t="s">
        <v>18</v>
      </c>
      <c r="H4249">
        <v>6657152.4079999998</v>
      </c>
      <c r="I4249" t="s">
        <v>32</v>
      </c>
      <c r="J4249">
        <v>968</v>
      </c>
      <c r="K4249">
        <v>6877.2235620000001</v>
      </c>
      <c r="L4249" t="s">
        <v>20</v>
      </c>
      <c r="M4249">
        <v>0</v>
      </c>
      <c r="N4249">
        <v>0</v>
      </c>
      <c r="O4249">
        <v>0.13678334764953934</v>
      </c>
    </row>
    <row r="4250" spans="1:15" x14ac:dyDescent="0.25">
      <c r="A4250" t="s">
        <v>4279</v>
      </c>
      <c r="B4250">
        <v>330</v>
      </c>
      <c r="C4250">
        <v>330</v>
      </c>
      <c r="D4250" t="s">
        <v>16</v>
      </c>
      <c r="E4250" t="s">
        <v>17</v>
      </c>
      <c r="F4250">
        <v>0</v>
      </c>
      <c r="G4250" t="s">
        <v>18</v>
      </c>
      <c r="H4250">
        <v>11024900.98</v>
      </c>
      <c r="I4250" t="s">
        <v>22</v>
      </c>
      <c r="J4250">
        <v>568</v>
      </c>
      <c r="K4250">
        <v>19410.036940000002</v>
      </c>
      <c r="L4250" t="s">
        <v>35</v>
      </c>
      <c r="M4250">
        <v>0</v>
      </c>
      <c r="N4250">
        <v>0</v>
      </c>
      <c r="O4250">
        <v>0.22652671459599955</v>
      </c>
    </row>
    <row r="4251" spans="1:15" x14ac:dyDescent="0.25">
      <c r="A4251" t="s">
        <v>4280</v>
      </c>
      <c r="B4251">
        <v>190</v>
      </c>
      <c r="C4251">
        <v>190</v>
      </c>
      <c r="D4251" t="s">
        <v>16</v>
      </c>
      <c r="E4251" t="s">
        <v>17</v>
      </c>
      <c r="F4251">
        <v>0</v>
      </c>
      <c r="G4251" t="s">
        <v>18</v>
      </c>
      <c r="H4251">
        <v>9170578.4529999997</v>
      </c>
      <c r="I4251" t="s">
        <v>22</v>
      </c>
      <c r="J4251">
        <v>786</v>
      </c>
      <c r="K4251">
        <v>11667.402609999999</v>
      </c>
      <c r="L4251" t="s">
        <v>35</v>
      </c>
      <c r="M4251">
        <v>0</v>
      </c>
      <c r="N4251">
        <v>0</v>
      </c>
      <c r="O4251">
        <v>0.18842627354853159</v>
      </c>
    </row>
    <row r="4252" spans="1:15" x14ac:dyDescent="0.25">
      <c r="A4252" t="s">
        <v>4281</v>
      </c>
      <c r="B4252">
        <v>86</v>
      </c>
      <c r="C4252">
        <v>86</v>
      </c>
      <c r="D4252" t="s">
        <v>16</v>
      </c>
      <c r="E4252" t="s">
        <v>25</v>
      </c>
      <c r="F4252">
        <v>1</v>
      </c>
      <c r="G4252" t="s">
        <v>26</v>
      </c>
      <c r="H4252">
        <v>3778183.406</v>
      </c>
      <c r="I4252" t="s">
        <v>32</v>
      </c>
      <c r="J4252">
        <v>409</v>
      </c>
      <c r="K4252">
        <v>9237.612239</v>
      </c>
      <c r="L4252" t="s">
        <v>29</v>
      </c>
      <c r="M4252">
        <v>1</v>
      </c>
      <c r="N4252">
        <v>1</v>
      </c>
      <c r="O4252">
        <v>0.67762967446645517</v>
      </c>
    </row>
    <row r="4253" spans="1:15" x14ac:dyDescent="0.25">
      <c r="A4253" t="s">
        <v>4282</v>
      </c>
      <c r="B4253">
        <v>354</v>
      </c>
      <c r="C4253">
        <v>354</v>
      </c>
      <c r="D4253" t="s">
        <v>16</v>
      </c>
      <c r="E4253" t="s">
        <v>17</v>
      </c>
      <c r="F4253">
        <v>0</v>
      </c>
      <c r="G4253" t="s">
        <v>18</v>
      </c>
      <c r="H4253">
        <v>9053097.3469999991</v>
      </c>
      <c r="I4253" t="s">
        <v>22</v>
      </c>
      <c r="J4253">
        <v>688</v>
      </c>
      <c r="K4253">
        <v>13158.57173</v>
      </c>
      <c r="L4253" t="s">
        <v>20</v>
      </c>
      <c r="M4253">
        <v>0</v>
      </c>
      <c r="N4253">
        <v>0</v>
      </c>
      <c r="O4253">
        <v>0.18601240978525954</v>
      </c>
    </row>
    <row r="4254" spans="1:15" x14ac:dyDescent="0.25">
      <c r="A4254" t="s">
        <v>4283</v>
      </c>
      <c r="B4254">
        <v>277</v>
      </c>
      <c r="C4254">
        <v>277</v>
      </c>
      <c r="D4254" t="s">
        <v>16</v>
      </c>
      <c r="E4254" t="s">
        <v>17</v>
      </c>
      <c r="F4254">
        <v>0</v>
      </c>
      <c r="G4254" t="s">
        <v>18</v>
      </c>
      <c r="H4254">
        <v>10248096.52</v>
      </c>
      <c r="I4254" t="s">
        <v>22</v>
      </c>
      <c r="J4254">
        <v>628</v>
      </c>
      <c r="K4254">
        <v>16318.625029999999</v>
      </c>
      <c r="L4254" t="s">
        <v>23</v>
      </c>
      <c r="M4254">
        <v>0</v>
      </c>
      <c r="N4254">
        <v>0</v>
      </c>
      <c r="O4254">
        <v>0.21056584904931236</v>
      </c>
    </row>
    <row r="4255" spans="1:15" x14ac:dyDescent="0.25">
      <c r="A4255" t="s">
        <v>4284</v>
      </c>
      <c r="B4255">
        <v>293</v>
      </c>
      <c r="C4255">
        <v>293</v>
      </c>
      <c r="D4255" t="s">
        <v>16</v>
      </c>
      <c r="E4255" t="s">
        <v>17</v>
      </c>
      <c r="F4255">
        <v>0</v>
      </c>
      <c r="G4255" t="s">
        <v>18</v>
      </c>
      <c r="H4255">
        <v>662778.56530000002</v>
      </c>
      <c r="I4255" t="s">
        <v>28</v>
      </c>
      <c r="J4255">
        <v>84</v>
      </c>
      <c r="K4255">
        <v>7890.2210150000001</v>
      </c>
      <c r="L4255" t="s">
        <v>20</v>
      </c>
      <c r="M4255">
        <v>0</v>
      </c>
      <c r="N4255">
        <v>0</v>
      </c>
      <c r="O4255">
        <v>1.361799540643667E-2</v>
      </c>
    </row>
    <row r="4256" spans="1:15" x14ac:dyDescent="0.25">
      <c r="A4256" t="s">
        <v>4285</v>
      </c>
      <c r="B4256">
        <v>261</v>
      </c>
      <c r="C4256">
        <v>261</v>
      </c>
      <c r="D4256" t="s">
        <v>16</v>
      </c>
      <c r="E4256" t="s">
        <v>17</v>
      </c>
      <c r="F4256">
        <v>0</v>
      </c>
      <c r="G4256" t="s">
        <v>18</v>
      </c>
      <c r="H4256">
        <v>448733.90749999997</v>
      </c>
      <c r="I4256" t="s">
        <v>28</v>
      </c>
      <c r="J4256">
        <v>671</v>
      </c>
      <c r="K4256">
        <v>668.75396049999995</v>
      </c>
      <c r="L4256" t="s">
        <v>29</v>
      </c>
      <c r="M4256">
        <v>0</v>
      </c>
      <c r="N4256">
        <v>0</v>
      </c>
      <c r="O4256">
        <v>9.2200572121419778E-3</v>
      </c>
    </row>
    <row r="4257" spans="1:15" x14ac:dyDescent="0.25">
      <c r="A4257" t="s">
        <v>4286</v>
      </c>
      <c r="B4257">
        <v>198</v>
      </c>
      <c r="C4257">
        <v>198</v>
      </c>
      <c r="D4257" t="s">
        <v>16</v>
      </c>
      <c r="E4257" t="s">
        <v>17</v>
      </c>
      <c r="F4257">
        <v>0</v>
      </c>
      <c r="G4257" t="s">
        <v>18</v>
      </c>
      <c r="H4257">
        <v>11314872.24</v>
      </c>
      <c r="I4257" t="s">
        <v>22</v>
      </c>
      <c r="J4257">
        <v>798</v>
      </c>
      <c r="K4257">
        <v>14179.037899999999</v>
      </c>
      <c r="L4257" t="s">
        <v>35</v>
      </c>
      <c r="M4257">
        <v>0</v>
      </c>
      <c r="N4257">
        <v>0</v>
      </c>
      <c r="O4257">
        <v>0.23248470342276742</v>
      </c>
    </row>
    <row r="4258" spans="1:15" x14ac:dyDescent="0.25">
      <c r="A4258" t="s">
        <v>4287</v>
      </c>
      <c r="B4258">
        <v>323</v>
      </c>
      <c r="C4258">
        <v>323</v>
      </c>
      <c r="D4258" t="s">
        <v>16</v>
      </c>
      <c r="E4258" t="s">
        <v>17</v>
      </c>
      <c r="F4258">
        <v>0</v>
      </c>
      <c r="G4258" t="s">
        <v>18</v>
      </c>
      <c r="H4258">
        <v>1529901.922</v>
      </c>
      <c r="I4258" t="s">
        <v>19</v>
      </c>
      <c r="J4258">
        <v>80</v>
      </c>
      <c r="K4258">
        <v>19123.774020000001</v>
      </c>
      <c r="L4258" t="s">
        <v>20</v>
      </c>
      <c r="M4258">
        <v>0</v>
      </c>
      <c r="N4258">
        <v>5.0000000000000001E-3</v>
      </c>
      <c r="O4258">
        <v>3.4434627546629008E-2</v>
      </c>
    </row>
    <row r="4259" spans="1:15" x14ac:dyDescent="0.25">
      <c r="A4259" t="s">
        <v>4288</v>
      </c>
      <c r="B4259">
        <v>10</v>
      </c>
      <c r="C4259">
        <v>10</v>
      </c>
      <c r="D4259" t="s">
        <v>42</v>
      </c>
      <c r="E4259" t="s">
        <v>43</v>
      </c>
      <c r="F4259">
        <v>1</v>
      </c>
      <c r="G4259" t="s">
        <v>26</v>
      </c>
      <c r="H4259">
        <v>7227013.2539999997</v>
      </c>
      <c r="I4259" t="s">
        <v>32</v>
      </c>
      <c r="J4259">
        <v>578</v>
      </c>
      <c r="K4259">
        <v>12503.48314</v>
      </c>
      <c r="L4259" t="s">
        <v>29</v>
      </c>
      <c r="M4259">
        <v>1</v>
      </c>
      <c r="N4259">
        <v>1</v>
      </c>
      <c r="O4259">
        <v>0.74849217890847342</v>
      </c>
    </row>
    <row r="4260" spans="1:15" x14ac:dyDescent="0.25">
      <c r="A4260" t="s">
        <v>4289</v>
      </c>
      <c r="B4260">
        <v>88</v>
      </c>
      <c r="C4260">
        <v>88</v>
      </c>
      <c r="D4260" t="s">
        <v>16</v>
      </c>
      <c r="E4260" t="s">
        <v>25</v>
      </c>
      <c r="F4260">
        <v>1</v>
      </c>
      <c r="G4260" t="s">
        <v>26</v>
      </c>
      <c r="H4260">
        <v>789268.7341</v>
      </c>
      <c r="I4260" t="s">
        <v>28</v>
      </c>
      <c r="J4260">
        <v>209</v>
      </c>
      <c r="K4260">
        <v>3776.4054259999998</v>
      </c>
      <c r="L4260" t="s">
        <v>23</v>
      </c>
      <c r="M4260">
        <v>1</v>
      </c>
      <c r="N4260">
        <v>1</v>
      </c>
      <c r="O4260">
        <v>0.61621696680934868</v>
      </c>
    </row>
    <row r="4261" spans="1:15" x14ac:dyDescent="0.25">
      <c r="A4261" t="s">
        <v>4290</v>
      </c>
      <c r="B4261">
        <v>340</v>
      </c>
      <c r="C4261">
        <v>340</v>
      </c>
      <c r="D4261" t="s">
        <v>16</v>
      </c>
      <c r="E4261" t="s">
        <v>17</v>
      </c>
      <c r="F4261">
        <v>0</v>
      </c>
      <c r="G4261" t="s">
        <v>18</v>
      </c>
      <c r="H4261">
        <v>2595576.21</v>
      </c>
      <c r="I4261" t="s">
        <v>19</v>
      </c>
      <c r="J4261">
        <v>522</v>
      </c>
      <c r="K4261">
        <v>4972.3682179999996</v>
      </c>
      <c r="L4261" t="s">
        <v>35</v>
      </c>
      <c r="M4261">
        <v>0</v>
      </c>
      <c r="N4261">
        <v>0</v>
      </c>
      <c r="O4261">
        <v>5.3330850989179238E-2</v>
      </c>
    </row>
    <row r="4262" spans="1:15" x14ac:dyDescent="0.25">
      <c r="A4262" t="s">
        <v>4291</v>
      </c>
      <c r="B4262">
        <v>318</v>
      </c>
      <c r="C4262">
        <v>318</v>
      </c>
      <c r="D4262" t="s">
        <v>16</v>
      </c>
      <c r="E4262" t="s">
        <v>17</v>
      </c>
      <c r="F4262">
        <v>0</v>
      </c>
      <c r="G4262" t="s">
        <v>18</v>
      </c>
      <c r="H4262">
        <v>3620987.4559999998</v>
      </c>
      <c r="I4262" t="s">
        <v>19</v>
      </c>
      <c r="J4262">
        <v>199</v>
      </c>
      <c r="K4262">
        <v>18195.916870000001</v>
      </c>
      <c r="L4262" t="s">
        <v>29</v>
      </c>
      <c r="M4262">
        <v>0</v>
      </c>
      <c r="N4262">
        <v>0</v>
      </c>
      <c r="O4262">
        <v>7.4399796740941465E-2</v>
      </c>
    </row>
    <row r="4263" spans="1:15" x14ac:dyDescent="0.25">
      <c r="A4263" t="s">
        <v>4292</v>
      </c>
      <c r="B4263">
        <v>37</v>
      </c>
      <c r="C4263">
        <v>37</v>
      </c>
      <c r="D4263" t="s">
        <v>16</v>
      </c>
      <c r="E4263" t="s">
        <v>25</v>
      </c>
      <c r="F4263">
        <v>1</v>
      </c>
      <c r="G4263" t="s">
        <v>26</v>
      </c>
      <c r="H4263">
        <v>160511.69219999999</v>
      </c>
      <c r="I4263" t="s">
        <v>28</v>
      </c>
      <c r="J4263">
        <v>571</v>
      </c>
      <c r="K4263">
        <v>281.10629110000002</v>
      </c>
      <c r="L4263" t="s">
        <v>29</v>
      </c>
      <c r="M4263">
        <v>1</v>
      </c>
      <c r="N4263">
        <v>0.98499999999999999</v>
      </c>
      <c r="O4263">
        <v>0.5942980057013002</v>
      </c>
    </row>
    <row r="4264" spans="1:15" x14ac:dyDescent="0.25">
      <c r="A4264" t="s">
        <v>4293</v>
      </c>
      <c r="B4264">
        <v>223</v>
      </c>
      <c r="C4264">
        <v>223</v>
      </c>
      <c r="D4264" t="s">
        <v>16</v>
      </c>
      <c r="E4264" t="s">
        <v>17</v>
      </c>
      <c r="F4264">
        <v>0</v>
      </c>
      <c r="G4264" t="s">
        <v>18</v>
      </c>
      <c r="H4264">
        <v>2569190.327</v>
      </c>
      <c r="I4264" t="s">
        <v>19</v>
      </c>
      <c r="J4264">
        <v>234</v>
      </c>
      <c r="K4264">
        <v>10979.44584</v>
      </c>
      <c r="L4264" t="s">
        <v>29</v>
      </c>
      <c r="M4264">
        <v>0</v>
      </c>
      <c r="N4264">
        <v>5.0000000000000001E-3</v>
      </c>
      <c r="O4264">
        <v>5.5788704860289078E-2</v>
      </c>
    </row>
    <row r="4265" spans="1:15" x14ac:dyDescent="0.25">
      <c r="A4265" t="s">
        <v>4294</v>
      </c>
      <c r="B4265">
        <v>175</v>
      </c>
      <c r="C4265">
        <v>175</v>
      </c>
      <c r="D4265" t="s">
        <v>16</v>
      </c>
      <c r="E4265" t="s">
        <v>17</v>
      </c>
      <c r="F4265">
        <v>0</v>
      </c>
      <c r="G4265" t="s">
        <v>18</v>
      </c>
      <c r="H4265">
        <v>2606030.2579999999</v>
      </c>
      <c r="I4265" t="s">
        <v>19</v>
      </c>
      <c r="J4265">
        <v>819</v>
      </c>
      <c r="K4265">
        <v>3181.9661270000001</v>
      </c>
      <c r="L4265" t="s">
        <v>23</v>
      </c>
      <c r="M4265">
        <v>0</v>
      </c>
      <c r="N4265">
        <v>0</v>
      </c>
      <c r="O4265">
        <v>5.3545648487312317E-2</v>
      </c>
    </row>
    <row r="4266" spans="1:15" x14ac:dyDescent="0.25">
      <c r="A4266" t="s">
        <v>4295</v>
      </c>
      <c r="B4266">
        <v>209</v>
      </c>
      <c r="C4266">
        <v>209</v>
      </c>
      <c r="D4266" t="s">
        <v>16</v>
      </c>
      <c r="E4266" t="s">
        <v>17</v>
      </c>
      <c r="F4266">
        <v>0</v>
      </c>
      <c r="G4266" t="s">
        <v>18</v>
      </c>
      <c r="H4266">
        <v>1381640.4990000001</v>
      </c>
      <c r="I4266" t="s">
        <v>19</v>
      </c>
      <c r="J4266">
        <v>244</v>
      </c>
      <c r="K4266">
        <v>5662.4610599999996</v>
      </c>
      <c r="L4266" t="s">
        <v>23</v>
      </c>
      <c r="M4266">
        <v>0</v>
      </c>
      <c r="N4266">
        <v>0</v>
      </c>
      <c r="O4266">
        <v>2.8388325986692664E-2</v>
      </c>
    </row>
    <row r="4267" spans="1:15" x14ac:dyDescent="0.25">
      <c r="A4267" t="s">
        <v>4296</v>
      </c>
      <c r="B4267">
        <v>49</v>
      </c>
      <c r="C4267">
        <v>49</v>
      </c>
      <c r="D4267" t="s">
        <v>16</v>
      </c>
      <c r="E4267" t="s">
        <v>25</v>
      </c>
      <c r="F4267">
        <v>1</v>
      </c>
      <c r="G4267" t="s">
        <v>26</v>
      </c>
      <c r="H4267">
        <v>5476587.7869999995</v>
      </c>
      <c r="I4267" t="s">
        <v>32</v>
      </c>
      <c r="J4267">
        <v>891</v>
      </c>
      <c r="K4267">
        <v>6146.5631729999996</v>
      </c>
      <c r="L4267" t="s">
        <v>29</v>
      </c>
      <c r="M4267">
        <v>1</v>
      </c>
      <c r="N4267">
        <v>1</v>
      </c>
      <c r="O4267">
        <v>0.71252649260398937</v>
      </c>
    </row>
    <row r="4268" spans="1:15" x14ac:dyDescent="0.25">
      <c r="A4268" t="s">
        <v>4297</v>
      </c>
      <c r="B4268">
        <v>24</v>
      </c>
      <c r="C4268">
        <v>24</v>
      </c>
      <c r="D4268" t="s">
        <v>42</v>
      </c>
      <c r="E4268" t="s">
        <v>43</v>
      </c>
      <c r="F4268">
        <v>1</v>
      </c>
      <c r="G4268" t="s">
        <v>26</v>
      </c>
      <c r="H4268">
        <v>1726630.6159999999</v>
      </c>
      <c r="I4268" t="s">
        <v>19</v>
      </c>
      <c r="J4268">
        <v>393</v>
      </c>
      <c r="K4268">
        <v>4393.4621269999998</v>
      </c>
      <c r="L4268" t="s">
        <v>20</v>
      </c>
      <c r="M4268">
        <v>1</v>
      </c>
      <c r="N4268">
        <v>0.995</v>
      </c>
      <c r="O4268">
        <v>0.63247677765749388</v>
      </c>
    </row>
    <row r="4269" spans="1:15" x14ac:dyDescent="0.25">
      <c r="A4269" t="s">
        <v>4298</v>
      </c>
      <c r="B4269">
        <v>338</v>
      </c>
      <c r="C4269">
        <v>338</v>
      </c>
      <c r="D4269" t="s">
        <v>16</v>
      </c>
      <c r="E4269" t="s">
        <v>17</v>
      </c>
      <c r="F4269">
        <v>0</v>
      </c>
      <c r="G4269" t="s">
        <v>18</v>
      </c>
      <c r="H4269">
        <v>8970600.6370000001</v>
      </c>
      <c r="I4269" t="s">
        <v>22</v>
      </c>
      <c r="J4269">
        <v>566</v>
      </c>
      <c r="K4269">
        <v>15849.11773</v>
      </c>
      <c r="L4269" t="s">
        <v>23</v>
      </c>
      <c r="M4269">
        <v>0</v>
      </c>
      <c r="N4269">
        <v>5.0000000000000001E-3</v>
      </c>
      <c r="O4269">
        <v>0.18731736429549237</v>
      </c>
    </row>
    <row r="4270" spans="1:15" x14ac:dyDescent="0.25">
      <c r="A4270" t="s">
        <v>4299</v>
      </c>
      <c r="B4270">
        <v>106</v>
      </c>
      <c r="C4270">
        <v>106</v>
      </c>
      <c r="D4270" t="s">
        <v>16</v>
      </c>
      <c r="E4270" t="s">
        <v>17</v>
      </c>
      <c r="F4270">
        <v>0</v>
      </c>
      <c r="G4270" t="s">
        <v>18</v>
      </c>
      <c r="H4270">
        <v>2966284.179</v>
      </c>
      <c r="I4270" t="s">
        <v>19</v>
      </c>
      <c r="J4270">
        <v>446</v>
      </c>
      <c r="K4270">
        <v>6650.8613880000003</v>
      </c>
      <c r="L4270" t="s">
        <v>20</v>
      </c>
      <c r="M4270">
        <v>0</v>
      </c>
      <c r="N4270">
        <v>0</v>
      </c>
      <c r="O4270">
        <v>6.0947722872605949E-2</v>
      </c>
    </row>
    <row r="4271" spans="1:15" x14ac:dyDescent="0.25">
      <c r="A4271" t="s">
        <v>4300</v>
      </c>
      <c r="B4271">
        <v>311</v>
      </c>
      <c r="C4271">
        <v>311</v>
      </c>
      <c r="D4271" t="s">
        <v>16</v>
      </c>
      <c r="E4271" t="s">
        <v>17</v>
      </c>
      <c r="F4271">
        <v>0</v>
      </c>
      <c r="G4271" t="s">
        <v>18</v>
      </c>
      <c r="H4271">
        <v>5871891.9840000002</v>
      </c>
      <c r="I4271" t="s">
        <v>32</v>
      </c>
      <c r="J4271">
        <v>849</v>
      </c>
      <c r="K4271">
        <v>6916.2449749999996</v>
      </c>
      <c r="L4271" t="s">
        <v>20</v>
      </c>
      <c r="M4271">
        <v>0</v>
      </c>
      <c r="N4271">
        <v>0</v>
      </c>
      <c r="O4271">
        <v>0.12064873888763993</v>
      </c>
    </row>
    <row r="4272" spans="1:15" x14ac:dyDescent="0.25">
      <c r="A4272" t="s">
        <v>4301</v>
      </c>
      <c r="B4272">
        <v>263</v>
      </c>
      <c r="C4272">
        <v>263</v>
      </c>
      <c r="D4272" t="s">
        <v>16</v>
      </c>
      <c r="E4272" t="s">
        <v>17</v>
      </c>
      <c r="F4272">
        <v>0</v>
      </c>
      <c r="G4272" t="s">
        <v>18</v>
      </c>
      <c r="H4272">
        <v>3562783.2390000001</v>
      </c>
      <c r="I4272" t="s">
        <v>19</v>
      </c>
      <c r="J4272">
        <v>393</v>
      </c>
      <c r="K4272">
        <v>9065.6062060000004</v>
      </c>
      <c r="L4272" t="s">
        <v>29</v>
      </c>
      <c r="M4272">
        <v>0</v>
      </c>
      <c r="N4272">
        <v>0</v>
      </c>
      <c r="O4272">
        <v>7.3203884861409774E-2</v>
      </c>
    </row>
    <row r="4273" spans="1:15" x14ac:dyDescent="0.25">
      <c r="A4273" t="s">
        <v>4302</v>
      </c>
      <c r="B4273">
        <v>206</v>
      </c>
      <c r="C4273">
        <v>206</v>
      </c>
      <c r="D4273" t="s">
        <v>16</v>
      </c>
      <c r="E4273" t="s">
        <v>17</v>
      </c>
      <c r="F4273">
        <v>0</v>
      </c>
      <c r="G4273" t="s">
        <v>18</v>
      </c>
      <c r="H4273">
        <v>162421.9454</v>
      </c>
      <c r="I4273" t="s">
        <v>28</v>
      </c>
      <c r="J4273">
        <v>9</v>
      </c>
      <c r="K4273">
        <v>18046.882819999999</v>
      </c>
      <c r="L4273" t="s">
        <v>29</v>
      </c>
      <c r="M4273">
        <v>0</v>
      </c>
      <c r="N4273">
        <v>0</v>
      </c>
      <c r="O4273">
        <v>3.3372553401157913E-3</v>
      </c>
    </row>
    <row r="4274" spans="1:15" x14ac:dyDescent="0.25">
      <c r="A4274" t="s">
        <v>4303</v>
      </c>
      <c r="B4274">
        <v>169</v>
      </c>
      <c r="C4274">
        <v>169</v>
      </c>
      <c r="D4274" t="s">
        <v>16</v>
      </c>
      <c r="E4274" t="s">
        <v>17</v>
      </c>
      <c r="F4274">
        <v>0</v>
      </c>
      <c r="G4274" t="s">
        <v>18</v>
      </c>
      <c r="H4274">
        <v>8438912.8719999995</v>
      </c>
      <c r="I4274" t="s">
        <v>22</v>
      </c>
      <c r="J4274">
        <v>613</v>
      </c>
      <c r="K4274">
        <v>13766.57891</v>
      </c>
      <c r="L4274" t="s">
        <v>35</v>
      </c>
      <c r="M4274">
        <v>0</v>
      </c>
      <c r="N4274">
        <v>0</v>
      </c>
      <c r="O4274">
        <v>0.17339286866375564</v>
      </c>
    </row>
    <row r="4275" spans="1:15" x14ac:dyDescent="0.25">
      <c r="A4275" t="s">
        <v>4304</v>
      </c>
      <c r="B4275">
        <v>158</v>
      </c>
      <c r="C4275">
        <v>158</v>
      </c>
      <c r="D4275" t="s">
        <v>16</v>
      </c>
      <c r="E4275" t="s">
        <v>17</v>
      </c>
      <c r="F4275">
        <v>0</v>
      </c>
      <c r="G4275" t="s">
        <v>18</v>
      </c>
      <c r="H4275">
        <v>1144826.459</v>
      </c>
      <c r="I4275" t="s">
        <v>28</v>
      </c>
      <c r="J4275">
        <v>920</v>
      </c>
      <c r="K4275">
        <v>1244.3765860000001</v>
      </c>
      <c r="L4275" t="s">
        <v>23</v>
      </c>
      <c r="M4275">
        <v>0</v>
      </c>
      <c r="N4275">
        <v>0</v>
      </c>
      <c r="O4275">
        <v>2.352254927371164E-2</v>
      </c>
    </row>
    <row r="4276" spans="1:15" x14ac:dyDescent="0.25">
      <c r="A4276" t="s">
        <v>4305</v>
      </c>
      <c r="B4276">
        <v>241</v>
      </c>
      <c r="C4276">
        <v>241</v>
      </c>
      <c r="D4276" t="s">
        <v>16</v>
      </c>
      <c r="E4276" t="s">
        <v>17</v>
      </c>
      <c r="F4276">
        <v>0</v>
      </c>
      <c r="G4276" t="s">
        <v>18</v>
      </c>
      <c r="H4276">
        <v>641440.56180000002</v>
      </c>
      <c r="I4276" t="s">
        <v>28</v>
      </c>
      <c r="J4276">
        <v>807</v>
      </c>
      <c r="K4276">
        <v>794.84580149999999</v>
      </c>
      <c r="L4276" t="s">
        <v>23</v>
      </c>
      <c r="M4276">
        <v>0</v>
      </c>
      <c r="N4276">
        <v>0</v>
      </c>
      <c r="O4276">
        <v>1.3179567175864668E-2</v>
      </c>
    </row>
    <row r="4277" spans="1:15" x14ac:dyDescent="0.25">
      <c r="A4277" t="s">
        <v>4306</v>
      </c>
      <c r="B4277">
        <v>123</v>
      </c>
      <c r="C4277">
        <v>123</v>
      </c>
      <c r="D4277" t="s">
        <v>16</v>
      </c>
      <c r="E4277" t="s">
        <v>17</v>
      </c>
      <c r="F4277">
        <v>0</v>
      </c>
      <c r="G4277" t="s">
        <v>18</v>
      </c>
      <c r="H4277">
        <v>8102466.2999999998</v>
      </c>
      <c r="I4277" t="s">
        <v>22</v>
      </c>
      <c r="J4277">
        <v>715</v>
      </c>
      <c r="K4277">
        <v>11332.120699999999</v>
      </c>
      <c r="L4277" t="s">
        <v>23</v>
      </c>
      <c r="M4277">
        <v>0</v>
      </c>
      <c r="N4277">
        <v>0</v>
      </c>
      <c r="O4277">
        <v>0.16647995971967489</v>
      </c>
    </row>
    <row r="4278" spans="1:15" x14ac:dyDescent="0.25">
      <c r="A4278" t="s">
        <v>4307</v>
      </c>
      <c r="B4278">
        <v>20</v>
      </c>
      <c r="C4278">
        <v>20</v>
      </c>
      <c r="D4278" t="s">
        <v>42</v>
      </c>
      <c r="E4278" t="s">
        <v>43</v>
      </c>
      <c r="F4278">
        <v>1</v>
      </c>
      <c r="G4278" t="s">
        <v>26</v>
      </c>
      <c r="H4278">
        <v>16039075.93</v>
      </c>
      <c r="I4278" t="s">
        <v>22</v>
      </c>
      <c r="J4278">
        <v>904</v>
      </c>
      <c r="K4278">
        <v>17742.340629999999</v>
      </c>
      <c r="L4278" t="s">
        <v>29</v>
      </c>
      <c r="M4278">
        <v>1</v>
      </c>
      <c r="N4278">
        <v>0.99</v>
      </c>
      <c r="O4278">
        <v>0.92355209141285877</v>
      </c>
    </row>
    <row r="4279" spans="1:15" x14ac:dyDescent="0.25">
      <c r="A4279" t="s">
        <v>4308</v>
      </c>
      <c r="B4279">
        <v>56</v>
      </c>
      <c r="C4279">
        <v>56</v>
      </c>
      <c r="D4279" t="s">
        <v>16</v>
      </c>
      <c r="E4279" t="s">
        <v>25</v>
      </c>
      <c r="F4279">
        <v>1</v>
      </c>
      <c r="G4279" t="s">
        <v>26</v>
      </c>
      <c r="H4279">
        <v>990184.94180000003</v>
      </c>
      <c r="I4279" t="s">
        <v>28</v>
      </c>
      <c r="J4279">
        <v>153</v>
      </c>
      <c r="K4279">
        <v>6471.7970050000004</v>
      </c>
      <c r="L4279" t="s">
        <v>23</v>
      </c>
      <c r="M4279">
        <v>1</v>
      </c>
      <c r="N4279">
        <v>1</v>
      </c>
      <c r="O4279">
        <v>0.62034515703272874</v>
      </c>
    </row>
    <row r="4280" spans="1:15" x14ac:dyDescent="0.25">
      <c r="A4280" t="s">
        <v>4309</v>
      </c>
      <c r="B4280">
        <v>280</v>
      </c>
      <c r="C4280">
        <v>280</v>
      </c>
      <c r="D4280" t="s">
        <v>16</v>
      </c>
      <c r="E4280" t="s">
        <v>17</v>
      </c>
      <c r="F4280">
        <v>0</v>
      </c>
      <c r="G4280" t="s">
        <v>18</v>
      </c>
      <c r="H4280">
        <v>545925.47459999996</v>
      </c>
      <c r="I4280" t="s">
        <v>28</v>
      </c>
      <c r="J4280">
        <v>110</v>
      </c>
      <c r="K4280">
        <v>4962.9588599999997</v>
      </c>
      <c r="L4280" t="s">
        <v>29</v>
      </c>
      <c r="M4280">
        <v>0</v>
      </c>
      <c r="N4280">
        <v>0</v>
      </c>
      <c r="O4280">
        <v>1.121703536383143E-2</v>
      </c>
    </row>
    <row r="4281" spans="1:15" x14ac:dyDescent="0.25">
      <c r="A4281" t="s">
        <v>4310</v>
      </c>
      <c r="B4281">
        <v>108</v>
      </c>
      <c r="C4281">
        <v>108</v>
      </c>
      <c r="D4281" t="s">
        <v>16</v>
      </c>
      <c r="E4281" t="s">
        <v>17</v>
      </c>
      <c r="F4281">
        <v>0</v>
      </c>
      <c r="G4281" t="s">
        <v>18</v>
      </c>
      <c r="H4281">
        <v>12481926.720000001</v>
      </c>
      <c r="I4281" t="s">
        <v>22</v>
      </c>
      <c r="J4281">
        <v>834</v>
      </c>
      <c r="K4281">
        <v>14966.339</v>
      </c>
      <c r="L4281" t="s">
        <v>23</v>
      </c>
      <c r="M4281">
        <v>0</v>
      </c>
      <c r="N4281">
        <v>0</v>
      </c>
      <c r="O4281">
        <v>0.2564639679611545</v>
      </c>
    </row>
    <row r="4282" spans="1:15" x14ac:dyDescent="0.25">
      <c r="A4282" t="s">
        <v>4311</v>
      </c>
      <c r="B4282">
        <v>140</v>
      </c>
      <c r="C4282">
        <v>140</v>
      </c>
      <c r="D4282" t="s">
        <v>16</v>
      </c>
      <c r="E4282" t="s">
        <v>17</v>
      </c>
      <c r="F4282">
        <v>0</v>
      </c>
      <c r="G4282" t="s">
        <v>18</v>
      </c>
      <c r="H4282">
        <v>3204184.5070000002</v>
      </c>
      <c r="I4282" t="s">
        <v>19</v>
      </c>
      <c r="J4282">
        <v>266</v>
      </c>
      <c r="K4282">
        <v>12045.806420000001</v>
      </c>
      <c r="L4282" t="s">
        <v>20</v>
      </c>
      <c r="M4282">
        <v>0</v>
      </c>
      <c r="N4282">
        <v>0</v>
      </c>
      <c r="O4282">
        <v>6.5835819355369168E-2</v>
      </c>
    </row>
    <row r="4283" spans="1:15" x14ac:dyDescent="0.25">
      <c r="A4283" t="s">
        <v>4312</v>
      </c>
      <c r="B4283">
        <v>91</v>
      </c>
      <c r="C4283">
        <v>91</v>
      </c>
      <c r="D4283" t="s">
        <v>16</v>
      </c>
      <c r="E4283" t="s">
        <v>17</v>
      </c>
      <c r="F4283">
        <v>1</v>
      </c>
      <c r="G4283" t="s">
        <v>26</v>
      </c>
      <c r="H4283">
        <v>4216726.4220000003</v>
      </c>
      <c r="I4283" t="s">
        <v>32</v>
      </c>
      <c r="J4283">
        <v>373</v>
      </c>
      <c r="K4283">
        <v>11304.896570000001</v>
      </c>
      <c r="L4283" t="s">
        <v>29</v>
      </c>
      <c r="M4283">
        <v>1</v>
      </c>
      <c r="N4283">
        <v>1</v>
      </c>
      <c r="O4283">
        <v>0.68664034121110118</v>
      </c>
    </row>
    <row r="4284" spans="1:15" x14ac:dyDescent="0.25">
      <c r="A4284" t="s">
        <v>4313</v>
      </c>
      <c r="B4284">
        <v>271</v>
      </c>
      <c r="C4284">
        <v>271</v>
      </c>
      <c r="D4284" t="s">
        <v>16</v>
      </c>
      <c r="E4284" t="s">
        <v>17</v>
      </c>
      <c r="F4284">
        <v>0</v>
      </c>
      <c r="G4284" t="s">
        <v>18</v>
      </c>
      <c r="H4284">
        <v>455168.70760000002</v>
      </c>
      <c r="I4284" t="s">
        <v>28</v>
      </c>
      <c r="J4284">
        <v>152</v>
      </c>
      <c r="K4284">
        <v>2994.5309710000001</v>
      </c>
      <c r="L4284" t="s">
        <v>35</v>
      </c>
      <c r="M4284">
        <v>0</v>
      </c>
      <c r="N4284">
        <v>0</v>
      </c>
      <c r="O4284">
        <v>9.3522719257597524E-3</v>
      </c>
    </row>
    <row r="4285" spans="1:15" x14ac:dyDescent="0.25">
      <c r="A4285" t="s">
        <v>4314</v>
      </c>
      <c r="B4285">
        <v>329</v>
      </c>
      <c r="C4285">
        <v>329</v>
      </c>
      <c r="D4285" t="s">
        <v>16</v>
      </c>
      <c r="E4285" t="s">
        <v>17</v>
      </c>
      <c r="F4285">
        <v>0</v>
      </c>
      <c r="G4285" t="s">
        <v>18</v>
      </c>
      <c r="H4285">
        <v>3442807.5580000002</v>
      </c>
      <c r="I4285" t="s">
        <v>19</v>
      </c>
      <c r="J4285">
        <v>976</v>
      </c>
      <c r="K4285">
        <v>3527.4667599999998</v>
      </c>
      <c r="L4285" t="s">
        <v>35</v>
      </c>
      <c r="M4285">
        <v>0</v>
      </c>
      <c r="N4285">
        <v>5.0000000000000001E-3</v>
      </c>
      <c r="O4285">
        <v>7.3738765501367459E-2</v>
      </c>
    </row>
    <row r="4286" spans="1:15" x14ac:dyDescent="0.25">
      <c r="A4286" t="s">
        <v>4315</v>
      </c>
      <c r="B4286">
        <v>210</v>
      </c>
      <c r="C4286">
        <v>210</v>
      </c>
      <c r="D4286" t="s">
        <v>16</v>
      </c>
      <c r="E4286" t="s">
        <v>17</v>
      </c>
      <c r="F4286">
        <v>0</v>
      </c>
      <c r="G4286" t="s">
        <v>18</v>
      </c>
      <c r="H4286">
        <v>3357547.8960000002</v>
      </c>
      <c r="I4286" t="s">
        <v>19</v>
      </c>
      <c r="J4286">
        <v>595</v>
      </c>
      <c r="K4286">
        <v>5642.9376410000004</v>
      </c>
      <c r="L4286" t="s">
        <v>23</v>
      </c>
      <c r="M4286">
        <v>0</v>
      </c>
      <c r="N4286">
        <v>0</v>
      </c>
      <c r="O4286">
        <v>6.8986950119491297E-2</v>
      </c>
    </row>
    <row r="4287" spans="1:15" x14ac:dyDescent="0.25">
      <c r="A4287" t="s">
        <v>4316</v>
      </c>
      <c r="B4287">
        <v>176</v>
      </c>
      <c r="C4287">
        <v>176</v>
      </c>
      <c r="D4287" t="s">
        <v>16</v>
      </c>
      <c r="E4287" t="s">
        <v>17</v>
      </c>
      <c r="F4287">
        <v>0</v>
      </c>
      <c r="G4287" t="s">
        <v>18</v>
      </c>
      <c r="H4287">
        <v>3958198.341</v>
      </c>
      <c r="I4287" t="s">
        <v>32</v>
      </c>
      <c r="J4287">
        <v>955</v>
      </c>
      <c r="K4287">
        <v>4144.7103040000002</v>
      </c>
      <c r="L4287" t="s">
        <v>20</v>
      </c>
      <c r="M4287">
        <v>0</v>
      </c>
      <c r="N4287">
        <v>0</v>
      </c>
      <c r="O4287">
        <v>8.1328409890722292E-2</v>
      </c>
    </row>
    <row r="4288" spans="1:15" x14ac:dyDescent="0.25">
      <c r="A4288" t="s">
        <v>4317</v>
      </c>
      <c r="B4288">
        <v>61</v>
      </c>
      <c r="C4288">
        <v>61</v>
      </c>
      <c r="D4288" t="s">
        <v>16</v>
      </c>
      <c r="E4288" t="s">
        <v>25</v>
      </c>
      <c r="F4288">
        <v>1</v>
      </c>
      <c r="G4288" t="s">
        <v>26</v>
      </c>
      <c r="H4288">
        <v>8063109.8880000003</v>
      </c>
      <c r="I4288" t="s">
        <v>22</v>
      </c>
      <c r="J4288">
        <v>415</v>
      </c>
      <c r="K4288">
        <v>19429.18045</v>
      </c>
      <c r="L4288" t="s">
        <v>20</v>
      </c>
      <c r="M4288">
        <v>1</v>
      </c>
      <c r="N4288">
        <v>0.99</v>
      </c>
      <c r="O4288">
        <v>0.75967131039712588</v>
      </c>
    </row>
    <row r="4289" spans="1:15" x14ac:dyDescent="0.25">
      <c r="A4289" t="s">
        <v>4318</v>
      </c>
      <c r="B4289">
        <v>284</v>
      </c>
      <c r="C4289">
        <v>284</v>
      </c>
      <c r="D4289" t="s">
        <v>16</v>
      </c>
      <c r="E4289" t="s">
        <v>17</v>
      </c>
      <c r="F4289">
        <v>0</v>
      </c>
      <c r="G4289" t="s">
        <v>18</v>
      </c>
      <c r="H4289">
        <v>346505.03480000002</v>
      </c>
      <c r="I4289" t="s">
        <v>28</v>
      </c>
      <c r="J4289">
        <v>907</v>
      </c>
      <c r="K4289">
        <v>382.03421700000001</v>
      </c>
      <c r="L4289" t="s">
        <v>23</v>
      </c>
      <c r="M4289">
        <v>0</v>
      </c>
      <c r="N4289">
        <v>0</v>
      </c>
      <c r="O4289">
        <v>7.1195784222106004E-3</v>
      </c>
    </row>
    <row r="4290" spans="1:15" x14ac:dyDescent="0.25">
      <c r="A4290" t="s">
        <v>4319</v>
      </c>
      <c r="B4290">
        <v>3</v>
      </c>
      <c r="C4290">
        <v>3</v>
      </c>
      <c r="D4290" t="s">
        <v>61</v>
      </c>
      <c r="E4290" t="s">
        <v>43</v>
      </c>
      <c r="F4290">
        <v>1</v>
      </c>
      <c r="G4290" t="s">
        <v>26</v>
      </c>
      <c r="H4290">
        <v>8091063.5690000001</v>
      </c>
      <c r="I4290" t="s">
        <v>22</v>
      </c>
      <c r="J4290">
        <v>646</v>
      </c>
      <c r="K4290">
        <v>12524.86621</v>
      </c>
      <c r="L4290" t="s">
        <v>35</v>
      </c>
      <c r="M4290">
        <v>1</v>
      </c>
      <c r="N4290">
        <v>1</v>
      </c>
      <c r="O4290">
        <v>0.76624566979765762</v>
      </c>
    </row>
    <row r="4291" spans="1:15" x14ac:dyDescent="0.25">
      <c r="A4291" t="s">
        <v>4320</v>
      </c>
      <c r="B4291">
        <v>272</v>
      </c>
      <c r="C4291">
        <v>272</v>
      </c>
      <c r="D4291" t="s">
        <v>16</v>
      </c>
      <c r="E4291" t="s">
        <v>17</v>
      </c>
      <c r="F4291">
        <v>0</v>
      </c>
      <c r="G4291" t="s">
        <v>18</v>
      </c>
      <c r="H4291">
        <v>3376316.966</v>
      </c>
      <c r="I4291" t="s">
        <v>19</v>
      </c>
      <c r="J4291">
        <v>326</v>
      </c>
      <c r="K4291">
        <v>10356.800509999999</v>
      </c>
      <c r="L4291" t="s">
        <v>23</v>
      </c>
      <c r="M4291">
        <v>0</v>
      </c>
      <c r="N4291">
        <v>0</v>
      </c>
      <c r="O4291">
        <v>6.9372594922182521E-2</v>
      </c>
    </row>
    <row r="4292" spans="1:15" x14ac:dyDescent="0.25">
      <c r="A4292" t="s">
        <v>4321</v>
      </c>
      <c r="B4292">
        <v>164</v>
      </c>
      <c r="C4292">
        <v>164</v>
      </c>
      <c r="D4292" t="s">
        <v>16</v>
      </c>
      <c r="E4292" t="s">
        <v>17</v>
      </c>
      <c r="F4292">
        <v>0</v>
      </c>
      <c r="G4292" t="s">
        <v>18</v>
      </c>
      <c r="H4292">
        <v>4349044.3619999997</v>
      </c>
      <c r="I4292" t="s">
        <v>32</v>
      </c>
      <c r="J4292">
        <v>672</v>
      </c>
      <c r="K4292">
        <v>6471.7922060000001</v>
      </c>
      <c r="L4292" t="s">
        <v>20</v>
      </c>
      <c r="M4292">
        <v>0</v>
      </c>
      <c r="N4292">
        <v>0</v>
      </c>
      <c r="O4292">
        <v>8.9359054810859151E-2</v>
      </c>
    </row>
    <row r="4293" spans="1:15" x14ac:dyDescent="0.25">
      <c r="A4293" t="s">
        <v>4322</v>
      </c>
      <c r="B4293">
        <v>9</v>
      </c>
      <c r="C4293">
        <v>9</v>
      </c>
      <c r="D4293" t="s">
        <v>42</v>
      </c>
      <c r="E4293" t="s">
        <v>43</v>
      </c>
      <c r="F4293">
        <v>1</v>
      </c>
      <c r="G4293" t="s">
        <v>26</v>
      </c>
      <c r="H4293">
        <v>9781846.9940000009</v>
      </c>
      <c r="I4293" t="s">
        <v>22</v>
      </c>
      <c r="J4293">
        <v>551</v>
      </c>
      <c r="K4293">
        <v>17752.898349999999</v>
      </c>
      <c r="L4293" t="s">
        <v>23</v>
      </c>
      <c r="M4293">
        <v>1</v>
      </c>
      <c r="N4293">
        <v>0.995</v>
      </c>
      <c r="O4293">
        <v>0.79798590148349557</v>
      </c>
    </row>
    <row r="4294" spans="1:15" x14ac:dyDescent="0.25">
      <c r="A4294" t="s">
        <v>4323</v>
      </c>
      <c r="B4294">
        <v>12</v>
      </c>
      <c r="C4294">
        <v>12</v>
      </c>
      <c r="D4294" t="s">
        <v>42</v>
      </c>
      <c r="E4294" t="s">
        <v>43</v>
      </c>
      <c r="F4294">
        <v>1</v>
      </c>
      <c r="G4294" t="s">
        <v>26</v>
      </c>
      <c r="H4294">
        <v>2359552.787</v>
      </c>
      <c r="I4294" t="s">
        <v>19</v>
      </c>
      <c r="J4294">
        <v>176</v>
      </c>
      <c r="K4294">
        <v>13406.549929999999</v>
      </c>
      <c r="L4294" t="s">
        <v>23</v>
      </c>
      <c r="M4294">
        <v>1</v>
      </c>
      <c r="N4294">
        <v>0.995</v>
      </c>
      <c r="O4294">
        <v>0.64548131894559146</v>
      </c>
    </row>
    <row r="4295" spans="1:15" x14ac:dyDescent="0.25">
      <c r="A4295" t="s">
        <v>4324</v>
      </c>
      <c r="B4295">
        <v>74</v>
      </c>
      <c r="C4295">
        <v>74</v>
      </c>
      <c r="D4295" t="s">
        <v>16</v>
      </c>
      <c r="E4295" t="s">
        <v>25</v>
      </c>
      <c r="F4295">
        <v>1</v>
      </c>
      <c r="G4295" t="s">
        <v>26</v>
      </c>
      <c r="H4295">
        <v>10482729.33</v>
      </c>
      <c r="I4295" t="s">
        <v>22</v>
      </c>
      <c r="J4295">
        <v>525</v>
      </c>
      <c r="K4295">
        <v>19967.103480000002</v>
      </c>
      <c r="L4295" t="s">
        <v>23</v>
      </c>
      <c r="M4295">
        <v>1</v>
      </c>
      <c r="N4295">
        <v>0.98</v>
      </c>
      <c r="O4295">
        <v>0.8033868084105027</v>
      </c>
    </row>
    <row r="4296" spans="1:15" x14ac:dyDescent="0.25">
      <c r="A4296" t="s">
        <v>4325</v>
      </c>
      <c r="B4296">
        <v>238</v>
      </c>
      <c r="C4296">
        <v>238</v>
      </c>
      <c r="D4296" t="s">
        <v>16</v>
      </c>
      <c r="E4296" t="s">
        <v>17</v>
      </c>
      <c r="F4296">
        <v>0</v>
      </c>
      <c r="G4296" t="s">
        <v>18</v>
      </c>
      <c r="H4296">
        <v>1065151.277</v>
      </c>
      <c r="I4296" t="s">
        <v>28</v>
      </c>
      <c r="J4296">
        <v>315</v>
      </c>
      <c r="K4296">
        <v>3381.4326270000001</v>
      </c>
      <c r="L4296" t="s">
        <v>20</v>
      </c>
      <c r="M4296">
        <v>0</v>
      </c>
      <c r="N4296">
        <v>0</v>
      </c>
      <c r="O4296">
        <v>2.1885477226893282E-2</v>
      </c>
    </row>
    <row r="4297" spans="1:15" x14ac:dyDescent="0.25">
      <c r="A4297" t="s">
        <v>4326</v>
      </c>
      <c r="B4297">
        <v>300</v>
      </c>
      <c r="C4297">
        <v>300</v>
      </c>
      <c r="D4297" t="s">
        <v>16</v>
      </c>
      <c r="E4297" t="s">
        <v>17</v>
      </c>
      <c r="F4297">
        <v>0</v>
      </c>
      <c r="G4297" t="s">
        <v>18</v>
      </c>
      <c r="H4297">
        <v>118354.02860000001</v>
      </c>
      <c r="I4297" t="s">
        <v>28</v>
      </c>
      <c r="J4297">
        <v>67</v>
      </c>
      <c r="K4297">
        <v>1766.4780390000001</v>
      </c>
      <c r="L4297" t="s">
        <v>35</v>
      </c>
      <c r="M4297">
        <v>0</v>
      </c>
      <c r="N4297">
        <v>0</v>
      </c>
      <c r="O4297">
        <v>2.4317995514512975E-3</v>
      </c>
    </row>
    <row r="4298" spans="1:15" x14ac:dyDescent="0.25">
      <c r="A4298" t="s">
        <v>4327</v>
      </c>
      <c r="B4298">
        <v>108</v>
      </c>
      <c r="C4298">
        <v>108</v>
      </c>
      <c r="D4298" t="s">
        <v>16</v>
      </c>
      <c r="E4298" t="s">
        <v>17</v>
      </c>
      <c r="F4298">
        <v>0</v>
      </c>
      <c r="G4298" t="s">
        <v>18</v>
      </c>
      <c r="H4298">
        <v>2662316.9109999998</v>
      </c>
      <c r="I4298" t="s">
        <v>19</v>
      </c>
      <c r="J4298">
        <v>952</v>
      </c>
      <c r="K4298">
        <v>2796.5513769999998</v>
      </c>
      <c r="L4298" t="s">
        <v>29</v>
      </c>
      <c r="M4298">
        <v>0</v>
      </c>
      <c r="N4298">
        <v>0</v>
      </c>
      <c r="O4298">
        <v>5.4702160514297882E-2</v>
      </c>
    </row>
    <row r="4299" spans="1:15" x14ac:dyDescent="0.25">
      <c r="A4299" t="s">
        <v>4328</v>
      </c>
      <c r="B4299">
        <v>13</v>
      </c>
      <c r="C4299">
        <v>13</v>
      </c>
      <c r="D4299" t="s">
        <v>42</v>
      </c>
      <c r="E4299" t="s">
        <v>43</v>
      </c>
      <c r="F4299">
        <v>1</v>
      </c>
      <c r="G4299" t="s">
        <v>26</v>
      </c>
      <c r="H4299">
        <v>4098776.0959999999</v>
      </c>
      <c r="I4299" t="s">
        <v>32</v>
      </c>
      <c r="J4299">
        <v>760</v>
      </c>
      <c r="K4299">
        <v>5393.1264419999998</v>
      </c>
      <c r="L4299" t="s">
        <v>23</v>
      </c>
      <c r="M4299">
        <v>1</v>
      </c>
      <c r="N4299">
        <v>0.98499999999999999</v>
      </c>
      <c r="O4299">
        <v>0.67521683646645292</v>
      </c>
    </row>
    <row r="4300" spans="1:15" x14ac:dyDescent="0.25">
      <c r="A4300" t="s">
        <v>4329</v>
      </c>
      <c r="B4300">
        <v>234</v>
      </c>
      <c r="C4300">
        <v>234</v>
      </c>
      <c r="D4300" t="s">
        <v>16</v>
      </c>
      <c r="E4300" t="s">
        <v>17</v>
      </c>
      <c r="F4300">
        <v>0</v>
      </c>
      <c r="G4300" t="s">
        <v>18</v>
      </c>
      <c r="H4300">
        <v>4612889.2949999999</v>
      </c>
      <c r="I4300" t="s">
        <v>32</v>
      </c>
      <c r="J4300">
        <v>553</v>
      </c>
      <c r="K4300">
        <v>8341.5719609999996</v>
      </c>
      <c r="L4300" t="s">
        <v>29</v>
      </c>
      <c r="M4300">
        <v>0</v>
      </c>
      <c r="N4300">
        <v>0</v>
      </c>
      <c r="O4300">
        <v>9.4780230560529408E-2</v>
      </c>
    </row>
    <row r="4301" spans="1:15" x14ac:dyDescent="0.25">
      <c r="A4301" t="s">
        <v>4330</v>
      </c>
      <c r="B4301">
        <v>245</v>
      </c>
      <c r="C4301">
        <v>245</v>
      </c>
      <c r="D4301" t="s">
        <v>16</v>
      </c>
      <c r="E4301" t="s">
        <v>17</v>
      </c>
      <c r="F4301">
        <v>0</v>
      </c>
      <c r="G4301" t="s">
        <v>18</v>
      </c>
      <c r="H4301">
        <v>3174632.8990000002</v>
      </c>
      <c r="I4301" t="s">
        <v>19</v>
      </c>
      <c r="J4301">
        <v>184</v>
      </c>
      <c r="K4301">
        <v>17253.43967</v>
      </c>
      <c r="L4301" t="s">
        <v>29</v>
      </c>
      <c r="M4301">
        <v>0</v>
      </c>
      <c r="N4301">
        <v>0</v>
      </c>
      <c r="O4301">
        <v>6.5228627627895816E-2</v>
      </c>
    </row>
    <row r="4302" spans="1:15" x14ac:dyDescent="0.25">
      <c r="A4302" t="s">
        <v>4331</v>
      </c>
      <c r="B4302">
        <v>321</v>
      </c>
      <c r="C4302">
        <v>321</v>
      </c>
      <c r="D4302" t="s">
        <v>16</v>
      </c>
      <c r="E4302" t="s">
        <v>17</v>
      </c>
      <c r="F4302">
        <v>0</v>
      </c>
      <c r="G4302" t="s">
        <v>18</v>
      </c>
      <c r="H4302">
        <v>198764.97930000001</v>
      </c>
      <c r="I4302" t="s">
        <v>28</v>
      </c>
      <c r="J4302">
        <v>35</v>
      </c>
      <c r="K4302">
        <v>5678.999409</v>
      </c>
      <c r="L4302" t="s">
        <v>35</v>
      </c>
      <c r="M4302">
        <v>0</v>
      </c>
      <c r="N4302">
        <v>0</v>
      </c>
      <c r="O4302">
        <v>4.0839893092237877E-3</v>
      </c>
    </row>
    <row r="4303" spans="1:15" x14ac:dyDescent="0.25">
      <c r="A4303" t="s">
        <v>4332</v>
      </c>
      <c r="B4303">
        <v>92</v>
      </c>
      <c r="C4303">
        <v>92</v>
      </c>
      <c r="D4303" t="s">
        <v>16</v>
      </c>
      <c r="E4303" t="s">
        <v>17</v>
      </c>
      <c r="F4303">
        <v>0</v>
      </c>
      <c r="G4303" t="s">
        <v>18</v>
      </c>
      <c r="H4303">
        <v>17097536.66</v>
      </c>
      <c r="I4303" t="s">
        <v>22</v>
      </c>
      <c r="J4303">
        <v>934</v>
      </c>
      <c r="K4303">
        <v>18305.713769999998</v>
      </c>
      <c r="L4303" t="s">
        <v>35</v>
      </c>
      <c r="M4303">
        <v>0</v>
      </c>
      <c r="N4303">
        <v>0.04</v>
      </c>
      <c r="O4303">
        <v>0.37530009913925411</v>
      </c>
    </row>
    <row r="4304" spans="1:15" x14ac:dyDescent="0.25">
      <c r="A4304" t="s">
        <v>4333</v>
      </c>
      <c r="B4304">
        <v>360</v>
      </c>
      <c r="C4304">
        <v>360</v>
      </c>
      <c r="D4304" t="s">
        <v>16</v>
      </c>
      <c r="E4304" t="s">
        <v>17</v>
      </c>
      <c r="F4304">
        <v>0</v>
      </c>
      <c r="G4304" t="s">
        <v>18</v>
      </c>
      <c r="H4304">
        <v>4678079.9689999996</v>
      </c>
      <c r="I4304" t="s">
        <v>32</v>
      </c>
      <c r="J4304">
        <v>505</v>
      </c>
      <c r="K4304">
        <v>9263.5246910000005</v>
      </c>
      <c r="L4304" t="s">
        <v>20</v>
      </c>
      <c r="M4304">
        <v>0</v>
      </c>
      <c r="N4304">
        <v>0</v>
      </c>
      <c r="O4304">
        <v>9.6119691951639219E-2</v>
      </c>
    </row>
    <row r="4305" spans="1:15" x14ac:dyDescent="0.25">
      <c r="A4305" t="s">
        <v>4334</v>
      </c>
      <c r="B4305">
        <v>198</v>
      </c>
      <c r="C4305">
        <v>198</v>
      </c>
      <c r="D4305" t="s">
        <v>16</v>
      </c>
      <c r="E4305" t="s">
        <v>17</v>
      </c>
      <c r="F4305">
        <v>0</v>
      </c>
      <c r="G4305" t="s">
        <v>18</v>
      </c>
      <c r="H4305">
        <v>10990245.289999999</v>
      </c>
      <c r="I4305" t="s">
        <v>22</v>
      </c>
      <c r="J4305">
        <v>849</v>
      </c>
      <c r="K4305">
        <v>12944.92967</v>
      </c>
      <c r="L4305" t="s">
        <v>29</v>
      </c>
      <c r="M4305">
        <v>0</v>
      </c>
      <c r="N4305">
        <v>0</v>
      </c>
      <c r="O4305">
        <v>0.22581465018725799</v>
      </c>
    </row>
    <row r="4306" spans="1:15" x14ac:dyDescent="0.25">
      <c r="A4306" t="s">
        <v>4335</v>
      </c>
      <c r="B4306">
        <v>116</v>
      </c>
      <c r="C4306">
        <v>116</v>
      </c>
      <c r="D4306" t="s">
        <v>16</v>
      </c>
      <c r="E4306" t="s">
        <v>17</v>
      </c>
      <c r="F4306">
        <v>0</v>
      </c>
      <c r="G4306" t="s">
        <v>18</v>
      </c>
      <c r="H4306">
        <v>5099576.3260000004</v>
      </c>
      <c r="I4306" t="s">
        <v>32</v>
      </c>
      <c r="J4306">
        <v>963</v>
      </c>
      <c r="K4306">
        <v>5295.5102040000002</v>
      </c>
      <c r="L4306" t="s">
        <v>29</v>
      </c>
      <c r="M4306">
        <v>0</v>
      </c>
      <c r="N4306">
        <v>0</v>
      </c>
      <c r="O4306">
        <v>0.10478010397153861</v>
      </c>
    </row>
    <row r="4307" spans="1:15" x14ac:dyDescent="0.25">
      <c r="A4307" t="s">
        <v>4336</v>
      </c>
      <c r="B4307">
        <v>131</v>
      </c>
      <c r="C4307">
        <v>131</v>
      </c>
      <c r="D4307" t="s">
        <v>16</v>
      </c>
      <c r="E4307" t="s">
        <v>17</v>
      </c>
      <c r="F4307">
        <v>0</v>
      </c>
      <c r="G4307" t="s">
        <v>18</v>
      </c>
      <c r="H4307">
        <v>2509230.378</v>
      </c>
      <c r="I4307" t="s">
        <v>19</v>
      </c>
      <c r="J4307">
        <v>802</v>
      </c>
      <c r="K4307">
        <v>3128.7161820000001</v>
      </c>
      <c r="L4307" t="s">
        <v>23</v>
      </c>
      <c r="M4307">
        <v>0</v>
      </c>
      <c r="N4307">
        <v>0</v>
      </c>
      <c r="O4307">
        <v>5.1556718262046289E-2</v>
      </c>
    </row>
    <row r="4308" spans="1:15" x14ac:dyDescent="0.25">
      <c r="A4308" t="s">
        <v>4337</v>
      </c>
      <c r="B4308">
        <v>365</v>
      </c>
      <c r="C4308">
        <v>365</v>
      </c>
      <c r="D4308" t="s">
        <v>16</v>
      </c>
      <c r="E4308" t="s">
        <v>17</v>
      </c>
      <c r="F4308">
        <v>0</v>
      </c>
      <c r="G4308" t="s">
        <v>18</v>
      </c>
      <c r="H4308">
        <v>1321673.763</v>
      </c>
      <c r="I4308" t="s">
        <v>28</v>
      </c>
      <c r="J4308">
        <v>76</v>
      </c>
      <c r="K4308">
        <v>17390.444240000001</v>
      </c>
      <c r="L4308" t="s">
        <v>23</v>
      </c>
      <c r="M4308">
        <v>0</v>
      </c>
      <c r="N4308">
        <v>0</v>
      </c>
      <c r="O4308">
        <v>2.7156199937146443E-2</v>
      </c>
    </row>
    <row r="4309" spans="1:15" x14ac:dyDescent="0.25">
      <c r="A4309" t="s">
        <v>4338</v>
      </c>
      <c r="B4309">
        <v>153</v>
      </c>
      <c r="C4309">
        <v>153</v>
      </c>
      <c r="D4309" t="s">
        <v>16</v>
      </c>
      <c r="E4309" t="s">
        <v>17</v>
      </c>
      <c r="F4309">
        <v>0</v>
      </c>
      <c r="G4309" t="s">
        <v>18</v>
      </c>
      <c r="H4309">
        <v>1037941.475</v>
      </c>
      <c r="I4309" t="s">
        <v>28</v>
      </c>
      <c r="J4309">
        <v>472</v>
      </c>
      <c r="K4309">
        <v>2199.0285490000001</v>
      </c>
      <c r="L4309" t="s">
        <v>35</v>
      </c>
      <c r="M4309">
        <v>0</v>
      </c>
      <c r="N4309">
        <v>0</v>
      </c>
      <c r="O4309">
        <v>2.1326402178233062E-2</v>
      </c>
    </row>
    <row r="4310" spans="1:15" x14ac:dyDescent="0.25">
      <c r="A4310" t="s">
        <v>4339</v>
      </c>
      <c r="B4310">
        <v>121</v>
      </c>
      <c r="C4310">
        <v>121</v>
      </c>
      <c r="D4310" t="s">
        <v>16</v>
      </c>
      <c r="E4310" t="s">
        <v>17</v>
      </c>
      <c r="F4310">
        <v>0</v>
      </c>
      <c r="G4310" t="s">
        <v>18</v>
      </c>
      <c r="H4310">
        <v>9010923.1950000003</v>
      </c>
      <c r="I4310" t="s">
        <v>22</v>
      </c>
      <c r="J4310">
        <v>582</v>
      </c>
      <c r="K4310">
        <v>15482.6859</v>
      </c>
      <c r="L4310" t="s">
        <v>35</v>
      </c>
      <c r="M4310">
        <v>0</v>
      </c>
      <c r="N4310">
        <v>0</v>
      </c>
      <c r="O4310">
        <v>0.18514586485113604</v>
      </c>
    </row>
    <row r="4311" spans="1:15" x14ac:dyDescent="0.25">
      <c r="A4311" t="s">
        <v>4340</v>
      </c>
      <c r="B4311">
        <v>108</v>
      </c>
      <c r="C4311">
        <v>108</v>
      </c>
      <c r="D4311" t="s">
        <v>16</v>
      </c>
      <c r="E4311" t="s">
        <v>17</v>
      </c>
      <c r="F4311">
        <v>0</v>
      </c>
      <c r="G4311" t="s">
        <v>18</v>
      </c>
      <c r="H4311">
        <v>8671411.7039999999</v>
      </c>
      <c r="I4311" t="s">
        <v>22</v>
      </c>
      <c r="J4311">
        <v>746</v>
      </c>
      <c r="K4311">
        <v>11623.87628</v>
      </c>
      <c r="L4311" t="s">
        <v>35</v>
      </c>
      <c r="M4311">
        <v>0</v>
      </c>
      <c r="N4311">
        <v>0</v>
      </c>
      <c r="O4311">
        <v>0.17816998155174524</v>
      </c>
    </row>
    <row r="4312" spans="1:15" x14ac:dyDescent="0.25">
      <c r="A4312" t="s">
        <v>4341</v>
      </c>
      <c r="B4312">
        <v>16</v>
      </c>
      <c r="C4312">
        <v>16</v>
      </c>
      <c r="D4312" t="s">
        <v>42</v>
      </c>
      <c r="E4312" t="s">
        <v>43</v>
      </c>
      <c r="F4312">
        <v>1</v>
      </c>
      <c r="G4312" t="s">
        <v>26</v>
      </c>
      <c r="H4312">
        <v>9008227.4460000005</v>
      </c>
      <c r="I4312" t="s">
        <v>22</v>
      </c>
      <c r="J4312">
        <v>523</v>
      </c>
      <c r="K4312">
        <v>17224.144260000001</v>
      </c>
      <c r="L4312" t="s">
        <v>20</v>
      </c>
      <c r="M4312">
        <v>1</v>
      </c>
      <c r="N4312">
        <v>1</v>
      </c>
      <c r="O4312">
        <v>0.78509047576732904</v>
      </c>
    </row>
    <row r="4313" spans="1:15" x14ac:dyDescent="0.25">
      <c r="A4313" t="s">
        <v>4342</v>
      </c>
      <c r="B4313">
        <v>299</v>
      </c>
      <c r="C4313">
        <v>299</v>
      </c>
      <c r="D4313" t="s">
        <v>16</v>
      </c>
      <c r="E4313" t="s">
        <v>17</v>
      </c>
      <c r="F4313">
        <v>0</v>
      </c>
      <c r="G4313" t="s">
        <v>18</v>
      </c>
      <c r="H4313">
        <v>12636087.25</v>
      </c>
      <c r="I4313" t="s">
        <v>22</v>
      </c>
      <c r="J4313">
        <v>880</v>
      </c>
      <c r="K4313">
        <v>14359.190060000001</v>
      </c>
      <c r="L4313" t="s">
        <v>29</v>
      </c>
      <c r="M4313">
        <v>0</v>
      </c>
      <c r="N4313">
        <v>0</v>
      </c>
      <c r="O4313">
        <v>0.25963147744215831</v>
      </c>
    </row>
    <row r="4314" spans="1:15" x14ac:dyDescent="0.25">
      <c r="A4314" t="s">
        <v>4343</v>
      </c>
      <c r="B4314">
        <v>56</v>
      </c>
      <c r="C4314">
        <v>56</v>
      </c>
      <c r="D4314" t="s">
        <v>16</v>
      </c>
      <c r="E4314" t="s">
        <v>25</v>
      </c>
      <c r="F4314">
        <v>1</v>
      </c>
      <c r="G4314" t="s">
        <v>26</v>
      </c>
      <c r="H4314">
        <v>1596251.709</v>
      </c>
      <c r="I4314" t="s">
        <v>19</v>
      </c>
      <c r="J4314">
        <v>283</v>
      </c>
      <c r="K4314">
        <v>5640.4654010000004</v>
      </c>
      <c r="L4314" t="s">
        <v>20</v>
      </c>
      <c r="M4314">
        <v>1</v>
      </c>
      <c r="N4314">
        <v>1</v>
      </c>
      <c r="O4314">
        <v>0.63279790503007483</v>
      </c>
    </row>
    <row r="4315" spans="1:15" x14ac:dyDescent="0.25">
      <c r="A4315" t="s">
        <v>4344</v>
      </c>
      <c r="B4315">
        <v>103</v>
      </c>
      <c r="C4315">
        <v>103</v>
      </c>
      <c r="D4315" t="s">
        <v>16</v>
      </c>
      <c r="E4315" t="s">
        <v>17</v>
      </c>
      <c r="F4315">
        <v>0</v>
      </c>
      <c r="G4315" t="s">
        <v>18</v>
      </c>
      <c r="H4315">
        <v>9378131.0580000002</v>
      </c>
      <c r="I4315" t="s">
        <v>22</v>
      </c>
      <c r="J4315">
        <v>816</v>
      </c>
      <c r="K4315">
        <v>11492.80767</v>
      </c>
      <c r="L4315" t="s">
        <v>29</v>
      </c>
      <c r="M4315">
        <v>0</v>
      </c>
      <c r="N4315">
        <v>0</v>
      </c>
      <c r="O4315">
        <v>0.19269082066798257</v>
      </c>
    </row>
    <row r="4316" spans="1:15" x14ac:dyDescent="0.25">
      <c r="A4316" t="s">
        <v>4345</v>
      </c>
      <c r="B4316">
        <v>208</v>
      </c>
      <c r="C4316">
        <v>208</v>
      </c>
      <c r="D4316" t="s">
        <v>16</v>
      </c>
      <c r="E4316" t="s">
        <v>17</v>
      </c>
      <c r="F4316">
        <v>0</v>
      </c>
      <c r="G4316" t="s">
        <v>18</v>
      </c>
      <c r="H4316">
        <v>145439.12760000001</v>
      </c>
      <c r="I4316" t="s">
        <v>28</v>
      </c>
      <c r="J4316">
        <v>536</v>
      </c>
      <c r="K4316">
        <v>271.34165589999998</v>
      </c>
      <c r="L4316" t="s">
        <v>35</v>
      </c>
      <c r="M4316">
        <v>0</v>
      </c>
      <c r="N4316">
        <v>0</v>
      </c>
      <c r="O4316">
        <v>2.9883123493537594E-3</v>
      </c>
    </row>
    <row r="4317" spans="1:15" x14ac:dyDescent="0.25">
      <c r="A4317" t="s">
        <v>4346</v>
      </c>
      <c r="B4317">
        <v>151</v>
      </c>
      <c r="C4317">
        <v>151</v>
      </c>
      <c r="D4317" t="s">
        <v>16</v>
      </c>
      <c r="E4317" t="s">
        <v>17</v>
      </c>
      <c r="F4317">
        <v>0</v>
      </c>
      <c r="G4317" t="s">
        <v>18</v>
      </c>
      <c r="H4317">
        <v>2605634.4180000001</v>
      </c>
      <c r="I4317" t="s">
        <v>19</v>
      </c>
      <c r="J4317">
        <v>274</v>
      </c>
      <c r="K4317">
        <v>9509.6146640000006</v>
      </c>
      <c r="L4317" t="s">
        <v>20</v>
      </c>
      <c r="M4317">
        <v>0</v>
      </c>
      <c r="N4317">
        <v>0</v>
      </c>
      <c r="O4317">
        <v>5.3537515231978021E-2</v>
      </c>
    </row>
    <row r="4318" spans="1:15" x14ac:dyDescent="0.25">
      <c r="A4318" t="s">
        <v>4347</v>
      </c>
      <c r="B4318">
        <v>262</v>
      </c>
      <c r="C4318">
        <v>262</v>
      </c>
      <c r="D4318" t="s">
        <v>16</v>
      </c>
      <c r="E4318" t="s">
        <v>17</v>
      </c>
      <c r="F4318">
        <v>0</v>
      </c>
      <c r="G4318" t="s">
        <v>18</v>
      </c>
      <c r="H4318">
        <v>932153.37800000003</v>
      </c>
      <c r="I4318" t="s">
        <v>28</v>
      </c>
      <c r="J4318">
        <v>539</v>
      </c>
      <c r="K4318">
        <v>1729.4125750000001</v>
      </c>
      <c r="L4318" t="s">
        <v>20</v>
      </c>
      <c r="M4318">
        <v>0</v>
      </c>
      <c r="N4318">
        <v>0</v>
      </c>
      <c r="O4318">
        <v>1.9152792628338227E-2</v>
      </c>
    </row>
    <row r="4319" spans="1:15" x14ac:dyDescent="0.25">
      <c r="A4319" t="s">
        <v>4348</v>
      </c>
      <c r="B4319">
        <v>43</v>
      </c>
      <c r="C4319">
        <v>43</v>
      </c>
      <c r="D4319" t="s">
        <v>16</v>
      </c>
      <c r="E4319" t="s">
        <v>25</v>
      </c>
      <c r="F4319">
        <v>1</v>
      </c>
      <c r="G4319" t="s">
        <v>26</v>
      </c>
      <c r="H4319">
        <v>463568.96730000002</v>
      </c>
      <c r="I4319" t="s">
        <v>28</v>
      </c>
      <c r="J4319">
        <v>54</v>
      </c>
      <c r="K4319">
        <v>8584.6105060000009</v>
      </c>
      <c r="L4319" t="s">
        <v>29</v>
      </c>
      <c r="M4319">
        <v>1</v>
      </c>
      <c r="N4319">
        <v>0.995</v>
      </c>
      <c r="O4319">
        <v>0.60652487059445037</v>
      </c>
    </row>
    <row r="4320" spans="1:15" x14ac:dyDescent="0.25">
      <c r="A4320" t="s">
        <v>4349</v>
      </c>
      <c r="B4320">
        <v>300</v>
      </c>
      <c r="C4320">
        <v>300</v>
      </c>
      <c r="D4320" t="s">
        <v>16</v>
      </c>
      <c r="E4320" t="s">
        <v>17</v>
      </c>
      <c r="F4320">
        <v>0</v>
      </c>
      <c r="G4320" t="s">
        <v>18</v>
      </c>
      <c r="H4320">
        <v>121062.7023</v>
      </c>
      <c r="I4320" t="s">
        <v>28</v>
      </c>
      <c r="J4320">
        <v>55</v>
      </c>
      <c r="K4320">
        <v>2201.140042</v>
      </c>
      <c r="L4320" t="s">
        <v>29</v>
      </c>
      <c r="M4320">
        <v>0</v>
      </c>
      <c r="N4320">
        <v>0</v>
      </c>
      <c r="O4320">
        <v>2.4874541968115307E-3</v>
      </c>
    </row>
    <row r="4321" spans="1:15" x14ac:dyDescent="0.25">
      <c r="A4321" t="s">
        <v>4350</v>
      </c>
      <c r="B4321">
        <v>118</v>
      </c>
      <c r="C4321">
        <v>118</v>
      </c>
      <c r="D4321" t="s">
        <v>16</v>
      </c>
      <c r="E4321" t="s">
        <v>17</v>
      </c>
      <c r="F4321">
        <v>0</v>
      </c>
      <c r="G4321" t="s">
        <v>18</v>
      </c>
      <c r="H4321">
        <v>16969716.710000001</v>
      </c>
      <c r="I4321" t="s">
        <v>22</v>
      </c>
      <c r="J4321">
        <v>888</v>
      </c>
      <c r="K4321">
        <v>19110.04134</v>
      </c>
      <c r="L4321" t="s">
        <v>20</v>
      </c>
      <c r="M4321">
        <v>0</v>
      </c>
      <c r="N4321">
        <v>5.0000000000000001E-3</v>
      </c>
      <c r="O4321">
        <v>0.351673804954313</v>
      </c>
    </row>
    <row r="4322" spans="1:15" x14ac:dyDescent="0.25">
      <c r="A4322" t="s">
        <v>4351</v>
      </c>
      <c r="B4322">
        <v>336</v>
      </c>
      <c r="C4322">
        <v>336</v>
      </c>
      <c r="D4322" t="s">
        <v>16</v>
      </c>
      <c r="E4322" t="s">
        <v>17</v>
      </c>
      <c r="F4322">
        <v>0</v>
      </c>
      <c r="G4322" t="s">
        <v>18</v>
      </c>
      <c r="H4322">
        <v>7797265.7089999998</v>
      </c>
      <c r="I4322" t="s">
        <v>22</v>
      </c>
      <c r="J4322">
        <v>745</v>
      </c>
      <c r="K4322">
        <v>10466.12847</v>
      </c>
      <c r="L4322" t="s">
        <v>23</v>
      </c>
      <c r="M4322">
        <v>0</v>
      </c>
      <c r="N4322">
        <v>0</v>
      </c>
      <c r="O4322">
        <v>0.16020905648912387</v>
      </c>
    </row>
    <row r="4323" spans="1:15" x14ac:dyDescent="0.25">
      <c r="A4323" t="s">
        <v>4352</v>
      </c>
      <c r="B4323">
        <v>279</v>
      </c>
      <c r="C4323">
        <v>279</v>
      </c>
      <c r="D4323" t="s">
        <v>16</v>
      </c>
      <c r="E4323" t="s">
        <v>17</v>
      </c>
      <c r="F4323">
        <v>0</v>
      </c>
      <c r="G4323" t="s">
        <v>18</v>
      </c>
      <c r="H4323">
        <v>5059468.0250000004</v>
      </c>
      <c r="I4323" t="s">
        <v>32</v>
      </c>
      <c r="J4323">
        <v>277</v>
      </c>
      <c r="K4323">
        <v>18265.22753</v>
      </c>
      <c r="L4323" t="s">
        <v>29</v>
      </c>
      <c r="M4323">
        <v>0</v>
      </c>
      <c r="N4323">
        <v>0</v>
      </c>
      <c r="O4323">
        <v>0.10395600571704731</v>
      </c>
    </row>
    <row r="4324" spans="1:15" x14ac:dyDescent="0.25">
      <c r="A4324" t="s">
        <v>4353</v>
      </c>
      <c r="B4324">
        <v>144</v>
      </c>
      <c r="C4324">
        <v>144</v>
      </c>
      <c r="D4324" t="s">
        <v>16</v>
      </c>
      <c r="E4324" t="s">
        <v>17</v>
      </c>
      <c r="F4324">
        <v>0</v>
      </c>
      <c r="G4324" t="s">
        <v>18</v>
      </c>
      <c r="H4324">
        <v>202495.6531</v>
      </c>
      <c r="I4324" t="s">
        <v>28</v>
      </c>
      <c r="J4324">
        <v>443</v>
      </c>
      <c r="K4324">
        <v>457.10079710000002</v>
      </c>
      <c r="L4324" t="s">
        <v>29</v>
      </c>
      <c r="M4324">
        <v>0</v>
      </c>
      <c r="N4324">
        <v>0</v>
      </c>
      <c r="O4324">
        <v>4.1606428121147834E-3</v>
      </c>
    </row>
    <row r="4325" spans="1:15" x14ac:dyDescent="0.25">
      <c r="A4325" t="s">
        <v>4354</v>
      </c>
      <c r="B4325">
        <v>228</v>
      </c>
      <c r="C4325">
        <v>228</v>
      </c>
      <c r="D4325" t="s">
        <v>16</v>
      </c>
      <c r="E4325" t="s">
        <v>17</v>
      </c>
      <c r="F4325">
        <v>0</v>
      </c>
      <c r="G4325" t="s">
        <v>18</v>
      </c>
      <c r="H4325">
        <v>11264156.51</v>
      </c>
      <c r="I4325" t="s">
        <v>22</v>
      </c>
      <c r="J4325">
        <v>883</v>
      </c>
      <c r="K4325">
        <v>12756.68914</v>
      </c>
      <c r="L4325" t="s">
        <v>20</v>
      </c>
      <c r="M4325">
        <v>0</v>
      </c>
      <c r="N4325">
        <v>0</v>
      </c>
      <c r="O4325">
        <v>0.23144265617752879</v>
      </c>
    </row>
    <row r="4326" spans="1:15" x14ac:dyDescent="0.25">
      <c r="A4326" t="s">
        <v>4355</v>
      </c>
      <c r="B4326">
        <v>204</v>
      </c>
      <c r="C4326">
        <v>204</v>
      </c>
      <c r="D4326" t="s">
        <v>16</v>
      </c>
      <c r="E4326" t="s">
        <v>17</v>
      </c>
      <c r="F4326">
        <v>0</v>
      </c>
      <c r="G4326" t="s">
        <v>18</v>
      </c>
      <c r="H4326">
        <v>2569036.5660000001</v>
      </c>
      <c r="I4326" t="s">
        <v>19</v>
      </c>
      <c r="J4326">
        <v>418</v>
      </c>
      <c r="K4326">
        <v>6146.0204940000003</v>
      </c>
      <c r="L4326" t="s">
        <v>35</v>
      </c>
      <c r="M4326">
        <v>0</v>
      </c>
      <c r="N4326">
        <v>0</v>
      </c>
      <c r="O4326">
        <v>5.2785545559881186E-2</v>
      </c>
    </row>
    <row r="4327" spans="1:15" x14ac:dyDescent="0.25">
      <c r="A4327" t="s">
        <v>4356</v>
      </c>
      <c r="B4327">
        <v>229</v>
      </c>
      <c r="C4327">
        <v>229</v>
      </c>
      <c r="D4327" t="s">
        <v>16</v>
      </c>
      <c r="E4327" t="s">
        <v>17</v>
      </c>
      <c r="F4327">
        <v>0</v>
      </c>
      <c r="G4327" t="s">
        <v>18</v>
      </c>
      <c r="H4327">
        <v>5461909.3499999996</v>
      </c>
      <c r="I4327" t="s">
        <v>32</v>
      </c>
      <c r="J4327">
        <v>632</v>
      </c>
      <c r="K4327">
        <v>8642.2616290000005</v>
      </c>
      <c r="L4327" t="s">
        <v>23</v>
      </c>
      <c r="M4327">
        <v>0</v>
      </c>
      <c r="N4327">
        <v>0</v>
      </c>
      <c r="O4327">
        <v>0.11222489732299357</v>
      </c>
    </row>
    <row r="4328" spans="1:15" x14ac:dyDescent="0.25">
      <c r="A4328" t="s">
        <v>4357</v>
      </c>
      <c r="B4328">
        <v>265</v>
      </c>
      <c r="C4328">
        <v>265</v>
      </c>
      <c r="D4328" t="s">
        <v>16</v>
      </c>
      <c r="E4328" t="s">
        <v>17</v>
      </c>
      <c r="F4328">
        <v>0</v>
      </c>
      <c r="G4328" t="s">
        <v>18</v>
      </c>
      <c r="H4328">
        <v>3929178.8319999999</v>
      </c>
      <c r="I4328" t="s">
        <v>32</v>
      </c>
      <c r="J4328">
        <v>225</v>
      </c>
      <c r="K4328">
        <v>17463.017029999999</v>
      </c>
      <c r="L4328" t="s">
        <v>35</v>
      </c>
      <c r="M4328">
        <v>0</v>
      </c>
      <c r="N4328">
        <v>0</v>
      </c>
      <c r="O4328">
        <v>8.0732151108454386E-2</v>
      </c>
    </row>
    <row r="4329" spans="1:15" x14ac:dyDescent="0.25">
      <c r="A4329" t="s">
        <v>4358</v>
      </c>
      <c r="B4329">
        <v>137</v>
      </c>
      <c r="C4329">
        <v>137</v>
      </c>
      <c r="D4329" t="s">
        <v>16</v>
      </c>
      <c r="E4329" t="s">
        <v>17</v>
      </c>
      <c r="F4329">
        <v>0</v>
      </c>
      <c r="G4329" t="s">
        <v>18</v>
      </c>
      <c r="H4329">
        <v>11172354.359999999</v>
      </c>
      <c r="I4329" t="s">
        <v>22</v>
      </c>
      <c r="J4329">
        <v>570</v>
      </c>
      <c r="K4329">
        <v>19600.62168</v>
      </c>
      <c r="L4329" t="s">
        <v>20</v>
      </c>
      <c r="M4329">
        <v>0</v>
      </c>
      <c r="N4329">
        <v>0</v>
      </c>
      <c r="O4329">
        <v>0.22955641343756461</v>
      </c>
    </row>
    <row r="4330" spans="1:15" x14ac:dyDescent="0.25">
      <c r="A4330" t="s">
        <v>4359</v>
      </c>
      <c r="B4330">
        <v>240</v>
      </c>
      <c r="C4330">
        <v>240</v>
      </c>
      <c r="D4330" t="s">
        <v>16</v>
      </c>
      <c r="E4330" t="s">
        <v>17</v>
      </c>
      <c r="F4330">
        <v>0</v>
      </c>
      <c r="G4330" t="s">
        <v>18</v>
      </c>
      <c r="H4330">
        <v>1259030.4129999999</v>
      </c>
      <c r="I4330" t="s">
        <v>28</v>
      </c>
      <c r="J4330">
        <v>255</v>
      </c>
      <c r="K4330">
        <v>4937.3741689999997</v>
      </c>
      <c r="L4330" t="s">
        <v>35</v>
      </c>
      <c r="M4330">
        <v>0</v>
      </c>
      <c r="N4330">
        <v>0</v>
      </c>
      <c r="O4330">
        <v>2.5869077967295668E-2</v>
      </c>
    </row>
    <row r="4331" spans="1:15" x14ac:dyDescent="0.25">
      <c r="A4331" t="s">
        <v>4360</v>
      </c>
      <c r="B4331">
        <v>186</v>
      </c>
      <c r="C4331">
        <v>186</v>
      </c>
      <c r="D4331" t="s">
        <v>16</v>
      </c>
      <c r="E4331" t="s">
        <v>17</v>
      </c>
      <c r="F4331">
        <v>0</v>
      </c>
      <c r="G4331" t="s">
        <v>18</v>
      </c>
      <c r="H4331">
        <v>3337942.639</v>
      </c>
      <c r="I4331" t="s">
        <v>19</v>
      </c>
      <c r="J4331">
        <v>176</v>
      </c>
      <c r="K4331">
        <v>18965.583170000002</v>
      </c>
      <c r="L4331" t="s">
        <v>35</v>
      </c>
      <c r="M4331">
        <v>0</v>
      </c>
      <c r="N4331">
        <v>0</v>
      </c>
      <c r="O4331">
        <v>6.8584124328577009E-2</v>
      </c>
    </row>
    <row r="4332" spans="1:15" x14ac:dyDescent="0.25">
      <c r="A4332" t="s">
        <v>4361</v>
      </c>
      <c r="B4332">
        <v>315</v>
      </c>
      <c r="C4332">
        <v>315</v>
      </c>
      <c r="D4332" t="s">
        <v>16</v>
      </c>
      <c r="E4332" t="s">
        <v>17</v>
      </c>
      <c r="F4332">
        <v>0</v>
      </c>
      <c r="G4332" t="s">
        <v>18</v>
      </c>
      <c r="H4332">
        <v>7798150.8669999996</v>
      </c>
      <c r="I4332" t="s">
        <v>22</v>
      </c>
      <c r="J4332">
        <v>566</v>
      </c>
      <c r="K4332">
        <v>13777.65171</v>
      </c>
      <c r="L4332" t="s">
        <v>20</v>
      </c>
      <c r="M4332">
        <v>0</v>
      </c>
      <c r="N4332">
        <v>5.0000000000000001E-3</v>
      </c>
      <c r="O4332">
        <v>0.16322724367592964</v>
      </c>
    </row>
    <row r="4333" spans="1:15" x14ac:dyDescent="0.25">
      <c r="A4333" t="s">
        <v>4362</v>
      </c>
      <c r="B4333">
        <v>151</v>
      </c>
      <c r="C4333">
        <v>151</v>
      </c>
      <c r="D4333" t="s">
        <v>16</v>
      </c>
      <c r="E4333" t="s">
        <v>17</v>
      </c>
      <c r="F4333">
        <v>0</v>
      </c>
      <c r="G4333" t="s">
        <v>18</v>
      </c>
      <c r="H4333">
        <v>2778199.5660000001</v>
      </c>
      <c r="I4333" t="s">
        <v>19</v>
      </c>
      <c r="J4333">
        <v>146</v>
      </c>
      <c r="K4333">
        <v>19028.764149999999</v>
      </c>
      <c r="L4333" t="s">
        <v>29</v>
      </c>
      <c r="M4333">
        <v>0</v>
      </c>
      <c r="N4333">
        <v>0</v>
      </c>
      <c r="O4333">
        <v>5.708318118409185E-2</v>
      </c>
    </row>
    <row r="4334" spans="1:15" x14ac:dyDescent="0.25">
      <c r="A4334" t="s">
        <v>4363</v>
      </c>
      <c r="B4334">
        <v>325</v>
      </c>
      <c r="C4334">
        <v>325</v>
      </c>
      <c r="D4334" t="s">
        <v>16</v>
      </c>
      <c r="E4334" t="s">
        <v>17</v>
      </c>
      <c r="F4334">
        <v>0</v>
      </c>
      <c r="G4334" t="s">
        <v>18</v>
      </c>
      <c r="H4334">
        <v>8675073.2689999994</v>
      </c>
      <c r="I4334" t="s">
        <v>22</v>
      </c>
      <c r="J4334">
        <v>771</v>
      </c>
      <c r="K4334">
        <v>11251.7163</v>
      </c>
      <c r="L4334" t="s">
        <v>35</v>
      </c>
      <c r="M4334">
        <v>0</v>
      </c>
      <c r="N4334">
        <v>0</v>
      </c>
      <c r="O4334">
        <v>0.1782452150881946</v>
      </c>
    </row>
    <row r="4335" spans="1:15" x14ac:dyDescent="0.25">
      <c r="A4335" t="s">
        <v>4364</v>
      </c>
      <c r="B4335">
        <v>291</v>
      </c>
      <c r="C4335">
        <v>291</v>
      </c>
      <c r="D4335" t="s">
        <v>16</v>
      </c>
      <c r="E4335" t="s">
        <v>17</v>
      </c>
      <c r="F4335">
        <v>0</v>
      </c>
      <c r="G4335" t="s">
        <v>18</v>
      </c>
      <c r="H4335">
        <v>12759104.039999999</v>
      </c>
      <c r="I4335" t="s">
        <v>22</v>
      </c>
      <c r="J4335">
        <v>664</v>
      </c>
      <c r="K4335">
        <v>19215.51814</v>
      </c>
      <c r="L4335" t="s">
        <v>20</v>
      </c>
      <c r="M4335">
        <v>0</v>
      </c>
      <c r="N4335">
        <v>0</v>
      </c>
      <c r="O4335">
        <v>0.26215908193759979</v>
      </c>
    </row>
    <row r="4336" spans="1:15" x14ac:dyDescent="0.25">
      <c r="A4336" t="s">
        <v>4365</v>
      </c>
      <c r="B4336">
        <v>353</v>
      </c>
      <c r="C4336">
        <v>353</v>
      </c>
      <c r="D4336" t="s">
        <v>16</v>
      </c>
      <c r="E4336" t="s">
        <v>17</v>
      </c>
      <c r="F4336">
        <v>0</v>
      </c>
      <c r="G4336" t="s">
        <v>18</v>
      </c>
      <c r="H4336">
        <v>6872321.074</v>
      </c>
      <c r="I4336" t="s">
        <v>32</v>
      </c>
      <c r="J4336">
        <v>385</v>
      </c>
      <c r="K4336">
        <v>17850.18461</v>
      </c>
      <c r="L4336" t="s">
        <v>20</v>
      </c>
      <c r="M4336">
        <v>0</v>
      </c>
      <c r="N4336">
        <v>0</v>
      </c>
      <c r="O4336">
        <v>0.14120438064397664</v>
      </c>
    </row>
    <row r="4337" spans="1:15" x14ac:dyDescent="0.25">
      <c r="A4337" t="s">
        <v>4366</v>
      </c>
      <c r="B4337">
        <v>110</v>
      </c>
      <c r="C4337">
        <v>110</v>
      </c>
      <c r="D4337" t="s">
        <v>16</v>
      </c>
      <c r="E4337" t="s">
        <v>17</v>
      </c>
      <c r="F4337">
        <v>0</v>
      </c>
      <c r="G4337" t="s">
        <v>18</v>
      </c>
      <c r="H4337">
        <v>676103.81370000006</v>
      </c>
      <c r="I4337" t="s">
        <v>28</v>
      </c>
      <c r="J4337">
        <v>262</v>
      </c>
      <c r="K4337">
        <v>2580.5489069999999</v>
      </c>
      <c r="L4337" t="s">
        <v>20</v>
      </c>
      <c r="M4337">
        <v>0</v>
      </c>
      <c r="N4337">
        <v>5.0000000000000001E-3</v>
      </c>
      <c r="O4337">
        <v>1.6891786957644563E-2</v>
      </c>
    </row>
    <row r="4338" spans="1:15" x14ac:dyDescent="0.25">
      <c r="A4338" t="s">
        <v>4367</v>
      </c>
      <c r="B4338">
        <v>40</v>
      </c>
      <c r="C4338">
        <v>40</v>
      </c>
      <c r="D4338" t="s">
        <v>16</v>
      </c>
      <c r="E4338" t="s">
        <v>25</v>
      </c>
      <c r="F4338">
        <v>1</v>
      </c>
      <c r="G4338" t="s">
        <v>26</v>
      </c>
      <c r="H4338">
        <v>3304248.7310000001</v>
      </c>
      <c r="I4338" t="s">
        <v>19</v>
      </c>
      <c r="J4338">
        <v>531</v>
      </c>
      <c r="K4338">
        <v>6222.6906429999999</v>
      </c>
      <c r="L4338" t="s">
        <v>35</v>
      </c>
      <c r="M4338">
        <v>1</v>
      </c>
      <c r="N4338">
        <v>1</v>
      </c>
      <c r="O4338">
        <v>0.66789182148658455</v>
      </c>
    </row>
    <row r="4339" spans="1:15" x14ac:dyDescent="0.25">
      <c r="A4339" t="s">
        <v>4368</v>
      </c>
      <c r="B4339">
        <v>142</v>
      </c>
      <c r="C4339">
        <v>142</v>
      </c>
      <c r="D4339" t="s">
        <v>16</v>
      </c>
      <c r="E4339" t="s">
        <v>17</v>
      </c>
      <c r="F4339">
        <v>0</v>
      </c>
      <c r="G4339" t="s">
        <v>18</v>
      </c>
      <c r="H4339">
        <v>4157983.551</v>
      </c>
      <c r="I4339" t="s">
        <v>32</v>
      </c>
      <c r="J4339">
        <v>854</v>
      </c>
      <c r="K4339">
        <v>4868.8331980000003</v>
      </c>
      <c r="L4339" t="s">
        <v>29</v>
      </c>
      <c r="M4339">
        <v>0</v>
      </c>
      <c r="N4339">
        <v>0</v>
      </c>
      <c r="O4339">
        <v>8.5433361701924115E-2</v>
      </c>
    </row>
    <row r="4340" spans="1:15" x14ac:dyDescent="0.25">
      <c r="A4340" t="s">
        <v>4369</v>
      </c>
      <c r="B4340">
        <v>340</v>
      </c>
      <c r="C4340">
        <v>340</v>
      </c>
      <c r="D4340" t="s">
        <v>16</v>
      </c>
      <c r="E4340" t="s">
        <v>17</v>
      </c>
      <c r="F4340">
        <v>0</v>
      </c>
      <c r="G4340" t="s">
        <v>18</v>
      </c>
      <c r="H4340">
        <v>4246564.5109999999</v>
      </c>
      <c r="I4340" t="s">
        <v>32</v>
      </c>
      <c r="J4340">
        <v>371</v>
      </c>
      <c r="K4340">
        <v>11446.265530000001</v>
      </c>
      <c r="L4340" t="s">
        <v>35</v>
      </c>
      <c r="M4340">
        <v>0</v>
      </c>
      <c r="N4340">
        <v>0</v>
      </c>
      <c r="O4340">
        <v>8.7253419213638814E-2</v>
      </c>
    </row>
    <row r="4341" spans="1:15" x14ac:dyDescent="0.25">
      <c r="A4341" t="s">
        <v>4370</v>
      </c>
      <c r="B4341">
        <v>13</v>
      </c>
      <c r="C4341">
        <v>13</v>
      </c>
      <c r="D4341" t="s">
        <v>42</v>
      </c>
      <c r="E4341" t="s">
        <v>43</v>
      </c>
      <c r="F4341">
        <v>1</v>
      </c>
      <c r="G4341" t="s">
        <v>26</v>
      </c>
      <c r="H4341">
        <v>10967587.109999999</v>
      </c>
      <c r="I4341" t="s">
        <v>22</v>
      </c>
      <c r="J4341">
        <v>683</v>
      </c>
      <c r="K4341">
        <v>16057.960639999999</v>
      </c>
      <c r="L4341" t="s">
        <v>35</v>
      </c>
      <c r="M4341">
        <v>1</v>
      </c>
      <c r="N4341">
        <v>0.99</v>
      </c>
      <c r="O4341">
        <v>0.81934909652075016</v>
      </c>
    </row>
    <row r="4342" spans="1:15" x14ac:dyDescent="0.25">
      <c r="A4342" t="s">
        <v>4371</v>
      </c>
      <c r="B4342">
        <v>53</v>
      </c>
      <c r="C4342">
        <v>53</v>
      </c>
      <c r="D4342" t="s">
        <v>16</v>
      </c>
      <c r="E4342" t="s">
        <v>25</v>
      </c>
      <c r="F4342">
        <v>1</v>
      </c>
      <c r="G4342" t="s">
        <v>26</v>
      </c>
      <c r="H4342">
        <v>13534855.630000001</v>
      </c>
      <c r="I4342" t="s">
        <v>22</v>
      </c>
      <c r="J4342">
        <v>891</v>
      </c>
      <c r="K4342">
        <v>15190.634819999999</v>
      </c>
      <c r="L4342" t="s">
        <v>23</v>
      </c>
      <c r="M4342">
        <v>1</v>
      </c>
      <c r="N4342">
        <v>0.99</v>
      </c>
      <c r="O4342">
        <v>0.87209831434831331</v>
      </c>
    </row>
    <row r="4343" spans="1:15" x14ac:dyDescent="0.25">
      <c r="A4343" t="s">
        <v>4372</v>
      </c>
      <c r="B4343">
        <v>80</v>
      </c>
      <c r="C4343">
        <v>80</v>
      </c>
      <c r="D4343" t="s">
        <v>16</v>
      </c>
      <c r="E4343" t="s">
        <v>25</v>
      </c>
      <c r="F4343">
        <v>1</v>
      </c>
      <c r="G4343" t="s">
        <v>26</v>
      </c>
      <c r="H4343">
        <v>13142094.5</v>
      </c>
      <c r="I4343" t="s">
        <v>22</v>
      </c>
      <c r="J4343">
        <v>904</v>
      </c>
      <c r="K4343">
        <v>14537.71515</v>
      </c>
      <c r="L4343" t="s">
        <v>35</v>
      </c>
      <c r="M4343">
        <v>1</v>
      </c>
      <c r="N4343">
        <v>0.995</v>
      </c>
      <c r="O4343">
        <v>0.86702832001808638</v>
      </c>
    </row>
    <row r="4344" spans="1:15" x14ac:dyDescent="0.25">
      <c r="A4344" t="s">
        <v>4373</v>
      </c>
      <c r="B4344">
        <v>233</v>
      </c>
      <c r="C4344">
        <v>233</v>
      </c>
      <c r="D4344" t="s">
        <v>16</v>
      </c>
      <c r="E4344" t="s">
        <v>17</v>
      </c>
      <c r="F4344">
        <v>0</v>
      </c>
      <c r="G4344" t="s">
        <v>18</v>
      </c>
      <c r="H4344">
        <v>1479774.3389999999</v>
      </c>
      <c r="I4344" t="s">
        <v>19</v>
      </c>
      <c r="J4344">
        <v>197</v>
      </c>
      <c r="K4344">
        <v>7511.5448660000002</v>
      </c>
      <c r="L4344" t="s">
        <v>20</v>
      </c>
      <c r="M4344">
        <v>0</v>
      </c>
      <c r="N4344">
        <v>0</v>
      </c>
      <c r="O4344">
        <v>3.0404664855061297E-2</v>
      </c>
    </row>
    <row r="4345" spans="1:15" x14ac:dyDescent="0.25">
      <c r="A4345" t="s">
        <v>4374</v>
      </c>
      <c r="B4345">
        <v>351</v>
      </c>
      <c r="C4345">
        <v>351</v>
      </c>
      <c r="D4345" t="s">
        <v>16</v>
      </c>
      <c r="E4345" t="s">
        <v>17</v>
      </c>
      <c r="F4345">
        <v>0</v>
      </c>
      <c r="G4345" t="s">
        <v>18</v>
      </c>
      <c r="H4345">
        <v>2655671.5180000002</v>
      </c>
      <c r="I4345" t="s">
        <v>19</v>
      </c>
      <c r="J4345">
        <v>948</v>
      </c>
      <c r="K4345">
        <v>2801.3412640000001</v>
      </c>
      <c r="L4345" t="s">
        <v>20</v>
      </c>
      <c r="M4345">
        <v>0</v>
      </c>
      <c r="N4345">
        <v>0</v>
      </c>
      <c r="O4345">
        <v>5.4565618785150385E-2</v>
      </c>
    </row>
    <row r="4346" spans="1:15" x14ac:dyDescent="0.25">
      <c r="A4346" t="s">
        <v>4375</v>
      </c>
      <c r="B4346">
        <v>39</v>
      </c>
      <c r="C4346">
        <v>39</v>
      </c>
      <c r="D4346" t="s">
        <v>16</v>
      </c>
      <c r="E4346" t="s">
        <v>25</v>
      </c>
      <c r="F4346">
        <v>1</v>
      </c>
      <c r="G4346" t="s">
        <v>26</v>
      </c>
      <c r="H4346">
        <v>2468445.6639999999</v>
      </c>
      <c r="I4346" t="s">
        <v>19</v>
      </c>
      <c r="J4346">
        <v>585</v>
      </c>
      <c r="K4346">
        <v>4219.5652369999998</v>
      </c>
      <c r="L4346" t="s">
        <v>23</v>
      </c>
      <c r="M4346">
        <v>1</v>
      </c>
      <c r="N4346">
        <v>1</v>
      </c>
      <c r="O4346">
        <v>0.65071872186780044</v>
      </c>
    </row>
    <row r="4347" spans="1:15" x14ac:dyDescent="0.25">
      <c r="A4347" t="s">
        <v>4376</v>
      </c>
      <c r="B4347">
        <v>227</v>
      </c>
      <c r="C4347">
        <v>227</v>
      </c>
      <c r="D4347" t="s">
        <v>16</v>
      </c>
      <c r="E4347" t="s">
        <v>17</v>
      </c>
      <c r="F4347">
        <v>0</v>
      </c>
      <c r="G4347" t="s">
        <v>18</v>
      </c>
      <c r="H4347">
        <v>12091447.92</v>
      </c>
      <c r="I4347" t="s">
        <v>22</v>
      </c>
      <c r="J4347">
        <v>815</v>
      </c>
      <c r="K4347">
        <v>14836.13242</v>
      </c>
      <c r="L4347" t="s">
        <v>23</v>
      </c>
      <c r="M4347">
        <v>0</v>
      </c>
      <c r="N4347">
        <v>0</v>
      </c>
      <c r="O4347">
        <v>0.2484408682667581</v>
      </c>
    </row>
    <row r="4348" spans="1:15" x14ac:dyDescent="0.25">
      <c r="A4348" t="s">
        <v>4377</v>
      </c>
      <c r="B4348">
        <v>340</v>
      </c>
      <c r="C4348">
        <v>340</v>
      </c>
      <c r="D4348" t="s">
        <v>16</v>
      </c>
      <c r="E4348" t="s">
        <v>17</v>
      </c>
      <c r="F4348">
        <v>0</v>
      </c>
      <c r="G4348" t="s">
        <v>18</v>
      </c>
      <c r="H4348">
        <v>1766649.2279999999</v>
      </c>
      <c r="I4348" t="s">
        <v>19</v>
      </c>
      <c r="J4348">
        <v>597</v>
      </c>
      <c r="K4348">
        <v>2959.2114379999998</v>
      </c>
      <c r="L4348" t="s">
        <v>23</v>
      </c>
      <c r="M4348">
        <v>0</v>
      </c>
      <c r="N4348">
        <v>5.0000000000000001E-3</v>
      </c>
      <c r="O4348">
        <v>3.9299033087769185E-2</v>
      </c>
    </row>
    <row r="4349" spans="1:15" x14ac:dyDescent="0.25">
      <c r="A4349" t="s">
        <v>4378</v>
      </c>
      <c r="B4349">
        <v>121</v>
      </c>
      <c r="C4349">
        <v>121</v>
      </c>
      <c r="D4349" t="s">
        <v>16</v>
      </c>
      <c r="E4349" t="s">
        <v>17</v>
      </c>
      <c r="F4349">
        <v>0</v>
      </c>
      <c r="G4349" t="s">
        <v>18</v>
      </c>
      <c r="H4349">
        <v>1268544.115</v>
      </c>
      <c r="I4349" t="s">
        <v>28</v>
      </c>
      <c r="J4349">
        <v>284</v>
      </c>
      <c r="K4349">
        <v>4466.7046319999999</v>
      </c>
      <c r="L4349" t="s">
        <v>23</v>
      </c>
      <c r="M4349">
        <v>0</v>
      </c>
      <c r="N4349">
        <v>0</v>
      </c>
      <c r="O4349">
        <v>2.6064554340427266E-2</v>
      </c>
    </row>
    <row r="4350" spans="1:15" x14ac:dyDescent="0.25">
      <c r="A4350" t="s">
        <v>4379</v>
      </c>
      <c r="B4350">
        <v>65</v>
      </c>
      <c r="C4350">
        <v>65</v>
      </c>
      <c r="D4350" t="s">
        <v>16</v>
      </c>
      <c r="E4350" t="s">
        <v>25</v>
      </c>
      <c r="F4350">
        <v>1</v>
      </c>
      <c r="G4350" t="s">
        <v>26</v>
      </c>
      <c r="H4350">
        <v>2566035.8739999998</v>
      </c>
      <c r="I4350" t="s">
        <v>19</v>
      </c>
      <c r="J4350">
        <v>302</v>
      </c>
      <c r="K4350">
        <v>8496.8075310000004</v>
      </c>
      <c r="L4350" t="s">
        <v>35</v>
      </c>
      <c r="M4350">
        <v>1</v>
      </c>
      <c r="N4350">
        <v>1</v>
      </c>
      <c r="O4350">
        <v>0.65272389086552085</v>
      </c>
    </row>
    <row r="4351" spans="1:15" x14ac:dyDescent="0.25">
      <c r="A4351" t="s">
        <v>4380</v>
      </c>
      <c r="B4351">
        <v>296</v>
      </c>
      <c r="C4351">
        <v>296</v>
      </c>
      <c r="D4351" t="s">
        <v>16</v>
      </c>
      <c r="E4351" t="s">
        <v>17</v>
      </c>
      <c r="F4351">
        <v>0</v>
      </c>
      <c r="G4351" t="s">
        <v>18</v>
      </c>
      <c r="H4351">
        <v>191601.6286</v>
      </c>
      <c r="I4351" t="s">
        <v>28</v>
      </c>
      <c r="J4351">
        <v>132</v>
      </c>
      <c r="K4351">
        <v>1451.5274890000001</v>
      </c>
      <c r="L4351" t="s">
        <v>35</v>
      </c>
      <c r="M4351">
        <v>0</v>
      </c>
      <c r="N4351">
        <v>0</v>
      </c>
      <c r="O4351">
        <v>3.936805193691717E-3</v>
      </c>
    </row>
    <row r="4352" spans="1:15" x14ac:dyDescent="0.25">
      <c r="A4352" t="s">
        <v>4381</v>
      </c>
      <c r="B4352">
        <v>205</v>
      </c>
      <c r="C4352">
        <v>205</v>
      </c>
      <c r="D4352" t="s">
        <v>16</v>
      </c>
      <c r="E4352" t="s">
        <v>17</v>
      </c>
      <c r="F4352">
        <v>0</v>
      </c>
      <c r="G4352" t="s">
        <v>18</v>
      </c>
      <c r="H4352">
        <v>511405.71539999999</v>
      </c>
      <c r="I4352" t="s">
        <v>28</v>
      </c>
      <c r="J4352">
        <v>120</v>
      </c>
      <c r="K4352">
        <v>4261.7142949999998</v>
      </c>
      <c r="L4352" t="s">
        <v>20</v>
      </c>
      <c r="M4352">
        <v>0</v>
      </c>
      <c r="N4352">
        <v>5.0000000000000001E-3</v>
      </c>
      <c r="O4352">
        <v>1.3507763901492997E-2</v>
      </c>
    </row>
    <row r="4353" spans="1:15" x14ac:dyDescent="0.25">
      <c r="A4353" t="s">
        <v>4382</v>
      </c>
      <c r="B4353">
        <v>135</v>
      </c>
      <c r="C4353">
        <v>135</v>
      </c>
      <c r="D4353" t="s">
        <v>16</v>
      </c>
      <c r="E4353" t="s">
        <v>17</v>
      </c>
      <c r="F4353">
        <v>0</v>
      </c>
      <c r="G4353" t="s">
        <v>18</v>
      </c>
      <c r="H4353">
        <v>2186813.622</v>
      </c>
      <c r="I4353" t="s">
        <v>19</v>
      </c>
      <c r="J4353">
        <v>728</v>
      </c>
      <c r="K4353">
        <v>3003.8648659999999</v>
      </c>
      <c r="L4353" t="s">
        <v>35</v>
      </c>
      <c r="M4353">
        <v>0</v>
      </c>
      <c r="N4353">
        <v>0</v>
      </c>
      <c r="O4353">
        <v>4.4932077496576121E-2</v>
      </c>
    </row>
    <row r="4354" spans="1:15" x14ac:dyDescent="0.25">
      <c r="A4354" t="s">
        <v>4383</v>
      </c>
      <c r="B4354">
        <v>45</v>
      </c>
      <c r="C4354">
        <v>45</v>
      </c>
      <c r="D4354" t="s">
        <v>16</v>
      </c>
      <c r="E4354" t="s">
        <v>25</v>
      </c>
      <c r="F4354">
        <v>1</v>
      </c>
      <c r="G4354" t="s">
        <v>26</v>
      </c>
      <c r="H4354">
        <v>2587661.452</v>
      </c>
      <c r="I4354" t="s">
        <v>19</v>
      </c>
      <c r="J4354">
        <v>136</v>
      </c>
      <c r="K4354">
        <v>19026.922439999998</v>
      </c>
      <c r="L4354" t="s">
        <v>23</v>
      </c>
      <c r="M4354">
        <v>1</v>
      </c>
      <c r="N4354">
        <v>0.98499999999999999</v>
      </c>
      <c r="O4354">
        <v>0.64416822783911054</v>
      </c>
    </row>
    <row r="4355" spans="1:15" x14ac:dyDescent="0.25">
      <c r="A4355" t="s">
        <v>4384</v>
      </c>
      <c r="B4355">
        <v>278</v>
      </c>
      <c r="C4355">
        <v>278</v>
      </c>
      <c r="D4355" t="s">
        <v>16</v>
      </c>
      <c r="E4355" t="s">
        <v>17</v>
      </c>
      <c r="F4355">
        <v>0</v>
      </c>
      <c r="G4355" t="s">
        <v>18</v>
      </c>
      <c r="H4355">
        <v>2410642.34</v>
      </c>
      <c r="I4355" t="s">
        <v>19</v>
      </c>
      <c r="J4355">
        <v>628</v>
      </c>
      <c r="K4355">
        <v>3838.6024520000001</v>
      </c>
      <c r="L4355" t="s">
        <v>29</v>
      </c>
      <c r="M4355">
        <v>0</v>
      </c>
      <c r="N4355">
        <v>0.01</v>
      </c>
      <c r="O4355">
        <v>5.553104706671138E-2</v>
      </c>
    </row>
    <row r="4356" spans="1:15" x14ac:dyDescent="0.25">
      <c r="A4356" t="s">
        <v>4385</v>
      </c>
      <c r="B4356">
        <v>135</v>
      </c>
      <c r="C4356">
        <v>135</v>
      </c>
      <c r="D4356" t="s">
        <v>16</v>
      </c>
      <c r="E4356" t="s">
        <v>17</v>
      </c>
      <c r="F4356">
        <v>0</v>
      </c>
      <c r="G4356" t="s">
        <v>18</v>
      </c>
      <c r="H4356">
        <v>9876672.9379999992</v>
      </c>
      <c r="I4356" t="s">
        <v>22</v>
      </c>
      <c r="J4356">
        <v>573</v>
      </c>
      <c r="K4356">
        <v>17236.77651</v>
      </c>
      <c r="L4356" t="s">
        <v>23</v>
      </c>
      <c r="M4356">
        <v>0</v>
      </c>
      <c r="N4356">
        <v>5.0000000000000001E-3</v>
      </c>
      <c r="O4356">
        <v>0.20593427359057859</v>
      </c>
    </row>
    <row r="4357" spans="1:15" x14ac:dyDescent="0.25">
      <c r="A4357" t="s">
        <v>4386</v>
      </c>
      <c r="B4357">
        <v>52</v>
      </c>
      <c r="C4357">
        <v>52</v>
      </c>
      <c r="D4357" t="s">
        <v>16</v>
      </c>
      <c r="E4357" t="s">
        <v>25</v>
      </c>
      <c r="F4357">
        <v>1</v>
      </c>
      <c r="G4357" t="s">
        <v>26</v>
      </c>
      <c r="H4357">
        <v>1219247.581</v>
      </c>
      <c r="I4357" t="s">
        <v>28</v>
      </c>
      <c r="J4357">
        <v>529</v>
      </c>
      <c r="K4357">
        <v>2304.8158429999999</v>
      </c>
      <c r="L4357" t="s">
        <v>23</v>
      </c>
      <c r="M4357">
        <v>1</v>
      </c>
      <c r="N4357">
        <v>1</v>
      </c>
      <c r="O4357">
        <v>0.62505166706749415</v>
      </c>
    </row>
    <row r="4358" spans="1:15" x14ac:dyDescent="0.25">
      <c r="A4358" t="s">
        <v>4387</v>
      </c>
      <c r="B4358">
        <v>229</v>
      </c>
      <c r="C4358">
        <v>229</v>
      </c>
      <c r="D4358" t="s">
        <v>16</v>
      </c>
      <c r="E4358" t="s">
        <v>17</v>
      </c>
      <c r="F4358">
        <v>0</v>
      </c>
      <c r="G4358" t="s">
        <v>18</v>
      </c>
      <c r="H4358">
        <v>591422.04110000003</v>
      </c>
      <c r="I4358" t="s">
        <v>28</v>
      </c>
      <c r="J4358">
        <v>34</v>
      </c>
      <c r="K4358">
        <v>17394.765909999998</v>
      </c>
      <c r="L4358" t="s">
        <v>29</v>
      </c>
      <c r="M4358">
        <v>0</v>
      </c>
      <c r="N4358">
        <v>0</v>
      </c>
      <c r="O4358">
        <v>1.2151845368323954E-2</v>
      </c>
    </row>
    <row r="4359" spans="1:15" x14ac:dyDescent="0.25">
      <c r="A4359" t="s">
        <v>4388</v>
      </c>
      <c r="B4359">
        <v>356</v>
      </c>
      <c r="C4359">
        <v>356</v>
      </c>
      <c r="D4359" t="s">
        <v>16</v>
      </c>
      <c r="E4359" t="s">
        <v>17</v>
      </c>
      <c r="F4359">
        <v>0</v>
      </c>
      <c r="G4359" t="s">
        <v>18</v>
      </c>
      <c r="H4359">
        <v>6380106.4979999997</v>
      </c>
      <c r="I4359" t="s">
        <v>32</v>
      </c>
      <c r="J4359">
        <v>532</v>
      </c>
      <c r="K4359">
        <v>11992.68139</v>
      </c>
      <c r="L4359" t="s">
        <v>29</v>
      </c>
      <c r="M4359">
        <v>0</v>
      </c>
      <c r="N4359">
        <v>0</v>
      </c>
      <c r="O4359">
        <v>0.13109093373140918</v>
      </c>
    </row>
    <row r="4360" spans="1:15" x14ac:dyDescent="0.25">
      <c r="A4360" t="s">
        <v>4389</v>
      </c>
      <c r="B4360">
        <v>68</v>
      </c>
      <c r="C4360">
        <v>68</v>
      </c>
      <c r="D4360" t="s">
        <v>16</v>
      </c>
      <c r="E4360" t="s">
        <v>25</v>
      </c>
      <c r="F4360">
        <v>1</v>
      </c>
      <c r="G4360" t="s">
        <v>26</v>
      </c>
      <c r="H4360">
        <v>3535089.2519999999</v>
      </c>
      <c r="I4360" t="s">
        <v>19</v>
      </c>
      <c r="J4360">
        <v>208</v>
      </c>
      <c r="K4360">
        <v>16995.62141</v>
      </c>
      <c r="L4360" t="s">
        <v>23</v>
      </c>
      <c r="M4360">
        <v>1</v>
      </c>
      <c r="N4360">
        <v>0.995</v>
      </c>
      <c r="O4360">
        <v>0.66963486134813244</v>
      </c>
    </row>
    <row r="4361" spans="1:15" x14ac:dyDescent="0.25">
      <c r="A4361" t="s">
        <v>4390</v>
      </c>
      <c r="B4361">
        <v>198</v>
      </c>
      <c r="C4361">
        <v>198</v>
      </c>
      <c r="D4361" t="s">
        <v>16</v>
      </c>
      <c r="E4361" t="s">
        <v>17</v>
      </c>
      <c r="F4361">
        <v>0</v>
      </c>
      <c r="G4361" t="s">
        <v>18</v>
      </c>
      <c r="H4361">
        <v>16827851.280000001</v>
      </c>
      <c r="I4361" t="s">
        <v>22</v>
      </c>
      <c r="J4361">
        <v>970</v>
      </c>
      <c r="K4361">
        <v>17348.300279999999</v>
      </c>
      <c r="L4361" t="s">
        <v>35</v>
      </c>
      <c r="M4361">
        <v>0</v>
      </c>
      <c r="N4361">
        <v>5.0000000000000001E-3</v>
      </c>
      <c r="O4361">
        <v>0.34875892074528964</v>
      </c>
    </row>
    <row r="4362" spans="1:15" x14ac:dyDescent="0.25">
      <c r="A4362" t="s">
        <v>4391</v>
      </c>
      <c r="B4362">
        <v>67</v>
      </c>
      <c r="C4362">
        <v>67</v>
      </c>
      <c r="D4362" t="s">
        <v>16</v>
      </c>
      <c r="E4362" t="s">
        <v>25</v>
      </c>
      <c r="F4362">
        <v>1</v>
      </c>
      <c r="G4362" t="s">
        <v>26</v>
      </c>
      <c r="H4362">
        <v>8041835.6359999999</v>
      </c>
      <c r="I4362" t="s">
        <v>22</v>
      </c>
      <c r="J4362">
        <v>674</v>
      </c>
      <c r="K4362">
        <v>11931.506880000001</v>
      </c>
      <c r="L4362" t="s">
        <v>20</v>
      </c>
      <c r="M4362">
        <v>1</v>
      </c>
      <c r="N4362">
        <v>1</v>
      </c>
      <c r="O4362">
        <v>0.76523419205748822</v>
      </c>
    </row>
    <row r="4363" spans="1:15" x14ac:dyDescent="0.25">
      <c r="A4363" t="s">
        <v>4392</v>
      </c>
      <c r="B4363">
        <v>3</v>
      </c>
      <c r="C4363">
        <v>3</v>
      </c>
      <c r="D4363" t="s">
        <v>61</v>
      </c>
      <c r="E4363" t="s">
        <v>43</v>
      </c>
      <c r="F4363">
        <v>1</v>
      </c>
      <c r="G4363" t="s">
        <v>26</v>
      </c>
      <c r="H4363">
        <v>5488057.1320000002</v>
      </c>
      <c r="I4363" t="s">
        <v>32</v>
      </c>
      <c r="J4363">
        <v>299</v>
      </c>
      <c r="K4363">
        <v>18354.706129999999</v>
      </c>
      <c r="L4363" t="s">
        <v>29</v>
      </c>
      <c r="M4363">
        <v>1</v>
      </c>
      <c r="N4363">
        <v>0.98499999999999999</v>
      </c>
      <c r="O4363">
        <v>0.70376215123222841</v>
      </c>
    </row>
    <row r="4364" spans="1:15" x14ac:dyDescent="0.25">
      <c r="A4364" t="s">
        <v>4393</v>
      </c>
      <c r="B4364">
        <v>58</v>
      </c>
      <c r="C4364">
        <v>58</v>
      </c>
      <c r="D4364" t="s">
        <v>16</v>
      </c>
      <c r="E4364" t="s">
        <v>25</v>
      </c>
      <c r="F4364">
        <v>1</v>
      </c>
      <c r="G4364" t="s">
        <v>26</v>
      </c>
      <c r="H4364">
        <v>6114244.1229999997</v>
      </c>
      <c r="I4364" t="s">
        <v>32</v>
      </c>
      <c r="J4364">
        <v>522</v>
      </c>
      <c r="K4364">
        <v>11713.111349999999</v>
      </c>
      <c r="L4364" t="s">
        <v>20</v>
      </c>
      <c r="M4364">
        <v>1</v>
      </c>
      <c r="N4364">
        <v>1</v>
      </c>
      <c r="O4364">
        <v>0.72562830595337358</v>
      </c>
    </row>
    <row r="4365" spans="1:15" x14ac:dyDescent="0.25">
      <c r="A4365" t="s">
        <v>4394</v>
      </c>
      <c r="B4365">
        <v>256</v>
      </c>
      <c r="C4365">
        <v>256</v>
      </c>
      <c r="D4365" t="s">
        <v>16</v>
      </c>
      <c r="E4365" t="s">
        <v>17</v>
      </c>
      <c r="F4365">
        <v>0</v>
      </c>
      <c r="G4365" t="s">
        <v>18</v>
      </c>
      <c r="H4365">
        <v>1339892.5349999999</v>
      </c>
      <c r="I4365" t="s">
        <v>28</v>
      </c>
      <c r="J4365">
        <v>94</v>
      </c>
      <c r="K4365">
        <v>14254.17591</v>
      </c>
      <c r="L4365" t="s">
        <v>35</v>
      </c>
      <c r="M4365">
        <v>0</v>
      </c>
      <c r="N4365">
        <v>0</v>
      </c>
      <c r="O4365">
        <v>2.7530537862958233E-2</v>
      </c>
    </row>
    <row r="4366" spans="1:15" x14ac:dyDescent="0.25">
      <c r="A4366" t="s">
        <v>4395</v>
      </c>
      <c r="B4366">
        <v>356</v>
      </c>
      <c r="C4366">
        <v>356</v>
      </c>
      <c r="D4366" t="s">
        <v>16</v>
      </c>
      <c r="E4366" t="s">
        <v>17</v>
      </c>
      <c r="F4366">
        <v>0</v>
      </c>
      <c r="G4366" t="s">
        <v>18</v>
      </c>
      <c r="H4366">
        <v>3447563.7779999999</v>
      </c>
      <c r="I4366" t="s">
        <v>19</v>
      </c>
      <c r="J4366">
        <v>414</v>
      </c>
      <c r="K4366">
        <v>8327.4487389999995</v>
      </c>
      <c r="L4366" t="s">
        <v>23</v>
      </c>
      <c r="M4366">
        <v>0</v>
      </c>
      <c r="N4366">
        <v>0</v>
      </c>
      <c r="O4366">
        <v>7.0836490722886461E-2</v>
      </c>
    </row>
    <row r="4367" spans="1:15" x14ac:dyDescent="0.25">
      <c r="A4367" t="s">
        <v>4396</v>
      </c>
      <c r="B4367">
        <v>265</v>
      </c>
      <c r="C4367">
        <v>265</v>
      </c>
      <c r="D4367" t="s">
        <v>16</v>
      </c>
      <c r="E4367" t="s">
        <v>17</v>
      </c>
      <c r="F4367">
        <v>0</v>
      </c>
      <c r="G4367" t="s">
        <v>18</v>
      </c>
      <c r="H4367">
        <v>6782701.102</v>
      </c>
      <c r="I4367" t="s">
        <v>32</v>
      </c>
      <c r="J4367">
        <v>371</v>
      </c>
      <c r="K4367">
        <v>18282.213210000002</v>
      </c>
      <c r="L4367" t="s">
        <v>35</v>
      </c>
      <c r="M4367">
        <v>0</v>
      </c>
      <c r="N4367">
        <v>0</v>
      </c>
      <c r="O4367">
        <v>0.13936297473419354</v>
      </c>
    </row>
    <row r="4368" spans="1:15" x14ac:dyDescent="0.25">
      <c r="A4368" t="s">
        <v>4397</v>
      </c>
      <c r="B4368">
        <v>16</v>
      </c>
      <c r="C4368">
        <v>16</v>
      </c>
      <c r="D4368" t="s">
        <v>42</v>
      </c>
      <c r="E4368" t="s">
        <v>43</v>
      </c>
      <c r="F4368">
        <v>1</v>
      </c>
      <c r="G4368" t="s">
        <v>26</v>
      </c>
      <c r="H4368">
        <v>6742368.7439999999</v>
      </c>
      <c r="I4368" t="s">
        <v>32</v>
      </c>
      <c r="J4368">
        <v>409</v>
      </c>
      <c r="K4368">
        <v>16485.009150000002</v>
      </c>
      <c r="L4368" t="s">
        <v>35</v>
      </c>
      <c r="M4368">
        <v>1</v>
      </c>
      <c r="N4368">
        <v>1</v>
      </c>
      <c r="O4368">
        <v>0.73853427281966166</v>
      </c>
    </row>
    <row r="4369" spans="1:15" x14ac:dyDescent="0.25">
      <c r="A4369" t="s">
        <v>4398</v>
      </c>
      <c r="B4369">
        <v>268</v>
      </c>
      <c r="C4369">
        <v>268</v>
      </c>
      <c r="D4369" t="s">
        <v>16</v>
      </c>
      <c r="E4369" t="s">
        <v>17</v>
      </c>
      <c r="F4369">
        <v>0</v>
      </c>
      <c r="G4369" t="s">
        <v>18</v>
      </c>
      <c r="H4369">
        <v>1280213.9240000001</v>
      </c>
      <c r="I4369" t="s">
        <v>28</v>
      </c>
      <c r="J4369">
        <v>383</v>
      </c>
      <c r="K4369">
        <v>3342.5951009999999</v>
      </c>
      <c r="L4369" t="s">
        <v>20</v>
      </c>
      <c r="M4369">
        <v>0</v>
      </c>
      <c r="N4369">
        <v>0</v>
      </c>
      <c r="O4369">
        <v>2.6304331867457072E-2</v>
      </c>
    </row>
    <row r="4370" spans="1:15" x14ac:dyDescent="0.25">
      <c r="A4370" t="s">
        <v>4399</v>
      </c>
      <c r="B4370">
        <v>102</v>
      </c>
      <c r="C4370">
        <v>102</v>
      </c>
      <c r="D4370" t="s">
        <v>16</v>
      </c>
      <c r="E4370" t="s">
        <v>17</v>
      </c>
      <c r="F4370">
        <v>0</v>
      </c>
      <c r="G4370" t="s">
        <v>18</v>
      </c>
      <c r="H4370">
        <v>5085608.9680000003</v>
      </c>
      <c r="I4370" t="s">
        <v>32</v>
      </c>
      <c r="J4370">
        <v>441</v>
      </c>
      <c r="K4370">
        <v>11531.993130000001</v>
      </c>
      <c r="L4370" t="s">
        <v>35</v>
      </c>
      <c r="M4370">
        <v>0</v>
      </c>
      <c r="N4370">
        <v>0</v>
      </c>
      <c r="O4370">
        <v>0.10449311910654382</v>
      </c>
    </row>
    <row r="4371" spans="1:15" x14ac:dyDescent="0.25">
      <c r="A4371" t="s">
        <v>4400</v>
      </c>
      <c r="B4371">
        <v>287</v>
      </c>
      <c r="C4371">
        <v>287</v>
      </c>
      <c r="D4371" t="s">
        <v>16</v>
      </c>
      <c r="E4371" t="s">
        <v>17</v>
      </c>
      <c r="F4371">
        <v>0</v>
      </c>
      <c r="G4371" t="s">
        <v>18</v>
      </c>
      <c r="H4371">
        <v>15749193.75</v>
      </c>
      <c r="I4371" t="s">
        <v>22</v>
      </c>
      <c r="J4371">
        <v>878</v>
      </c>
      <c r="K4371">
        <v>17937.578310000001</v>
      </c>
      <c r="L4371" t="s">
        <v>29</v>
      </c>
      <c r="M4371">
        <v>0</v>
      </c>
      <c r="N4371">
        <v>5.0000000000000001E-3</v>
      </c>
      <c r="O4371">
        <v>0.32659593289729028</v>
      </c>
    </row>
    <row r="4372" spans="1:15" x14ac:dyDescent="0.25">
      <c r="A4372" t="s">
        <v>4401</v>
      </c>
      <c r="B4372">
        <v>222</v>
      </c>
      <c r="C4372">
        <v>222</v>
      </c>
      <c r="D4372" t="s">
        <v>16</v>
      </c>
      <c r="E4372" t="s">
        <v>17</v>
      </c>
      <c r="F4372">
        <v>0</v>
      </c>
      <c r="G4372" t="s">
        <v>18</v>
      </c>
      <c r="H4372">
        <v>7090921.5750000002</v>
      </c>
      <c r="I4372" t="s">
        <v>32</v>
      </c>
      <c r="J4372">
        <v>447</v>
      </c>
      <c r="K4372">
        <v>15863.35923</v>
      </c>
      <c r="L4372" t="s">
        <v>23</v>
      </c>
      <c r="M4372">
        <v>0</v>
      </c>
      <c r="N4372">
        <v>5.0000000000000001E-3</v>
      </c>
      <c r="O4372">
        <v>0.14869592695268277</v>
      </c>
    </row>
    <row r="4373" spans="1:15" x14ac:dyDescent="0.25">
      <c r="A4373" t="s">
        <v>4402</v>
      </c>
      <c r="B4373">
        <v>21</v>
      </c>
      <c r="C4373">
        <v>21</v>
      </c>
      <c r="D4373" t="s">
        <v>42</v>
      </c>
      <c r="E4373" t="s">
        <v>43</v>
      </c>
      <c r="F4373">
        <v>1</v>
      </c>
      <c r="G4373" t="s">
        <v>26</v>
      </c>
      <c r="H4373">
        <v>11916635.220000001</v>
      </c>
      <c r="I4373" t="s">
        <v>22</v>
      </c>
      <c r="J4373">
        <v>619</v>
      </c>
      <c r="K4373">
        <v>19251.430090000002</v>
      </c>
      <c r="L4373" t="s">
        <v>29</v>
      </c>
      <c r="M4373">
        <v>1</v>
      </c>
      <c r="N4373">
        <v>1</v>
      </c>
      <c r="O4373">
        <v>0.84484902225630476</v>
      </c>
    </row>
    <row r="4374" spans="1:15" x14ac:dyDescent="0.25">
      <c r="A4374" t="s">
        <v>4403</v>
      </c>
      <c r="B4374">
        <v>21</v>
      </c>
      <c r="C4374">
        <v>21</v>
      </c>
      <c r="D4374" t="s">
        <v>42</v>
      </c>
      <c r="E4374" t="s">
        <v>43</v>
      </c>
      <c r="F4374">
        <v>1</v>
      </c>
      <c r="G4374" t="s">
        <v>26</v>
      </c>
      <c r="H4374">
        <v>2859005.6860000002</v>
      </c>
      <c r="I4374" t="s">
        <v>19</v>
      </c>
      <c r="J4374">
        <v>617</v>
      </c>
      <c r="K4374">
        <v>4633.720722</v>
      </c>
      <c r="L4374" t="s">
        <v>35</v>
      </c>
      <c r="M4374">
        <v>1</v>
      </c>
      <c r="N4374">
        <v>0.995</v>
      </c>
      <c r="O4374">
        <v>0.65574349041644286</v>
      </c>
    </row>
    <row r="4375" spans="1:15" x14ac:dyDescent="0.25">
      <c r="A4375" t="s">
        <v>4404</v>
      </c>
      <c r="B4375">
        <v>92</v>
      </c>
      <c r="C4375">
        <v>92</v>
      </c>
      <c r="D4375" t="s">
        <v>16</v>
      </c>
      <c r="E4375" t="s">
        <v>17</v>
      </c>
      <c r="F4375">
        <v>0</v>
      </c>
      <c r="G4375" t="s">
        <v>18</v>
      </c>
      <c r="H4375">
        <v>522241.78269999998</v>
      </c>
      <c r="I4375" t="s">
        <v>28</v>
      </c>
      <c r="J4375">
        <v>71</v>
      </c>
      <c r="K4375">
        <v>7355.5180659999996</v>
      </c>
      <c r="L4375" t="s">
        <v>20</v>
      </c>
      <c r="M4375">
        <v>0</v>
      </c>
      <c r="N4375">
        <v>0.03</v>
      </c>
      <c r="O4375">
        <v>2.8730410683451679E-2</v>
      </c>
    </row>
    <row r="4376" spans="1:15" x14ac:dyDescent="0.25">
      <c r="A4376" t="s">
        <v>4405</v>
      </c>
      <c r="B4376">
        <v>284</v>
      </c>
      <c r="C4376">
        <v>284</v>
      </c>
      <c r="D4376" t="s">
        <v>16</v>
      </c>
      <c r="E4376" t="s">
        <v>17</v>
      </c>
      <c r="F4376">
        <v>0</v>
      </c>
      <c r="G4376" t="s">
        <v>18</v>
      </c>
      <c r="H4376">
        <v>9570286.1889999993</v>
      </c>
      <c r="I4376" t="s">
        <v>22</v>
      </c>
      <c r="J4376">
        <v>943</v>
      </c>
      <c r="K4376">
        <v>10148.76584</v>
      </c>
      <c r="L4376" t="s">
        <v>20</v>
      </c>
      <c r="M4376">
        <v>0</v>
      </c>
      <c r="N4376">
        <v>0</v>
      </c>
      <c r="O4376">
        <v>0.19663899857880074</v>
      </c>
    </row>
    <row r="4377" spans="1:15" x14ac:dyDescent="0.25">
      <c r="A4377" t="s">
        <v>4406</v>
      </c>
      <c r="B4377">
        <v>133</v>
      </c>
      <c r="C4377">
        <v>133</v>
      </c>
      <c r="D4377" t="s">
        <v>16</v>
      </c>
      <c r="E4377" t="s">
        <v>17</v>
      </c>
      <c r="F4377">
        <v>0</v>
      </c>
      <c r="G4377" t="s">
        <v>18</v>
      </c>
      <c r="H4377">
        <v>391528.7635</v>
      </c>
      <c r="I4377" t="s">
        <v>28</v>
      </c>
      <c r="J4377">
        <v>84</v>
      </c>
      <c r="K4377">
        <v>4661.0567090000004</v>
      </c>
      <c r="L4377" t="s">
        <v>29</v>
      </c>
      <c r="M4377">
        <v>0</v>
      </c>
      <c r="N4377">
        <v>0</v>
      </c>
      <c r="O4377">
        <v>8.0446731110222734E-3</v>
      </c>
    </row>
    <row r="4378" spans="1:15" x14ac:dyDescent="0.25">
      <c r="A4378" t="s">
        <v>4407</v>
      </c>
      <c r="B4378">
        <v>327</v>
      </c>
      <c r="C4378">
        <v>327</v>
      </c>
      <c r="D4378" t="s">
        <v>16</v>
      </c>
      <c r="E4378" t="s">
        <v>17</v>
      </c>
      <c r="F4378">
        <v>0</v>
      </c>
      <c r="G4378" t="s">
        <v>18</v>
      </c>
      <c r="H4378">
        <v>1648375.612</v>
      </c>
      <c r="I4378" t="s">
        <v>19</v>
      </c>
      <c r="J4378">
        <v>209</v>
      </c>
      <c r="K4378">
        <v>7886.9646510000002</v>
      </c>
      <c r="L4378" t="s">
        <v>29</v>
      </c>
      <c r="M4378">
        <v>0</v>
      </c>
      <c r="N4378">
        <v>0</v>
      </c>
      <c r="O4378">
        <v>3.3868885759963538E-2</v>
      </c>
    </row>
    <row r="4379" spans="1:15" x14ac:dyDescent="0.25">
      <c r="A4379" t="s">
        <v>4408</v>
      </c>
      <c r="B4379">
        <v>329</v>
      </c>
      <c r="C4379">
        <v>329</v>
      </c>
      <c r="D4379" t="s">
        <v>16</v>
      </c>
      <c r="E4379" t="s">
        <v>17</v>
      </c>
      <c r="F4379">
        <v>0</v>
      </c>
      <c r="G4379" t="s">
        <v>18</v>
      </c>
      <c r="H4379">
        <v>2785650.852</v>
      </c>
      <c r="I4379" t="s">
        <v>19</v>
      </c>
      <c r="J4379">
        <v>259</v>
      </c>
      <c r="K4379">
        <v>10755.4087</v>
      </c>
      <c r="L4379" t="s">
        <v>20</v>
      </c>
      <c r="M4379">
        <v>0</v>
      </c>
      <c r="N4379">
        <v>0</v>
      </c>
      <c r="O4379">
        <v>5.7236281455936212E-2</v>
      </c>
    </row>
    <row r="4380" spans="1:15" x14ac:dyDescent="0.25">
      <c r="A4380" t="s">
        <v>4409</v>
      </c>
      <c r="B4380">
        <v>175</v>
      </c>
      <c r="C4380">
        <v>175</v>
      </c>
      <c r="D4380" t="s">
        <v>16</v>
      </c>
      <c r="E4380" t="s">
        <v>17</v>
      </c>
      <c r="F4380">
        <v>0</v>
      </c>
      <c r="G4380" t="s">
        <v>18</v>
      </c>
      <c r="H4380">
        <v>916534.08970000001</v>
      </c>
      <c r="I4380" t="s">
        <v>28</v>
      </c>
      <c r="J4380">
        <v>239</v>
      </c>
      <c r="K4380">
        <v>3834.870668</v>
      </c>
      <c r="L4380" t="s">
        <v>29</v>
      </c>
      <c r="M4380">
        <v>0</v>
      </c>
      <c r="N4380">
        <v>5.0000000000000001E-3</v>
      </c>
      <c r="O4380">
        <v>2.1831865840030079E-2</v>
      </c>
    </row>
    <row r="4381" spans="1:15" x14ac:dyDescent="0.25">
      <c r="A4381" t="s">
        <v>4410</v>
      </c>
      <c r="B4381">
        <v>213</v>
      </c>
      <c r="C4381">
        <v>213</v>
      </c>
      <c r="D4381" t="s">
        <v>16</v>
      </c>
      <c r="E4381" t="s">
        <v>17</v>
      </c>
      <c r="F4381">
        <v>0</v>
      </c>
      <c r="G4381" t="s">
        <v>18</v>
      </c>
      <c r="H4381">
        <v>1552639.2279999999</v>
      </c>
      <c r="I4381" t="s">
        <v>19</v>
      </c>
      <c r="J4381">
        <v>302</v>
      </c>
      <c r="K4381">
        <v>5141.189496</v>
      </c>
      <c r="L4381" t="s">
        <v>35</v>
      </c>
      <c r="M4381">
        <v>0</v>
      </c>
      <c r="N4381">
        <v>5.0000000000000001E-3</v>
      </c>
      <c r="O4381">
        <v>3.4901807001237038E-2</v>
      </c>
    </row>
    <row r="4382" spans="1:15" x14ac:dyDescent="0.25">
      <c r="A4382" t="s">
        <v>4411</v>
      </c>
      <c r="B4382">
        <v>148</v>
      </c>
      <c r="C4382">
        <v>148</v>
      </c>
      <c r="D4382" t="s">
        <v>16</v>
      </c>
      <c r="E4382" t="s">
        <v>17</v>
      </c>
      <c r="F4382">
        <v>0</v>
      </c>
      <c r="G4382" t="s">
        <v>18</v>
      </c>
      <c r="H4382">
        <v>581299.56449999998</v>
      </c>
      <c r="I4382" t="s">
        <v>28</v>
      </c>
      <c r="J4382">
        <v>232</v>
      </c>
      <c r="K4382">
        <v>2505.6015710000001</v>
      </c>
      <c r="L4382" t="s">
        <v>23</v>
      </c>
      <c r="M4382">
        <v>0</v>
      </c>
      <c r="N4382">
        <v>0</v>
      </c>
      <c r="O4382">
        <v>1.1943860609827474E-2</v>
      </c>
    </row>
    <row r="4383" spans="1:15" x14ac:dyDescent="0.25">
      <c r="A4383" t="s">
        <v>4412</v>
      </c>
      <c r="B4383">
        <v>232</v>
      </c>
      <c r="C4383">
        <v>232</v>
      </c>
      <c r="D4383" t="s">
        <v>16</v>
      </c>
      <c r="E4383" t="s">
        <v>17</v>
      </c>
      <c r="F4383">
        <v>0</v>
      </c>
      <c r="G4383" t="s">
        <v>18</v>
      </c>
      <c r="H4383">
        <v>13300100.77</v>
      </c>
      <c r="I4383" t="s">
        <v>22</v>
      </c>
      <c r="J4383">
        <v>932</v>
      </c>
      <c r="K4383">
        <v>14270.49438</v>
      </c>
      <c r="L4383" t="s">
        <v>23</v>
      </c>
      <c r="M4383">
        <v>0</v>
      </c>
      <c r="N4383">
        <v>5.0000000000000001E-3</v>
      </c>
      <c r="O4383">
        <v>0.27627484724709278</v>
      </c>
    </row>
    <row r="4384" spans="1:15" x14ac:dyDescent="0.25">
      <c r="A4384" t="s">
        <v>4413</v>
      </c>
      <c r="B4384">
        <v>165</v>
      </c>
      <c r="C4384">
        <v>165</v>
      </c>
      <c r="D4384" t="s">
        <v>16</v>
      </c>
      <c r="E4384" t="s">
        <v>17</v>
      </c>
      <c r="F4384">
        <v>0</v>
      </c>
      <c r="G4384" t="s">
        <v>18</v>
      </c>
      <c r="H4384">
        <v>2040953.2890000001</v>
      </c>
      <c r="I4384" t="s">
        <v>19</v>
      </c>
      <c r="J4384">
        <v>282</v>
      </c>
      <c r="K4384">
        <v>7237.4230109999999</v>
      </c>
      <c r="L4384" t="s">
        <v>23</v>
      </c>
      <c r="M4384">
        <v>0</v>
      </c>
      <c r="N4384">
        <v>0</v>
      </c>
      <c r="O4384">
        <v>4.193511071344512E-2</v>
      </c>
    </row>
    <row r="4385" spans="1:15" x14ac:dyDescent="0.25">
      <c r="A4385" t="s">
        <v>4414</v>
      </c>
      <c r="B4385">
        <v>314</v>
      </c>
      <c r="C4385">
        <v>314</v>
      </c>
      <c r="D4385" t="s">
        <v>16</v>
      </c>
      <c r="E4385" t="s">
        <v>17</v>
      </c>
      <c r="F4385">
        <v>0</v>
      </c>
      <c r="G4385" t="s">
        <v>18</v>
      </c>
      <c r="H4385">
        <v>1738769.4380000001</v>
      </c>
      <c r="I4385" t="s">
        <v>19</v>
      </c>
      <c r="J4385">
        <v>394</v>
      </c>
      <c r="K4385">
        <v>4413.1204019999996</v>
      </c>
      <c r="L4385" t="s">
        <v>20</v>
      </c>
      <c r="M4385">
        <v>0</v>
      </c>
      <c r="N4385">
        <v>0</v>
      </c>
      <c r="O4385">
        <v>3.5726191912707095E-2</v>
      </c>
    </row>
    <row r="4386" spans="1:15" x14ac:dyDescent="0.25">
      <c r="A4386" t="s">
        <v>4415</v>
      </c>
      <c r="B4386">
        <v>145</v>
      </c>
      <c r="C4386">
        <v>145</v>
      </c>
      <c r="D4386" t="s">
        <v>16</v>
      </c>
      <c r="E4386" t="s">
        <v>17</v>
      </c>
      <c r="F4386">
        <v>0</v>
      </c>
      <c r="G4386" t="s">
        <v>18</v>
      </c>
      <c r="H4386">
        <v>4243289.2719999999</v>
      </c>
      <c r="I4386" t="s">
        <v>32</v>
      </c>
      <c r="J4386">
        <v>418</v>
      </c>
      <c r="K4386">
        <v>10151.409739999999</v>
      </c>
      <c r="L4386" t="s">
        <v>20</v>
      </c>
      <c r="M4386">
        <v>0</v>
      </c>
      <c r="N4386">
        <v>0</v>
      </c>
      <c r="O4386">
        <v>8.7186123450027631E-2</v>
      </c>
    </row>
    <row r="4387" spans="1:15" x14ac:dyDescent="0.25">
      <c r="A4387" t="s">
        <v>4416</v>
      </c>
      <c r="B4387">
        <v>298</v>
      </c>
      <c r="C4387">
        <v>298</v>
      </c>
      <c r="D4387" t="s">
        <v>16</v>
      </c>
      <c r="E4387" t="s">
        <v>17</v>
      </c>
      <c r="F4387">
        <v>0</v>
      </c>
      <c r="G4387" t="s">
        <v>18</v>
      </c>
      <c r="H4387">
        <v>283106.54590000003</v>
      </c>
      <c r="I4387" t="s">
        <v>28</v>
      </c>
      <c r="J4387">
        <v>206</v>
      </c>
      <c r="K4387">
        <v>1374.303621</v>
      </c>
      <c r="L4387" t="s">
        <v>20</v>
      </c>
      <c r="M4387">
        <v>0</v>
      </c>
      <c r="N4387">
        <v>0</v>
      </c>
      <c r="O4387">
        <v>5.8169407452898997E-3</v>
      </c>
    </row>
    <row r="4388" spans="1:15" x14ac:dyDescent="0.25">
      <c r="A4388" t="s">
        <v>4417</v>
      </c>
      <c r="B4388">
        <v>223</v>
      </c>
      <c r="C4388">
        <v>223</v>
      </c>
      <c r="D4388" t="s">
        <v>16</v>
      </c>
      <c r="E4388" t="s">
        <v>17</v>
      </c>
      <c r="F4388">
        <v>0</v>
      </c>
      <c r="G4388" t="s">
        <v>18</v>
      </c>
      <c r="H4388">
        <v>4875789.0880000005</v>
      </c>
      <c r="I4388" t="s">
        <v>32</v>
      </c>
      <c r="J4388">
        <v>264</v>
      </c>
      <c r="K4388">
        <v>18468.89806</v>
      </c>
      <c r="L4388" t="s">
        <v>23</v>
      </c>
      <c r="M4388">
        <v>0</v>
      </c>
      <c r="N4388">
        <v>5.0000000000000001E-3</v>
      </c>
      <c r="O4388">
        <v>0.10318198668371759</v>
      </c>
    </row>
    <row r="4389" spans="1:15" x14ac:dyDescent="0.25">
      <c r="A4389" t="s">
        <v>4418</v>
      </c>
      <c r="B4389">
        <v>353</v>
      </c>
      <c r="C4389">
        <v>353</v>
      </c>
      <c r="D4389" t="s">
        <v>16</v>
      </c>
      <c r="E4389" t="s">
        <v>17</v>
      </c>
      <c r="F4389">
        <v>0</v>
      </c>
      <c r="G4389" t="s">
        <v>18</v>
      </c>
      <c r="H4389">
        <v>1833782.1880000001</v>
      </c>
      <c r="I4389" t="s">
        <v>19</v>
      </c>
      <c r="J4389">
        <v>311</v>
      </c>
      <c r="K4389">
        <v>5896.4057480000001</v>
      </c>
      <c r="L4389" t="s">
        <v>29</v>
      </c>
      <c r="M4389">
        <v>0</v>
      </c>
      <c r="N4389">
        <v>5.0000000000000001E-3</v>
      </c>
      <c r="O4389">
        <v>4.0678402290040667E-2</v>
      </c>
    </row>
    <row r="4390" spans="1:15" x14ac:dyDescent="0.25">
      <c r="A4390" t="s">
        <v>4419</v>
      </c>
      <c r="B4390">
        <v>62</v>
      </c>
      <c r="C4390">
        <v>62</v>
      </c>
      <c r="D4390" t="s">
        <v>16</v>
      </c>
      <c r="E4390" t="s">
        <v>25</v>
      </c>
      <c r="F4390">
        <v>1</v>
      </c>
      <c r="G4390" t="s">
        <v>26</v>
      </c>
      <c r="H4390">
        <v>15230432.77</v>
      </c>
      <c r="I4390" t="s">
        <v>22</v>
      </c>
      <c r="J4390">
        <v>859</v>
      </c>
      <c r="K4390">
        <v>17730.422320000001</v>
      </c>
      <c r="L4390" t="s">
        <v>20</v>
      </c>
      <c r="M4390">
        <v>1</v>
      </c>
      <c r="N4390">
        <v>0.98499999999999999</v>
      </c>
      <c r="O4390">
        <v>0.90393704165888555</v>
      </c>
    </row>
    <row r="4391" spans="1:15" x14ac:dyDescent="0.25">
      <c r="A4391" t="s">
        <v>4420</v>
      </c>
      <c r="B4391">
        <v>96</v>
      </c>
      <c r="C4391">
        <v>96</v>
      </c>
      <c r="D4391" t="s">
        <v>16</v>
      </c>
      <c r="E4391" t="s">
        <v>17</v>
      </c>
      <c r="F4391">
        <v>0</v>
      </c>
      <c r="G4391" t="s">
        <v>18</v>
      </c>
      <c r="H4391">
        <v>9021427.1459999997</v>
      </c>
      <c r="I4391" t="s">
        <v>22</v>
      </c>
      <c r="J4391">
        <v>906</v>
      </c>
      <c r="K4391">
        <v>9957.4251060000006</v>
      </c>
      <c r="L4391" t="s">
        <v>20</v>
      </c>
      <c r="M4391">
        <v>0</v>
      </c>
      <c r="N4391">
        <v>5.0000000000000001E-3</v>
      </c>
      <c r="O4391">
        <v>0.18836168769749301</v>
      </c>
    </row>
    <row r="4392" spans="1:15" x14ac:dyDescent="0.25">
      <c r="A4392" t="s">
        <v>4421</v>
      </c>
      <c r="B4392">
        <v>112</v>
      </c>
      <c r="C4392">
        <v>112</v>
      </c>
      <c r="D4392" t="s">
        <v>16</v>
      </c>
      <c r="E4392" t="s">
        <v>17</v>
      </c>
      <c r="F4392">
        <v>0</v>
      </c>
      <c r="G4392" t="s">
        <v>18</v>
      </c>
      <c r="H4392">
        <v>11852142.390000001</v>
      </c>
      <c r="I4392" t="s">
        <v>22</v>
      </c>
      <c r="J4392">
        <v>697</v>
      </c>
      <c r="K4392">
        <v>17004.508450000001</v>
      </c>
      <c r="L4392" t="s">
        <v>35</v>
      </c>
      <c r="M4392">
        <v>0</v>
      </c>
      <c r="N4392">
        <v>0</v>
      </c>
      <c r="O4392">
        <v>0.2435238993439629</v>
      </c>
    </row>
    <row r="4393" spans="1:15" x14ac:dyDescent="0.25">
      <c r="A4393" t="s">
        <v>4422</v>
      </c>
      <c r="B4393">
        <v>87</v>
      </c>
      <c r="C4393">
        <v>87</v>
      </c>
      <c r="D4393" t="s">
        <v>16</v>
      </c>
      <c r="E4393" t="s">
        <v>25</v>
      </c>
      <c r="F4393">
        <v>1</v>
      </c>
      <c r="G4393" t="s">
        <v>26</v>
      </c>
      <c r="H4393">
        <v>3097960.1749999998</v>
      </c>
      <c r="I4393" t="s">
        <v>19</v>
      </c>
      <c r="J4393">
        <v>626</v>
      </c>
      <c r="K4393">
        <v>4948.8181709999999</v>
      </c>
      <c r="L4393" t="s">
        <v>20</v>
      </c>
      <c r="M4393">
        <v>1</v>
      </c>
      <c r="N4393">
        <v>1</v>
      </c>
      <c r="O4393">
        <v>0.66365324656113123</v>
      </c>
    </row>
    <row r="4394" spans="1:15" x14ac:dyDescent="0.25">
      <c r="A4394" t="s">
        <v>4423</v>
      </c>
      <c r="B4394">
        <v>255</v>
      </c>
      <c r="C4394">
        <v>255</v>
      </c>
      <c r="D4394" t="s">
        <v>16</v>
      </c>
      <c r="E4394" t="s">
        <v>17</v>
      </c>
      <c r="F4394">
        <v>0</v>
      </c>
      <c r="G4394" t="s">
        <v>18</v>
      </c>
      <c r="H4394">
        <v>277579.08779999998</v>
      </c>
      <c r="I4394" t="s">
        <v>28</v>
      </c>
      <c r="J4394">
        <v>79</v>
      </c>
      <c r="K4394">
        <v>3513.6593389999998</v>
      </c>
      <c r="L4394" t="s">
        <v>20</v>
      </c>
      <c r="M4394">
        <v>0</v>
      </c>
      <c r="N4394">
        <v>0</v>
      </c>
      <c r="O4394">
        <v>5.7033690292507726E-3</v>
      </c>
    </row>
    <row r="4395" spans="1:15" x14ac:dyDescent="0.25">
      <c r="A4395" t="s">
        <v>4424</v>
      </c>
      <c r="B4395">
        <v>113</v>
      </c>
      <c r="C4395">
        <v>113</v>
      </c>
      <c r="D4395" t="s">
        <v>16</v>
      </c>
      <c r="E4395" t="s">
        <v>17</v>
      </c>
      <c r="F4395">
        <v>0</v>
      </c>
      <c r="G4395" t="s">
        <v>18</v>
      </c>
      <c r="H4395">
        <v>14764085.75</v>
      </c>
      <c r="I4395" t="s">
        <v>22</v>
      </c>
      <c r="J4395">
        <v>869</v>
      </c>
      <c r="K4395">
        <v>16989.74195</v>
      </c>
      <c r="L4395" t="s">
        <v>23</v>
      </c>
      <c r="M4395">
        <v>0</v>
      </c>
      <c r="N4395">
        <v>5.0000000000000001E-3</v>
      </c>
      <c r="O4395">
        <v>0.30635509090088114</v>
      </c>
    </row>
    <row r="4396" spans="1:15" x14ac:dyDescent="0.25">
      <c r="A4396" t="s">
        <v>4425</v>
      </c>
      <c r="B4396">
        <v>254</v>
      </c>
      <c r="C4396">
        <v>254</v>
      </c>
      <c r="D4396" t="s">
        <v>16</v>
      </c>
      <c r="E4396" t="s">
        <v>17</v>
      </c>
      <c r="F4396">
        <v>0</v>
      </c>
      <c r="G4396" t="s">
        <v>18</v>
      </c>
      <c r="H4396">
        <v>1459091.156</v>
      </c>
      <c r="I4396" t="s">
        <v>19</v>
      </c>
      <c r="J4396">
        <v>342</v>
      </c>
      <c r="K4396">
        <v>4266.3484090000002</v>
      </c>
      <c r="L4396" t="s">
        <v>23</v>
      </c>
      <c r="M4396">
        <v>0</v>
      </c>
      <c r="N4396">
        <v>0</v>
      </c>
      <c r="O4396">
        <v>2.9979691106918133E-2</v>
      </c>
    </row>
    <row r="4397" spans="1:15" x14ac:dyDescent="0.25">
      <c r="A4397" t="s">
        <v>4426</v>
      </c>
      <c r="B4397">
        <v>348</v>
      </c>
      <c r="C4397">
        <v>348</v>
      </c>
      <c r="D4397" t="s">
        <v>16</v>
      </c>
      <c r="E4397" t="s">
        <v>17</v>
      </c>
      <c r="F4397">
        <v>0</v>
      </c>
      <c r="G4397" t="s">
        <v>18</v>
      </c>
      <c r="H4397">
        <v>12135199.810000001</v>
      </c>
      <c r="I4397" t="s">
        <v>22</v>
      </c>
      <c r="J4397">
        <v>813</v>
      </c>
      <c r="K4397">
        <v>14926.445030000001</v>
      </c>
      <c r="L4397" t="s">
        <v>35</v>
      </c>
      <c r="M4397">
        <v>0</v>
      </c>
      <c r="N4397">
        <v>0</v>
      </c>
      <c r="O4397">
        <v>0.24933983070796684</v>
      </c>
    </row>
    <row r="4398" spans="1:15" x14ac:dyDescent="0.25">
      <c r="A4398" t="s">
        <v>4427</v>
      </c>
      <c r="B4398">
        <v>322</v>
      </c>
      <c r="C4398">
        <v>322</v>
      </c>
      <c r="D4398" t="s">
        <v>16</v>
      </c>
      <c r="E4398" t="s">
        <v>17</v>
      </c>
      <c r="F4398">
        <v>0</v>
      </c>
      <c r="G4398" t="s">
        <v>18</v>
      </c>
      <c r="H4398">
        <v>3876805.2910000002</v>
      </c>
      <c r="I4398" t="s">
        <v>32</v>
      </c>
      <c r="J4398">
        <v>562</v>
      </c>
      <c r="K4398">
        <v>6898.230055</v>
      </c>
      <c r="L4398" t="s">
        <v>23</v>
      </c>
      <c r="M4398">
        <v>0</v>
      </c>
      <c r="N4398">
        <v>0</v>
      </c>
      <c r="O4398">
        <v>7.9656041110186732E-2</v>
      </c>
    </row>
    <row r="4399" spans="1:15" x14ac:dyDescent="0.25">
      <c r="A4399" t="s">
        <v>4428</v>
      </c>
      <c r="B4399">
        <v>32</v>
      </c>
      <c r="C4399">
        <v>32</v>
      </c>
      <c r="D4399" t="s">
        <v>16</v>
      </c>
      <c r="E4399" t="s">
        <v>25</v>
      </c>
      <c r="F4399">
        <v>1</v>
      </c>
      <c r="G4399" t="s">
        <v>26</v>
      </c>
      <c r="H4399">
        <v>12452038.640000001</v>
      </c>
      <c r="I4399" t="s">
        <v>22</v>
      </c>
      <c r="J4399">
        <v>832</v>
      </c>
      <c r="K4399">
        <v>14966.392589999999</v>
      </c>
      <c r="L4399" t="s">
        <v>29</v>
      </c>
      <c r="M4399">
        <v>1</v>
      </c>
      <c r="N4399">
        <v>0.98</v>
      </c>
      <c r="O4399">
        <v>0.84384986280227237</v>
      </c>
    </row>
    <row r="4400" spans="1:15" x14ac:dyDescent="0.25">
      <c r="A4400" t="s">
        <v>4429</v>
      </c>
      <c r="B4400">
        <v>64</v>
      </c>
      <c r="C4400">
        <v>64</v>
      </c>
      <c r="D4400" t="s">
        <v>16</v>
      </c>
      <c r="E4400" t="s">
        <v>25</v>
      </c>
      <c r="F4400">
        <v>1</v>
      </c>
      <c r="G4400" t="s">
        <v>26</v>
      </c>
      <c r="H4400">
        <v>1724615.6410000001</v>
      </c>
      <c r="I4400" t="s">
        <v>19</v>
      </c>
      <c r="J4400">
        <v>95</v>
      </c>
      <c r="K4400">
        <v>18153.848859999998</v>
      </c>
      <c r="L4400" t="s">
        <v>29</v>
      </c>
      <c r="M4400">
        <v>1</v>
      </c>
      <c r="N4400">
        <v>0.995</v>
      </c>
      <c r="O4400">
        <v>0.63243537631814661</v>
      </c>
    </row>
    <row r="4401" spans="1:15" x14ac:dyDescent="0.25">
      <c r="A4401" t="s">
        <v>4430</v>
      </c>
      <c r="B4401">
        <v>154</v>
      </c>
      <c r="C4401">
        <v>154</v>
      </c>
      <c r="D4401" t="s">
        <v>16</v>
      </c>
      <c r="E4401" t="s">
        <v>17</v>
      </c>
      <c r="F4401">
        <v>0</v>
      </c>
      <c r="G4401" t="s">
        <v>18</v>
      </c>
      <c r="H4401">
        <v>15117373.23</v>
      </c>
      <c r="I4401" t="s">
        <v>22</v>
      </c>
      <c r="J4401">
        <v>770</v>
      </c>
      <c r="K4401">
        <v>19632.952239999999</v>
      </c>
      <c r="L4401" t="s">
        <v>23</v>
      </c>
      <c r="M4401">
        <v>0</v>
      </c>
      <c r="N4401">
        <v>5.0000000000000001E-3</v>
      </c>
      <c r="O4401">
        <v>0.31361402703985231</v>
      </c>
    </row>
    <row r="4402" spans="1:15" x14ac:dyDescent="0.25">
      <c r="A4402" t="s">
        <v>4431</v>
      </c>
      <c r="B4402">
        <v>5</v>
      </c>
      <c r="C4402">
        <v>5</v>
      </c>
      <c r="D4402" t="s">
        <v>61</v>
      </c>
      <c r="E4402" t="s">
        <v>43</v>
      </c>
      <c r="F4402">
        <v>1</v>
      </c>
      <c r="G4402" t="s">
        <v>26</v>
      </c>
      <c r="H4402">
        <v>6777638.5549999997</v>
      </c>
      <c r="I4402" t="s">
        <v>32</v>
      </c>
      <c r="J4402">
        <v>941</v>
      </c>
      <c r="K4402">
        <v>7202.5914510000002</v>
      </c>
      <c r="L4402" t="s">
        <v>20</v>
      </c>
      <c r="M4402">
        <v>1</v>
      </c>
      <c r="N4402">
        <v>0.995</v>
      </c>
      <c r="O4402">
        <v>0.73625895546531495</v>
      </c>
    </row>
    <row r="4403" spans="1:15" x14ac:dyDescent="0.25">
      <c r="A4403" t="s">
        <v>4432</v>
      </c>
      <c r="B4403">
        <v>330</v>
      </c>
      <c r="C4403">
        <v>330</v>
      </c>
      <c r="D4403" t="s">
        <v>16</v>
      </c>
      <c r="E4403" t="s">
        <v>17</v>
      </c>
      <c r="F4403">
        <v>0</v>
      </c>
      <c r="G4403" t="s">
        <v>18</v>
      </c>
      <c r="H4403">
        <v>2582251.3429999999</v>
      </c>
      <c r="I4403" t="s">
        <v>19</v>
      </c>
      <c r="J4403">
        <v>351</v>
      </c>
      <c r="K4403">
        <v>7356.8414339999999</v>
      </c>
      <c r="L4403" t="s">
        <v>35</v>
      </c>
      <c r="M4403">
        <v>0</v>
      </c>
      <c r="N4403">
        <v>0</v>
      </c>
      <c r="O4403">
        <v>5.3057067274530523E-2</v>
      </c>
    </row>
    <row r="4404" spans="1:15" x14ac:dyDescent="0.25">
      <c r="A4404" t="s">
        <v>4433</v>
      </c>
      <c r="B4404">
        <v>210</v>
      </c>
      <c r="C4404">
        <v>210</v>
      </c>
      <c r="D4404" t="s">
        <v>16</v>
      </c>
      <c r="E4404" t="s">
        <v>17</v>
      </c>
      <c r="F4404">
        <v>0</v>
      </c>
      <c r="G4404" t="s">
        <v>18</v>
      </c>
      <c r="H4404">
        <v>1216932.3330000001</v>
      </c>
      <c r="I4404" t="s">
        <v>28</v>
      </c>
      <c r="J4404">
        <v>62</v>
      </c>
      <c r="K4404">
        <v>19627.940859999999</v>
      </c>
      <c r="L4404" t="s">
        <v>20</v>
      </c>
      <c r="M4404">
        <v>0</v>
      </c>
      <c r="N4404">
        <v>5.0000000000000001E-3</v>
      </c>
      <c r="O4404">
        <v>2.8004096071267835E-2</v>
      </c>
    </row>
    <row r="4405" spans="1:15" x14ac:dyDescent="0.25">
      <c r="A4405" t="s">
        <v>4434</v>
      </c>
      <c r="B4405">
        <v>92</v>
      </c>
      <c r="C4405">
        <v>92</v>
      </c>
      <c r="D4405" t="s">
        <v>16</v>
      </c>
      <c r="E4405" t="s">
        <v>17</v>
      </c>
      <c r="F4405">
        <v>0</v>
      </c>
      <c r="G4405" t="s">
        <v>18</v>
      </c>
      <c r="H4405">
        <v>2446936.52</v>
      </c>
      <c r="I4405" t="s">
        <v>19</v>
      </c>
      <c r="J4405">
        <v>142</v>
      </c>
      <c r="K4405">
        <v>17231.947319999999</v>
      </c>
      <c r="L4405" t="s">
        <v>20</v>
      </c>
      <c r="M4405">
        <v>0</v>
      </c>
      <c r="N4405">
        <v>0.01</v>
      </c>
      <c r="O4405">
        <v>5.6276777243269925E-2</v>
      </c>
    </row>
    <row r="4406" spans="1:15" x14ac:dyDescent="0.25">
      <c r="A4406" t="s">
        <v>4435</v>
      </c>
      <c r="B4406">
        <v>222</v>
      </c>
      <c r="C4406">
        <v>222</v>
      </c>
      <c r="D4406" t="s">
        <v>16</v>
      </c>
      <c r="E4406" t="s">
        <v>17</v>
      </c>
      <c r="F4406">
        <v>0</v>
      </c>
      <c r="G4406" t="s">
        <v>18</v>
      </c>
      <c r="H4406">
        <v>767389.13260000001</v>
      </c>
      <c r="I4406" t="s">
        <v>28</v>
      </c>
      <c r="J4406">
        <v>842</v>
      </c>
      <c r="K4406">
        <v>911.38851850000003</v>
      </c>
      <c r="L4406" t="s">
        <v>35</v>
      </c>
      <c r="M4406">
        <v>0</v>
      </c>
      <c r="N4406">
        <v>5.0000000000000001E-3</v>
      </c>
      <c r="O4406">
        <v>1.8767410459277597E-2</v>
      </c>
    </row>
    <row r="4407" spans="1:15" x14ac:dyDescent="0.25">
      <c r="A4407" t="s">
        <v>4436</v>
      </c>
      <c r="B4407">
        <v>190</v>
      </c>
      <c r="C4407">
        <v>190</v>
      </c>
      <c r="D4407" t="s">
        <v>16</v>
      </c>
      <c r="E4407" t="s">
        <v>17</v>
      </c>
      <c r="F4407">
        <v>0</v>
      </c>
      <c r="G4407" t="s">
        <v>18</v>
      </c>
      <c r="H4407">
        <v>8421376.6750000007</v>
      </c>
      <c r="I4407" t="s">
        <v>22</v>
      </c>
      <c r="J4407">
        <v>734</v>
      </c>
      <c r="K4407">
        <v>11473.265219999999</v>
      </c>
      <c r="L4407" t="s">
        <v>23</v>
      </c>
      <c r="M4407">
        <v>0</v>
      </c>
      <c r="N4407">
        <v>0</v>
      </c>
      <c r="O4407">
        <v>0.17303255548723603</v>
      </c>
    </row>
    <row r="4408" spans="1:15" x14ac:dyDescent="0.25">
      <c r="A4408" t="s">
        <v>4437</v>
      </c>
      <c r="B4408">
        <v>60</v>
      </c>
      <c r="C4408">
        <v>60</v>
      </c>
      <c r="D4408" t="s">
        <v>16</v>
      </c>
      <c r="E4408" t="s">
        <v>25</v>
      </c>
      <c r="F4408">
        <v>1</v>
      </c>
      <c r="G4408" t="s">
        <v>26</v>
      </c>
      <c r="H4408">
        <v>3153516.0290000001</v>
      </c>
      <c r="I4408" t="s">
        <v>19</v>
      </c>
      <c r="J4408">
        <v>868</v>
      </c>
      <c r="K4408">
        <v>3633.0829829999998</v>
      </c>
      <c r="L4408" t="s">
        <v>35</v>
      </c>
      <c r="M4408">
        <v>1</v>
      </c>
      <c r="N4408">
        <v>0.995</v>
      </c>
      <c r="O4408">
        <v>0.66179474298872043</v>
      </c>
    </row>
    <row r="4409" spans="1:15" x14ac:dyDescent="0.25">
      <c r="A4409" t="s">
        <v>4438</v>
      </c>
      <c r="B4409">
        <v>205</v>
      </c>
      <c r="C4409">
        <v>205</v>
      </c>
      <c r="D4409" t="s">
        <v>16</v>
      </c>
      <c r="E4409" t="s">
        <v>17</v>
      </c>
      <c r="F4409">
        <v>0</v>
      </c>
      <c r="G4409" t="s">
        <v>18</v>
      </c>
      <c r="H4409">
        <v>2206714.4759999998</v>
      </c>
      <c r="I4409" t="s">
        <v>19</v>
      </c>
      <c r="J4409">
        <v>111</v>
      </c>
      <c r="K4409">
        <v>19880.310600000001</v>
      </c>
      <c r="L4409" t="s">
        <v>29</v>
      </c>
      <c r="M4409">
        <v>0</v>
      </c>
      <c r="N4409">
        <v>0</v>
      </c>
      <c r="O4409">
        <v>4.5340976867414243E-2</v>
      </c>
    </row>
    <row r="4410" spans="1:15" x14ac:dyDescent="0.25">
      <c r="A4410" t="s">
        <v>4439</v>
      </c>
      <c r="B4410">
        <v>212</v>
      </c>
      <c r="C4410">
        <v>212</v>
      </c>
      <c r="D4410" t="s">
        <v>16</v>
      </c>
      <c r="E4410" t="s">
        <v>17</v>
      </c>
      <c r="F4410">
        <v>0</v>
      </c>
      <c r="G4410" t="s">
        <v>18</v>
      </c>
      <c r="H4410">
        <v>1716835.747</v>
      </c>
      <c r="I4410" t="s">
        <v>19</v>
      </c>
      <c r="J4410">
        <v>616</v>
      </c>
      <c r="K4410">
        <v>2787.0710170000002</v>
      </c>
      <c r="L4410" t="s">
        <v>20</v>
      </c>
      <c r="M4410">
        <v>0</v>
      </c>
      <c r="N4410">
        <v>0</v>
      </c>
      <c r="O4410">
        <v>3.5275524195127847E-2</v>
      </c>
    </row>
    <row r="4411" spans="1:15" x14ac:dyDescent="0.25">
      <c r="A4411" t="s">
        <v>4440</v>
      </c>
      <c r="B4411">
        <v>258</v>
      </c>
      <c r="C4411">
        <v>258</v>
      </c>
      <c r="D4411" t="s">
        <v>16</v>
      </c>
      <c r="E4411" t="s">
        <v>17</v>
      </c>
      <c r="F4411">
        <v>0</v>
      </c>
      <c r="G4411" t="s">
        <v>18</v>
      </c>
      <c r="H4411">
        <v>5897846.074</v>
      </c>
      <c r="I4411" t="s">
        <v>32</v>
      </c>
      <c r="J4411">
        <v>527</v>
      </c>
      <c r="K4411">
        <v>11191.358770000001</v>
      </c>
      <c r="L4411" t="s">
        <v>29</v>
      </c>
      <c r="M4411">
        <v>0</v>
      </c>
      <c r="N4411">
        <v>0</v>
      </c>
      <c r="O4411">
        <v>0.1211820130411851</v>
      </c>
    </row>
    <row r="4412" spans="1:15" x14ac:dyDescent="0.25">
      <c r="A4412" t="s">
        <v>4441</v>
      </c>
      <c r="B4412">
        <v>89</v>
      </c>
      <c r="C4412">
        <v>89</v>
      </c>
      <c r="D4412" t="s">
        <v>16</v>
      </c>
      <c r="E4412" t="s">
        <v>25</v>
      </c>
      <c r="F4412">
        <v>1</v>
      </c>
      <c r="G4412" t="s">
        <v>26</v>
      </c>
      <c r="H4412">
        <v>10406320.66</v>
      </c>
      <c r="I4412" t="s">
        <v>22</v>
      </c>
      <c r="J4412">
        <v>782</v>
      </c>
      <c r="K4412">
        <v>13307.315420000001</v>
      </c>
      <c r="L4412" t="s">
        <v>35</v>
      </c>
      <c r="M4412">
        <v>1</v>
      </c>
      <c r="N4412">
        <v>0.995</v>
      </c>
      <c r="O4412">
        <v>0.81081685281515092</v>
      </c>
    </row>
    <row r="4413" spans="1:15" x14ac:dyDescent="0.25">
      <c r="A4413" t="s">
        <v>4442</v>
      </c>
      <c r="B4413">
        <v>236</v>
      </c>
      <c r="C4413">
        <v>236</v>
      </c>
      <c r="D4413" t="s">
        <v>16</v>
      </c>
      <c r="E4413" t="s">
        <v>17</v>
      </c>
      <c r="F4413">
        <v>0</v>
      </c>
      <c r="G4413" t="s">
        <v>18</v>
      </c>
      <c r="H4413">
        <v>12575829.960000001</v>
      </c>
      <c r="I4413" t="s">
        <v>22</v>
      </c>
      <c r="J4413">
        <v>671</v>
      </c>
      <c r="K4413">
        <v>18741.922449999998</v>
      </c>
      <c r="L4413" t="s">
        <v>23</v>
      </c>
      <c r="M4413">
        <v>0</v>
      </c>
      <c r="N4413">
        <v>0</v>
      </c>
      <c r="O4413">
        <v>0.25839338143032831</v>
      </c>
    </row>
    <row r="4414" spans="1:15" x14ac:dyDescent="0.25">
      <c r="A4414" t="s">
        <v>4443</v>
      </c>
      <c r="B4414">
        <v>363</v>
      </c>
      <c r="C4414">
        <v>363</v>
      </c>
      <c r="D4414" t="s">
        <v>16</v>
      </c>
      <c r="E4414" t="s">
        <v>17</v>
      </c>
      <c r="F4414">
        <v>0</v>
      </c>
      <c r="G4414" t="s">
        <v>18</v>
      </c>
      <c r="H4414">
        <v>2660630.9029999999</v>
      </c>
      <c r="I4414" t="s">
        <v>19</v>
      </c>
      <c r="J4414">
        <v>157</v>
      </c>
      <c r="K4414">
        <v>16946.693650000001</v>
      </c>
      <c r="L4414" t="s">
        <v>35</v>
      </c>
      <c r="M4414">
        <v>0</v>
      </c>
      <c r="N4414">
        <v>5.0000000000000001E-3</v>
      </c>
      <c r="O4414">
        <v>5.766751840243535E-2</v>
      </c>
    </row>
    <row r="4415" spans="1:15" x14ac:dyDescent="0.25">
      <c r="A4415" t="s">
        <v>4444</v>
      </c>
      <c r="B4415">
        <v>332</v>
      </c>
      <c r="C4415">
        <v>332</v>
      </c>
      <c r="D4415" t="s">
        <v>16</v>
      </c>
      <c r="E4415" t="s">
        <v>17</v>
      </c>
      <c r="F4415">
        <v>0</v>
      </c>
      <c r="G4415" t="s">
        <v>18</v>
      </c>
      <c r="H4415">
        <v>2653301.8169999998</v>
      </c>
      <c r="I4415" t="s">
        <v>19</v>
      </c>
      <c r="J4415">
        <v>539</v>
      </c>
      <c r="K4415">
        <v>4922.6378789999999</v>
      </c>
      <c r="L4415" t="s">
        <v>29</v>
      </c>
      <c r="M4415">
        <v>0</v>
      </c>
      <c r="N4415">
        <v>0</v>
      </c>
      <c r="O4415">
        <v>5.4516928952644976E-2</v>
      </c>
    </row>
    <row r="4416" spans="1:15" x14ac:dyDescent="0.25">
      <c r="A4416" t="s">
        <v>4445</v>
      </c>
      <c r="B4416">
        <v>196</v>
      </c>
      <c r="C4416">
        <v>196</v>
      </c>
      <c r="D4416" t="s">
        <v>16</v>
      </c>
      <c r="E4416" t="s">
        <v>17</v>
      </c>
      <c r="F4416">
        <v>0</v>
      </c>
      <c r="G4416" t="s">
        <v>18</v>
      </c>
      <c r="H4416">
        <v>6839681.4129999997</v>
      </c>
      <c r="I4416" t="s">
        <v>32</v>
      </c>
      <c r="J4416">
        <v>597</v>
      </c>
      <c r="K4416">
        <v>11456.75279</v>
      </c>
      <c r="L4416" t="s">
        <v>29</v>
      </c>
      <c r="M4416">
        <v>0</v>
      </c>
      <c r="N4416">
        <v>0</v>
      </c>
      <c r="O4416">
        <v>0.14053373923093626</v>
      </c>
    </row>
    <row r="4417" spans="1:15" x14ac:dyDescent="0.25">
      <c r="A4417" t="s">
        <v>4446</v>
      </c>
      <c r="B4417">
        <v>332</v>
      </c>
      <c r="C4417">
        <v>332</v>
      </c>
      <c r="D4417" t="s">
        <v>16</v>
      </c>
      <c r="E4417" t="s">
        <v>17</v>
      </c>
      <c r="F4417">
        <v>0</v>
      </c>
      <c r="G4417" t="s">
        <v>18</v>
      </c>
      <c r="H4417">
        <v>171647.4908</v>
      </c>
      <c r="I4417" t="s">
        <v>28</v>
      </c>
      <c r="J4417">
        <v>9</v>
      </c>
      <c r="K4417">
        <v>19071.94342</v>
      </c>
      <c r="L4417" t="s">
        <v>20</v>
      </c>
      <c r="M4417">
        <v>0</v>
      </c>
      <c r="N4417">
        <v>5.0000000000000001E-3</v>
      </c>
      <c r="O4417">
        <v>6.5268110099226534E-3</v>
      </c>
    </row>
    <row r="4418" spans="1:15" x14ac:dyDescent="0.25">
      <c r="A4418" t="s">
        <v>4447</v>
      </c>
      <c r="B4418">
        <v>183</v>
      </c>
      <c r="C4418">
        <v>183</v>
      </c>
      <c r="D4418" t="s">
        <v>16</v>
      </c>
      <c r="E4418" t="s">
        <v>17</v>
      </c>
      <c r="F4418">
        <v>0</v>
      </c>
      <c r="G4418" t="s">
        <v>18</v>
      </c>
      <c r="H4418">
        <v>4061886.4180000001</v>
      </c>
      <c r="I4418" t="s">
        <v>32</v>
      </c>
      <c r="J4418">
        <v>276</v>
      </c>
      <c r="K4418">
        <v>14716.97977</v>
      </c>
      <c r="L4418" t="s">
        <v>20</v>
      </c>
      <c r="M4418">
        <v>0</v>
      </c>
      <c r="N4418">
        <v>0</v>
      </c>
      <c r="O4418">
        <v>8.345887069651059E-2</v>
      </c>
    </row>
    <row r="4419" spans="1:15" x14ac:dyDescent="0.25">
      <c r="A4419" t="s">
        <v>4448</v>
      </c>
      <c r="B4419">
        <v>251</v>
      </c>
      <c r="C4419">
        <v>251</v>
      </c>
      <c r="D4419" t="s">
        <v>16</v>
      </c>
      <c r="E4419" t="s">
        <v>17</v>
      </c>
      <c r="F4419">
        <v>0</v>
      </c>
      <c r="G4419" t="s">
        <v>18</v>
      </c>
      <c r="H4419">
        <v>3125754.4980000001</v>
      </c>
      <c r="I4419" t="s">
        <v>19</v>
      </c>
      <c r="J4419">
        <v>227</v>
      </c>
      <c r="K4419">
        <v>13769.8436</v>
      </c>
      <c r="L4419" t="s">
        <v>20</v>
      </c>
      <c r="M4419">
        <v>0</v>
      </c>
      <c r="N4419">
        <v>0</v>
      </c>
      <c r="O4419">
        <v>6.4224331660673817E-2</v>
      </c>
    </row>
    <row r="4420" spans="1:15" x14ac:dyDescent="0.25">
      <c r="A4420" t="s">
        <v>4449</v>
      </c>
      <c r="B4420">
        <v>224</v>
      </c>
      <c r="C4420">
        <v>224</v>
      </c>
      <c r="D4420" t="s">
        <v>16</v>
      </c>
      <c r="E4420" t="s">
        <v>17</v>
      </c>
      <c r="F4420">
        <v>0</v>
      </c>
      <c r="G4420" t="s">
        <v>18</v>
      </c>
      <c r="H4420">
        <v>2808687.8990000002</v>
      </c>
      <c r="I4420" t="s">
        <v>19</v>
      </c>
      <c r="J4420">
        <v>186</v>
      </c>
      <c r="K4420">
        <v>15100.47257</v>
      </c>
      <c r="L4420" t="s">
        <v>20</v>
      </c>
      <c r="M4420">
        <v>0</v>
      </c>
      <c r="N4420">
        <v>5.0000000000000001E-3</v>
      </c>
      <c r="O4420">
        <v>6.0709619636512203E-2</v>
      </c>
    </row>
    <row r="4421" spans="1:15" x14ac:dyDescent="0.25">
      <c r="A4421" t="s">
        <v>4450</v>
      </c>
      <c r="B4421">
        <v>171</v>
      </c>
      <c r="C4421">
        <v>171</v>
      </c>
      <c r="D4421" t="s">
        <v>16</v>
      </c>
      <c r="E4421" t="s">
        <v>17</v>
      </c>
      <c r="F4421">
        <v>0</v>
      </c>
      <c r="G4421" t="s">
        <v>18</v>
      </c>
      <c r="H4421">
        <v>3816027.142</v>
      </c>
      <c r="I4421" t="s">
        <v>32</v>
      </c>
      <c r="J4421">
        <v>591</v>
      </c>
      <c r="K4421">
        <v>6456.8987180000004</v>
      </c>
      <c r="L4421" t="s">
        <v>23</v>
      </c>
      <c r="M4421">
        <v>0</v>
      </c>
      <c r="N4421">
        <v>0</v>
      </c>
      <c r="O4421">
        <v>7.8407243099467894E-2</v>
      </c>
    </row>
    <row r="4422" spans="1:15" x14ac:dyDescent="0.25">
      <c r="A4422" t="s">
        <v>4451</v>
      </c>
      <c r="B4422">
        <v>198</v>
      </c>
      <c r="C4422">
        <v>198</v>
      </c>
      <c r="D4422" t="s">
        <v>16</v>
      </c>
      <c r="E4422" t="s">
        <v>17</v>
      </c>
      <c r="F4422">
        <v>0</v>
      </c>
      <c r="G4422" t="s">
        <v>18</v>
      </c>
      <c r="H4422">
        <v>3150954.6189999999</v>
      </c>
      <c r="I4422" t="s">
        <v>19</v>
      </c>
      <c r="J4422">
        <v>216</v>
      </c>
      <c r="K4422">
        <v>14587.75287</v>
      </c>
      <c r="L4422" t="s">
        <v>35</v>
      </c>
      <c r="M4422">
        <v>0</v>
      </c>
      <c r="N4422">
        <v>0</v>
      </c>
      <c r="O4422">
        <v>6.474211414488E-2</v>
      </c>
    </row>
    <row r="4423" spans="1:15" x14ac:dyDescent="0.25">
      <c r="A4423" t="s">
        <v>4452</v>
      </c>
      <c r="B4423">
        <v>249</v>
      </c>
      <c r="C4423">
        <v>249</v>
      </c>
      <c r="D4423" t="s">
        <v>16</v>
      </c>
      <c r="E4423" t="s">
        <v>17</v>
      </c>
      <c r="F4423">
        <v>0</v>
      </c>
      <c r="G4423" t="s">
        <v>18</v>
      </c>
      <c r="H4423">
        <v>2019843.8859999999</v>
      </c>
      <c r="I4423" t="s">
        <v>19</v>
      </c>
      <c r="J4423">
        <v>433</v>
      </c>
      <c r="K4423">
        <v>4664.7664809999997</v>
      </c>
      <c r="L4423" t="s">
        <v>35</v>
      </c>
      <c r="M4423">
        <v>0</v>
      </c>
      <c r="N4423">
        <v>0</v>
      </c>
      <c r="O4423">
        <v>4.1501379497414462E-2</v>
      </c>
    </row>
    <row r="4424" spans="1:15" x14ac:dyDescent="0.25">
      <c r="A4424" t="s">
        <v>4453</v>
      </c>
      <c r="B4424">
        <v>181</v>
      </c>
      <c r="C4424">
        <v>181</v>
      </c>
      <c r="D4424" t="s">
        <v>16</v>
      </c>
      <c r="E4424" t="s">
        <v>17</v>
      </c>
      <c r="F4424">
        <v>0</v>
      </c>
      <c r="G4424" t="s">
        <v>18</v>
      </c>
      <c r="H4424">
        <v>4875063.6279999996</v>
      </c>
      <c r="I4424" t="s">
        <v>32</v>
      </c>
      <c r="J4424">
        <v>569</v>
      </c>
      <c r="K4424">
        <v>8567.7743900000005</v>
      </c>
      <c r="L4424" t="s">
        <v>35</v>
      </c>
      <c r="M4424">
        <v>0</v>
      </c>
      <c r="N4424">
        <v>0</v>
      </c>
      <c r="O4424">
        <v>0.1001670807838216</v>
      </c>
    </row>
    <row r="4425" spans="1:15" x14ac:dyDescent="0.25">
      <c r="A4425" t="s">
        <v>4454</v>
      </c>
      <c r="B4425">
        <v>277</v>
      </c>
      <c r="C4425">
        <v>277</v>
      </c>
      <c r="D4425" t="s">
        <v>16</v>
      </c>
      <c r="E4425" t="s">
        <v>17</v>
      </c>
      <c r="F4425">
        <v>0</v>
      </c>
      <c r="G4425" t="s">
        <v>18</v>
      </c>
      <c r="H4425">
        <v>11676588.15</v>
      </c>
      <c r="I4425" t="s">
        <v>22</v>
      </c>
      <c r="J4425">
        <v>656</v>
      </c>
      <c r="K4425">
        <v>17799.677060000002</v>
      </c>
      <c r="L4425" t="s">
        <v>23</v>
      </c>
      <c r="M4425">
        <v>0</v>
      </c>
      <c r="N4425">
        <v>0</v>
      </c>
      <c r="O4425">
        <v>0.23991681704066248</v>
      </c>
    </row>
    <row r="4426" spans="1:15" x14ac:dyDescent="0.25">
      <c r="A4426" t="s">
        <v>4455</v>
      </c>
      <c r="B4426">
        <v>275</v>
      </c>
      <c r="C4426">
        <v>275</v>
      </c>
      <c r="D4426" t="s">
        <v>16</v>
      </c>
      <c r="E4426" t="s">
        <v>17</v>
      </c>
      <c r="F4426">
        <v>0</v>
      </c>
      <c r="G4426" t="s">
        <v>18</v>
      </c>
      <c r="H4426">
        <v>138567.0257</v>
      </c>
      <c r="I4426" t="s">
        <v>28</v>
      </c>
      <c r="J4426">
        <v>356</v>
      </c>
      <c r="K4426">
        <v>389.2332184</v>
      </c>
      <c r="L4426" t="s">
        <v>35</v>
      </c>
      <c r="M4426">
        <v>0</v>
      </c>
      <c r="N4426">
        <v>0</v>
      </c>
      <c r="O4426">
        <v>2.8471124720396749E-3</v>
      </c>
    </row>
    <row r="4427" spans="1:15" x14ac:dyDescent="0.25">
      <c r="A4427" t="s">
        <v>4456</v>
      </c>
      <c r="B4427">
        <v>161</v>
      </c>
      <c r="C4427">
        <v>161</v>
      </c>
      <c r="D4427" t="s">
        <v>16</v>
      </c>
      <c r="E4427" t="s">
        <v>17</v>
      </c>
      <c r="F4427">
        <v>0</v>
      </c>
      <c r="G4427" t="s">
        <v>18</v>
      </c>
      <c r="H4427">
        <v>6990349.7369999997</v>
      </c>
      <c r="I4427" t="s">
        <v>32</v>
      </c>
      <c r="J4427">
        <v>843</v>
      </c>
      <c r="K4427">
        <v>8292.2298190000001</v>
      </c>
      <c r="L4427" t="s">
        <v>35</v>
      </c>
      <c r="M4427">
        <v>0</v>
      </c>
      <c r="N4427">
        <v>0</v>
      </c>
      <c r="O4427">
        <v>0.14362949496527988</v>
      </c>
    </row>
    <row r="4428" spans="1:15" x14ac:dyDescent="0.25">
      <c r="A4428" t="s">
        <v>4457</v>
      </c>
      <c r="B4428">
        <v>248</v>
      </c>
      <c r="C4428">
        <v>248</v>
      </c>
      <c r="D4428" t="s">
        <v>16</v>
      </c>
      <c r="E4428" t="s">
        <v>17</v>
      </c>
      <c r="F4428">
        <v>0</v>
      </c>
      <c r="G4428" t="s">
        <v>18</v>
      </c>
      <c r="H4428">
        <v>2094756.71</v>
      </c>
      <c r="I4428" t="s">
        <v>19</v>
      </c>
      <c r="J4428">
        <v>392</v>
      </c>
      <c r="K4428">
        <v>5343.7671170000003</v>
      </c>
      <c r="L4428" t="s">
        <v>23</v>
      </c>
      <c r="M4428">
        <v>0</v>
      </c>
      <c r="N4428">
        <v>0</v>
      </c>
      <c r="O4428">
        <v>4.3040600206299989E-2</v>
      </c>
    </row>
    <row r="4429" spans="1:15" x14ac:dyDescent="0.25">
      <c r="A4429" t="s">
        <v>4458</v>
      </c>
      <c r="B4429">
        <v>319</v>
      </c>
      <c r="C4429">
        <v>319</v>
      </c>
      <c r="D4429" t="s">
        <v>16</v>
      </c>
      <c r="E4429" t="s">
        <v>17</v>
      </c>
      <c r="F4429">
        <v>0</v>
      </c>
      <c r="G4429" t="s">
        <v>18</v>
      </c>
      <c r="H4429">
        <v>2304307.9249999998</v>
      </c>
      <c r="I4429" t="s">
        <v>19</v>
      </c>
      <c r="J4429">
        <v>579</v>
      </c>
      <c r="K4429">
        <v>3979.8064340000001</v>
      </c>
      <c r="L4429" t="s">
        <v>20</v>
      </c>
      <c r="M4429">
        <v>0</v>
      </c>
      <c r="N4429">
        <v>0</v>
      </c>
      <c r="O4429">
        <v>4.7346212416301887E-2</v>
      </c>
    </row>
    <row r="4430" spans="1:15" x14ac:dyDescent="0.25">
      <c r="A4430" t="s">
        <v>4459</v>
      </c>
      <c r="B4430">
        <v>188</v>
      </c>
      <c r="C4430">
        <v>188</v>
      </c>
      <c r="D4430" t="s">
        <v>16</v>
      </c>
      <c r="E4430" t="s">
        <v>17</v>
      </c>
      <c r="F4430">
        <v>0</v>
      </c>
      <c r="G4430" t="s">
        <v>18</v>
      </c>
      <c r="H4430">
        <v>4612608.7359999996</v>
      </c>
      <c r="I4430" t="s">
        <v>32</v>
      </c>
      <c r="J4430">
        <v>275</v>
      </c>
      <c r="K4430">
        <v>16773.12268</v>
      </c>
      <c r="L4430" t="s">
        <v>20</v>
      </c>
      <c r="M4430">
        <v>0</v>
      </c>
      <c r="N4430">
        <v>0</v>
      </c>
      <c r="O4430">
        <v>9.4774465963764709E-2</v>
      </c>
    </row>
    <row r="4431" spans="1:15" x14ac:dyDescent="0.25">
      <c r="A4431" t="s">
        <v>4460</v>
      </c>
      <c r="B4431">
        <v>19</v>
      </c>
      <c r="C4431">
        <v>19</v>
      </c>
      <c r="D4431" t="s">
        <v>42</v>
      </c>
      <c r="E4431" t="s">
        <v>43</v>
      </c>
      <c r="F4431">
        <v>1</v>
      </c>
      <c r="G4431" t="s">
        <v>26</v>
      </c>
      <c r="H4431">
        <v>6882905.1969999997</v>
      </c>
      <c r="I4431" t="s">
        <v>32</v>
      </c>
      <c r="J4431">
        <v>494</v>
      </c>
      <c r="K4431">
        <v>13933.00647</v>
      </c>
      <c r="L4431" t="s">
        <v>23</v>
      </c>
      <c r="M4431">
        <v>1</v>
      </c>
      <c r="N4431">
        <v>1</v>
      </c>
      <c r="O4431">
        <v>0.74142185077041312</v>
      </c>
    </row>
    <row r="4432" spans="1:15" x14ac:dyDescent="0.25">
      <c r="A4432" t="s">
        <v>4461</v>
      </c>
      <c r="B4432">
        <v>244</v>
      </c>
      <c r="C4432">
        <v>244</v>
      </c>
      <c r="D4432" t="s">
        <v>16</v>
      </c>
      <c r="E4432" t="s">
        <v>17</v>
      </c>
      <c r="F4432">
        <v>0</v>
      </c>
      <c r="G4432" t="s">
        <v>18</v>
      </c>
      <c r="H4432">
        <v>1395362.8259999999</v>
      </c>
      <c r="I4432" t="s">
        <v>19</v>
      </c>
      <c r="J4432">
        <v>617</v>
      </c>
      <c r="K4432">
        <v>2261.5280809999999</v>
      </c>
      <c r="L4432" t="s">
        <v>23</v>
      </c>
      <c r="M4432">
        <v>0</v>
      </c>
      <c r="N4432">
        <v>5.0000000000000001E-3</v>
      </c>
      <c r="O4432">
        <v>3.1670276242532693E-2</v>
      </c>
    </row>
    <row r="4433" spans="1:15" x14ac:dyDescent="0.25">
      <c r="A4433" t="s">
        <v>4462</v>
      </c>
      <c r="B4433">
        <v>113</v>
      </c>
      <c r="C4433">
        <v>113</v>
      </c>
      <c r="D4433" t="s">
        <v>16</v>
      </c>
      <c r="E4433" t="s">
        <v>17</v>
      </c>
      <c r="F4433">
        <v>0</v>
      </c>
      <c r="G4433" t="s">
        <v>18</v>
      </c>
      <c r="H4433">
        <v>4462339.1749999998</v>
      </c>
      <c r="I4433" t="s">
        <v>32</v>
      </c>
      <c r="J4433">
        <v>451</v>
      </c>
      <c r="K4433">
        <v>9894.3218969999998</v>
      </c>
      <c r="L4433" t="s">
        <v>20</v>
      </c>
      <c r="M4433">
        <v>0</v>
      </c>
      <c r="N4433">
        <v>0</v>
      </c>
      <c r="O4433">
        <v>9.1686903543125794E-2</v>
      </c>
    </row>
    <row r="4434" spans="1:15" x14ac:dyDescent="0.25">
      <c r="A4434" t="s">
        <v>4463</v>
      </c>
      <c r="B4434">
        <v>278</v>
      </c>
      <c r="C4434">
        <v>278</v>
      </c>
      <c r="D4434" t="s">
        <v>16</v>
      </c>
      <c r="E4434" t="s">
        <v>17</v>
      </c>
      <c r="F4434">
        <v>0</v>
      </c>
      <c r="G4434" t="s">
        <v>18</v>
      </c>
      <c r="H4434">
        <v>3924247.4789999998</v>
      </c>
      <c r="I4434" t="s">
        <v>32</v>
      </c>
      <c r="J4434">
        <v>420</v>
      </c>
      <c r="K4434">
        <v>9343.4463790000009</v>
      </c>
      <c r="L4434" t="s">
        <v>23</v>
      </c>
      <c r="M4434">
        <v>0</v>
      </c>
      <c r="N4434">
        <v>0</v>
      </c>
      <c r="O4434">
        <v>8.063082745977676E-2</v>
      </c>
    </row>
    <row r="4435" spans="1:15" x14ac:dyDescent="0.25">
      <c r="A4435" t="s">
        <v>4464</v>
      </c>
      <c r="B4435">
        <v>51</v>
      </c>
      <c r="C4435">
        <v>51</v>
      </c>
      <c r="D4435" t="s">
        <v>16</v>
      </c>
      <c r="E4435" t="s">
        <v>25</v>
      </c>
      <c r="F4435">
        <v>1</v>
      </c>
      <c r="G4435" t="s">
        <v>26</v>
      </c>
      <c r="H4435">
        <v>2816243.6439999999</v>
      </c>
      <c r="I4435" t="s">
        <v>19</v>
      </c>
      <c r="J4435">
        <v>985</v>
      </c>
      <c r="K4435">
        <v>2859.1306030000001</v>
      </c>
      <c r="L4435" t="s">
        <v>35</v>
      </c>
      <c r="M4435">
        <v>1</v>
      </c>
      <c r="N4435">
        <v>0.995</v>
      </c>
      <c r="O4435">
        <v>0.65486486620918249</v>
      </c>
    </row>
    <row r="4436" spans="1:15" x14ac:dyDescent="0.25">
      <c r="A4436" t="s">
        <v>4465</v>
      </c>
      <c r="B4436">
        <v>344</v>
      </c>
      <c r="C4436">
        <v>344</v>
      </c>
      <c r="D4436" t="s">
        <v>16</v>
      </c>
      <c r="E4436" t="s">
        <v>17</v>
      </c>
      <c r="F4436">
        <v>0</v>
      </c>
      <c r="G4436" t="s">
        <v>18</v>
      </c>
      <c r="H4436">
        <v>11198079.470000001</v>
      </c>
      <c r="I4436" t="s">
        <v>22</v>
      </c>
      <c r="J4436">
        <v>700</v>
      </c>
      <c r="K4436">
        <v>15997.25639</v>
      </c>
      <c r="L4436" t="s">
        <v>29</v>
      </c>
      <c r="M4436">
        <v>0</v>
      </c>
      <c r="N4436">
        <v>5.0000000000000001E-3</v>
      </c>
      <c r="O4436">
        <v>0.23308498277904824</v>
      </c>
    </row>
    <row r="4437" spans="1:15" x14ac:dyDescent="0.25">
      <c r="A4437" t="s">
        <v>4466</v>
      </c>
      <c r="B4437">
        <v>123</v>
      </c>
      <c r="C4437">
        <v>123</v>
      </c>
      <c r="D4437" t="s">
        <v>16</v>
      </c>
      <c r="E4437" t="s">
        <v>17</v>
      </c>
      <c r="F4437">
        <v>0</v>
      </c>
      <c r="G4437" t="s">
        <v>18</v>
      </c>
      <c r="H4437">
        <v>1203729.281</v>
      </c>
      <c r="I4437" t="s">
        <v>28</v>
      </c>
      <c r="J4437">
        <v>164</v>
      </c>
      <c r="K4437">
        <v>7339.8126890000003</v>
      </c>
      <c r="L4437" t="s">
        <v>29</v>
      </c>
      <c r="M4437">
        <v>0</v>
      </c>
      <c r="N4437">
        <v>0</v>
      </c>
      <c r="O4437">
        <v>2.4732815268145358E-2</v>
      </c>
    </row>
    <row r="4438" spans="1:15" x14ac:dyDescent="0.25">
      <c r="A4438" t="s">
        <v>4467</v>
      </c>
      <c r="B4438">
        <v>238</v>
      </c>
      <c r="C4438">
        <v>238</v>
      </c>
      <c r="D4438" t="s">
        <v>16</v>
      </c>
      <c r="E4438" t="s">
        <v>17</v>
      </c>
      <c r="F4438">
        <v>0</v>
      </c>
      <c r="G4438" t="s">
        <v>18</v>
      </c>
      <c r="H4438">
        <v>11872845.039999999</v>
      </c>
      <c r="I4438" t="s">
        <v>22</v>
      </c>
      <c r="J4438">
        <v>779</v>
      </c>
      <c r="K4438">
        <v>15241.136130000001</v>
      </c>
      <c r="L4438" t="s">
        <v>35</v>
      </c>
      <c r="M4438">
        <v>0</v>
      </c>
      <c r="N4438">
        <v>0</v>
      </c>
      <c r="O4438">
        <v>0.24394927307715453</v>
      </c>
    </row>
    <row r="4439" spans="1:15" x14ac:dyDescent="0.25">
      <c r="A4439" t="s">
        <v>4468</v>
      </c>
      <c r="B4439">
        <v>319</v>
      </c>
      <c r="C4439">
        <v>319</v>
      </c>
      <c r="D4439" t="s">
        <v>16</v>
      </c>
      <c r="E4439" t="s">
        <v>17</v>
      </c>
      <c r="F4439">
        <v>0</v>
      </c>
      <c r="G4439" t="s">
        <v>18</v>
      </c>
      <c r="H4439">
        <v>2167173.733</v>
      </c>
      <c r="I4439" t="s">
        <v>19</v>
      </c>
      <c r="J4439">
        <v>563</v>
      </c>
      <c r="K4439">
        <v>3849.3316749999999</v>
      </c>
      <c r="L4439" t="s">
        <v>23</v>
      </c>
      <c r="M4439">
        <v>0</v>
      </c>
      <c r="N4439">
        <v>0</v>
      </c>
      <c r="O4439">
        <v>4.4528540128007388E-2</v>
      </c>
    </row>
    <row r="4440" spans="1:15" x14ac:dyDescent="0.25">
      <c r="A4440" t="s">
        <v>4469</v>
      </c>
      <c r="B4440">
        <v>62</v>
      </c>
      <c r="C4440">
        <v>62</v>
      </c>
      <c r="D4440" t="s">
        <v>16</v>
      </c>
      <c r="E4440" t="s">
        <v>25</v>
      </c>
      <c r="F4440">
        <v>1</v>
      </c>
      <c r="G4440" t="s">
        <v>26</v>
      </c>
      <c r="H4440">
        <v>4024707.202</v>
      </c>
      <c r="I4440" t="s">
        <v>32</v>
      </c>
      <c r="J4440">
        <v>638</v>
      </c>
      <c r="K4440">
        <v>6308.3184979999996</v>
      </c>
      <c r="L4440" t="s">
        <v>20</v>
      </c>
      <c r="M4440">
        <v>1</v>
      </c>
      <c r="N4440">
        <v>0.99</v>
      </c>
      <c r="O4440">
        <v>0.67669495583985895</v>
      </c>
    </row>
    <row r="4441" spans="1:15" x14ac:dyDescent="0.25">
      <c r="A4441" t="s">
        <v>4470</v>
      </c>
      <c r="B4441">
        <v>74</v>
      </c>
      <c r="C4441">
        <v>74</v>
      </c>
      <c r="D4441" t="s">
        <v>16</v>
      </c>
      <c r="E4441" t="s">
        <v>25</v>
      </c>
      <c r="F4441">
        <v>1</v>
      </c>
      <c r="G4441" t="s">
        <v>26</v>
      </c>
      <c r="H4441">
        <v>1132180.6089999999</v>
      </c>
      <c r="I4441" t="s">
        <v>28</v>
      </c>
      <c r="J4441">
        <v>592</v>
      </c>
      <c r="K4441">
        <v>1912.467245</v>
      </c>
      <c r="L4441" t="s">
        <v>29</v>
      </c>
      <c r="M4441">
        <v>1</v>
      </c>
      <c r="N4441">
        <v>0.995</v>
      </c>
      <c r="O4441">
        <v>0.62026271720275061</v>
      </c>
    </row>
    <row r="4442" spans="1:15" x14ac:dyDescent="0.25">
      <c r="A4442" t="s">
        <v>4471</v>
      </c>
      <c r="B4442">
        <v>245</v>
      </c>
      <c r="C4442">
        <v>245</v>
      </c>
      <c r="D4442" t="s">
        <v>16</v>
      </c>
      <c r="E4442" t="s">
        <v>17</v>
      </c>
      <c r="F4442">
        <v>0</v>
      </c>
      <c r="G4442" t="s">
        <v>18</v>
      </c>
      <c r="H4442">
        <v>526701.56019999995</v>
      </c>
      <c r="I4442" t="s">
        <v>28</v>
      </c>
      <c r="J4442">
        <v>183</v>
      </c>
      <c r="K4442">
        <v>2878.1506020000002</v>
      </c>
      <c r="L4442" t="s">
        <v>29</v>
      </c>
      <c r="M4442">
        <v>0</v>
      </c>
      <c r="N4442">
        <v>0</v>
      </c>
      <c r="O4442">
        <v>1.0822044952706056E-2</v>
      </c>
    </row>
    <row r="4443" spans="1:15" x14ac:dyDescent="0.25">
      <c r="A4443" t="s">
        <v>4472</v>
      </c>
      <c r="B4443">
        <v>32</v>
      </c>
      <c r="C4443">
        <v>32</v>
      </c>
      <c r="D4443" t="s">
        <v>16</v>
      </c>
      <c r="E4443" t="s">
        <v>25</v>
      </c>
      <c r="F4443">
        <v>1</v>
      </c>
      <c r="G4443" t="s">
        <v>26</v>
      </c>
      <c r="H4443">
        <v>5476099.7709999997</v>
      </c>
      <c r="I4443" t="s">
        <v>32</v>
      </c>
      <c r="J4443">
        <v>310</v>
      </c>
      <c r="K4443">
        <v>17664.83797</v>
      </c>
      <c r="L4443" t="s">
        <v>35</v>
      </c>
      <c r="M4443">
        <v>1</v>
      </c>
      <c r="N4443">
        <v>1</v>
      </c>
      <c r="O4443">
        <v>0.71251646542448444</v>
      </c>
    </row>
    <row r="4444" spans="1:15" x14ac:dyDescent="0.25">
      <c r="A4444" t="s">
        <v>4473</v>
      </c>
      <c r="B4444">
        <v>153</v>
      </c>
      <c r="C4444">
        <v>153</v>
      </c>
      <c r="D4444" t="s">
        <v>16</v>
      </c>
      <c r="E4444" t="s">
        <v>17</v>
      </c>
      <c r="F4444">
        <v>0</v>
      </c>
      <c r="G4444" t="s">
        <v>18</v>
      </c>
      <c r="H4444">
        <v>37249.74987</v>
      </c>
      <c r="I4444" t="s">
        <v>28</v>
      </c>
      <c r="J4444">
        <v>17</v>
      </c>
      <c r="K4444">
        <v>2191.1617569999999</v>
      </c>
      <c r="L4444" t="s">
        <v>20</v>
      </c>
      <c r="M4444">
        <v>0</v>
      </c>
      <c r="N4444">
        <v>5.0000000000000001E-3</v>
      </c>
      <c r="O4444">
        <v>3.7653641037575887E-3</v>
      </c>
    </row>
    <row r="4445" spans="1:15" x14ac:dyDescent="0.25">
      <c r="A4445" t="s">
        <v>4474</v>
      </c>
      <c r="B4445">
        <v>144</v>
      </c>
      <c r="C4445">
        <v>144</v>
      </c>
      <c r="D4445" t="s">
        <v>16</v>
      </c>
      <c r="E4445" t="s">
        <v>17</v>
      </c>
      <c r="F4445">
        <v>0</v>
      </c>
      <c r="G4445" t="s">
        <v>18</v>
      </c>
      <c r="H4445">
        <v>857955.40780000004</v>
      </c>
      <c r="I4445" t="s">
        <v>28</v>
      </c>
      <c r="J4445">
        <v>446</v>
      </c>
      <c r="K4445">
        <v>1923.6668340000001</v>
      </c>
      <c r="L4445" t="s">
        <v>29</v>
      </c>
      <c r="M4445">
        <v>0</v>
      </c>
      <c r="N4445">
        <v>0</v>
      </c>
      <c r="O4445">
        <v>1.7628259895609965E-2</v>
      </c>
    </row>
    <row r="4446" spans="1:15" x14ac:dyDescent="0.25">
      <c r="A4446" t="s">
        <v>4475</v>
      </c>
      <c r="B4446">
        <v>15</v>
      </c>
      <c r="C4446">
        <v>15</v>
      </c>
      <c r="D4446" t="s">
        <v>42</v>
      </c>
      <c r="E4446" t="s">
        <v>43</v>
      </c>
      <c r="F4446">
        <v>1</v>
      </c>
      <c r="G4446" t="s">
        <v>26</v>
      </c>
      <c r="H4446">
        <v>3197384.2149999999</v>
      </c>
      <c r="I4446" t="s">
        <v>19</v>
      </c>
      <c r="J4446">
        <v>170</v>
      </c>
      <c r="K4446">
        <v>18808.14244</v>
      </c>
      <c r="L4446" t="s">
        <v>35</v>
      </c>
      <c r="M4446">
        <v>1</v>
      </c>
      <c r="N4446">
        <v>1</v>
      </c>
      <c r="O4446">
        <v>0.66569609494352655</v>
      </c>
    </row>
    <row r="4447" spans="1:15" x14ac:dyDescent="0.25">
      <c r="A4447" t="s">
        <v>4476</v>
      </c>
      <c r="B4447">
        <v>304</v>
      </c>
      <c r="C4447">
        <v>304</v>
      </c>
      <c r="D4447" t="s">
        <v>16</v>
      </c>
      <c r="E4447" t="s">
        <v>17</v>
      </c>
      <c r="F4447">
        <v>0</v>
      </c>
      <c r="G4447" t="s">
        <v>18</v>
      </c>
      <c r="H4447">
        <v>3618050.844</v>
      </c>
      <c r="I4447" t="s">
        <v>19</v>
      </c>
      <c r="J4447">
        <v>280</v>
      </c>
      <c r="K4447">
        <v>12921.61016</v>
      </c>
      <c r="L4447" t="s">
        <v>20</v>
      </c>
      <c r="M4447">
        <v>0</v>
      </c>
      <c r="N4447">
        <v>0</v>
      </c>
      <c r="O4447">
        <v>7.4339458687147614E-2</v>
      </c>
    </row>
    <row r="4448" spans="1:15" x14ac:dyDescent="0.25">
      <c r="A4448" t="s">
        <v>4477</v>
      </c>
      <c r="B4448">
        <v>274</v>
      </c>
      <c r="C4448">
        <v>274</v>
      </c>
      <c r="D4448" t="s">
        <v>16</v>
      </c>
      <c r="E4448" t="s">
        <v>17</v>
      </c>
      <c r="F4448">
        <v>0</v>
      </c>
      <c r="G4448" t="s">
        <v>18</v>
      </c>
      <c r="H4448">
        <v>1850934.497</v>
      </c>
      <c r="I4448" t="s">
        <v>19</v>
      </c>
      <c r="J4448">
        <v>913</v>
      </c>
      <c r="K4448">
        <v>2027.3105109999999</v>
      </c>
      <c r="L4448" t="s">
        <v>23</v>
      </c>
      <c r="M4448">
        <v>0</v>
      </c>
      <c r="N4448">
        <v>0</v>
      </c>
      <c r="O4448">
        <v>3.8030827786882215E-2</v>
      </c>
    </row>
    <row r="4449" spans="1:15" x14ac:dyDescent="0.25">
      <c r="A4449" t="s">
        <v>4478</v>
      </c>
      <c r="B4449">
        <v>245</v>
      </c>
      <c r="C4449">
        <v>245</v>
      </c>
      <c r="D4449" t="s">
        <v>16</v>
      </c>
      <c r="E4449" t="s">
        <v>17</v>
      </c>
      <c r="F4449">
        <v>0</v>
      </c>
      <c r="G4449" t="s">
        <v>18</v>
      </c>
      <c r="H4449">
        <v>15858647.970000001</v>
      </c>
      <c r="I4449" t="s">
        <v>22</v>
      </c>
      <c r="J4449">
        <v>816</v>
      </c>
      <c r="K4449">
        <v>19434.617610000001</v>
      </c>
      <c r="L4449" t="s">
        <v>35</v>
      </c>
      <c r="M4449">
        <v>0</v>
      </c>
      <c r="N4449">
        <v>0</v>
      </c>
      <c r="O4449">
        <v>0.32584486963606429</v>
      </c>
    </row>
    <row r="4450" spans="1:15" x14ac:dyDescent="0.25">
      <c r="A4450" t="s">
        <v>4479</v>
      </c>
      <c r="B4450">
        <v>279</v>
      </c>
      <c r="C4450">
        <v>279</v>
      </c>
      <c r="D4450" t="s">
        <v>16</v>
      </c>
      <c r="E4450" t="s">
        <v>17</v>
      </c>
      <c r="F4450">
        <v>0</v>
      </c>
      <c r="G4450" t="s">
        <v>18</v>
      </c>
      <c r="H4450">
        <v>1003179.931</v>
      </c>
      <c r="I4450" t="s">
        <v>28</v>
      </c>
      <c r="J4450">
        <v>340</v>
      </c>
      <c r="K4450">
        <v>2950.5292100000001</v>
      </c>
      <c r="L4450" t="s">
        <v>29</v>
      </c>
      <c r="M4450">
        <v>0</v>
      </c>
      <c r="N4450">
        <v>0</v>
      </c>
      <c r="O4450">
        <v>2.0612162805844221E-2</v>
      </c>
    </row>
    <row r="4451" spans="1:15" x14ac:dyDescent="0.25">
      <c r="A4451" t="s">
        <v>4480</v>
      </c>
      <c r="B4451">
        <v>55</v>
      </c>
      <c r="C4451">
        <v>55</v>
      </c>
      <c r="D4451" t="s">
        <v>16</v>
      </c>
      <c r="E4451" t="s">
        <v>25</v>
      </c>
      <c r="F4451">
        <v>1</v>
      </c>
      <c r="G4451" t="s">
        <v>26</v>
      </c>
      <c r="H4451">
        <v>11129036.26</v>
      </c>
      <c r="I4451" t="s">
        <v>22</v>
      </c>
      <c r="J4451">
        <v>726</v>
      </c>
      <c r="K4451">
        <v>15329.251050000001</v>
      </c>
      <c r="L4451" t="s">
        <v>35</v>
      </c>
      <c r="M4451">
        <v>1</v>
      </c>
      <c r="N4451">
        <v>1</v>
      </c>
      <c r="O4451">
        <v>0.82866636400371096</v>
      </c>
    </row>
    <row r="4452" spans="1:15" x14ac:dyDescent="0.25">
      <c r="A4452" t="s">
        <v>4481</v>
      </c>
      <c r="B4452">
        <v>42</v>
      </c>
      <c r="C4452">
        <v>42</v>
      </c>
      <c r="D4452" t="s">
        <v>16</v>
      </c>
      <c r="E4452" t="s">
        <v>25</v>
      </c>
      <c r="F4452">
        <v>1</v>
      </c>
      <c r="G4452" t="s">
        <v>26</v>
      </c>
      <c r="H4452">
        <v>501741.89059999998</v>
      </c>
      <c r="I4452" t="s">
        <v>28</v>
      </c>
      <c r="J4452">
        <v>710</v>
      </c>
      <c r="K4452">
        <v>706.67871920000005</v>
      </c>
      <c r="L4452" t="s">
        <v>35</v>
      </c>
      <c r="M4452">
        <v>1</v>
      </c>
      <c r="N4452">
        <v>0.995</v>
      </c>
      <c r="O4452">
        <v>0.60730920298141333</v>
      </c>
    </row>
    <row r="4453" spans="1:15" x14ac:dyDescent="0.25">
      <c r="A4453" t="s">
        <v>4482</v>
      </c>
      <c r="B4453">
        <v>359</v>
      </c>
      <c r="C4453">
        <v>359</v>
      </c>
      <c r="D4453" t="s">
        <v>16</v>
      </c>
      <c r="E4453" t="s">
        <v>17</v>
      </c>
      <c r="F4453">
        <v>0</v>
      </c>
      <c r="G4453" t="s">
        <v>18</v>
      </c>
      <c r="H4453">
        <v>6484692.4840000002</v>
      </c>
      <c r="I4453" t="s">
        <v>32</v>
      </c>
      <c r="J4453">
        <v>519</v>
      </c>
      <c r="K4453">
        <v>12494.590529999999</v>
      </c>
      <c r="L4453" t="s">
        <v>29</v>
      </c>
      <c r="M4453">
        <v>0</v>
      </c>
      <c r="N4453">
        <v>0</v>
      </c>
      <c r="O4453">
        <v>0.13323984371657291</v>
      </c>
    </row>
    <row r="4454" spans="1:15" x14ac:dyDescent="0.25">
      <c r="A4454" t="s">
        <v>4483</v>
      </c>
      <c r="B4454">
        <v>52</v>
      </c>
      <c r="C4454">
        <v>52</v>
      </c>
      <c r="D4454" t="s">
        <v>16</v>
      </c>
      <c r="E4454" t="s">
        <v>25</v>
      </c>
      <c r="F4454">
        <v>1</v>
      </c>
      <c r="G4454" t="s">
        <v>26</v>
      </c>
      <c r="H4454">
        <v>9954135.4670000002</v>
      </c>
      <c r="I4454" t="s">
        <v>22</v>
      </c>
      <c r="J4454">
        <v>910</v>
      </c>
      <c r="K4454">
        <v>10938.6104</v>
      </c>
      <c r="L4454" t="s">
        <v>23</v>
      </c>
      <c r="M4454">
        <v>1</v>
      </c>
      <c r="N4454">
        <v>0.995</v>
      </c>
      <c r="O4454">
        <v>0.80152588264271429</v>
      </c>
    </row>
    <row r="4455" spans="1:15" x14ac:dyDescent="0.25">
      <c r="A4455" t="s">
        <v>4484</v>
      </c>
      <c r="B4455">
        <v>11</v>
      </c>
      <c r="C4455">
        <v>11</v>
      </c>
      <c r="D4455" t="s">
        <v>42</v>
      </c>
      <c r="E4455" t="s">
        <v>43</v>
      </c>
      <c r="F4455">
        <v>1</v>
      </c>
      <c r="G4455" t="s">
        <v>26</v>
      </c>
      <c r="H4455">
        <v>45847.957869999998</v>
      </c>
      <c r="I4455" t="s">
        <v>28</v>
      </c>
      <c r="J4455">
        <v>11</v>
      </c>
      <c r="K4455">
        <v>4167.9961700000003</v>
      </c>
      <c r="L4455" t="s">
        <v>29</v>
      </c>
      <c r="M4455">
        <v>1</v>
      </c>
      <c r="N4455">
        <v>1</v>
      </c>
      <c r="O4455">
        <v>0.60094202998159052</v>
      </c>
    </row>
    <row r="4456" spans="1:15" x14ac:dyDescent="0.25">
      <c r="A4456" t="s">
        <v>4485</v>
      </c>
      <c r="B4456">
        <v>311</v>
      </c>
      <c r="C4456">
        <v>311</v>
      </c>
      <c r="D4456" t="s">
        <v>16</v>
      </c>
      <c r="E4456" t="s">
        <v>17</v>
      </c>
      <c r="F4456">
        <v>0</v>
      </c>
      <c r="G4456" t="s">
        <v>18</v>
      </c>
      <c r="H4456">
        <v>6742041.4900000002</v>
      </c>
      <c r="I4456" t="s">
        <v>32</v>
      </c>
      <c r="J4456">
        <v>524</v>
      </c>
      <c r="K4456">
        <v>12866.491389999999</v>
      </c>
      <c r="L4456" t="s">
        <v>29</v>
      </c>
      <c r="M4456">
        <v>0</v>
      </c>
      <c r="N4456">
        <v>0</v>
      </c>
      <c r="O4456">
        <v>0.13852754878888876</v>
      </c>
    </row>
    <row r="4457" spans="1:15" x14ac:dyDescent="0.25">
      <c r="A4457" t="s">
        <v>4486</v>
      </c>
      <c r="B4457">
        <v>88</v>
      </c>
      <c r="C4457">
        <v>88</v>
      </c>
      <c r="D4457" t="s">
        <v>16</v>
      </c>
      <c r="E4457" t="s">
        <v>25</v>
      </c>
      <c r="F4457">
        <v>1</v>
      </c>
      <c r="G4457" t="s">
        <v>26</v>
      </c>
      <c r="H4457">
        <v>7678521.1660000002</v>
      </c>
      <c r="I4457" t="s">
        <v>22</v>
      </c>
      <c r="J4457">
        <v>622</v>
      </c>
      <c r="K4457">
        <v>12344.88933</v>
      </c>
      <c r="L4457" t="s">
        <v>23</v>
      </c>
      <c r="M4457">
        <v>1</v>
      </c>
      <c r="N4457">
        <v>0.995</v>
      </c>
      <c r="O4457">
        <v>0.75476923310651123</v>
      </c>
    </row>
    <row r="4458" spans="1:15" x14ac:dyDescent="0.25">
      <c r="A4458" t="s">
        <v>4487</v>
      </c>
      <c r="B4458">
        <v>227</v>
      </c>
      <c r="C4458">
        <v>227</v>
      </c>
      <c r="D4458" t="s">
        <v>16</v>
      </c>
      <c r="E4458" t="s">
        <v>17</v>
      </c>
      <c r="F4458">
        <v>0</v>
      </c>
      <c r="G4458" t="s">
        <v>18</v>
      </c>
      <c r="H4458">
        <v>2123883.7549999999</v>
      </c>
      <c r="I4458" t="s">
        <v>19</v>
      </c>
      <c r="J4458">
        <v>133</v>
      </c>
      <c r="K4458">
        <v>15969.050789999999</v>
      </c>
      <c r="L4458" t="s">
        <v>29</v>
      </c>
      <c r="M4458">
        <v>0</v>
      </c>
      <c r="N4458">
        <v>0</v>
      </c>
      <c r="O4458">
        <v>4.363906851197541E-2</v>
      </c>
    </row>
    <row r="4459" spans="1:15" x14ac:dyDescent="0.25">
      <c r="A4459" t="s">
        <v>4488</v>
      </c>
      <c r="B4459">
        <v>114</v>
      </c>
      <c r="C4459">
        <v>114</v>
      </c>
      <c r="D4459" t="s">
        <v>16</v>
      </c>
      <c r="E4459" t="s">
        <v>17</v>
      </c>
      <c r="F4459">
        <v>0</v>
      </c>
      <c r="G4459" t="s">
        <v>18</v>
      </c>
      <c r="H4459">
        <v>15784368.91</v>
      </c>
      <c r="I4459" t="s">
        <v>22</v>
      </c>
      <c r="J4459">
        <v>901</v>
      </c>
      <c r="K4459">
        <v>17518.722430000002</v>
      </c>
      <c r="L4459" t="s">
        <v>20</v>
      </c>
      <c r="M4459">
        <v>0</v>
      </c>
      <c r="N4459">
        <v>5.0000000000000001E-3</v>
      </c>
      <c r="O4459">
        <v>0.32731867076538029</v>
      </c>
    </row>
    <row r="4460" spans="1:15" x14ac:dyDescent="0.25">
      <c r="A4460" t="s">
        <v>4489</v>
      </c>
      <c r="B4460">
        <v>25</v>
      </c>
      <c r="C4460">
        <v>25</v>
      </c>
      <c r="D4460" t="s">
        <v>42</v>
      </c>
      <c r="E4460" t="s">
        <v>43</v>
      </c>
      <c r="F4460">
        <v>1</v>
      </c>
      <c r="G4460" t="s">
        <v>26</v>
      </c>
      <c r="H4460">
        <v>6532478.5690000001</v>
      </c>
      <c r="I4460" t="s">
        <v>32</v>
      </c>
      <c r="J4460">
        <v>640</v>
      </c>
      <c r="K4460">
        <v>10206.99776</v>
      </c>
      <c r="L4460" t="s">
        <v>20</v>
      </c>
      <c r="M4460">
        <v>1</v>
      </c>
      <c r="N4460">
        <v>0.995</v>
      </c>
      <c r="O4460">
        <v>0.73122169605774967</v>
      </c>
    </row>
    <row r="4461" spans="1:15" x14ac:dyDescent="0.25">
      <c r="A4461" t="s">
        <v>4490</v>
      </c>
      <c r="B4461">
        <v>92</v>
      </c>
      <c r="C4461">
        <v>92</v>
      </c>
      <c r="D4461" t="s">
        <v>16</v>
      </c>
      <c r="E4461" t="s">
        <v>17</v>
      </c>
      <c r="F4461">
        <v>0</v>
      </c>
      <c r="G4461" t="s">
        <v>18</v>
      </c>
      <c r="H4461">
        <v>1452028.1359999999</v>
      </c>
      <c r="I4461" t="s">
        <v>19</v>
      </c>
      <c r="J4461">
        <v>148</v>
      </c>
      <c r="K4461">
        <v>9811.0009179999997</v>
      </c>
      <c r="L4461" t="s">
        <v>29</v>
      </c>
      <c r="M4461">
        <v>0</v>
      </c>
      <c r="N4461">
        <v>1.4999999999999999E-2</v>
      </c>
      <c r="O4461">
        <v>3.8834568468753106E-2</v>
      </c>
    </row>
    <row r="4462" spans="1:15" x14ac:dyDescent="0.25">
      <c r="A4462" t="s">
        <v>4491</v>
      </c>
      <c r="B4462">
        <v>87</v>
      </c>
      <c r="C4462">
        <v>87</v>
      </c>
      <c r="D4462" t="s">
        <v>16</v>
      </c>
      <c r="E4462" t="s">
        <v>25</v>
      </c>
      <c r="F4462">
        <v>1</v>
      </c>
      <c r="G4462" t="s">
        <v>26</v>
      </c>
      <c r="H4462">
        <v>7038605.8949999996</v>
      </c>
      <c r="I4462" t="s">
        <v>32</v>
      </c>
      <c r="J4462">
        <v>566</v>
      </c>
      <c r="K4462">
        <v>12435.69946</v>
      </c>
      <c r="L4462" t="s">
        <v>20</v>
      </c>
      <c r="M4462">
        <v>1</v>
      </c>
      <c r="N4462">
        <v>0.99</v>
      </c>
      <c r="O4462">
        <v>0.73862100581427481</v>
      </c>
    </row>
    <row r="4463" spans="1:15" x14ac:dyDescent="0.25">
      <c r="A4463" t="s">
        <v>4492</v>
      </c>
      <c r="B4463">
        <v>81</v>
      </c>
      <c r="C4463">
        <v>81</v>
      </c>
      <c r="D4463" t="s">
        <v>16</v>
      </c>
      <c r="E4463" t="s">
        <v>25</v>
      </c>
      <c r="F4463">
        <v>1</v>
      </c>
      <c r="G4463" t="s">
        <v>26</v>
      </c>
      <c r="H4463">
        <v>12004985.539999999</v>
      </c>
      <c r="I4463" t="s">
        <v>22</v>
      </c>
      <c r="J4463">
        <v>823</v>
      </c>
      <c r="K4463">
        <v>14586.859710000001</v>
      </c>
      <c r="L4463" t="s">
        <v>35</v>
      </c>
      <c r="M4463">
        <v>1</v>
      </c>
      <c r="N4463">
        <v>0.995</v>
      </c>
      <c r="O4463">
        <v>0.84366434084822783</v>
      </c>
    </row>
    <row r="4464" spans="1:15" x14ac:dyDescent="0.25">
      <c r="A4464" t="s">
        <v>4493</v>
      </c>
      <c r="B4464">
        <v>250</v>
      </c>
      <c r="C4464">
        <v>250</v>
      </c>
      <c r="D4464" t="s">
        <v>16</v>
      </c>
      <c r="E4464" t="s">
        <v>17</v>
      </c>
      <c r="F4464">
        <v>0</v>
      </c>
      <c r="G4464" t="s">
        <v>18</v>
      </c>
      <c r="H4464">
        <v>6801888.0970000001</v>
      </c>
      <c r="I4464" t="s">
        <v>32</v>
      </c>
      <c r="J4464">
        <v>954</v>
      </c>
      <c r="K4464">
        <v>7129.8617370000002</v>
      </c>
      <c r="L4464" t="s">
        <v>20</v>
      </c>
      <c r="M4464">
        <v>0</v>
      </c>
      <c r="N4464">
        <v>5.0000000000000001E-3</v>
      </c>
      <c r="O4464">
        <v>0.14275720656885624</v>
      </c>
    </row>
    <row r="4465" spans="1:15" x14ac:dyDescent="0.25">
      <c r="A4465" t="s">
        <v>4494</v>
      </c>
      <c r="B4465">
        <v>250</v>
      </c>
      <c r="C4465">
        <v>250</v>
      </c>
      <c r="D4465" t="s">
        <v>16</v>
      </c>
      <c r="E4465" t="s">
        <v>17</v>
      </c>
      <c r="F4465">
        <v>0</v>
      </c>
      <c r="G4465" t="s">
        <v>18</v>
      </c>
      <c r="H4465">
        <v>797725.50859999994</v>
      </c>
      <c r="I4465" t="s">
        <v>28</v>
      </c>
      <c r="J4465">
        <v>79</v>
      </c>
      <c r="K4465">
        <v>10097.79125</v>
      </c>
      <c r="L4465" t="s">
        <v>20</v>
      </c>
      <c r="M4465">
        <v>0</v>
      </c>
      <c r="N4465">
        <v>0</v>
      </c>
      <c r="O4465">
        <v>1.6390726677762937E-2</v>
      </c>
    </row>
    <row r="4466" spans="1:15" x14ac:dyDescent="0.25">
      <c r="A4466" t="s">
        <v>4495</v>
      </c>
      <c r="B4466">
        <v>210</v>
      </c>
      <c r="C4466">
        <v>210</v>
      </c>
      <c r="D4466" t="s">
        <v>16</v>
      </c>
      <c r="E4466" t="s">
        <v>17</v>
      </c>
      <c r="F4466">
        <v>0</v>
      </c>
      <c r="G4466" t="s">
        <v>18</v>
      </c>
      <c r="H4466">
        <v>4050356.5049999999</v>
      </c>
      <c r="I4466" t="s">
        <v>32</v>
      </c>
      <c r="J4466">
        <v>346</v>
      </c>
      <c r="K4466">
        <v>11706.232669999999</v>
      </c>
      <c r="L4466" t="s">
        <v>35</v>
      </c>
      <c r="M4466">
        <v>0</v>
      </c>
      <c r="N4466">
        <v>0</v>
      </c>
      <c r="O4466">
        <v>8.3221967588155629E-2</v>
      </c>
    </row>
    <row r="4467" spans="1:15" x14ac:dyDescent="0.25">
      <c r="A4467" t="s">
        <v>4496</v>
      </c>
      <c r="B4467">
        <v>9</v>
      </c>
      <c r="C4467">
        <v>9</v>
      </c>
      <c r="D4467" t="s">
        <v>42</v>
      </c>
      <c r="E4467" t="s">
        <v>43</v>
      </c>
      <c r="F4467">
        <v>1</v>
      </c>
      <c r="G4467" t="s">
        <v>26</v>
      </c>
      <c r="H4467">
        <v>12038515.84</v>
      </c>
      <c r="I4467" t="s">
        <v>22</v>
      </c>
      <c r="J4467">
        <v>609</v>
      </c>
      <c r="K4467">
        <v>19767.677899999999</v>
      </c>
      <c r="L4467" t="s">
        <v>20</v>
      </c>
      <c r="M4467">
        <v>1</v>
      </c>
      <c r="N4467">
        <v>0.99</v>
      </c>
      <c r="O4467">
        <v>0.84135328206522353</v>
      </c>
    </row>
    <row r="4468" spans="1:15" x14ac:dyDescent="0.25">
      <c r="A4468" t="s">
        <v>4497</v>
      </c>
      <c r="B4468">
        <v>99</v>
      </c>
      <c r="C4468">
        <v>99</v>
      </c>
      <c r="D4468" t="s">
        <v>16</v>
      </c>
      <c r="E4468" t="s">
        <v>17</v>
      </c>
      <c r="F4468">
        <v>0</v>
      </c>
      <c r="G4468" t="s">
        <v>18</v>
      </c>
      <c r="H4468">
        <v>2927833.335</v>
      </c>
      <c r="I4468" t="s">
        <v>19</v>
      </c>
      <c r="J4468">
        <v>249</v>
      </c>
      <c r="K4468">
        <v>11758.36681</v>
      </c>
      <c r="L4468" t="s">
        <v>29</v>
      </c>
      <c r="M4468">
        <v>0</v>
      </c>
      <c r="N4468">
        <v>5.0000000000000001E-3</v>
      </c>
      <c r="O4468">
        <v>6.3157680097567503E-2</v>
      </c>
    </row>
    <row r="4469" spans="1:15" x14ac:dyDescent="0.25">
      <c r="A4469" t="s">
        <v>4498</v>
      </c>
      <c r="B4469">
        <v>36</v>
      </c>
      <c r="C4469">
        <v>36</v>
      </c>
      <c r="D4469" t="s">
        <v>16</v>
      </c>
      <c r="E4469" t="s">
        <v>25</v>
      </c>
      <c r="F4469">
        <v>1</v>
      </c>
      <c r="G4469" t="s">
        <v>26</v>
      </c>
      <c r="H4469">
        <v>2870061.5660000001</v>
      </c>
      <c r="I4469" t="s">
        <v>19</v>
      </c>
      <c r="J4469">
        <v>639</v>
      </c>
      <c r="K4469">
        <v>4491.489149</v>
      </c>
      <c r="L4469" t="s">
        <v>35</v>
      </c>
      <c r="M4469">
        <v>1</v>
      </c>
      <c r="N4469">
        <v>0.995</v>
      </c>
      <c r="O4469">
        <v>0.65597065365155138</v>
      </c>
    </row>
    <row r="4470" spans="1:15" x14ac:dyDescent="0.25">
      <c r="A4470" t="s">
        <v>4499</v>
      </c>
      <c r="B4470">
        <v>57</v>
      </c>
      <c r="C4470">
        <v>57</v>
      </c>
      <c r="D4470" t="s">
        <v>16</v>
      </c>
      <c r="E4470" t="s">
        <v>25</v>
      </c>
      <c r="F4470">
        <v>1</v>
      </c>
      <c r="G4470" t="s">
        <v>26</v>
      </c>
      <c r="H4470">
        <v>6376043.1579999998</v>
      </c>
      <c r="I4470" t="s">
        <v>32</v>
      </c>
      <c r="J4470">
        <v>542</v>
      </c>
      <c r="K4470">
        <v>11763.91727</v>
      </c>
      <c r="L4470" t="s">
        <v>35</v>
      </c>
      <c r="M4470">
        <v>1</v>
      </c>
      <c r="N4470">
        <v>1</v>
      </c>
      <c r="O4470">
        <v>0.73100744499421721</v>
      </c>
    </row>
    <row r="4471" spans="1:15" x14ac:dyDescent="0.25">
      <c r="A4471" t="s">
        <v>4500</v>
      </c>
      <c r="B4471">
        <v>63</v>
      </c>
      <c r="C4471">
        <v>63</v>
      </c>
      <c r="D4471" t="s">
        <v>16</v>
      </c>
      <c r="E4471" t="s">
        <v>25</v>
      </c>
      <c r="F4471">
        <v>1</v>
      </c>
      <c r="G4471" t="s">
        <v>26</v>
      </c>
      <c r="H4471">
        <v>393403.11989999999</v>
      </c>
      <c r="I4471" t="s">
        <v>28</v>
      </c>
      <c r="J4471">
        <v>24</v>
      </c>
      <c r="K4471">
        <v>16391.79666</v>
      </c>
      <c r="L4471" t="s">
        <v>29</v>
      </c>
      <c r="M4471">
        <v>1</v>
      </c>
      <c r="N4471">
        <v>0.995</v>
      </c>
      <c r="O4471">
        <v>0.60508318518455873</v>
      </c>
    </row>
    <row r="4472" spans="1:15" x14ac:dyDescent="0.25">
      <c r="A4472" t="s">
        <v>4501</v>
      </c>
      <c r="B4472">
        <v>338</v>
      </c>
      <c r="C4472">
        <v>338</v>
      </c>
      <c r="D4472" t="s">
        <v>16</v>
      </c>
      <c r="E4472" t="s">
        <v>17</v>
      </c>
      <c r="F4472">
        <v>0</v>
      </c>
      <c r="G4472" t="s">
        <v>18</v>
      </c>
      <c r="H4472">
        <v>8077414.2939999998</v>
      </c>
      <c r="I4472" t="s">
        <v>22</v>
      </c>
      <c r="J4472">
        <v>471</v>
      </c>
      <c r="K4472">
        <v>17149.49956</v>
      </c>
      <c r="L4472" t="s">
        <v>29</v>
      </c>
      <c r="M4472">
        <v>0</v>
      </c>
      <c r="N4472">
        <v>5.0000000000000001E-3</v>
      </c>
      <c r="O4472">
        <v>0.16896522052850085</v>
      </c>
    </row>
    <row r="4473" spans="1:15" x14ac:dyDescent="0.25">
      <c r="A4473" t="s">
        <v>4502</v>
      </c>
      <c r="B4473">
        <v>276</v>
      </c>
      <c r="C4473">
        <v>276</v>
      </c>
      <c r="D4473" t="s">
        <v>16</v>
      </c>
      <c r="E4473" t="s">
        <v>17</v>
      </c>
      <c r="F4473">
        <v>0</v>
      </c>
      <c r="G4473" t="s">
        <v>18</v>
      </c>
      <c r="H4473">
        <v>3217408.324</v>
      </c>
      <c r="I4473" t="s">
        <v>19</v>
      </c>
      <c r="J4473">
        <v>201</v>
      </c>
      <c r="K4473">
        <v>16007.006590000001</v>
      </c>
      <c r="L4473" t="s">
        <v>29</v>
      </c>
      <c r="M4473">
        <v>0</v>
      </c>
      <c r="N4473">
        <v>0</v>
      </c>
      <c r="O4473">
        <v>6.6107526813319384E-2</v>
      </c>
    </row>
    <row r="4474" spans="1:15" x14ac:dyDescent="0.25">
      <c r="A4474" t="s">
        <v>4503</v>
      </c>
      <c r="B4474">
        <v>213</v>
      </c>
      <c r="C4474">
        <v>213</v>
      </c>
      <c r="D4474" t="s">
        <v>16</v>
      </c>
      <c r="E4474" t="s">
        <v>17</v>
      </c>
      <c r="F4474">
        <v>0</v>
      </c>
      <c r="G4474" t="s">
        <v>18</v>
      </c>
      <c r="H4474">
        <v>2327255.1140000001</v>
      </c>
      <c r="I4474" t="s">
        <v>19</v>
      </c>
      <c r="J4474">
        <v>131</v>
      </c>
      <c r="K4474">
        <v>17765.306209999999</v>
      </c>
      <c r="L4474" t="s">
        <v>20</v>
      </c>
      <c r="M4474">
        <v>0</v>
      </c>
      <c r="N4474">
        <v>0</v>
      </c>
      <c r="O4474">
        <v>4.7817704300248363E-2</v>
      </c>
    </row>
    <row r="4475" spans="1:15" x14ac:dyDescent="0.25">
      <c r="A4475" t="s">
        <v>4504</v>
      </c>
      <c r="B4475">
        <v>303</v>
      </c>
      <c r="C4475">
        <v>303</v>
      </c>
      <c r="D4475" t="s">
        <v>16</v>
      </c>
      <c r="E4475" t="s">
        <v>17</v>
      </c>
      <c r="F4475">
        <v>0</v>
      </c>
      <c r="G4475" t="s">
        <v>18</v>
      </c>
      <c r="H4475">
        <v>4249054.7960000001</v>
      </c>
      <c r="I4475" t="s">
        <v>32</v>
      </c>
      <c r="J4475">
        <v>634</v>
      </c>
      <c r="K4475">
        <v>6701.9791740000001</v>
      </c>
      <c r="L4475" t="s">
        <v>20</v>
      </c>
      <c r="M4475">
        <v>0</v>
      </c>
      <c r="N4475">
        <v>5.0000000000000001E-3</v>
      </c>
      <c r="O4475">
        <v>9.0304586664528494E-2</v>
      </c>
    </row>
    <row r="4476" spans="1:15" x14ac:dyDescent="0.25">
      <c r="A4476" t="s">
        <v>4505</v>
      </c>
      <c r="B4476">
        <v>20</v>
      </c>
      <c r="C4476">
        <v>20</v>
      </c>
      <c r="D4476" t="s">
        <v>42</v>
      </c>
      <c r="E4476" t="s">
        <v>43</v>
      </c>
      <c r="F4476">
        <v>1</v>
      </c>
      <c r="G4476" t="s">
        <v>26</v>
      </c>
      <c r="H4476">
        <v>3615655.87</v>
      </c>
      <c r="I4476" t="s">
        <v>19</v>
      </c>
      <c r="J4476">
        <v>356</v>
      </c>
      <c r="K4476">
        <v>10156.33671</v>
      </c>
      <c r="L4476" t="s">
        <v>20</v>
      </c>
      <c r="M4476">
        <v>1</v>
      </c>
      <c r="N4476">
        <v>1</v>
      </c>
      <c r="O4476">
        <v>0.67429024957472594</v>
      </c>
    </row>
    <row r="4477" spans="1:15" x14ac:dyDescent="0.25">
      <c r="A4477" t="s">
        <v>4506</v>
      </c>
      <c r="B4477">
        <v>247</v>
      </c>
      <c r="C4477">
        <v>247</v>
      </c>
      <c r="D4477" t="s">
        <v>16</v>
      </c>
      <c r="E4477" t="s">
        <v>17</v>
      </c>
      <c r="F4477">
        <v>0</v>
      </c>
      <c r="G4477" t="s">
        <v>18</v>
      </c>
      <c r="H4477">
        <v>14720760.550000001</v>
      </c>
      <c r="I4477" t="s">
        <v>22</v>
      </c>
      <c r="J4477">
        <v>944</v>
      </c>
      <c r="K4477">
        <v>15594.02601</v>
      </c>
      <c r="L4477" t="s">
        <v>29</v>
      </c>
      <c r="M4477">
        <v>0</v>
      </c>
      <c r="N4477">
        <v>0.01</v>
      </c>
      <c r="O4477">
        <v>0.30846489558456786</v>
      </c>
    </row>
    <row r="4478" spans="1:15" x14ac:dyDescent="0.25">
      <c r="A4478" t="s">
        <v>4507</v>
      </c>
      <c r="B4478">
        <v>6</v>
      </c>
      <c r="C4478">
        <v>6</v>
      </c>
      <c r="D4478" t="s">
        <v>61</v>
      </c>
      <c r="E4478" t="s">
        <v>43</v>
      </c>
      <c r="F4478">
        <v>1</v>
      </c>
      <c r="G4478" t="s">
        <v>26</v>
      </c>
      <c r="H4478">
        <v>4443641.4390000002</v>
      </c>
      <c r="I4478" t="s">
        <v>32</v>
      </c>
      <c r="J4478">
        <v>839</v>
      </c>
      <c r="K4478">
        <v>5296.3545160000003</v>
      </c>
      <c r="L4478" t="s">
        <v>23</v>
      </c>
      <c r="M4478">
        <v>1</v>
      </c>
      <c r="N4478">
        <v>0.99</v>
      </c>
      <c r="O4478">
        <v>0.68530272442767193</v>
      </c>
    </row>
    <row r="4479" spans="1:15" x14ac:dyDescent="0.25">
      <c r="A4479" t="s">
        <v>4508</v>
      </c>
      <c r="B4479">
        <v>73</v>
      </c>
      <c r="C4479">
        <v>73</v>
      </c>
      <c r="D4479" t="s">
        <v>16</v>
      </c>
      <c r="E4479" t="s">
        <v>25</v>
      </c>
      <c r="F4479">
        <v>1</v>
      </c>
      <c r="G4479" t="s">
        <v>26</v>
      </c>
      <c r="H4479">
        <v>1115686.9410000001</v>
      </c>
      <c r="I4479" t="s">
        <v>28</v>
      </c>
      <c r="J4479">
        <v>150</v>
      </c>
      <c r="K4479">
        <v>7437.9129430000003</v>
      </c>
      <c r="L4479" t="s">
        <v>20</v>
      </c>
      <c r="M4479">
        <v>1</v>
      </c>
      <c r="N4479">
        <v>0.995</v>
      </c>
      <c r="O4479">
        <v>0.61992382468748397</v>
      </c>
    </row>
    <row r="4480" spans="1:15" x14ac:dyDescent="0.25">
      <c r="A4480" t="s">
        <v>4509</v>
      </c>
      <c r="B4480">
        <v>107</v>
      </c>
      <c r="C4480">
        <v>107</v>
      </c>
      <c r="D4480" t="s">
        <v>16</v>
      </c>
      <c r="E4480" t="s">
        <v>17</v>
      </c>
      <c r="F4480">
        <v>0</v>
      </c>
      <c r="G4480" t="s">
        <v>18</v>
      </c>
      <c r="H4480">
        <v>8744645.6070000008</v>
      </c>
      <c r="I4480" t="s">
        <v>22</v>
      </c>
      <c r="J4480">
        <v>526</v>
      </c>
      <c r="K4480">
        <v>16624.801530000001</v>
      </c>
      <c r="L4480" t="s">
        <v>23</v>
      </c>
      <c r="M4480">
        <v>0</v>
      </c>
      <c r="N4480">
        <v>0</v>
      </c>
      <c r="O4480">
        <v>0.17967470576411929</v>
      </c>
    </row>
    <row r="4481" spans="1:15" x14ac:dyDescent="0.25">
      <c r="A4481" t="s">
        <v>4510</v>
      </c>
      <c r="B4481">
        <v>93</v>
      </c>
      <c r="C4481">
        <v>93</v>
      </c>
      <c r="D4481" t="s">
        <v>16</v>
      </c>
      <c r="E4481" t="s">
        <v>17</v>
      </c>
      <c r="F4481">
        <v>0</v>
      </c>
      <c r="G4481" t="s">
        <v>18</v>
      </c>
      <c r="H4481">
        <v>4682819.6890000002</v>
      </c>
      <c r="I4481" t="s">
        <v>32</v>
      </c>
      <c r="J4481">
        <v>304</v>
      </c>
      <c r="K4481">
        <v>15404.012140000001</v>
      </c>
      <c r="L4481" t="s">
        <v>35</v>
      </c>
      <c r="M4481">
        <v>0</v>
      </c>
      <c r="N4481">
        <v>5.0000000000000001E-3</v>
      </c>
      <c r="O4481">
        <v>9.9217078150540483E-2</v>
      </c>
    </row>
    <row r="4482" spans="1:15" x14ac:dyDescent="0.25">
      <c r="A4482" t="s">
        <v>4511</v>
      </c>
      <c r="B4482">
        <v>285</v>
      </c>
      <c r="C4482">
        <v>285</v>
      </c>
      <c r="D4482" t="s">
        <v>16</v>
      </c>
      <c r="E4482" t="s">
        <v>17</v>
      </c>
      <c r="F4482">
        <v>0</v>
      </c>
      <c r="G4482" t="s">
        <v>18</v>
      </c>
      <c r="H4482">
        <v>10508535.140000001</v>
      </c>
      <c r="I4482" t="s">
        <v>22</v>
      </c>
      <c r="J4482">
        <v>541</v>
      </c>
      <c r="K4482">
        <v>19424.27936</v>
      </c>
      <c r="L4482" t="s">
        <v>29</v>
      </c>
      <c r="M4482">
        <v>0</v>
      </c>
      <c r="N4482">
        <v>0</v>
      </c>
      <c r="O4482">
        <v>0.21591703588078959</v>
      </c>
    </row>
    <row r="4483" spans="1:15" x14ac:dyDescent="0.25">
      <c r="A4483" t="s">
        <v>4512</v>
      </c>
      <c r="B4483">
        <v>356</v>
      </c>
      <c r="C4483">
        <v>356</v>
      </c>
      <c r="D4483" t="s">
        <v>16</v>
      </c>
      <c r="E4483" t="s">
        <v>17</v>
      </c>
      <c r="F4483">
        <v>0</v>
      </c>
      <c r="G4483" t="s">
        <v>18</v>
      </c>
      <c r="H4483">
        <v>995976.07149999996</v>
      </c>
      <c r="I4483" t="s">
        <v>28</v>
      </c>
      <c r="J4483">
        <v>50</v>
      </c>
      <c r="K4483">
        <v>19919.521430000001</v>
      </c>
      <c r="L4483" t="s">
        <v>29</v>
      </c>
      <c r="M4483">
        <v>0</v>
      </c>
      <c r="N4483">
        <v>0</v>
      </c>
      <c r="O4483">
        <v>2.0464146363074667E-2</v>
      </c>
    </row>
    <row r="4484" spans="1:15" x14ac:dyDescent="0.25">
      <c r="A4484" t="s">
        <v>4513</v>
      </c>
      <c r="B4484">
        <v>219</v>
      </c>
      <c r="C4484">
        <v>219</v>
      </c>
      <c r="D4484" t="s">
        <v>16</v>
      </c>
      <c r="E4484" t="s">
        <v>17</v>
      </c>
      <c r="F4484">
        <v>0</v>
      </c>
      <c r="G4484" t="s">
        <v>18</v>
      </c>
      <c r="H4484">
        <v>2237632.341</v>
      </c>
      <c r="I4484" t="s">
        <v>19</v>
      </c>
      <c r="J4484">
        <v>464</v>
      </c>
      <c r="K4484">
        <v>4822.4834940000001</v>
      </c>
      <c r="L4484" t="s">
        <v>35</v>
      </c>
      <c r="M4484">
        <v>0</v>
      </c>
      <c r="N4484">
        <v>0</v>
      </c>
      <c r="O4484">
        <v>4.5976240838807546E-2</v>
      </c>
    </row>
    <row r="4485" spans="1:15" x14ac:dyDescent="0.25">
      <c r="A4485" t="s">
        <v>4514</v>
      </c>
      <c r="B4485">
        <v>49</v>
      </c>
      <c r="C4485">
        <v>49</v>
      </c>
      <c r="D4485" t="s">
        <v>16</v>
      </c>
      <c r="E4485" t="s">
        <v>25</v>
      </c>
      <c r="F4485">
        <v>1</v>
      </c>
      <c r="G4485" t="s">
        <v>26</v>
      </c>
      <c r="H4485">
        <v>4322398.8540000003</v>
      </c>
      <c r="I4485" t="s">
        <v>32</v>
      </c>
      <c r="J4485">
        <v>240</v>
      </c>
      <c r="K4485">
        <v>18009.995220000001</v>
      </c>
      <c r="L4485" t="s">
        <v>20</v>
      </c>
      <c r="M4485">
        <v>1</v>
      </c>
      <c r="N4485">
        <v>1</v>
      </c>
      <c r="O4485">
        <v>0.68881157421244554</v>
      </c>
    </row>
    <row r="4486" spans="1:15" x14ac:dyDescent="0.25">
      <c r="A4486" t="s">
        <v>4515</v>
      </c>
      <c r="B4486">
        <v>364</v>
      </c>
      <c r="C4486">
        <v>364</v>
      </c>
      <c r="D4486" t="s">
        <v>16</v>
      </c>
      <c r="E4486" t="s">
        <v>17</v>
      </c>
      <c r="F4486">
        <v>0</v>
      </c>
      <c r="G4486" t="s">
        <v>18</v>
      </c>
      <c r="H4486">
        <v>915493.86829999997</v>
      </c>
      <c r="I4486" t="s">
        <v>28</v>
      </c>
      <c r="J4486">
        <v>482</v>
      </c>
      <c r="K4486">
        <v>1899.3648720000001</v>
      </c>
      <c r="L4486" t="s">
        <v>20</v>
      </c>
      <c r="M4486">
        <v>0</v>
      </c>
      <c r="N4486">
        <v>0</v>
      </c>
      <c r="O4486">
        <v>1.881049259263113E-2</v>
      </c>
    </row>
    <row r="4487" spans="1:15" x14ac:dyDescent="0.25">
      <c r="A4487" t="s">
        <v>4516</v>
      </c>
      <c r="B4487">
        <v>295</v>
      </c>
      <c r="C4487">
        <v>295</v>
      </c>
      <c r="D4487" t="s">
        <v>16</v>
      </c>
      <c r="E4487" t="s">
        <v>17</v>
      </c>
      <c r="F4487">
        <v>0</v>
      </c>
      <c r="G4487" t="s">
        <v>18</v>
      </c>
      <c r="H4487">
        <v>12864209</v>
      </c>
      <c r="I4487" t="s">
        <v>22</v>
      </c>
      <c r="J4487">
        <v>906</v>
      </c>
      <c r="K4487">
        <v>14198.90618</v>
      </c>
      <c r="L4487" t="s">
        <v>20</v>
      </c>
      <c r="M4487">
        <v>0</v>
      </c>
      <c r="N4487">
        <v>5.0000000000000001E-3</v>
      </c>
      <c r="O4487">
        <v>0.26731865519088666</v>
      </c>
    </row>
    <row r="4488" spans="1:15" x14ac:dyDescent="0.25">
      <c r="A4488" t="s">
        <v>4517</v>
      </c>
      <c r="B4488">
        <v>288</v>
      </c>
      <c r="C4488">
        <v>288</v>
      </c>
      <c r="D4488" t="s">
        <v>16</v>
      </c>
      <c r="E4488" t="s">
        <v>17</v>
      </c>
      <c r="F4488">
        <v>0</v>
      </c>
      <c r="G4488" t="s">
        <v>18</v>
      </c>
      <c r="H4488">
        <v>2006452.976</v>
      </c>
      <c r="I4488" t="s">
        <v>19</v>
      </c>
      <c r="J4488">
        <v>455</v>
      </c>
      <c r="K4488">
        <v>4409.78676</v>
      </c>
      <c r="L4488" t="s">
        <v>23</v>
      </c>
      <c r="M4488">
        <v>0</v>
      </c>
      <c r="N4488">
        <v>5.0000000000000001E-3</v>
      </c>
      <c r="O4488">
        <v>4.422623880878121E-2</v>
      </c>
    </row>
    <row r="4489" spans="1:15" x14ac:dyDescent="0.25">
      <c r="A4489" t="s">
        <v>4518</v>
      </c>
      <c r="B4489">
        <v>177</v>
      </c>
      <c r="C4489">
        <v>177</v>
      </c>
      <c r="D4489" t="s">
        <v>16</v>
      </c>
      <c r="E4489" t="s">
        <v>17</v>
      </c>
      <c r="F4489">
        <v>0</v>
      </c>
      <c r="G4489" t="s">
        <v>18</v>
      </c>
      <c r="H4489">
        <v>5923021.7259999998</v>
      </c>
      <c r="I4489" t="s">
        <v>32</v>
      </c>
      <c r="J4489">
        <v>985</v>
      </c>
      <c r="K4489">
        <v>6013.2200270000003</v>
      </c>
      <c r="L4489" t="s">
        <v>35</v>
      </c>
      <c r="M4489">
        <v>0</v>
      </c>
      <c r="N4489">
        <v>5.0000000000000001E-3</v>
      </c>
      <c r="O4489">
        <v>0.12469929276512255</v>
      </c>
    </row>
    <row r="4490" spans="1:15" x14ac:dyDescent="0.25">
      <c r="A4490" t="s">
        <v>4519</v>
      </c>
      <c r="B4490">
        <v>299</v>
      </c>
      <c r="C4490">
        <v>299</v>
      </c>
      <c r="D4490" t="s">
        <v>16</v>
      </c>
      <c r="E4490" t="s">
        <v>17</v>
      </c>
      <c r="F4490">
        <v>0</v>
      </c>
      <c r="G4490" t="s">
        <v>18</v>
      </c>
      <c r="H4490">
        <v>5356329.7769999998</v>
      </c>
      <c r="I4490" t="s">
        <v>32</v>
      </c>
      <c r="J4490">
        <v>283</v>
      </c>
      <c r="K4490">
        <v>18926.960340000001</v>
      </c>
      <c r="L4490" t="s">
        <v>23</v>
      </c>
      <c r="M4490">
        <v>0</v>
      </c>
      <c r="N4490">
        <v>0</v>
      </c>
      <c r="O4490">
        <v>0.11005557227930159</v>
      </c>
    </row>
    <row r="4491" spans="1:15" x14ac:dyDescent="0.25">
      <c r="A4491" t="s">
        <v>4520</v>
      </c>
      <c r="B4491">
        <v>108</v>
      </c>
      <c r="C4491">
        <v>108</v>
      </c>
      <c r="D4491" t="s">
        <v>16</v>
      </c>
      <c r="E4491" t="s">
        <v>17</v>
      </c>
      <c r="F4491">
        <v>0</v>
      </c>
      <c r="G4491" t="s">
        <v>18</v>
      </c>
      <c r="H4491">
        <v>1765581.7290000001</v>
      </c>
      <c r="I4491" t="s">
        <v>19</v>
      </c>
      <c r="J4491">
        <v>335</v>
      </c>
      <c r="K4491">
        <v>5270.3932219999997</v>
      </c>
      <c r="L4491" t="s">
        <v>20</v>
      </c>
      <c r="M4491">
        <v>0</v>
      </c>
      <c r="N4491">
        <v>0</v>
      </c>
      <c r="O4491">
        <v>3.6277099372287916E-2</v>
      </c>
    </row>
    <row r="4492" spans="1:15" x14ac:dyDescent="0.25">
      <c r="A4492" t="s">
        <v>4521</v>
      </c>
      <c r="B4492">
        <v>284</v>
      </c>
      <c r="C4492">
        <v>284</v>
      </c>
      <c r="D4492" t="s">
        <v>16</v>
      </c>
      <c r="E4492" t="s">
        <v>17</v>
      </c>
      <c r="F4492">
        <v>0</v>
      </c>
      <c r="G4492" t="s">
        <v>18</v>
      </c>
      <c r="H4492">
        <v>4740322.6129999999</v>
      </c>
      <c r="I4492" t="s">
        <v>32</v>
      </c>
      <c r="J4492">
        <v>352</v>
      </c>
      <c r="K4492">
        <v>13466.8256</v>
      </c>
      <c r="L4492" t="s">
        <v>23</v>
      </c>
      <c r="M4492">
        <v>0</v>
      </c>
      <c r="N4492">
        <v>0</v>
      </c>
      <c r="O4492">
        <v>9.7398580685303701E-2</v>
      </c>
    </row>
    <row r="4493" spans="1:15" x14ac:dyDescent="0.25">
      <c r="A4493" t="s">
        <v>4522</v>
      </c>
      <c r="B4493">
        <v>301</v>
      </c>
      <c r="C4493">
        <v>301</v>
      </c>
      <c r="D4493" t="s">
        <v>16</v>
      </c>
      <c r="E4493" t="s">
        <v>17</v>
      </c>
      <c r="F4493">
        <v>0</v>
      </c>
      <c r="G4493" t="s">
        <v>18</v>
      </c>
      <c r="H4493">
        <v>2385286.9670000002</v>
      </c>
      <c r="I4493" t="s">
        <v>19</v>
      </c>
      <c r="J4493">
        <v>668</v>
      </c>
      <c r="K4493">
        <v>3570.7888720000001</v>
      </c>
      <c r="L4493" t="s">
        <v>35</v>
      </c>
      <c r="M4493">
        <v>0</v>
      </c>
      <c r="N4493">
        <v>0</v>
      </c>
      <c r="O4493">
        <v>4.9010074646780769E-2</v>
      </c>
    </row>
    <row r="4494" spans="1:15" x14ac:dyDescent="0.25">
      <c r="A4494" t="s">
        <v>4523</v>
      </c>
      <c r="B4494">
        <v>65</v>
      </c>
      <c r="C4494">
        <v>65</v>
      </c>
      <c r="D4494" t="s">
        <v>16</v>
      </c>
      <c r="E4494" t="s">
        <v>25</v>
      </c>
      <c r="F4494">
        <v>1</v>
      </c>
      <c r="G4494" t="s">
        <v>26</v>
      </c>
      <c r="H4494">
        <v>1218085.808</v>
      </c>
      <c r="I4494" t="s">
        <v>28</v>
      </c>
      <c r="J4494">
        <v>649</v>
      </c>
      <c r="K4494">
        <v>1876.865652</v>
      </c>
      <c r="L4494" t="s">
        <v>20</v>
      </c>
      <c r="M4494">
        <v>1</v>
      </c>
      <c r="N4494">
        <v>1</v>
      </c>
      <c r="O4494">
        <v>0.62502779632060268</v>
      </c>
    </row>
    <row r="4495" spans="1:15" x14ac:dyDescent="0.25">
      <c r="A4495" t="s">
        <v>4524</v>
      </c>
      <c r="B4495">
        <v>306</v>
      </c>
      <c r="C4495">
        <v>306</v>
      </c>
      <c r="D4495" t="s">
        <v>16</v>
      </c>
      <c r="E4495" t="s">
        <v>17</v>
      </c>
      <c r="F4495">
        <v>0</v>
      </c>
      <c r="G4495" t="s">
        <v>18</v>
      </c>
      <c r="H4495">
        <v>2221293.7790000001</v>
      </c>
      <c r="I4495" t="s">
        <v>19</v>
      </c>
      <c r="J4495">
        <v>327</v>
      </c>
      <c r="K4495">
        <v>6792.9473369999996</v>
      </c>
      <c r="L4495" t="s">
        <v>23</v>
      </c>
      <c r="M4495">
        <v>0</v>
      </c>
      <c r="N4495">
        <v>5.0000000000000001E-3</v>
      </c>
      <c r="O4495">
        <v>4.8640535259428908E-2</v>
      </c>
    </row>
    <row r="4496" spans="1:15" x14ac:dyDescent="0.25">
      <c r="A4496" t="s">
        <v>4525</v>
      </c>
      <c r="B4496">
        <v>54</v>
      </c>
      <c r="C4496">
        <v>54</v>
      </c>
      <c r="D4496" t="s">
        <v>16</v>
      </c>
      <c r="E4496" t="s">
        <v>25</v>
      </c>
      <c r="F4496">
        <v>1</v>
      </c>
      <c r="G4496" t="s">
        <v>26</v>
      </c>
      <c r="H4496">
        <v>4195860.4979999997</v>
      </c>
      <c r="I4496" t="s">
        <v>32</v>
      </c>
      <c r="J4496">
        <v>336</v>
      </c>
      <c r="K4496">
        <v>12487.680050000001</v>
      </c>
      <c r="L4496" t="s">
        <v>35</v>
      </c>
      <c r="M4496">
        <v>1</v>
      </c>
      <c r="N4496">
        <v>1</v>
      </c>
      <c r="O4496">
        <v>0.68621161271555242</v>
      </c>
    </row>
    <row r="4497" spans="1:15" x14ac:dyDescent="0.25">
      <c r="A4497" t="s">
        <v>4526</v>
      </c>
      <c r="B4497">
        <v>307</v>
      </c>
      <c r="C4497">
        <v>307</v>
      </c>
      <c r="D4497" t="s">
        <v>16</v>
      </c>
      <c r="E4497" t="s">
        <v>17</v>
      </c>
      <c r="F4497">
        <v>0</v>
      </c>
      <c r="G4497" t="s">
        <v>18</v>
      </c>
      <c r="H4497">
        <v>3307638</v>
      </c>
      <c r="I4497" t="s">
        <v>19</v>
      </c>
      <c r="J4497">
        <v>666</v>
      </c>
      <c r="K4497">
        <v>4966.4234239999996</v>
      </c>
      <c r="L4497" t="s">
        <v>20</v>
      </c>
      <c r="M4497">
        <v>0</v>
      </c>
      <c r="N4497">
        <v>0</v>
      </c>
      <c r="O4497">
        <v>6.7961460204686824E-2</v>
      </c>
    </row>
    <row r="4498" spans="1:15" x14ac:dyDescent="0.25">
      <c r="A4498" t="s">
        <v>4527</v>
      </c>
      <c r="B4498">
        <v>299</v>
      </c>
      <c r="C4498">
        <v>299</v>
      </c>
      <c r="D4498" t="s">
        <v>16</v>
      </c>
      <c r="E4498" t="s">
        <v>17</v>
      </c>
      <c r="F4498">
        <v>0</v>
      </c>
      <c r="G4498" t="s">
        <v>18</v>
      </c>
      <c r="H4498">
        <v>5980322.4139999999</v>
      </c>
      <c r="I4498" t="s">
        <v>32</v>
      </c>
      <c r="J4498">
        <v>995</v>
      </c>
      <c r="K4498">
        <v>6010.3742849999999</v>
      </c>
      <c r="L4498" t="s">
        <v>20</v>
      </c>
      <c r="M4498">
        <v>0</v>
      </c>
      <c r="N4498">
        <v>5.0000000000000001E-3</v>
      </c>
      <c r="O4498">
        <v>0.12587663999212054</v>
      </c>
    </row>
    <row r="4499" spans="1:15" x14ac:dyDescent="0.25">
      <c r="A4499" t="s">
        <v>4528</v>
      </c>
      <c r="B4499">
        <v>320</v>
      </c>
      <c r="C4499">
        <v>320</v>
      </c>
      <c r="D4499" t="s">
        <v>16</v>
      </c>
      <c r="E4499" t="s">
        <v>17</v>
      </c>
      <c r="F4499">
        <v>0</v>
      </c>
      <c r="G4499" t="s">
        <v>18</v>
      </c>
      <c r="H4499">
        <v>1148378.2350000001</v>
      </c>
      <c r="I4499" t="s">
        <v>28</v>
      </c>
      <c r="J4499">
        <v>81</v>
      </c>
      <c r="K4499">
        <v>14177.50907</v>
      </c>
      <c r="L4499" t="s">
        <v>29</v>
      </c>
      <c r="M4499">
        <v>0</v>
      </c>
      <c r="N4499">
        <v>0</v>
      </c>
      <c r="O4499">
        <v>2.3595526994756075E-2</v>
      </c>
    </row>
    <row r="4500" spans="1:15" x14ac:dyDescent="0.25">
      <c r="A4500" t="s">
        <v>4529</v>
      </c>
      <c r="B4500">
        <v>30</v>
      </c>
      <c r="C4500">
        <v>30</v>
      </c>
      <c r="D4500" t="s">
        <v>42</v>
      </c>
      <c r="E4500" t="s">
        <v>43</v>
      </c>
      <c r="F4500">
        <v>1</v>
      </c>
      <c r="G4500" t="s">
        <v>26</v>
      </c>
      <c r="H4500">
        <v>179645.64739999999</v>
      </c>
      <c r="I4500" t="s">
        <v>28</v>
      </c>
      <c r="J4500">
        <v>87</v>
      </c>
      <c r="K4500">
        <v>2064.892499</v>
      </c>
      <c r="L4500" t="s">
        <v>20</v>
      </c>
      <c r="M4500">
        <v>1</v>
      </c>
      <c r="N4500">
        <v>1</v>
      </c>
      <c r="O4500">
        <v>0.60369114773645727</v>
      </c>
    </row>
    <row r="4501" spans="1:15" x14ac:dyDescent="0.25">
      <c r="A4501" t="s">
        <v>4530</v>
      </c>
      <c r="B4501">
        <v>246</v>
      </c>
      <c r="C4501">
        <v>246</v>
      </c>
      <c r="D4501" t="s">
        <v>16</v>
      </c>
      <c r="E4501" t="s">
        <v>17</v>
      </c>
      <c r="F4501">
        <v>0</v>
      </c>
      <c r="G4501" t="s">
        <v>18</v>
      </c>
      <c r="H4501">
        <v>6940259.0410000002</v>
      </c>
      <c r="I4501" t="s">
        <v>32</v>
      </c>
      <c r="J4501">
        <v>776</v>
      </c>
      <c r="K4501">
        <v>8943.6327849999998</v>
      </c>
      <c r="L4501" t="s">
        <v>29</v>
      </c>
      <c r="M4501">
        <v>0</v>
      </c>
      <c r="N4501">
        <v>0</v>
      </c>
      <c r="O4501">
        <v>0.14260029018445772</v>
      </c>
    </row>
    <row r="4502" spans="1:15" x14ac:dyDescent="0.25">
      <c r="A4502" t="s">
        <v>4531</v>
      </c>
      <c r="B4502">
        <v>210</v>
      </c>
      <c r="C4502">
        <v>210</v>
      </c>
      <c r="D4502" t="s">
        <v>16</v>
      </c>
      <c r="E4502" t="s">
        <v>17</v>
      </c>
      <c r="F4502">
        <v>0</v>
      </c>
      <c r="G4502" t="s">
        <v>18</v>
      </c>
      <c r="H4502">
        <v>4859500.4989999998</v>
      </c>
      <c r="I4502" t="s">
        <v>32</v>
      </c>
      <c r="J4502">
        <v>258</v>
      </c>
      <c r="K4502">
        <v>18835.273249999998</v>
      </c>
      <c r="L4502" t="s">
        <v>20</v>
      </c>
      <c r="M4502">
        <v>0</v>
      </c>
      <c r="N4502">
        <v>0</v>
      </c>
      <c r="O4502">
        <v>9.9847307890840606E-2</v>
      </c>
    </row>
    <row r="4503" spans="1:15" x14ac:dyDescent="0.25">
      <c r="A4503" t="s">
        <v>4532</v>
      </c>
      <c r="B4503">
        <v>221</v>
      </c>
      <c r="C4503">
        <v>221</v>
      </c>
      <c r="D4503" t="s">
        <v>16</v>
      </c>
      <c r="E4503" t="s">
        <v>17</v>
      </c>
      <c r="F4503">
        <v>0</v>
      </c>
      <c r="G4503" t="s">
        <v>18</v>
      </c>
      <c r="H4503">
        <v>7873954.3600000003</v>
      </c>
      <c r="I4503" t="s">
        <v>22</v>
      </c>
      <c r="J4503">
        <v>991</v>
      </c>
      <c r="K4503">
        <v>7945.4635319999998</v>
      </c>
      <c r="L4503" t="s">
        <v>23</v>
      </c>
      <c r="M4503">
        <v>0</v>
      </c>
      <c r="N4503">
        <v>0</v>
      </c>
      <c r="O4503">
        <v>0.16178476480517526</v>
      </c>
    </row>
    <row r="4504" spans="1:15" x14ac:dyDescent="0.25">
      <c r="A4504" t="s">
        <v>4533</v>
      </c>
      <c r="B4504">
        <v>170</v>
      </c>
      <c r="C4504">
        <v>170</v>
      </c>
      <c r="D4504" t="s">
        <v>16</v>
      </c>
      <c r="E4504" t="s">
        <v>17</v>
      </c>
      <c r="F4504">
        <v>0</v>
      </c>
      <c r="G4504" t="s">
        <v>18</v>
      </c>
      <c r="H4504">
        <v>1607590.5319999999</v>
      </c>
      <c r="I4504" t="s">
        <v>19</v>
      </c>
      <c r="J4504">
        <v>185</v>
      </c>
      <c r="K4504">
        <v>8689.6785490000002</v>
      </c>
      <c r="L4504" t="s">
        <v>23</v>
      </c>
      <c r="M4504">
        <v>0</v>
      </c>
      <c r="N4504">
        <v>0</v>
      </c>
      <c r="O4504">
        <v>3.3030881845579625E-2</v>
      </c>
    </row>
    <row r="4505" spans="1:15" x14ac:dyDescent="0.25">
      <c r="A4505" t="s">
        <v>4534</v>
      </c>
      <c r="B4505">
        <v>343</v>
      </c>
      <c r="C4505">
        <v>343</v>
      </c>
      <c r="D4505" t="s">
        <v>16</v>
      </c>
      <c r="E4505" t="s">
        <v>17</v>
      </c>
      <c r="F4505">
        <v>0</v>
      </c>
      <c r="G4505" t="s">
        <v>18</v>
      </c>
      <c r="H4505">
        <v>10218559.189999999</v>
      </c>
      <c r="I4505" t="s">
        <v>22</v>
      </c>
      <c r="J4505">
        <v>692</v>
      </c>
      <c r="K4505">
        <v>14766.704030000001</v>
      </c>
      <c r="L4505" t="s">
        <v>20</v>
      </c>
      <c r="M4505">
        <v>0</v>
      </c>
      <c r="N4505">
        <v>0</v>
      </c>
      <c r="O4505">
        <v>0.20995895068941095</v>
      </c>
    </row>
    <row r="4506" spans="1:15" x14ac:dyDescent="0.25">
      <c r="A4506" t="s">
        <v>4535</v>
      </c>
      <c r="B4506">
        <v>214</v>
      </c>
      <c r="C4506">
        <v>214</v>
      </c>
      <c r="D4506" t="s">
        <v>16</v>
      </c>
      <c r="E4506" t="s">
        <v>17</v>
      </c>
      <c r="F4506">
        <v>0</v>
      </c>
      <c r="G4506" t="s">
        <v>18</v>
      </c>
      <c r="H4506">
        <v>10876543.35</v>
      </c>
      <c r="I4506" t="s">
        <v>22</v>
      </c>
      <c r="J4506">
        <v>698</v>
      </c>
      <c r="K4506">
        <v>15582.440329999999</v>
      </c>
      <c r="L4506" t="s">
        <v>20</v>
      </c>
      <c r="M4506">
        <v>0</v>
      </c>
      <c r="N4506">
        <v>5.0000000000000001E-3</v>
      </c>
      <c r="O4506">
        <v>0.22647843628763975</v>
      </c>
    </row>
    <row r="4507" spans="1:15" x14ac:dyDescent="0.25">
      <c r="A4507" t="s">
        <v>4536</v>
      </c>
      <c r="B4507">
        <v>322</v>
      </c>
      <c r="C4507">
        <v>322</v>
      </c>
      <c r="D4507" t="s">
        <v>16</v>
      </c>
      <c r="E4507" t="s">
        <v>17</v>
      </c>
      <c r="F4507">
        <v>0</v>
      </c>
      <c r="G4507" t="s">
        <v>18</v>
      </c>
      <c r="H4507">
        <v>1893515.1029999999</v>
      </c>
      <c r="I4507" t="s">
        <v>19</v>
      </c>
      <c r="J4507">
        <v>123</v>
      </c>
      <c r="K4507">
        <v>15394.43173</v>
      </c>
      <c r="L4507" t="s">
        <v>29</v>
      </c>
      <c r="M4507">
        <v>0</v>
      </c>
      <c r="N4507">
        <v>0</v>
      </c>
      <c r="O4507">
        <v>3.8905724060343955E-2</v>
      </c>
    </row>
    <row r="4508" spans="1:15" x14ac:dyDescent="0.25">
      <c r="A4508" t="s">
        <v>4537</v>
      </c>
      <c r="B4508">
        <v>69</v>
      </c>
      <c r="C4508">
        <v>69</v>
      </c>
      <c r="D4508" t="s">
        <v>16</v>
      </c>
      <c r="E4508" t="s">
        <v>25</v>
      </c>
      <c r="F4508">
        <v>1</v>
      </c>
      <c r="G4508" t="s">
        <v>26</v>
      </c>
      <c r="H4508">
        <v>17742094.670000002</v>
      </c>
      <c r="I4508" t="s">
        <v>22</v>
      </c>
      <c r="J4508">
        <v>889</v>
      </c>
      <c r="K4508">
        <v>19957.361830000002</v>
      </c>
      <c r="L4508" t="s">
        <v>23</v>
      </c>
      <c r="M4508">
        <v>1</v>
      </c>
      <c r="N4508">
        <v>0.98</v>
      </c>
      <c r="O4508">
        <v>0.95254371997872533</v>
      </c>
    </row>
    <row r="4509" spans="1:15" x14ac:dyDescent="0.25">
      <c r="A4509" t="s">
        <v>4538</v>
      </c>
      <c r="B4509">
        <v>234</v>
      </c>
      <c r="C4509">
        <v>234</v>
      </c>
      <c r="D4509" t="s">
        <v>16</v>
      </c>
      <c r="E4509" t="s">
        <v>17</v>
      </c>
      <c r="F4509">
        <v>0</v>
      </c>
      <c r="G4509" t="s">
        <v>18</v>
      </c>
      <c r="H4509">
        <v>138077.49489999999</v>
      </c>
      <c r="I4509" t="s">
        <v>28</v>
      </c>
      <c r="J4509">
        <v>96</v>
      </c>
      <c r="K4509">
        <v>1438.307239</v>
      </c>
      <c r="L4509" t="s">
        <v>23</v>
      </c>
      <c r="M4509">
        <v>0</v>
      </c>
      <c r="N4509">
        <v>0</v>
      </c>
      <c r="O4509">
        <v>2.8370541682037746E-3</v>
      </c>
    </row>
    <row r="4510" spans="1:15" x14ac:dyDescent="0.25">
      <c r="A4510" t="s">
        <v>4539</v>
      </c>
      <c r="B4510">
        <v>15</v>
      </c>
      <c r="C4510">
        <v>15</v>
      </c>
      <c r="D4510" t="s">
        <v>42</v>
      </c>
      <c r="E4510" t="s">
        <v>43</v>
      </c>
      <c r="F4510">
        <v>1</v>
      </c>
      <c r="G4510" t="s">
        <v>26</v>
      </c>
      <c r="H4510">
        <v>11885372.109999999</v>
      </c>
      <c r="I4510" t="s">
        <v>22</v>
      </c>
      <c r="J4510">
        <v>605</v>
      </c>
      <c r="K4510">
        <v>19645.243160000002</v>
      </c>
      <c r="L4510" t="s">
        <v>20</v>
      </c>
      <c r="M4510">
        <v>1</v>
      </c>
      <c r="N4510">
        <v>0.995</v>
      </c>
      <c r="O4510">
        <v>0.84120666459620419</v>
      </c>
    </row>
    <row r="4511" spans="1:15" x14ac:dyDescent="0.25">
      <c r="A4511" t="s">
        <v>4540</v>
      </c>
      <c r="B4511">
        <v>134</v>
      </c>
      <c r="C4511">
        <v>134</v>
      </c>
      <c r="D4511" t="s">
        <v>16</v>
      </c>
      <c r="E4511" t="s">
        <v>17</v>
      </c>
      <c r="F4511">
        <v>0</v>
      </c>
      <c r="G4511" t="s">
        <v>18</v>
      </c>
      <c r="H4511">
        <v>9787209.5789999999</v>
      </c>
      <c r="I4511" t="s">
        <v>22</v>
      </c>
      <c r="J4511">
        <v>515</v>
      </c>
      <c r="K4511">
        <v>19004.290440000001</v>
      </c>
      <c r="L4511" t="s">
        <v>29</v>
      </c>
      <c r="M4511">
        <v>0</v>
      </c>
      <c r="N4511">
        <v>0</v>
      </c>
      <c r="O4511">
        <v>0.20109608558074921</v>
      </c>
    </row>
    <row r="4512" spans="1:15" x14ac:dyDescent="0.25">
      <c r="A4512" t="s">
        <v>4541</v>
      </c>
      <c r="B4512">
        <v>206</v>
      </c>
      <c r="C4512">
        <v>206</v>
      </c>
      <c r="D4512" t="s">
        <v>16</v>
      </c>
      <c r="E4512" t="s">
        <v>17</v>
      </c>
      <c r="F4512">
        <v>0</v>
      </c>
      <c r="G4512" t="s">
        <v>18</v>
      </c>
      <c r="H4512">
        <v>15408007.98</v>
      </c>
      <c r="I4512" t="s">
        <v>22</v>
      </c>
      <c r="J4512">
        <v>904</v>
      </c>
      <c r="K4512">
        <v>17044.25662</v>
      </c>
      <c r="L4512" t="s">
        <v>20</v>
      </c>
      <c r="M4512">
        <v>0</v>
      </c>
      <c r="N4512">
        <v>5.0000000000000001E-3</v>
      </c>
      <c r="O4512">
        <v>0.31958564847975113</v>
      </c>
    </row>
    <row r="4513" spans="1:15" x14ac:dyDescent="0.25">
      <c r="A4513" t="s">
        <v>4542</v>
      </c>
      <c r="B4513">
        <v>24</v>
      </c>
      <c r="C4513">
        <v>24</v>
      </c>
      <c r="D4513" t="s">
        <v>42</v>
      </c>
      <c r="E4513" t="s">
        <v>43</v>
      </c>
      <c r="F4513">
        <v>1</v>
      </c>
      <c r="G4513" t="s">
        <v>26</v>
      </c>
      <c r="H4513">
        <v>4025970.8259999999</v>
      </c>
      <c r="I4513" t="s">
        <v>32</v>
      </c>
      <c r="J4513">
        <v>443</v>
      </c>
      <c r="K4513">
        <v>9087.9702610000004</v>
      </c>
      <c r="L4513" t="s">
        <v>23</v>
      </c>
      <c r="M4513">
        <v>1</v>
      </c>
      <c r="N4513">
        <v>1</v>
      </c>
      <c r="O4513">
        <v>0.68272091930145595</v>
      </c>
    </row>
    <row r="4514" spans="1:15" x14ac:dyDescent="0.25">
      <c r="A4514" t="s">
        <v>4543</v>
      </c>
      <c r="B4514">
        <v>85</v>
      </c>
      <c r="C4514">
        <v>85</v>
      </c>
      <c r="D4514" t="s">
        <v>16</v>
      </c>
      <c r="E4514" t="s">
        <v>25</v>
      </c>
      <c r="F4514">
        <v>1</v>
      </c>
      <c r="G4514" t="s">
        <v>26</v>
      </c>
      <c r="H4514">
        <v>8953539.9419999998</v>
      </c>
      <c r="I4514" t="s">
        <v>22</v>
      </c>
      <c r="J4514">
        <v>514</v>
      </c>
      <c r="K4514">
        <v>17419.33841</v>
      </c>
      <c r="L4514" t="s">
        <v>23</v>
      </c>
      <c r="M4514">
        <v>1</v>
      </c>
      <c r="N4514">
        <v>0.99</v>
      </c>
      <c r="O4514">
        <v>0.77796682117550553</v>
      </c>
    </row>
    <row r="4515" spans="1:15" x14ac:dyDescent="0.25">
      <c r="A4515" t="s">
        <v>4544</v>
      </c>
      <c r="B4515">
        <v>142</v>
      </c>
      <c r="C4515">
        <v>142</v>
      </c>
      <c r="D4515" t="s">
        <v>16</v>
      </c>
      <c r="E4515" t="s">
        <v>17</v>
      </c>
      <c r="F4515">
        <v>0</v>
      </c>
      <c r="G4515" t="s">
        <v>18</v>
      </c>
      <c r="H4515">
        <v>4384619.9630000005</v>
      </c>
      <c r="I4515" t="s">
        <v>32</v>
      </c>
      <c r="J4515">
        <v>991</v>
      </c>
      <c r="K4515">
        <v>4424.4399219999996</v>
      </c>
      <c r="L4515" t="s">
        <v>23</v>
      </c>
      <c r="M4515">
        <v>0</v>
      </c>
      <c r="N4515">
        <v>5.0000000000000001E-3</v>
      </c>
      <c r="O4515">
        <v>9.309002047022677E-2</v>
      </c>
    </row>
    <row r="4516" spans="1:15" x14ac:dyDescent="0.25">
      <c r="A4516" t="s">
        <v>4545</v>
      </c>
      <c r="B4516">
        <v>140</v>
      </c>
      <c r="C4516">
        <v>140</v>
      </c>
      <c r="D4516" t="s">
        <v>16</v>
      </c>
      <c r="E4516" t="s">
        <v>17</v>
      </c>
      <c r="F4516">
        <v>0</v>
      </c>
      <c r="G4516" t="s">
        <v>18</v>
      </c>
      <c r="H4516">
        <v>15170121.74</v>
      </c>
      <c r="I4516" t="s">
        <v>22</v>
      </c>
      <c r="J4516">
        <v>958</v>
      </c>
      <c r="K4516">
        <v>15835.200150000001</v>
      </c>
      <c r="L4516" t="s">
        <v>23</v>
      </c>
      <c r="M4516">
        <v>0</v>
      </c>
      <c r="N4516">
        <v>0.03</v>
      </c>
      <c r="O4516">
        <v>0.32969784146066305</v>
      </c>
    </row>
    <row r="4517" spans="1:15" x14ac:dyDescent="0.25">
      <c r="A4517" t="s">
        <v>4546</v>
      </c>
      <c r="B4517">
        <v>324</v>
      </c>
      <c r="C4517">
        <v>324</v>
      </c>
      <c r="D4517" t="s">
        <v>16</v>
      </c>
      <c r="E4517" t="s">
        <v>17</v>
      </c>
      <c r="F4517">
        <v>0</v>
      </c>
      <c r="G4517" t="s">
        <v>18</v>
      </c>
      <c r="H4517">
        <v>1377490.9750000001</v>
      </c>
      <c r="I4517" t="s">
        <v>19</v>
      </c>
      <c r="J4517">
        <v>371</v>
      </c>
      <c r="K4517">
        <v>3712.9136789999998</v>
      </c>
      <c r="L4517" t="s">
        <v>20</v>
      </c>
      <c r="M4517">
        <v>0</v>
      </c>
      <c r="N4517">
        <v>0</v>
      </c>
      <c r="O4517">
        <v>2.8303066441907415E-2</v>
      </c>
    </row>
    <row r="4518" spans="1:15" x14ac:dyDescent="0.25">
      <c r="A4518" t="s">
        <v>4547</v>
      </c>
      <c r="B4518">
        <v>122</v>
      </c>
      <c r="C4518">
        <v>122</v>
      </c>
      <c r="D4518" t="s">
        <v>16</v>
      </c>
      <c r="E4518" t="s">
        <v>17</v>
      </c>
      <c r="F4518">
        <v>0</v>
      </c>
      <c r="G4518" t="s">
        <v>18</v>
      </c>
      <c r="H4518">
        <v>4974271.3669999996</v>
      </c>
      <c r="I4518" t="s">
        <v>32</v>
      </c>
      <c r="J4518">
        <v>305</v>
      </c>
      <c r="K4518">
        <v>16309.086450000001</v>
      </c>
      <c r="L4518" t="s">
        <v>23</v>
      </c>
      <c r="M4518">
        <v>0</v>
      </c>
      <c r="N4518">
        <v>0</v>
      </c>
      <c r="O4518">
        <v>0.10220548486735355</v>
      </c>
    </row>
    <row r="4519" spans="1:15" x14ac:dyDescent="0.25">
      <c r="A4519" t="s">
        <v>4548</v>
      </c>
      <c r="B4519">
        <v>300</v>
      </c>
      <c r="C4519">
        <v>300</v>
      </c>
      <c r="D4519" t="s">
        <v>16</v>
      </c>
      <c r="E4519" t="s">
        <v>17</v>
      </c>
      <c r="F4519">
        <v>0</v>
      </c>
      <c r="G4519" t="s">
        <v>18</v>
      </c>
      <c r="H4519">
        <v>4389114.142</v>
      </c>
      <c r="I4519" t="s">
        <v>32</v>
      </c>
      <c r="J4519">
        <v>357</v>
      </c>
      <c r="K4519">
        <v>12294.43737</v>
      </c>
      <c r="L4519" t="s">
        <v>20</v>
      </c>
      <c r="M4519">
        <v>0</v>
      </c>
      <c r="N4519">
        <v>0</v>
      </c>
      <c r="O4519">
        <v>9.0182361581092343E-2</v>
      </c>
    </row>
    <row r="4520" spans="1:15" x14ac:dyDescent="0.25">
      <c r="A4520" t="s">
        <v>4549</v>
      </c>
      <c r="B4520">
        <v>341</v>
      </c>
      <c r="C4520">
        <v>341</v>
      </c>
      <c r="D4520" t="s">
        <v>16</v>
      </c>
      <c r="E4520" t="s">
        <v>17</v>
      </c>
      <c r="F4520">
        <v>0</v>
      </c>
      <c r="G4520" t="s">
        <v>18</v>
      </c>
      <c r="H4520">
        <v>291507.50109999999</v>
      </c>
      <c r="I4520" t="s">
        <v>28</v>
      </c>
      <c r="J4520">
        <v>148</v>
      </c>
      <c r="K4520">
        <v>1969.6452770000001</v>
      </c>
      <c r="L4520" t="s">
        <v>23</v>
      </c>
      <c r="M4520">
        <v>0</v>
      </c>
      <c r="N4520">
        <v>0</v>
      </c>
      <c r="O4520">
        <v>5.9895537042975525E-3</v>
      </c>
    </row>
    <row r="4521" spans="1:15" x14ac:dyDescent="0.25">
      <c r="A4521" t="s">
        <v>4550</v>
      </c>
      <c r="B4521">
        <v>179</v>
      </c>
      <c r="C4521">
        <v>179</v>
      </c>
      <c r="D4521" t="s">
        <v>16</v>
      </c>
      <c r="E4521" t="s">
        <v>17</v>
      </c>
      <c r="F4521">
        <v>0</v>
      </c>
      <c r="G4521" t="s">
        <v>18</v>
      </c>
      <c r="H4521">
        <v>5103619.8049999997</v>
      </c>
      <c r="I4521" t="s">
        <v>32</v>
      </c>
      <c r="J4521">
        <v>285</v>
      </c>
      <c r="K4521">
        <v>17907.437910000001</v>
      </c>
      <c r="L4521" t="s">
        <v>23</v>
      </c>
      <c r="M4521">
        <v>0</v>
      </c>
      <c r="N4521">
        <v>0.01</v>
      </c>
      <c r="O4521">
        <v>0.11086318462823291</v>
      </c>
    </row>
    <row r="4522" spans="1:15" x14ac:dyDescent="0.25">
      <c r="A4522" t="s">
        <v>4551</v>
      </c>
      <c r="B4522">
        <v>208</v>
      </c>
      <c r="C4522">
        <v>208</v>
      </c>
      <c r="D4522" t="s">
        <v>16</v>
      </c>
      <c r="E4522" t="s">
        <v>17</v>
      </c>
      <c r="F4522">
        <v>0</v>
      </c>
      <c r="G4522" t="s">
        <v>18</v>
      </c>
      <c r="H4522">
        <v>7597130.3700000001</v>
      </c>
      <c r="I4522" t="s">
        <v>32</v>
      </c>
      <c r="J4522">
        <v>657</v>
      </c>
      <c r="K4522">
        <v>11563.36434</v>
      </c>
      <c r="L4522" t="s">
        <v>35</v>
      </c>
      <c r="M4522">
        <v>0</v>
      </c>
      <c r="N4522">
        <v>0</v>
      </c>
      <c r="O4522">
        <v>0.15609691063851991</v>
      </c>
    </row>
    <row r="4523" spans="1:15" x14ac:dyDescent="0.25">
      <c r="A4523" t="s">
        <v>4552</v>
      </c>
      <c r="B4523">
        <v>166</v>
      </c>
      <c r="C4523">
        <v>166</v>
      </c>
      <c r="D4523" t="s">
        <v>16</v>
      </c>
      <c r="E4523" t="s">
        <v>17</v>
      </c>
      <c r="F4523">
        <v>0</v>
      </c>
      <c r="G4523" t="s">
        <v>18</v>
      </c>
      <c r="H4523">
        <v>11054115.390000001</v>
      </c>
      <c r="I4523" t="s">
        <v>22</v>
      </c>
      <c r="J4523">
        <v>842</v>
      </c>
      <c r="K4523">
        <v>13128.40308</v>
      </c>
      <c r="L4523" t="s">
        <v>29</v>
      </c>
      <c r="M4523">
        <v>0</v>
      </c>
      <c r="N4523">
        <v>5.0000000000000001E-3</v>
      </c>
      <c r="O4523">
        <v>0.23012697797506898</v>
      </c>
    </row>
    <row r="4524" spans="1:15" x14ac:dyDescent="0.25">
      <c r="A4524" t="s">
        <v>4553</v>
      </c>
      <c r="B4524">
        <v>41</v>
      </c>
      <c r="C4524">
        <v>41</v>
      </c>
      <c r="D4524" t="s">
        <v>16</v>
      </c>
      <c r="E4524" t="s">
        <v>25</v>
      </c>
      <c r="F4524">
        <v>1</v>
      </c>
      <c r="G4524" t="s">
        <v>26</v>
      </c>
      <c r="H4524">
        <v>4956340.18</v>
      </c>
      <c r="I4524" t="s">
        <v>32</v>
      </c>
      <c r="J4524">
        <v>873</v>
      </c>
      <c r="K4524">
        <v>5677.3656129999999</v>
      </c>
      <c r="L4524" t="s">
        <v>35</v>
      </c>
      <c r="M4524">
        <v>1</v>
      </c>
      <c r="N4524">
        <v>0.99</v>
      </c>
      <c r="O4524">
        <v>0.69583705590030109</v>
      </c>
    </row>
    <row r="4525" spans="1:15" x14ac:dyDescent="0.25">
      <c r="A4525" t="s">
        <v>4554</v>
      </c>
      <c r="B4525">
        <v>122</v>
      </c>
      <c r="C4525">
        <v>122</v>
      </c>
      <c r="D4525" t="s">
        <v>16</v>
      </c>
      <c r="E4525" t="s">
        <v>17</v>
      </c>
      <c r="F4525">
        <v>0</v>
      </c>
      <c r="G4525" t="s">
        <v>18</v>
      </c>
      <c r="H4525">
        <v>16004406.24</v>
      </c>
      <c r="I4525" t="s">
        <v>22</v>
      </c>
      <c r="J4525">
        <v>918</v>
      </c>
      <c r="K4525">
        <v>17433.993719999999</v>
      </c>
      <c r="L4525" t="s">
        <v>35</v>
      </c>
      <c r="M4525">
        <v>0</v>
      </c>
      <c r="N4525">
        <v>0.01</v>
      </c>
      <c r="O4525">
        <v>0.33483973934856276</v>
      </c>
    </row>
    <row r="4526" spans="1:15" x14ac:dyDescent="0.25">
      <c r="A4526" t="s">
        <v>4555</v>
      </c>
      <c r="B4526">
        <v>44</v>
      </c>
      <c r="C4526">
        <v>44</v>
      </c>
      <c r="D4526" t="s">
        <v>16</v>
      </c>
      <c r="E4526" t="s">
        <v>25</v>
      </c>
      <c r="F4526">
        <v>1</v>
      </c>
      <c r="G4526" t="s">
        <v>26</v>
      </c>
      <c r="H4526">
        <v>2858043.426</v>
      </c>
      <c r="I4526" t="s">
        <v>19</v>
      </c>
      <c r="J4526">
        <v>262</v>
      </c>
      <c r="K4526">
        <v>10908.5627</v>
      </c>
      <c r="L4526" t="s">
        <v>23</v>
      </c>
      <c r="M4526">
        <v>1</v>
      </c>
      <c r="N4526">
        <v>1</v>
      </c>
      <c r="O4526">
        <v>0.65872371902831139</v>
      </c>
    </row>
    <row r="4527" spans="1:15" x14ac:dyDescent="0.25">
      <c r="A4527" t="s">
        <v>4556</v>
      </c>
      <c r="B4527">
        <v>75</v>
      </c>
      <c r="C4527">
        <v>75</v>
      </c>
      <c r="D4527" t="s">
        <v>16</v>
      </c>
      <c r="E4527" t="s">
        <v>25</v>
      </c>
      <c r="F4527">
        <v>1</v>
      </c>
      <c r="G4527" t="s">
        <v>26</v>
      </c>
      <c r="H4527">
        <v>4837783.6330000004</v>
      </c>
      <c r="I4527" t="s">
        <v>32</v>
      </c>
      <c r="J4527">
        <v>574</v>
      </c>
      <c r="K4527">
        <v>8428.1944829999993</v>
      </c>
      <c r="L4527" t="s">
        <v>29</v>
      </c>
      <c r="M4527">
        <v>1</v>
      </c>
      <c r="N4527">
        <v>1</v>
      </c>
      <c r="O4527">
        <v>0.69940109523866112</v>
      </c>
    </row>
    <row r="4528" spans="1:15" x14ac:dyDescent="0.25">
      <c r="A4528" t="s">
        <v>4557</v>
      </c>
      <c r="B4528">
        <v>348</v>
      </c>
      <c r="C4528">
        <v>348</v>
      </c>
      <c r="D4528" t="s">
        <v>16</v>
      </c>
      <c r="E4528" t="s">
        <v>17</v>
      </c>
      <c r="F4528">
        <v>0</v>
      </c>
      <c r="G4528" t="s">
        <v>18</v>
      </c>
      <c r="H4528">
        <v>5248933.415</v>
      </c>
      <c r="I4528" t="s">
        <v>32</v>
      </c>
      <c r="J4528">
        <v>491</v>
      </c>
      <c r="K4528">
        <v>10690.292090000001</v>
      </c>
      <c r="L4528" t="s">
        <v>35</v>
      </c>
      <c r="M4528">
        <v>0</v>
      </c>
      <c r="N4528">
        <v>0</v>
      </c>
      <c r="O4528">
        <v>0.10784891798938501</v>
      </c>
    </row>
    <row r="4529" spans="1:15" x14ac:dyDescent="0.25">
      <c r="A4529" t="s">
        <v>4558</v>
      </c>
      <c r="B4529">
        <v>272</v>
      </c>
      <c r="C4529">
        <v>272</v>
      </c>
      <c r="D4529" t="s">
        <v>16</v>
      </c>
      <c r="E4529" t="s">
        <v>17</v>
      </c>
      <c r="F4529">
        <v>0</v>
      </c>
      <c r="G4529" t="s">
        <v>18</v>
      </c>
      <c r="H4529">
        <v>10383090.630000001</v>
      </c>
      <c r="I4529" t="s">
        <v>22</v>
      </c>
      <c r="J4529">
        <v>738</v>
      </c>
      <c r="K4529">
        <v>14069.228499999999</v>
      </c>
      <c r="L4529" t="s">
        <v>35</v>
      </c>
      <c r="M4529">
        <v>0</v>
      </c>
      <c r="N4529">
        <v>0</v>
      </c>
      <c r="O4529">
        <v>0.21333954944658445</v>
      </c>
    </row>
    <row r="4530" spans="1:15" x14ac:dyDescent="0.25">
      <c r="A4530" t="s">
        <v>4559</v>
      </c>
      <c r="B4530">
        <v>166</v>
      </c>
      <c r="C4530">
        <v>166</v>
      </c>
      <c r="D4530" t="s">
        <v>16</v>
      </c>
      <c r="E4530" t="s">
        <v>17</v>
      </c>
      <c r="F4530">
        <v>0</v>
      </c>
      <c r="G4530" t="s">
        <v>18</v>
      </c>
      <c r="H4530">
        <v>431024.2181</v>
      </c>
      <c r="I4530" t="s">
        <v>28</v>
      </c>
      <c r="J4530">
        <v>31</v>
      </c>
      <c r="K4530">
        <v>13904.00704</v>
      </c>
      <c r="L4530" t="s">
        <v>20</v>
      </c>
      <c r="M4530">
        <v>0</v>
      </c>
      <c r="N4530">
        <v>0</v>
      </c>
      <c r="O4530">
        <v>8.8561793175853595E-3</v>
      </c>
    </row>
    <row r="4531" spans="1:15" x14ac:dyDescent="0.25">
      <c r="A4531" t="s">
        <v>4560</v>
      </c>
      <c r="B4531">
        <v>250</v>
      </c>
      <c r="C4531">
        <v>250</v>
      </c>
      <c r="D4531" t="s">
        <v>16</v>
      </c>
      <c r="E4531" t="s">
        <v>17</v>
      </c>
      <c r="F4531">
        <v>0</v>
      </c>
      <c r="G4531" t="s">
        <v>18</v>
      </c>
      <c r="H4531">
        <v>5024892.3059999999</v>
      </c>
      <c r="I4531" t="s">
        <v>32</v>
      </c>
      <c r="J4531">
        <v>702</v>
      </c>
      <c r="K4531">
        <v>7157.9662479999997</v>
      </c>
      <c r="L4531" t="s">
        <v>29</v>
      </c>
      <c r="M4531">
        <v>0</v>
      </c>
      <c r="N4531">
        <v>0</v>
      </c>
      <c r="O4531">
        <v>0.10324558445847339</v>
      </c>
    </row>
    <row r="4532" spans="1:15" x14ac:dyDescent="0.25">
      <c r="A4532" t="s">
        <v>4561</v>
      </c>
      <c r="B4532">
        <v>86</v>
      </c>
      <c r="C4532">
        <v>86</v>
      </c>
      <c r="D4532" t="s">
        <v>16</v>
      </c>
      <c r="E4532" t="s">
        <v>25</v>
      </c>
      <c r="F4532">
        <v>1</v>
      </c>
      <c r="G4532" t="s">
        <v>26</v>
      </c>
      <c r="H4532">
        <v>6839934.648</v>
      </c>
      <c r="I4532" t="s">
        <v>32</v>
      </c>
      <c r="J4532">
        <v>887</v>
      </c>
      <c r="K4532">
        <v>7711.3130190000002</v>
      </c>
      <c r="L4532" t="s">
        <v>35</v>
      </c>
      <c r="M4532">
        <v>1</v>
      </c>
      <c r="N4532">
        <v>1</v>
      </c>
      <c r="O4532">
        <v>0.74053894240624596</v>
      </c>
    </row>
    <row r="4533" spans="1:15" x14ac:dyDescent="0.25">
      <c r="A4533" t="s">
        <v>4562</v>
      </c>
      <c r="B4533">
        <v>137</v>
      </c>
      <c r="C4533">
        <v>137</v>
      </c>
      <c r="D4533" t="s">
        <v>16</v>
      </c>
      <c r="E4533" t="s">
        <v>17</v>
      </c>
      <c r="F4533">
        <v>0</v>
      </c>
      <c r="G4533" t="s">
        <v>18</v>
      </c>
      <c r="H4533">
        <v>3014769.915</v>
      </c>
      <c r="I4533" t="s">
        <v>19</v>
      </c>
      <c r="J4533">
        <v>268</v>
      </c>
      <c r="K4533">
        <v>11249.14147</v>
      </c>
      <c r="L4533" t="s">
        <v>35</v>
      </c>
      <c r="M4533">
        <v>0</v>
      </c>
      <c r="N4533">
        <v>0</v>
      </c>
      <c r="O4533">
        <v>6.1943950820664041E-2</v>
      </c>
    </row>
    <row r="4534" spans="1:15" x14ac:dyDescent="0.25">
      <c r="A4534" t="s">
        <v>4563</v>
      </c>
      <c r="B4534">
        <v>333</v>
      </c>
      <c r="C4534">
        <v>333</v>
      </c>
      <c r="D4534" t="s">
        <v>16</v>
      </c>
      <c r="E4534" t="s">
        <v>17</v>
      </c>
      <c r="F4534">
        <v>0</v>
      </c>
      <c r="G4534" t="s">
        <v>18</v>
      </c>
      <c r="H4534">
        <v>221866.7801</v>
      </c>
      <c r="I4534" t="s">
        <v>28</v>
      </c>
      <c r="J4534">
        <v>12</v>
      </c>
      <c r="K4534">
        <v>18488.89834</v>
      </c>
      <c r="L4534" t="s">
        <v>20</v>
      </c>
      <c r="M4534">
        <v>0</v>
      </c>
      <c r="N4534">
        <v>0</v>
      </c>
      <c r="O4534">
        <v>4.5586579748171209E-3</v>
      </c>
    </row>
    <row r="4535" spans="1:15" x14ac:dyDescent="0.25">
      <c r="A4535" t="s">
        <v>4564</v>
      </c>
      <c r="B4535">
        <v>39</v>
      </c>
      <c r="C4535">
        <v>39</v>
      </c>
      <c r="D4535" t="s">
        <v>16</v>
      </c>
      <c r="E4535" t="s">
        <v>25</v>
      </c>
      <c r="F4535">
        <v>1</v>
      </c>
      <c r="G4535" t="s">
        <v>26</v>
      </c>
      <c r="H4535">
        <v>2848029.8480000002</v>
      </c>
      <c r="I4535" t="s">
        <v>19</v>
      </c>
      <c r="J4535">
        <v>191</v>
      </c>
      <c r="K4535">
        <v>14911.151040000001</v>
      </c>
      <c r="L4535" t="s">
        <v>23</v>
      </c>
      <c r="M4535">
        <v>1</v>
      </c>
      <c r="N4535">
        <v>0.995</v>
      </c>
      <c r="O4535">
        <v>0.65551797179032656</v>
      </c>
    </row>
    <row r="4536" spans="1:15" x14ac:dyDescent="0.25">
      <c r="A4536" t="s">
        <v>4565</v>
      </c>
      <c r="B4536">
        <v>87</v>
      </c>
      <c r="C4536">
        <v>87</v>
      </c>
      <c r="D4536" t="s">
        <v>16</v>
      </c>
      <c r="E4536" t="s">
        <v>25</v>
      </c>
      <c r="F4536">
        <v>1</v>
      </c>
      <c r="G4536" t="s">
        <v>26</v>
      </c>
      <c r="H4536">
        <v>3125758.2230000002</v>
      </c>
      <c r="I4536" t="s">
        <v>19</v>
      </c>
      <c r="J4536">
        <v>400</v>
      </c>
      <c r="K4536">
        <v>7814.3955569999998</v>
      </c>
      <c r="L4536" t="s">
        <v>35</v>
      </c>
      <c r="M4536">
        <v>1</v>
      </c>
      <c r="N4536">
        <v>1</v>
      </c>
      <c r="O4536">
        <v>0.66422440819759809</v>
      </c>
    </row>
    <row r="4537" spans="1:15" x14ac:dyDescent="0.25">
      <c r="A4537" t="s">
        <v>4566</v>
      </c>
      <c r="B4537">
        <v>155</v>
      </c>
      <c r="C4537">
        <v>155</v>
      </c>
      <c r="D4537" t="s">
        <v>16</v>
      </c>
      <c r="E4537" t="s">
        <v>17</v>
      </c>
      <c r="F4537">
        <v>0</v>
      </c>
      <c r="G4537" t="s">
        <v>18</v>
      </c>
      <c r="H4537">
        <v>3623290.5440000002</v>
      </c>
      <c r="I4537" t="s">
        <v>19</v>
      </c>
      <c r="J4537">
        <v>537</v>
      </c>
      <c r="K4537">
        <v>6747.2822050000004</v>
      </c>
      <c r="L4537" t="s">
        <v>29</v>
      </c>
      <c r="M4537">
        <v>0</v>
      </c>
      <c r="N4537">
        <v>0</v>
      </c>
      <c r="O4537">
        <v>7.4447117887771905E-2</v>
      </c>
    </row>
    <row r="4538" spans="1:15" x14ac:dyDescent="0.25">
      <c r="A4538" t="s">
        <v>4567</v>
      </c>
      <c r="B4538">
        <v>160</v>
      </c>
      <c r="C4538">
        <v>160</v>
      </c>
      <c r="D4538" t="s">
        <v>16</v>
      </c>
      <c r="E4538" t="s">
        <v>17</v>
      </c>
      <c r="F4538">
        <v>0</v>
      </c>
      <c r="G4538" t="s">
        <v>18</v>
      </c>
      <c r="H4538">
        <v>9618342.352</v>
      </c>
      <c r="I4538" t="s">
        <v>22</v>
      </c>
      <c r="J4538">
        <v>918</v>
      </c>
      <c r="K4538">
        <v>10477.49712</v>
      </c>
      <c r="L4538" t="s">
        <v>20</v>
      </c>
      <c r="M4538">
        <v>0</v>
      </c>
      <c r="N4538">
        <v>0</v>
      </c>
      <c r="O4538">
        <v>0.19762640016546607</v>
      </c>
    </row>
    <row r="4539" spans="1:15" x14ac:dyDescent="0.25">
      <c r="A4539" t="s">
        <v>4568</v>
      </c>
      <c r="B4539">
        <v>64</v>
      </c>
      <c r="C4539">
        <v>64</v>
      </c>
      <c r="D4539" t="s">
        <v>16</v>
      </c>
      <c r="E4539" t="s">
        <v>25</v>
      </c>
      <c r="F4539">
        <v>1</v>
      </c>
      <c r="G4539" t="s">
        <v>26</v>
      </c>
      <c r="H4539">
        <v>1583502.5989999999</v>
      </c>
      <c r="I4539" t="s">
        <v>19</v>
      </c>
      <c r="J4539">
        <v>91</v>
      </c>
      <c r="K4539">
        <v>17401.12746</v>
      </c>
      <c r="L4539" t="s">
        <v>29</v>
      </c>
      <c r="M4539">
        <v>1</v>
      </c>
      <c r="N4539">
        <v>0.995</v>
      </c>
      <c r="O4539">
        <v>0.62953595129393136</v>
      </c>
    </row>
    <row r="4540" spans="1:15" x14ac:dyDescent="0.25">
      <c r="A4540" t="s">
        <v>4569</v>
      </c>
      <c r="B4540">
        <v>223</v>
      </c>
      <c r="C4540">
        <v>223</v>
      </c>
      <c r="D4540" t="s">
        <v>16</v>
      </c>
      <c r="E4540" t="s">
        <v>17</v>
      </c>
      <c r="F4540">
        <v>0</v>
      </c>
      <c r="G4540" t="s">
        <v>18</v>
      </c>
      <c r="H4540">
        <v>110098.82369999999</v>
      </c>
      <c r="I4540" t="s">
        <v>28</v>
      </c>
      <c r="J4540">
        <v>600</v>
      </c>
      <c r="K4540">
        <v>183.4980395</v>
      </c>
      <c r="L4540" t="s">
        <v>29</v>
      </c>
      <c r="M4540">
        <v>0</v>
      </c>
      <c r="N4540">
        <v>5.0000000000000001E-3</v>
      </c>
      <c r="O4540">
        <v>5.2621812983979447E-3</v>
      </c>
    </row>
    <row r="4541" spans="1:15" x14ac:dyDescent="0.25">
      <c r="A4541" t="s">
        <v>4570</v>
      </c>
      <c r="B4541">
        <v>362</v>
      </c>
      <c r="C4541">
        <v>362</v>
      </c>
      <c r="D4541" t="s">
        <v>16</v>
      </c>
      <c r="E4541" t="s">
        <v>17</v>
      </c>
      <c r="F4541">
        <v>0</v>
      </c>
      <c r="G4541" t="s">
        <v>18</v>
      </c>
      <c r="H4541">
        <v>11995448.33</v>
      </c>
      <c r="I4541" t="s">
        <v>22</v>
      </c>
      <c r="J4541">
        <v>844</v>
      </c>
      <c r="K4541">
        <v>14212.61651</v>
      </c>
      <c r="L4541" t="s">
        <v>29</v>
      </c>
      <c r="M4541">
        <v>0</v>
      </c>
      <c r="N4541">
        <v>0</v>
      </c>
      <c r="O4541">
        <v>0.24646838146032668</v>
      </c>
    </row>
    <row r="4542" spans="1:15" x14ac:dyDescent="0.25">
      <c r="A4542" t="s">
        <v>4571</v>
      </c>
      <c r="B4542">
        <v>346</v>
      </c>
      <c r="C4542">
        <v>346</v>
      </c>
      <c r="D4542" t="s">
        <v>16</v>
      </c>
      <c r="E4542" t="s">
        <v>17</v>
      </c>
      <c r="F4542">
        <v>0</v>
      </c>
      <c r="G4542" t="s">
        <v>18</v>
      </c>
      <c r="H4542">
        <v>2954547.2930000001</v>
      </c>
      <c r="I4542" t="s">
        <v>19</v>
      </c>
      <c r="J4542">
        <v>501</v>
      </c>
      <c r="K4542">
        <v>5897.299986</v>
      </c>
      <c r="L4542" t="s">
        <v>20</v>
      </c>
      <c r="M4542">
        <v>0</v>
      </c>
      <c r="N4542">
        <v>0</v>
      </c>
      <c r="O4542">
        <v>6.0706567126174227E-2</v>
      </c>
    </row>
    <row r="4543" spans="1:15" x14ac:dyDescent="0.25">
      <c r="A4543" t="s">
        <v>4572</v>
      </c>
      <c r="B4543">
        <v>146</v>
      </c>
      <c r="C4543">
        <v>146</v>
      </c>
      <c r="D4543" t="s">
        <v>16</v>
      </c>
      <c r="E4543" t="s">
        <v>17</v>
      </c>
      <c r="F4543">
        <v>0</v>
      </c>
      <c r="G4543" t="s">
        <v>18</v>
      </c>
      <c r="H4543">
        <v>3282230.3849999998</v>
      </c>
      <c r="I4543" t="s">
        <v>19</v>
      </c>
      <c r="J4543">
        <v>786</v>
      </c>
      <c r="K4543">
        <v>4175.8656300000002</v>
      </c>
      <c r="L4543" t="s">
        <v>29</v>
      </c>
      <c r="M4543">
        <v>0</v>
      </c>
      <c r="N4543">
        <v>0</v>
      </c>
      <c r="O4543">
        <v>6.7439414377507875E-2</v>
      </c>
    </row>
    <row r="4544" spans="1:15" x14ac:dyDescent="0.25">
      <c r="A4544" t="s">
        <v>4573</v>
      </c>
      <c r="B4544">
        <v>204</v>
      </c>
      <c r="C4544">
        <v>204</v>
      </c>
      <c r="D4544" t="s">
        <v>16</v>
      </c>
      <c r="E4544" t="s">
        <v>17</v>
      </c>
      <c r="F4544">
        <v>0</v>
      </c>
      <c r="G4544" t="s">
        <v>18</v>
      </c>
      <c r="H4544">
        <v>76044.205470000001</v>
      </c>
      <c r="I4544" t="s">
        <v>28</v>
      </c>
      <c r="J4544">
        <v>301</v>
      </c>
      <c r="K4544">
        <v>252.6385564</v>
      </c>
      <c r="L4544" t="s">
        <v>35</v>
      </c>
      <c r="M4544">
        <v>0</v>
      </c>
      <c r="N4544">
        <v>0</v>
      </c>
      <c r="O4544">
        <v>1.5624670063188392E-3</v>
      </c>
    </row>
    <row r="4545" spans="1:15" x14ac:dyDescent="0.25">
      <c r="A4545" t="s">
        <v>4574</v>
      </c>
      <c r="B4545">
        <v>67</v>
      </c>
      <c r="C4545">
        <v>67</v>
      </c>
      <c r="D4545" t="s">
        <v>16</v>
      </c>
      <c r="E4545" t="s">
        <v>25</v>
      </c>
      <c r="F4545">
        <v>1</v>
      </c>
      <c r="G4545" t="s">
        <v>26</v>
      </c>
      <c r="H4545">
        <v>1990545.9620000001</v>
      </c>
      <c r="I4545" t="s">
        <v>19</v>
      </c>
      <c r="J4545">
        <v>111</v>
      </c>
      <c r="K4545">
        <v>17932.846509999999</v>
      </c>
      <c r="L4545" t="s">
        <v>20</v>
      </c>
      <c r="M4545">
        <v>1</v>
      </c>
      <c r="N4545">
        <v>0.98499999999999999</v>
      </c>
      <c r="O4545">
        <v>0.63189940017077528</v>
      </c>
    </row>
    <row r="4546" spans="1:15" x14ac:dyDescent="0.25">
      <c r="A4546" t="s">
        <v>4575</v>
      </c>
      <c r="B4546">
        <v>5</v>
      </c>
      <c r="C4546">
        <v>5</v>
      </c>
      <c r="D4546" t="s">
        <v>61</v>
      </c>
      <c r="E4546" t="s">
        <v>43</v>
      </c>
      <c r="F4546">
        <v>1</v>
      </c>
      <c r="G4546" t="s">
        <v>26</v>
      </c>
      <c r="H4546">
        <v>1459667.753</v>
      </c>
      <c r="I4546" t="s">
        <v>19</v>
      </c>
      <c r="J4546">
        <v>80</v>
      </c>
      <c r="K4546">
        <v>18245.84692</v>
      </c>
      <c r="L4546" t="s">
        <v>35</v>
      </c>
      <c r="M4546">
        <v>1</v>
      </c>
      <c r="N4546">
        <v>0.995</v>
      </c>
      <c r="O4546">
        <v>0.62699153834475663</v>
      </c>
    </row>
    <row r="4547" spans="1:15" x14ac:dyDescent="0.25">
      <c r="A4547" t="s">
        <v>4576</v>
      </c>
      <c r="B4547">
        <v>59</v>
      </c>
      <c r="C4547">
        <v>59</v>
      </c>
      <c r="D4547" t="s">
        <v>16</v>
      </c>
      <c r="E4547" t="s">
        <v>25</v>
      </c>
      <c r="F4547">
        <v>1</v>
      </c>
      <c r="G4547" t="s">
        <v>26</v>
      </c>
      <c r="H4547">
        <v>1034746.174</v>
      </c>
      <c r="I4547" t="s">
        <v>28</v>
      </c>
      <c r="J4547">
        <v>836</v>
      </c>
      <c r="K4547">
        <v>1237.7346580000001</v>
      </c>
      <c r="L4547" t="s">
        <v>23</v>
      </c>
      <c r="M4547">
        <v>1</v>
      </c>
      <c r="N4547">
        <v>0.995</v>
      </c>
      <c r="O4547">
        <v>0.6182607488867442</v>
      </c>
    </row>
    <row r="4548" spans="1:15" x14ac:dyDescent="0.25">
      <c r="A4548" t="s">
        <v>4577</v>
      </c>
      <c r="B4548">
        <v>76</v>
      </c>
      <c r="C4548">
        <v>76</v>
      </c>
      <c r="D4548" t="s">
        <v>16</v>
      </c>
      <c r="E4548" t="s">
        <v>25</v>
      </c>
      <c r="F4548">
        <v>1</v>
      </c>
      <c r="G4548" t="s">
        <v>26</v>
      </c>
      <c r="H4548">
        <v>6807589.5769999996</v>
      </c>
      <c r="I4548" t="s">
        <v>32</v>
      </c>
      <c r="J4548">
        <v>652</v>
      </c>
      <c r="K4548">
        <v>10441.088309999999</v>
      </c>
      <c r="L4548" t="s">
        <v>35</v>
      </c>
      <c r="M4548">
        <v>1</v>
      </c>
      <c r="N4548">
        <v>1</v>
      </c>
      <c r="O4548">
        <v>0.73987435388247635</v>
      </c>
    </row>
    <row r="4549" spans="1:15" x14ac:dyDescent="0.25">
      <c r="A4549" t="s">
        <v>4578</v>
      </c>
      <c r="B4549">
        <v>260</v>
      </c>
      <c r="C4549">
        <v>260</v>
      </c>
      <c r="D4549" t="s">
        <v>16</v>
      </c>
      <c r="E4549" t="s">
        <v>17</v>
      </c>
      <c r="F4549">
        <v>0</v>
      </c>
      <c r="G4549" t="s">
        <v>18</v>
      </c>
      <c r="H4549">
        <v>1324964.165</v>
      </c>
      <c r="I4549" t="s">
        <v>28</v>
      </c>
      <c r="J4549">
        <v>433</v>
      </c>
      <c r="K4549">
        <v>3059.9634289999999</v>
      </c>
      <c r="L4549" t="s">
        <v>29</v>
      </c>
      <c r="M4549">
        <v>0</v>
      </c>
      <c r="N4549">
        <v>0</v>
      </c>
      <c r="O4549">
        <v>2.722380725226993E-2</v>
      </c>
    </row>
    <row r="4550" spans="1:15" x14ac:dyDescent="0.25">
      <c r="A4550" t="s">
        <v>4579</v>
      </c>
      <c r="B4550">
        <v>248</v>
      </c>
      <c r="C4550">
        <v>248</v>
      </c>
      <c r="D4550" t="s">
        <v>16</v>
      </c>
      <c r="E4550" t="s">
        <v>17</v>
      </c>
      <c r="F4550">
        <v>0</v>
      </c>
      <c r="G4550" t="s">
        <v>18</v>
      </c>
      <c r="H4550">
        <v>6328460.4790000003</v>
      </c>
      <c r="I4550" t="s">
        <v>32</v>
      </c>
      <c r="J4550">
        <v>417</v>
      </c>
      <c r="K4550">
        <v>15176.164220000001</v>
      </c>
      <c r="L4550" t="s">
        <v>23</v>
      </c>
      <c r="M4550">
        <v>0</v>
      </c>
      <c r="N4550">
        <v>0</v>
      </c>
      <c r="O4550">
        <v>0.13002977200059129</v>
      </c>
    </row>
    <row r="4551" spans="1:15" x14ac:dyDescent="0.25">
      <c r="A4551" t="s">
        <v>4580</v>
      </c>
      <c r="B4551">
        <v>16</v>
      </c>
      <c r="C4551">
        <v>16</v>
      </c>
      <c r="D4551" t="s">
        <v>42</v>
      </c>
      <c r="E4551" t="s">
        <v>43</v>
      </c>
      <c r="F4551">
        <v>1</v>
      </c>
      <c r="G4551" t="s">
        <v>26</v>
      </c>
      <c r="H4551">
        <v>2848591.5610000002</v>
      </c>
      <c r="I4551" t="s">
        <v>19</v>
      </c>
      <c r="J4551">
        <v>214</v>
      </c>
      <c r="K4551">
        <v>13311.175520000001</v>
      </c>
      <c r="L4551" t="s">
        <v>29</v>
      </c>
      <c r="M4551">
        <v>1</v>
      </c>
      <c r="N4551">
        <v>1</v>
      </c>
      <c r="O4551">
        <v>0.65852951320921704</v>
      </c>
    </row>
    <row r="4552" spans="1:15" x14ac:dyDescent="0.25">
      <c r="A4552" t="s">
        <v>4581</v>
      </c>
      <c r="B4552">
        <v>75</v>
      </c>
      <c r="C4552">
        <v>75</v>
      </c>
      <c r="D4552" t="s">
        <v>16</v>
      </c>
      <c r="E4552" t="s">
        <v>25</v>
      </c>
      <c r="F4552">
        <v>1</v>
      </c>
      <c r="G4552" t="s">
        <v>26</v>
      </c>
      <c r="H4552">
        <v>2659491.2930000001</v>
      </c>
      <c r="I4552" t="s">
        <v>19</v>
      </c>
      <c r="J4552">
        <v>447</v>
      </c>
      <c r="K4552">
        <v>5949.6449510000002</v>
      </c>
      <c r="L4552" t="s">
        <v>20</v>
      </c>
      <c r="M4552">
        <v>1</v>
      </c>
      <c r="N4552">
        <v>1</v>
      </c>
      <c r="O4552">
        <v>0.65464410303483345</v>
      </c>
    </row>
    <row r="4553" spans="1:15" x14ac:dyDescent="0.25">
      <c r="A4553" t="s">
        <v>4582</v>
      </c>
      <c r="B4553">
        <v>356</v>
      </c>
      <c r="C4553">
        <v>356</v>
      </c>
      <c r="D4553" t="s">
        <v>16</v>
      </c>
      <c r="E4553" t="s">
        <v>17</v>
      </c>
      <c r="F4553">
        <v>0</v>
      </c>
      <c r="G4553" t="s">
        <v>18</v>
      </c>
      <c r="H4553">
        <v>42264.64832</v>
      </c>
      <c r="I4553" t="s">
        <v>28</v>
      </c>
      <c r="J4553">
        <v>18</v>
      </c>
      <c r="K4553">
        <v>2348.0360179999998</v>
      </c>
      <c r="L4553" t="s">
        <v>20</v>
      </c>
      <c r="M4553">
        <v>0</v>
      </c>
      <c r="N4553">
        <v>5.0000000000000001E-3</v>
      </c>
      <c r="O4553">
        <v>3.8684043462025664E-3</v>
      </c>
    </row>
    <row r="4554" spans="1:15" x14ac:dyDescent="0.25">
      <c r="A4554" t="s">
        <v>4583</v>
      </c>
      <c r="B4554">
        <v>176</v>
      </c>
      <c r="C4554">
        <v>176</v>
      </c>
      <c r="D4554" t="s">
        <v>16</v>
      </c>
      <c r="E4554" t="s">
        <v>17</v>
      </c>
      <c r="F4554">
        <v>0</v>
      </c>
      <c r="G4554" t="s">
        <v>18</v>
      </c>
      <c r="H4554">
        <v>897809.45669999998</v>
      </c>
      <c r="I4554" t="s">
        <v>28</v>
      </c>
      <c r="J4554">
        <v>54</v>
      </c>
      <c r="K4554">
        <v>16626.101050000001</v>
      </c>
      <c r="L4554" t="s">
        <v>23</v>
      </c>
      <c r="M4554">
        <v>0</v>
      </c>
      <c r="N4554">
        <v>0</v>
      </c>
      <c r="O4554">
        <v>1.8447134076615562E-2</v>
      </c>
    </row>
    <row r="4555" spans="1:15" x14ac:dyDescent="0.25">
      <c r="A4555" t="s">
        <v>4584</v>
      </c>
      <c r="B4555">
        <v>322</v>
      </c>
      <c r="C4555">
        <v>322</v>
      </c>
      <c r="D4555" t="s">
        <v>16</v>
      </c>
      <c r="E4555" t="s">
        <v>17</v>
      </c>
      <c r="F4555">
        <v>0</v>
      </c>
      <c r="G4555" t="s">
        <v>18</v>
      </c>
      <c r="H4555">
        <v>11869710.210000001</v>
      </c>
      <c r="I4555" t="s">
        <v>22</v>
      </c>
      <c r="J4555">
        <v>880</v>
      </c>
      <c r="K4555">
        <v>13488.307059999999</v>
      </c>
      <c r="L4555" t="s">
        <v>35</v>
      </c>
      <c r="M4555">
        <v>0</v>
      </c>
      <c r="N4555">
        <v>0</v>
      </c>
      <c r="O4555">
        <v>0.24388486227273962</v>
      </c>
    </row>
    <row r="4556" spans="1:15" x14ac:dyDescent="0.25">
      <c r="A4556" t="s">
        <v>4585</v>
      </c>
      <c r="B4556">
        <v>136</v>
      </c>
      <c r="C4556">
        <v>136</v>
      </c>
      <c r="D4556" t="s">
        <v>16</v>
      </c>
      <c r="E4556" t="s">
        <v>17</v>
      </c>
      <c r="F4556">
        <v>0</v>
      </c>
      <c r="G4556" t="s">
        <v>18</v>
      </c>
      <c r="H4556">
        <v>89115.396670000002</v>
      </c>
      <c r="I4556" t="s">
        <v>28</v>
      </c>
      <c r="J4556">
        <v>609</v>
      </c>
      <c r="K4556">
        <v>146.3307006</v>
      </c>
      <c r="L4556" t="s">
        <v>29</v>
      </c>
      <c r="M4556">
        <v>0</v>
      </c>
      <c r="N4556">
        <v>0</v>
      </c>
      <c r="O4556">
        <v>1.8310384886172809E-3</v>
      </c>
    </row>
    <row r="4557" spans="1:15" x14ac:dyDescent="0.25">
      <c r="A4557" t="s">
        <v>4586</v>
      </c>
      <c r="B4557">
        <v>277</v>
      </c>
      <c r="C4557">
        <v>277</v>
      </c>
      <c r="D4557" t="s">
        <v>16</v>
      </c>
      <c r="E4557" t="s">
        <v>17</v>
      </c>
      <c r="F4557">
        <v>0</v>
      </c>
      <c r="G4557" t="s">
        <v>18</v>
      </c>
      <c r="H4557">
        <v>9986119.7359999996</v>
      </c>
      <c r="I4557" t="s">
        <v>22</v>
      </c>
      <c r="J4557">
        <v>795</v>
      </c>
      <c r="K4557">
        <v>12561.1569</v>
      </c>
      <c r="L4557" t="s">
        <v>35</v>
      </c>
      <c r="M4557">
        <v>0</v>
      </c>
      <c r="N4557">
        <v>0</v>
      </c>
      <c r="O4557">
        <v>0.20518305783081511</v>
      </c>
    </row>
    <row r="4558" spans="1:15" x14ac:dyDescent="0.25">
      <c r="A4558" t="s">
        <v>4587</v>
      </c>
      <c r="B4558">
        <v>282</v>
      </c>
      <c r="C4558">
        <v>282</v>
      </c>
      <c r="D4558" t="s">
        <v>16</v>
      </c>
      <c r="E4558" t="s">
        <v>17</v>
      </c>
      <c r="F4558">
        <v>0</v>
      </c>
      <c r="G4558" t="s">
        <v>18</v>
      </c>
      <c r="H4558">
        <v>12091031.92</v>
      </c>
      <c r="I4558" t="s">
        <v>22</v>
      </c>
      <c r="J4558">
        <v>746</v>
      </c>
      <c r="K4558">
        <v>16207.817590000001</v>
      </c>
      <c r="L4558" t="s">
        <v>29</v>
      </c>
      <c r="M4558">
        <v>0</v>
      </c>
      <c r="N4558">
        <v>0</v>
      </c>
      <c r="O4558">
        <v>0.24843232078742539</v>
      </c>
    </row>
    <row r="4559" spans="1:15" x14ac:dyDescent="0.25">
      <c r="A4559" t="s">
        <v>4588</v>
      </c>
      <c r="B4559">
        <v>168</v>
      </c>
      <c r="C4559">
        <v>168</v>
      </c>
      <c r="D4559" t="s">
        <v>16</v>
      </c>
      <c r="E4559" t="s">
        <v>17</v>
      </c>
      <c r="F4559">
        <v>0</v>
      </c>
      <c r="G4559" t="s">
        <v>18</v>
      </c>
      <c r="H4559">
        <v>11571244.99</v>
      </c>
      <c r="I4559" t="s">
        <v>22</v>
      </c>
      <c r="J4559">
        <v>979</v>
      </c>
      <c r="K4559">
        <v>11819.453509999999</v>
      </c>
      <c r="L4559" t="s">
        <v>29</v>
      </c>
      <c r="M4559">
        <v>0</v>
      </c>
      <c r="N4559">
        <v>1.4999999999999999E-2</v>
      </c>
      <c r="O4559">
        <v>0.24675234953358463</v>
      </c>
    </row>
    <row r="4560" spans="1:15" x14ac:dyDescent="0.25">
      <c r="A4560" t="s">
        <v>4589</v>
      </c>
      <c r="B4560">
        <v>30</v>
      </c>
      <c r="C4560">
        <v>30</v>
      </c>
      <c r="D4560" t="s">
        <v>42</v>
      </c>
      <c r="E4560" t="s">
        <v>43</v>
      </c>
      <c r="F4560">
        <v>1</v>
      </c>
      <c r="G4560" t="s">
        <v>26</v>
      </c>
      <c r="H4560">
        <v>2040006.335</v>
      </c>
      <c r="I4560" t="s">
        <v>19</v>
      </c>
      <c r="J4560">
        <v>240</v>
      </c>
      <c r="K4560">
        <v>8500.0263969999996</v>
      </c>
      <c r="L4560" t="s">
        <v>35</v>
      </c>
      <c r="M4560">
        <v>1</v>
      </c>
      <c r="N4560">
        <v>1</v>
      </c>
      <c r="O4560">
        <v>0.64191565381502191</v>
      </c>
    </row>
    <row r="4561" spans="1:15" x14ac:dyDescent="0.25">
      <c r="A4561" t="s">
        <v>4590</v>
      </c>
      <c r="B4561">
        <v>322</v>
      </c>
      <c r="C4561">
        <v>322</v>
      </c>
      <c r="D4561" t="s">
        <v>16</v>
      </c>
      <c r="E4561" t="s">
        <v>17</v>
      </c>
      <c r="F4561">
        <v>0</v>
      </c>
      <c r="G4561" t="s">
        <v>18</v>
      </c>
      <c r="H4561">
        <v>9883419.0150000006</v>
      </c>
      <c r="I4561" t="s">
        <v>22</v>
      </c>
      <c r="J4561">
        <v>846</v>
      </c>
      <c r="K4561">
        <v>11682.528389999999</v>
      </c>
      <c r="L4561" t="s">
        <v>20</v>
      </c>
      <c r="M4561">
        <v>0</v>
      </c>
      <c r="N4561">
        <v>0</v>
      </c>
      <c r="O4561">
        <v>0.20307288405628654</v>
      </c>
    </row>
    <row r="4562" spans="1:15" x14ac:dyDescent="0.25">
      <c r="A4562" t="s">
        <v>4591</v>
      </c>
      <c r="B4562">
        <v>336</v>
      </c>
      <c r="C4562">
        <v>336</v>
      </c>
      <c r="D4562" t="s">
        <v>16</v>
      </c>
      <c r="E4562" t="s">
        <v>17</v>
      </c>
      <c r="F4562">
        <v>0</v>
      </c>
      <c r="G4562" t="s">
        <v>18</v>
      </c>
      <c r="H4562">
        <v>11418598.539999999</v>
      </c>
      <c r="I4562" t="s">
        <v>22</v>
      </c>
      <c r="J4562">
        <v>921</v>
      </c>
      <c r="K4562">
        <v>12398.04401</v>
      </c>
      <c r="L4562" t="s">
        <v>20</v>
      </c>
      <c r="M4562">
        <v>0</v>
      </c>
      <c r="N4562">
        <v>0</v>
      </c>
      <c r="O4562">
        <v>0.23461594958985987</v>
      </c>
    </row>
    <row r="4563" spans="1:15" x14ac:dyDescent="0.25">
      <c r="A4563" t="s">
        <v>4592</v>
      </c>
      <c r="B4563">
        <v>269</v>
      </c>
      <c r="C4563">
        <v>269</v>
      </c>
      <c r="D4563" t="s">
        <v>16</v>
      </c>
      <c r="E4563" t="s">
        <v>17</v>
      </c>
      <c r="F4563">
        <v>0</v>
      </c>
      <c r="G4563" t="s">
        <v>18</v>
      </c>
      <c r="H4563">
        <v>5352194.1109999996</v>
      </c>
      <c r="I4563" t="s">
        <v>32</v>
      </c>
      <c r="J4563">
        <v>418</v>
      </c>
      <c r="K4563">
        <v>12804.29213</v>
      </c>
      <c r="L4563" t="s">
        <v>23</v>
      </c>
      <c r="M4563">
        <v>0</v>
      </c>
      <c r="N4563">
        <v>0</v>
      </c>
      <c r="O4563">
        <v>0.10997059747242161</v>
      </c>
    </row>
    <row r="4564" spans="1:15" x14ac:dyDescent="0.25">
      <c r="A4564" t="s">
        <v>4593</v>
      </c>
      <c r="B4564">
        <v>1</v>
      </c>
      <c r="C4564">
        <v>1</v>
      </c>
      <c r="D4564" t="s">
        <v>61</v>
      </c>
      <c r="E4564" t="s">
        <v>43</v>
      </c>
      <c r="F4564">
        <v>1</v>
      </c>
      <c r="G4564" t="s">
        <v>26</v>
      </c>
      <c r="H4564">
        <v>16556093.42</v>
      </c>
      <c r="I4564" t="s">
        <v>22</v>
      </c>
      <c r="J4564">
        <v>856</v>
      </c>
      <c r="K4564">
        <v>19341.230629999998</v>
      </c>
      <c r="L4564" t="s">
        <v>35</v>
      </c>
      <c r="M4564">
        <v>1</v>
      </c>
      <c r="N4564">
        <v>0.97499999999999998</v>
      </c>
      <c r="O4564">
        <v>0.92517515946678786</v>
      </c>
    </row>
    <row r="4565" spans="1:15" x14ac:dyDescent="0.25">
      <c r="A4565" t="s">
        <v>4594</v>
      </c>
      <c r="B4565">
        <v>171</v>
      </c>
      <c r="C4565">
        <v>171</v>
      </c>
      <c r="D4565" t="s">
        <v>16</v>
      </c>
      <c r="E4565" t="s">
        <v>17</v>
      </c>
      <c r="F4565">
        <v>0</v>
      </c>
      <c r="G4565" t="s">
        <v>18</v>
      </c>
      <c r="H4565">
        <v>1740448.267</v>
      </c>
      <c r="I4565" t="s">
        <v>19</v>
      </c>
      <c r="J4565">
        <v>486</v>
      </c>
      <c r="K4565">
        <v>3581.169273</v>
      </c>
      <c r="L4565" t="s">
        <v>20</v>
      </c>
      <c r="M4565">
        <v>0</v>
      </c>
      <c r="N4565">
        <v>0</v>
      </c>
      <c r="O4565">
        <v>3.5760686518910671E-2</v>
      </c>
    </row>
    <row r="4566" spans="1:15" x14ac:dyDescent="0.25">
      <c r="A4566" t="s">
        <v>4595</v>
      </c>
      <c r="B4566">
        <v>129</v>
      </c>
      <c r="C4566">
        <v>129</v>
      </c>
      <c r="D4566" t="s">
        <v>16</v>
      </c>
      <c r="E4566" t="s">
        <v>17</v>
      </c>
      <c r="F4566">
        <v>0</v>
      </c>
      <c r="G4566" t="s">
        <v>18</v>
      </c>
      <c r="H4566">
        <v>5534740.4369999999</v>
      </c>
      <c r="I4566" t="s">
        <v>32</v>
      </c>
      <c r="J4566">
        <v>444</v>
      </c>
      <c r="K4566">
        <v>12465.63162</v>
      </c>
      <c r="L4566" t="s">
        <v>20</v>
      </c>
      <c r="M4566">
        <v>0</v>
      </c>
      <c r="N4566">
        <v>0</v>
      </c>
      <c r="O4566">
        <v>0.11372134494537989</v>
      </c>
    </row>
    <row r="4567" spans="1:15" x14ac:dyDescent="0.25">
      <c r="A4567" t="s">
        <v>4596</v>
      </c>
      <c r="B4567">
        <v>168</v>
      </c>
      <c r="C4567">
        <v>168</v>
      </c>
      <c r="D4567" t="s">
        <v>16</v>
      </c>
      <c r="E4567" t="s">
        <v>17</v>
      </c>
      <c r="F4567">
        <v>0</v>
      </c>
      <c r="G4567" t="s">
        <v>18</v>
      </c>
      <c r="H4567">
        <v>2132680.3360000001</v>
      </c>
      <c r="I4567" t="s">
        <v>19</v>
      </c>
      <c r="J4567">
        <v>566</v>
      </c>
      <c r="K4567">
        <v>3767.9864590000002</v>
      </c>
      <c r="L4567" t="s">
        <v>29</v>
      </c>
      <c r="M4567">
        <v>0</v>
      </c>
      <c r="N4567">
        <v>0</v>
      </c>
      <c r="O4567">
        <v>4.3819810325187378E-2</v>
      </c>
    </row>
    <row r="4568" spans="1:15" x14ac:dyDescent="0.25">
      <c r="A4568" t="s">
        <v>4597</v>
      </c>
      <c r="B4568">
        <v>61</v>
      </c>
      <c r="C4568">
        <v>61</v>
      </c>
      <c r="D4568" t="s">
        <v>16</v>
      </c>
      <c r="E4568" t="s">
        <v>25</v>
      </c>
      <c r="F4568">
        <v>1</v>
      </c>
      <c r="G4568" t="s">
        <v>26</v>
      </c>
      <c r="H4568">
        <v>2520013.8679999998</v>
      </c>
      <c r="I4568" t="s">
        <v>19</v>
      </c>
      <c r="J4568">
        <v>599</v>
      </c>
      <c r="K4568">
        <v>4207.0348379999996</v>
      </c>
      <c r="L4568" t="s">
        <v>29</v>
      </c>
      <c r="M4568">
        <v>1</v>
      </c>
      <c r="N4568">
        <v>1</v>
      </c>
      <c r="O4568">
        <v>0.65177828474740607</v>
      </c>
    </row>
    <row r="4569" spans="1:15" x14ac:dyDescent="0.25">
      <c r="A4569" t="s">
        <v>4598</v>
      </c>
      <c r="B4569">
        <v>117</v>
      </c>
      <c r="C4569">
        <v>117</v>
      </c>
      <c r="D4569" t="s">
        <v>16</v>
      </c>
      <c r="E4569" t="s">
        <v>17</v>
      </c>
      <c r="F4569">
        <v>0</v>
      </c>
      <c r="G4569" t="s">
        <v>18</v>
      </c>
      <c r="H4569">
        <v>10349283.52</v>
      </c>
      <c r="I4569" t="s">
        <v>22</v>
      </c>
      <c r="J4569">
        <v>773</v>
      </c>
      <c r="K4569">
        <v>13388.465099999999</v>
      </c>
      <c r="L4569" t="s">
        <v>20</v>
      </c>
      <c r="M4569">
        <v>0</v>
      </c>
      <c r="N4569">
        <v>5.0000000000000001E-3</v>
      </c>
      <c r="O4569">
        <v>0.21564492066287214</v>
      </c>
    </row>
    <row r="4570" spans="1:15" x14ac:dyDescent="0.25">
      <c r="A4570" t="s">
        <v>4599</v>
      </c>
      <c r="B4570">
        <v>322</v>
      </c>
      <c r="C4570">
        <v>322</v>
      </c>
      <c r="D4570" t="s">
        <v>16</v>
      </c>
      <c r="E4570" t="s">
        <v>17</v>
      </c>
      <c r="F4570">
        <v>0</v>
      </c>
      <c r="G4570" t="s">
        <v>18</v>
      </c>
      <c r="H4570">
        <v>13703301.77</v>
      </c>
      <c r="I4570" t="s">
        <v>22</v>
      </c>
      <c r="J4570">
        <v>748</v>
      </c>
      <c r="K4570">
        <v>18319.922159999998</v>
      </c>
      <c r="L4570" t="s">
        <v>23</v>
      </c>
      <c r="M4570">
        <v>0</v>
      </c>
      <c r="N4570">
        <v>0.01</v>
      </c>
      <c r="O4570">
        <v>0.28755934776256331</v>
      </c>
    </row>
    <row r="4571" spans="1:15" x14ac:dyDescent="0.25">
      <c r="A4571" t="s">
        <v>4600</v>
      </c>
      <c r="B4571">
        <v>123</v>
      </c>
      <c r="C4571">
        <v>123</v>
      </c>
      <c r="D4571" t="s">
        <v>16</v>
      </c>
      <c r="E4571" t="s">
        <v>17</v>
      </c>
      <c r="F4571">
        <v>0</v>
      </c>
      <c r="G4571" t="s">
        <v>18</v>
      </c>
      <c r="H4571">
        <v>392283.22340000002</v>
      </c>
      <c r="I4571" t="s">
        <v>28</v>
      </c>
      <c r="J4571">
        <v>123</v>
      </c>
      <c r="K4571">
        <v>3189.2945</v>
      </c>
      <c r="L4571" t="s">
        <v>20</v>
      </c>
      <c r="M4571">
        <v>0</v>
      </c>
      <c r="N4571">
        <v>0</v>
      </c>
      <c r="O4571">
        <v>8.0601748667978087E-3</v>
      </c>
    </row>
    <row r="4572" spans="1:15" x14ac:dyDescent="0.25">
      <c r="A4572" t="s">
        <v>4601</v>
      </c>
      <c r="B4572">
        <v>260</v>
      </c>
      <c r="C4572">
        <v>260</v>
      </c>
      <c r="D4572" t="s">
        <v>16</v>
      </c>
      <c r="E4572" t="s">
        <v>17</v>
      </c>
      <c r="F4572">
        <v>0</v>
      </c>
      <c r="G4572" t="s">
        <v>18</v>
      </c>
      <c r="H4572">
        <v>8084868.1279999996</v>
      </c>
      <c r="I4572" t="s">
        <v>22</v>
      </c>
      <c r="J4572">
        <v>420</v>
      </c>
      <c r="K4572">
        <v>19249.686020000001</v>
      </c>
      <c r="L4572" t="s">
        <v>23</v>
      </c>
      <c r="M4572">
        <v>0</v>
      </c>
      <c r="N4572">
        <v>0</v>
      </c>
      <c r="O4572">
        <v>0.1661183731536561</v>
      </c>
    </row>
    <row r="4573" spans="1:15" x14ac:dyDescent="0.25">
      <c r="A4573" t="s">
        <v>4602</v>
      </c>
      <c r="B4573">
        <v>226</v>
      </c>
      <c r="C4573">
        <v>226</v>
      </c>
      <c r="D4573" t="s">
        <v>16</v>
      </c>
      <c r="E4573" t="s">
        <v>17</v>
      </c>
      <c r="F4573">
        <v>0</v>
      </c>
      <c r="G4573" t="s">
        <v>18</v>
      </c>
      <c r="H4573">
        <v>3619147.0830000001</v>
      </c>
      <c r="I4573" t="s">
        <v>19</v>
      </c>
      <c r="J4573">
        <v>566</v>
      </c>
      <c r="K4573">
        <v>6394.2527970000001</v>
      </c>
      <c r="L4573" t="s">
        <v>23</v>
      </c>
      <c r="M4573">
        <v>0</v>
      </c>
      <c r="N4573">
        <v>0</v>
      </c>
      <c r="O4573">
        <v>7.4361982918388567E-2</v>
      </c>
    </row>
    <row r="4574" spans="1:15" x14ac:dyDescent="0.25">
      <c r="A4574" t="s">
        <v>4603</v>
      </c>
      <c r="B4574">
        <v>292</v>
      </c>
      <c r="C4574">
        <v>292</v>
      </c>
      <c r="D4574" t="s">
        <v>16</v>
      </c>
      <c r="E4574" t="s">
        <v>17</v>
      </c>
      <c r="F4574">
        <v>0</v>
      </c>
      <c r="G4574" t="s">
        <v>18</v>
      </c>
      <c r="H4574">
        <v>1691791.429</v>
      </c>
      <c r="I4574" t="s">
        <v>19</v>
      </c>
      <c r="J4574">
        <v>216</v>
      </c>
      <c r="K4574">
        <v>7832.3677289999996</v>
      </c>
      <c r="L4574" t="s">
        <v>29</v>
      </c>
      <c r="M4574">
        <v>0</v>
      </c>
      <c r="N4574">
        <v>0</v>
      </c>
      <c r="O4574">
        <v>3.4760942967946844E-2</v>
      </c>
    </row>
    <row r="4575" spans="1:15" x14ac:dyDescent="0.25">
      <c r="A4575" t="s">
        <v>4604</v>
      </c>
      <c r="B4575">
        <v>352</v>
      </c>
      <c r="C4575">
        <v>352</v>
      </c>
      <c r="D4575" t="s">
        <v>16</v>
      </c>
      <c r="E4575" t="s">
        <v>17</v>
      </c>
      <c r="F4575">
        <v>0</v>
      </c>
      <c r="G4575" t="s">
        <v>18</v>
      </c>
      <c r="H4575">
        <v>1294473.4620000001</v>
      </c>
      <c r="I4575" t="s">
        <v>28</v>
      </c>
      <c r="J4575">
        <v>420</v>
      </c>
      <c r="K4575">
        <v>3082.079671</v>
      </c>
      <c r="L4575" t="s">
        <v>23</v>
      </c>
      <c r="M4575">
        <v>0</v>
      </c>
      <c r="N4575">
        <v>0</v>
      </c>
      <c r="O4575">
        <v>2.6597320103873574E-2</v>
      </c>
    </row>
    <row r="4576" spans="1:15" x14ac:dyDescent="0.25">
      <c r="A4576" t="s">
        <v>4605</v>
      </c>
      <c r="B4576">
        <v>186</v>
      </c>
      <c r="C4576">
        <v>186</v>
      </c>
      <c r="D4576" t="s">
        <v>16</v>
      </c>
      <c r="E4576" t="s">
        <v>17</v>
      </c>
      <c r="F4576">
        <v>0</v>
      </c>
      <c r="G4576" t="s">
        <v>18</v>
      </c>
      <c r="H4576">
        <v>8735279.7029999997</v>
      </c>
      <c r="I4576" t="s">
        <v>22</v>
      </c>
      <c r="J4576">
        <v>709</v>
      </c>
      <c r="K4576">
        <v>12320.563759999999</v>
      </c>
      <c r="L4576" t="s">
        <v>35</v>
      </c>
      <c r="M4576">
        <v>0</v>
      </c>
      <c r="N4576">
        <v>0</v>
      </c>
      <c r="O4576">
        <v>0.17948226617067617</v>
      </c>
    </row>
    <row r="4577" spans="1:15" x14ac:dyDescent="0.25">
      <c r="A4577" t="s">
        <v>4606</v>
      </c>
      <c r="B4577">
        <v>85</v>
      </c>
      <c r="C4577">
        <v>85</v>
      </c>
      <c r="D4577" t="s">
        <v>16</v>
      </c>
      <c r="E4577" t="s">
        <v>25</v>
      </c>
      <c r="F4577">
        <v>1</v>
      </c>
      <c r="G4577" t="s">
        <v>26</v>
      </c>
      <c r="H4577">
        <v>6574777.574</v>
      </c>
      <c r="I4577" t="s">
        <v>32</v>
      </c>
      <c r="J4577">
        <v>551</v>
      </c>
      <c r="K4577">
        <v>11932.44569</v>
      </c>
      <c r="L4577" t="s">
        <v>35</v>
      </c>
      <c r="M4577">
        <v>1</v>
      </c>
      <c r="N4577">
        <v>1</v>
      </c>
      <c r="O4577">
        <v>0.73509080632465473</v>
      </c>
    </row>
    <row r="4578" spans="1:15" x14ac:dyDescent="0.25">
      <c r="A4578" t="s">
        <v>4607</v>
      </c>
      <c r="B4578">
        <v>218</v>
      </c>
      <c r="C4578">
        <v>218</v>
      </c>
      <c r="D4578" t="s">
        <v>16</v>
      </c>
      <c r="E4578" t="s">
        <v>17</v>
      </c>
      <c r="F4578">
        <v>0</v>
      </c>
      <c r="G4578" t="s">
        <v>18</v>
      </c>
      <c r="H4578">
        <v>8550039.1109999996</v>
      </c>
      <c r="I4578" t="s">
        <v>22</v>
      </c>
      <c r="J4578">
        <v>966</v>
      </c>
      <c r="K4578">
        <v>8850.9721649999992</v>
      </c>
      <c r="L4578" t="s">
        <v>29</v>
      </c>
      <c r="M4578">
        <v>0</v>
      </c>
      <c r="N4578">
        <v>0</v>
      </c>
      <c r="O4578">
        <v>0.17567616008485279</v>
      </c>
    </row>
    <row r="4579" spans="1:15" x14ac:dyDescent="0.25">
      <c r="A4579" t="s">
        <v>4608</v>
      </c>
      <c r="B4579">
        <v>143</v>
      </c>
      <c r="C4579">
        <v>143</v>
      </c>
      <c r="D4579" t="s">
        <v>16</v>
      </c>
      <c r="E4579" t="s">
        <v>17</v>
      </c>
      <c r="F4579">
        <v>0</v>
      </c>
      <c r="G4579" t="s">
        <v>18</v>
      </c>
      <c r="H4579">
        <v>8355237.6569999997</v>
      </c>
      <c r="I4579" t="s">
        <v>22</v>
      </c>
      <c r="J4579">
        <v>877</v>
      </c>
      <c r="K4579">
        <v>9527.0668839999998</v>
      </c>
      <c r="L4579" t="s">
        <v>20</v>
      </c>
      <c r="M4579">
        <v>0</v>
      </c>
      <c r="N4579">
        <v>0</v>
      </c>
      <c r="O4579">
        <v>0.1716736086376158</v>
      </c>
    </row>
    <row r="4580" spans="1:15" x14ac:dyDescent="0.25">
      <c r="A4580" t="s">
        <v>4609</v>
      </c>
      <c r="B4580">
        <v>90</v>
      </c>
      <c r="C4580">
        <v>90</v>
      </c>
      <c r="D4580" t="s">
        <v>16</v>
      </c>
      <c r="E4580" t="s">
        <v>25</v>
      </c>
      <c r="F4580">
        <v>1</v>
      </c>
      <c r="G4580" t="s">
        <v>26</v>
      </c>
      <c r="H4580">
        <v>2841629.6090000002</v>
      </c>
      <c r="I4580" t="s">
        <v>19</v>
      </c>
      <c r="J4580">
        <v>228</v>
      </c>
      <c r="K4580">
        <v>12463.287759999999</v>
      </c>
      <c r="L4580" t="s">
        <v>35</v>
      </c>
      <c r="M4580">
        <v>1</v>
      </c>
      <c r="N4580">
        <v>1</v>
      </c>
      <c r="O4580">
        <v>0.65838646719759331</v>
      </c>
    </row>
    <row r="4581" spans="1:15" x14ac:dyDescent="0.25">
      <c r="A4581" t="s">
        <v>4610</v>
      </c>
      <c r="B4581">
        <v>341</v>
      </c>
      <c r="C4581">
        <v>341</v>
      </c>
      <c r="D4581" t="s">
        <v>16</v>
      </c>
      <c r="E4581" t="s">
        <v>17</v>
      </c>
      <c r="F4581">
        <v>0</v>
      </c>
      <c r="G4581" t="s">
        <v>18</v>
      </c>
      <c r="H4581">
        <v>2766760.6889999998</v>
      </c>
      <c r="I4581" t="s">
        <v>19</v>
      </c>
      <c r="J4581">
        <v>237</v>
      </c>
      <c r="K4581">
        <v>11674.095729999999</v>
      </c>
      <c r="L4581" t="s">
        <v>35</v>
      </c>
      <c r="M4581">
        <v>0</v>
      </c>
      <c r="N4581">
        <v>0</v>
      </c>
      <c r="O4581">
        <v>5.6848148576526626E-2</v>
      </c>
    </row>
    <row r="4582" spans="1:15" x14ac:dyDescent="0.25">
      <c r="A4582" t="s">
        <v>4611</v>
      </c>
      <c r="B4582">
        <v>268</v>
      </c>
      <c r="C4582">
        <v>268</v>
      </c>
      <c r="D4582" t="s">
        <v>16</v>
      </c>
      <c r="E4582" t="s">
        <v>17</v>
      </c>
      <c r="F4582">
        <v>0</v>
      </c>
      <c r="G4582" t="s">
        <v>18</v>
      </c>
      <c r="H4582">
        <v>4824542.0990000004</v>
      </c>
      <c r="I4582" t="s">
        <v>32</v>
      </c>
      <c r="J4582">
        <v>644</v>
      </c>
      <c r="K4582">
        <v>7491.5249990000002</v>
      </c>
      <c r="L4582" t="s">
        <v>20</v>
      </c>
      <c r="M4582">
        <v>0</v>
      </c>
      <c r="N4582">
        <v>0</v>
      </c>
      <c r="O4582">
        <v>9.9129023752606765E-2</v>
      </c>
    </row>
    <row r="4583" spans="1:15" x14ac:dyDescent="0.25">
      <c r="A4583" t="s">
        <v>4612</v>
      </c>
      <c r="B4583">
        <v>76</v>
      </c>
      <c r="C4583">
        <v>76</v>
      </c>
      <c r="D4583" t="s">
        <v>16</v>
      </c>
      <c r="E4583" t="s">
        <v>25</v>
      </c>
      <c r="F4583">
        <v>1</v>
      </c>
      <c r="G4583" t="s">
        <v>26</v>
      </c>
      <c r="H4583">
        <v>5835537.3660000004</v>
      </c>
      <c r="I4583" t="s">
        <v>32</v>
      </c>
      <c r="J4583">
        <v>330</v>
      </c>
      <c r="K4583">
        <v>17683.44656</v>
      </c>
      <c r="L4583" t="s">
        <v>29</v>
      </c>
      <c r="M4583">
        <v>1</v>
      </c>
      <c r="N4583">
        <v>0.995</v>
      </c>
      <c r="O4583">
        <v>0.71690176690205276</v>
      </c>
    </row>
    <row r="4584" spans="1:15" x14ac:dyDescent="0.25">
      <c r="A4584" t="s">
        <v>4613</v>
      </c>
      <c r="B4584">
        <v>69</v>
      </c>
      <c r="C4584">
        <v>69</v>
      </c>
      <c r="D4584" t="s">
        <v>16</v>
      </c>
      <c r="E4584" t="s">
        <v>25</v>
      </c>
      <c r="F4584">
        <v>1</v>
      </c>
      <c r="G4584" t="s">
        <v>26</v>
      </c>
      <c r="H4584">
        <v>11125992.699999999</v>
      </c>
      <c r="I4584" t="s">
        <v>22</v>
      </c>
      <c r="J4584">
        <v>833</v>
      </c>
      <c r="K4584">
        <v>13356.53386</v>
      </c>
      <c r="L4584" t="s">
        <v>23</v>
      </c>
      <c r="M4584">
        <v>1</v>
      </c>
      <c r="N4584">
        <v>0.995</v>
      </c>
      <c r="O4584">
        <v>0.82560382850804293</v>
      </c>
    </row>
    <row r="4585" spans="1:15" x14ac:dyDescent="0.25">
      <c r="A4585" t="s">
        <v>4614</v>
      </c>
      <c r="B4585">
        <v>298</v>
      </c>
      <c r="C4585">
        <v>298</v>
      </c>
      <c r="D4585" t="s">
        <v>16</v>
      </c>
      <c r="E4585" t="s">
        <v>17</v>
      </c>
      <c r="F4585">
        <v>0</v>
      </c>
      <c r="G4585" t="s">
        <v>18</v>
      </c>
      <c r="H4585">
        <v>1930438.0249999999</v>
      </c>
      <c r="I4585" t="s">
        <v>19</v>
      </c>
      <c r="J4585">
        <v>469</v>
      </c>
      <c r="K4585">
        <v>4116.0725490000004</v>
      </c>
      <c r="L4585" t="s">
        <v>23</v>
      </c>
      <c r="M4585">
        <v>0</v>
      </c>
      <c r="N4585">
        <v>5.0000000000000001E-3</v>
      </c>
      <c r="O4585">
        <v>4.2664372888947255E-2</v>
      </c>
    </row>
    <row r="4586" spans="1:15" x14ac:dyDescent="0.25">
      <c r="A4586" t="s">
        <v>4615</v>
      </c>
      <c r="B4586">
        <v>160</v>
      </c>
      <c r="C4586">
        <v>160</v>
      </c>
      <c r="D4586" t="s">
        <v>16</v>
      </c>
      <c r="E4586" t="s">
        <v>17</v>
      </c>
      <c r="F4586">
        <v>0</v>
      </c>
      <c r="G4586" t="s">
        <v>18</v>
      </c>
      <c r="H4586">
        <v>4355305.3710000003</v>
      </c>
      <c r="I4586" t="s">
        <v>32</v>
      </c>
      <c r="J4586">
        <v>680</v>
      </c>
      <c r="K4586">
        <v>6404.8608400000003</v>
      </c>
      <c r="L4586" t="s">
        <v>20</v>
      </c>
      <c r="M4586">
        <v>0</v>
      </c>
      <c r="N4586">
        <v>0</v>
      </c>
      <c r="O4586">
        <v>8.9487698669103236E-2</v>
      </c>
    </row>
    <row r="4587" spans="1:15" x14ac:dyDescent="0.25">
      <c r="A4587" t="s">
        <v>4616</v>
      </c>
      <c r="B4587">
        <v>8</v>
      </c>
      <c r="C4587">
        <v>8</v>
      </c>
      <c r="D4587" t="s">
        <v>42</v>
      </c>
      <c r="E4587" t="s">
        <v>43</v>
      </c>
      <c r="F4587">
        <v>1</v>
      </c>
      <c r="G4587" t="s">
        <v>26</v>
      </c>
      <c r="H4587">
        <v>7674965.7439999999</v>
      </c>
      <c r="I4587" t="s">
        <v>22</v>
      </c>
      <c r="J4587">
        <v>487</v>
      </c>
      <c r="K4587">
        <v>15759.68325</v>
      </c>
      <c r="L4587" t="s">
        <v>20</v>
      </c>
      <c r="M4587">
        <v>1</v>
      </c>
      <c r="N4587">
        <v>1</v>
      </c>
      <c r="O4587">
        <v>0.75769618047174159</v>
      </c>
    </row>
    <row r="4588" spans="1:15" x14ac:dyDescent="0.25">
      <c r="A4588" t="s">
        <v>4617</v>
      </c>
      <c r="B4588">
        <v>219</v>
      </c>
      <c r="C4588">
        <v>219</v>
      </c>
      <c r="D4588" t="s">
        <v>16</v>
      </c>
      <c r="E4588" t="s">
        <v>17</v>
      </c>
      <c r="F4588">
        <v>0</v>
      </c>
      <c r="G4588" t="s">
        <v>18</v>
      </c>
      <c r="H4588">
        <v>1152604.8389999999</v>
      </c>
      <c r="I4588" t="s">
        <v>28</v>
      </c>
      <c r="J4588">
        <v>549</v>
      </c>
      <c r="K4588">
        <v>2099.4623670000001</v>
      </c>
      <c r="L4588" t="s">
        <v>35</v>
      </c>
      <c r="M4588">
        <v>0</v>
      </c>
      <c r="N4588">
        <v>0</v>
      </c>
      <c r="O4588">
        <v>2.3682370288836914E-2</v>
      </c>
    </row>
    <row r="4589" spans="1:15" x14ac:dyDescent="0.25">
      <c r="A4589" t="s">
        <v>4618</v>
      </c>
      <c r="B4589">
        <v>310</v>
      </c>
      <c r="C4589">
        <v>310</v>
      </c>
      <c r="D4589" t="s">
        <v>16</v>
      </c>
      <c r="E4589" t="s">
        <v>17</v>
      </c>
      <c r="F4589">
        <v>0</v>
      </c>
      <c r="G4589" t="s">
        <v>18</v>
      </c>
      <c r="H4589">
        <v>8689132.7019999996</v>
      </c>
      <c r="I4589" t="s">
        <v>22</v>
      </c>
      <c r="J4589">
        <v>579</v>
      </c>
      <c r="K4589">
        <v>15007.137650000001</v>
      </c>
      <c r="L4589" t="s">
        <v>23</v>
      </c>
      <c r="M4589">
        <v>0</v>
      </c>
      <c r="N4589">
        <v>0</v>
      </c>
      <c r="O4589">
        <v>0.17853409180213065</v>
      </c>
    </row>
    <row r="4590" spans="1:15" x14ac:dyDescent="0.25">
      <c r="A4590" t="s">
        <v>4619</v>
      </c>
      <c r="B4590">
        <v>88</v>
      </c>
      <c r="C4590">
        <v>88</v>
      </c>
      <c r="D4590" t="s">
        <v>16</v>
      </c>
      <c r="E4590" t="s">
        <v>25</v>
      </c>
      <c r="F4590">
        <v>1</v>
      </c>
      <c r="G4590" t="s">
        <v>26</v>
      </c>
      <c r="H4590">
        <v>4475171.2280000001</v>
      </c>
      <c r="I4590" t="s">
        <v>32</v>
      </c>
      <c r="J4590">
        <v>623</v>
      </c>
      <c r="K4590">
        <v>7183.2603989999998</v>
      </c>
      <c r="L4590" t="s">
        <v>29</v>
      </c>
      <c r="M4590">
        <v>1</v>
      </c>
      <c r="N4590">
        <v>0.995</v>
      </c>
      <c r="O4590">
        <v>0.68895056149460165</v>
      </c>
    </row>
    <row r="4591" spans="1:15" x14ac:dyDescent="0.25">
      <c r="A4591" t="s">
        <v>4620</v>
      </c>
      <c r="B4591">
        <v>141</v>
      </c>
      <c r="C4591">
        <v>141</v>
      </c>
      <c r="D4591" t="s">
        <v>16</v>
      </c>
      <c r="E4591" t="s">
        <v>17</v>
      </c>
      <c r="F4591">
        <v>0</v>
      </c>
      <c r="G4591" t="s">
        <v>18</v>
      </c>
      <c r="H4591">
        <v>4580896.165</v>
      </c>
      <c r="I4591" t="s">
        <v>32</v>
      </c>
      <c r="J4591">
        <v>415</v>
      </c>
      <c r="K4591">
        <v>11038.30401</v>
      </c>
      <c r="L4591" t="s">
        <v>35</v>
      </c>
      <c r="M4591">
        <v>0</v>
      </c>
      <c r="N4591">
        <v>0</v>
      </c>
      <c r="O4591">
        <v>9.4122873307009414E-2</v>
      </c>
    </row>
    <row r="4592" spans="1:15" x14ac:dyDescent="0.25">
      <c r="A4592" t="s">
        <v>4621</v>
      </c>
      <c r="B4592">
        <v>29</v>
      </c>
      <c r="C4592">
        <v>29</v>
      </c>
      <c r="D4592" t="s">
        <v>42</v>
      </c>
      <c r="E4592" t="s">
        <v>43</v>
      </c>
      <c r="F4592">
        <v>1</v>
      </c>
      <c r="G4592" t="s">
        <v>26</v>
      </c>
      <c r="H4592">
        <v>1230420.1310000001</v>
      </c>
      <c r="I4592" t="s">
        <v>28</v>
      </c>
      <c r="J4592">
        <v>219</v>
      </c>
      <c r="K4592">
        <v>5618.3567620000003</v>
      </c>
      <c r="L4592" t="s">
        <v>23</v>
      </c>
      <c r="M4592">
        <v>1</v>
      </c>
      <c r="N4592">
        <v>0.99</v>
      </c>
      <c r="O4592">
        <v>0.61928122750071257</v>
      </c>
    </row>
    <row r="4593" spans="1:15" x14ac:dyDescent="0.25">
      <c r="A4593" t="s">
        <v>4622</v>
      </c>
      <c r="B4593">
        <v>13</v>
      </c>
      <c r="C4593">
        <v>13</v>
      </c>
      <c r="D4593" t="s">
        <v>42</v>
      </c>
      <c r="E4593" t="s">
        <v>43</v>
      </c>
      <c r="F4593">
        <v>1</v>
      </c>
      <c r="G4593" t="s">
        <v>26</v>
      </c>
      <c r="H4593">
        <v>14224801.41</v>
      </c>
      <c r="I4593" t="s">
        <v>22</v>
      </c>
      <c r="J4593">
        <v>721</v>
      </c>
      <c r="K4593">
        <v>19729.266869999999</v>
      </c>
      <c r="L4593" t="s">
        <v>29</v>
      </c>
      <c r="M4593">
        <v>1</v>
      </c>
      <c r="N4593">
        <v>0.96</v>
      </c>
      <c r="O4593">
        <v>0.8682745097695963</v>
      </c>
    </row>
    <row r="4594" spans="1:15" x14ac:dyDescent="0.25">
      <c r="A4594" t="s">
        <v>4623</v>
      </c>
      <c r="B4594">
        <v>314</v>
      </c>
      <c r="C4594">
        <v>314</v>
      </c>
      <c r="D4594" t="s">
        <v>16</v>
      </c>
      <c r="E4594" t="s">
        <v>17</v>
      </c>
      <c r="F4594">
        <v>0</v>
      </c>
      <c r="G4594" t="s">
        <v>18</v>
      </c>
      <c r="H4594">
        <v>6902861.7750000004</v>
      </c>
      <c r="I4594" t="s">
        <v>32</v>
      </c>
      <c r="J4594">
        <v>381</v>
      </c>
      <c r="K4594">
        <v>18117.747439999999</v>
      </c>
      <c r="L4594" t="s">
        <v>23</v>
      </c>
      <c r="M4594">
        <v>0</v>
      </c>
      <c r="N4594">
        <v>0</v>
      </c>
      <c r="O4594">
        <v>0.14183189509254532</v>
      </c>
    </row>
    <row r="4595" spans="1:15" x14ac:dyDescent="0.25">
      <c r="A4595" t="s">
        <v>4624</v>
      </c>
      <c r="B4595">
        <v>63</v>
      </c>
      <c r="C4595">
        <v>63</v>
      </c>
      <c r="D4595" t="s">
        <v>16</v>
      </c>
      <c r="E4595" t="s">
        <v>25</v>
      </c>
      <c r="F4595">
        <v>1</v>
      </c>
      <c r="G4595" t="s">
        <v>26</v>
      </c>
      <c r="H4595">
        <v>1615564.9650000001</v>
      </c>
      <c r="I4595" t="s">
        <v>19</v>
      </c>
      <c r="J4595">
        <v>87</v>
      </c>
      <c r="K4595">
        <v>18569.712240000001</v>
      </c>
      <c r="L4595" t="s">
        <v>35</v>
      </c>
      <c r="M4595">
        <v>1</v>
      </c>
      <c r="N4595">
        <v>0.995</v>
      </c>
      <c r="O4595">
        <v>0.63019473112744917</v>
      </c>
    </row>
    <row r="4596" spans="1:15" x14ac:dyDescent="0.25">
      <c r="A4596" t="s">
        <v>4625</v>
      </c>
      <c r="B4596">
        <v>343</v>
      </c>
      <c r="C4596">
        <v>343</v>
      </c>
      <c r="D4596" t="s">
        <v>16</v>
      </c>
      <c r="E4596" t="s">
        <v>17</v>
      </c>
      <c r="F4596">
        <v>0</v>
      </c>
      <c r="G4596" t="s">
        <v>18</v>
      </c>
      <c r="H4596">
        <v>1707388.4609999999</v>
      </c>
      <c r="I4596" t="s">
        <v>19</v>
      </c>
      <c r="J4596">
        <v>461</v>
      </c>
      <c r="K4596">
        <v>3703.6626040000001</v>
      </c>
      <c r="L4596" t="s">
        <v>29</v>
      </c>
      <c r="M4596">
        <v>0</v>
      </c>
      <c r="N4596">
        <v>0</v>
      </c>
      <c r="O4596">
        <v>3.5081412459946636E-2</v>
      </c>
    </row>
    <row r="4597" spans="1:15" x14ac:dyDescent="0.25">
      <c r="A4597" t="s">
        <v>4626</v>
      </c>
      <c r="B4597">
        <v>175</v>
      </c>
      <c r="C4597">
        <v>175</v>
      </c>
      <c r="D4597" t="s">
        <v>16</v>
      </c>
      <c r="E4597" t="s">
        <v>17</v>
      </c>
      <c r="F4597">
        <v>0</v>
      </c>
      <c r="G4597" t="s">
        <v>18</v>
      </c>
      <c r="H4597">
        <v>13720838.789999999</v>
      </c>
      <c r="I4597" t="s">
        <v>22</v>
      </c>
      <c r="J4597">
        <v>815</v>
      </c>
      <c r="K4597">
        <v>16835.385020000002</v>
      </c>
      <c r="L4597" t="s">
        <v>23</v>
      </c>
      <c r="M4597">
        <v>0</v>
      </c>
      <c r="N4597">
        <v>1.4999999999999999E-2</v>
      </c>
      <c r="O4597">
        <v>0.29091967784912021</v>
      </c>
    </row>
    <row r="4598" spans="1:15" x14ac:dyDescent="0.25">
      <c r="A4598" t="s">
        <v>4627</v>
      </c>
      <c r="B4598">
        <v>216</v>
      </c>
      <c r="C4598">
        <v>216</v>
      </c>
      <c r="D4598" t="s">
        <v>16</v>
      </c>
      <c r="E4598" t="s">
        <v>17</v>
      </c>
      <c r="F4598">
        <v>0</v>
      </c>
      <c r="G4598" t="s">
        <v>18</v>
      </c>
      <c r="H4598">
        <v>4402873.6880000001</v>
      </c>
      <c r="I4598" t="s">
        <v>32</v>
      </c>
      <c r="J4598">
        <v>411</v>
      </c>
      <c r="K4598">
        <v>10712.58805</v>
      </c>
      <c r="L4598" t="s">
        <v>23</v>
      </c>
      <c r="M4598">
        <v>0</v>
      </c>
      <c r="N4598">
        <v>0</v>
      </c>
      <c r="O4598">
        <v>9.0465076569223923E-2</v>
      </c>
    </row>
    <row r="4599" spans="1:15" x14ac:dyDescent="0.25">
      <c r="A4599" t="s">
        <v>4628</v>
      </c>
      <c r="B4599">
        <v>235</v>
      </c>
      <c r="C4599">
        <v>235</v>
      </c>
      <c r="D4599" t="s">
        <v>16</v>
      </c>
      <c r="E4599" t="s">
        <v>17</v>
      </c>
      <c r="F4599">
        <v>0</v>
      </c>
      <c r="G4599" t="s">
        <v>18</v>
      </c>
      <c r="H4599">
        <v>9784632.841</v>
      </c>
      <c r="I4599" t="s">
        <v>22</v>
      </c>
      <c r="J4599">
        <v>691</v>
      </c>
      <c r="K4599">
        <v>14160.10541</v>
      </c>
      <c r="L4599" t="s">
        <v>23</v>
      </c>
      <c r="M4599">
        <v>0</v>
      </c>
      <c r="N4599">
        <v>0</v>
      </c>
      <c r="O4599">
        <v>0.20104314179517024</v>
      </c>
    </row>
    <row r="4600" spans="1:15" x14ac:dyDescent="0.25">
      <c r="A4600" t="s">
        <v>4629</v>
      </c>
      <c r="B4600">
        <v>87</v>
      </c>
      <c r="C4600">
        <v>87</v>
      </c>
      <c r="D4600" t="s">
        <v>16</v>
      </c>
      <c r="E4600" t="s">
        <v>25</v>
      </c>
      <c r="F4600">
        <v>1</v>
      </c>
      <c r="G4600" t="s">
        <v>26</v>
      </c>
      <c r="H4600">
        <v>3991842.165</v>
      </c>
      <c r="I4600" t="s">
        <v>32</v>
      </c>
      <c r="J4600">
        <v>916</v>
      </c>
      <c r="K4600">
        <v>4357.9062940000003</v>
      </c>
      <c r="L4600" t="s">
        <v>35</v>
      </c>
      <c r="M4600">
        <v>1</v>
      </c>
      <c r="N4600">
        <v>0.99</v>
      </c>
      <c r="O4600">
        <v>0.67601968366551546</v>
      </c>
    </row>
    <row r="4601" spans="1:15" x14ac:dyDescent="0.25">
      <c r="A4601" t="s">
        <v>4630</v>
      </c>
      <c r="B4601">
        <v>74</v>
      </c>
      <c r="C4601">
        <v>74</v>
      </c>
      <c r="D4601" t="s">
        <v>16</v>
      </c>
      <c r="E4601" t="s">
        <v>25</v>
      </c>
      <c r="F4601">
        <v>1</v>
      </c>
      <c r="G4601" t="s">
        <v>26</v>
      </c>
      <c r="H4601">
        <v>7477350.8629999999</v>
      </c>
      <c r="I4601" t="s">
        <v>32</v>
      </c>
      <c r="J4601">
        <v>525</v>
      </c>
      <c r="K4601">
        <v>14242.57307</v>
      </c>
      <c r="L4601" t="s">
        <v>35</v>
      </c>
      <c r="M4601">
        <v>1</v>
      </c>
      <c r="N4601">
        <v>1</v>
      </c>
      <c r="O4601">
        <v>0.75363582203138768</v>
      </c>
    </row>
    <row r="4602" spans="1:15" x14ac:dyDescent="0.25">
      <c r="A4602" t="s">
        <v>4631</v>
      </c>
      <c r="B4602">
        <v>294</v>
      </c>
      <c r="C4602">
        <v>294</v>
      </c>
      <c r="D4602" t="s">
        <v>16</v>
      </c>
      <c r="E4602" t="s">
        <v>17</v>
      </c>
      <c r="F4602">
        <v>0</v>
      </c>
      <c r="G4602" t="s">
        <v>18</v>
      </c>
      <c r="H4602">
        <v>8173932.392</v>
      </c>
      <c r="I4602" t="s">
        <v>22</v>
      </c>
      <c r="J4602">
        <v>447</v>
      </c>
      <c r="K4602">
        <v>18286.202219999999</v>
      </c>
      <c r="L4602" t="s">
        <v>29</v>
      </c>
      <c r="M4602">
        <v>0</v>
      </c>
      <c r="N4602">
        <v>0.01</v>
      </c>
      <c r="O4602">
        <v>0.17394836102823483</v>
      </c>
    </row>
    <row r="4603" spans="1:15" x14ac:dyDescent="0.25">
      <c r="A4603" t="s">
        <v>4632</v>
      </c>
      <c r="B4603">
        <v>69</v>
      </c>
      <c r="C4603">
        <v>69</v>
      </c>
      <c r="D4603" t="s">
        <v>16</v>
      </c>
      <c r="E4603" t="s">
        <v>25</v>
      </c>
      <c r="F4603">
        <v>1</v>
      </c>
      <c r="G4603" t="s">
        <v>26</v>
      </c>
      <c r="H4603">
        <v>1607085.871</v>
      </c>
      <c r="I4603" t="s">
        <v>19</v>
      </c>
      <c r="J4603">
        <v>300</v>
      </c>
      <c r="K4603">
        <v>5356.9529030000003</v>
      </c>
      <c r="L4603" t="s">
        <v>20</v>
      </c>
      <c r="M4603">
        <v>1</v>
      </c>
      <c r="N4603">
        <v>0.995</v>
      </c>
      <c r="O4603">
        <v>0.63002051266416725</v>
      </c>
    </row>
    <row r="4604" spans="1:15" x14ac:dyDescent="0.25">
      <c r="A4604" t="s">
        <v>4633</v>
      </c>
      <c r="B4604">
        <v>69</v>
      </c>
      <c r="C4604">
        <v>69</v>
      </c>
      <c r="D4604" t="s">
        <v>16</v>
      </c>
      <c r="E4604" t="s">
        <v>25</v>
      </c>
      <c r="F4604">
        <v>1</v>
      </c>
      <c r="G4604" t="s">
        <v>26</v>
      </c>
      <c r="H4604">
        <v>1907344.28</v>
      </c>
      <c r="I4604" t="s">
        <v>19</v>
      </c>
      <c r="J4604">
        <v>408</v>
      </c>
      <c r="K4604">
        <v>4674.8634320000001</v>
      </c>
      <c r="L4604" t="s">
        <v>23</v>
      </c>
      <c r="M4604">
        <v>1</v>
      </c>
      <c r="N4604">
        <v>0.995</v>
      </c>
      <c r="O4604">
        <v>0.63618986974446934</v>
      </c>
    </row>
    <row r="4605" spans="1:15" x14ac:dyDescent="0.25">
      <c r="A4605" t="s">
        <v>4634</v>
      </c>
      <c r="B4605">
        <v>223</v>
      </c>
      <c r="C4605">
        <v>223</v>
      </c>
      <c r="D4605" t="s">
        <v>16</v>
      </c>
      <c r="E4605" t="s">
        <v>17</v>
      </c>
      <c r="F4605">
        <v>0</v>
      </c>
      <c r="G4605" t="s">
        <v>18</v>
      </c>
      <c r="H4605">
        <v>1335946.227</v>
      </c>
      <c r="I4605" t="s">
        <v>28</v>
      </c>
      <c r="J4605">
        <v>637</v>
      </c>
      <c r="K4605">
        <v>2097.2468239999998</v>
      </c>
      <c r="L4605" t="s">
        <v>23</v>
      </c>
      <c r="M4605">
        <v>0</v>
      </c>
      <c r="N4605">
        <v>5.0000000000000001E-3</v>
      </c>
      <c r="O4605">
        <v>3.0449453761827019E-2</v>
      </c>
    </row>
    <row r="4606" spans="1:15" x14ac:dyDescent="0.25">
      <c r="A4606" t="s">
        <v>4635</v>
      </c>
      <c r="B4606">
        <v>285</v>
      </c>
      <c r="C4606">
        <v>285</v>
      </c>
      <c r="D4606" t="s">
        <v>16</v>
      </c>
      <c r="E4606" t="s">
        <v>17</v>
      </c>
      <c r="F4606">
        <v>0</v>
      </c>
      <c r="G4606" t="s">
        <v>18</v>
      </c>
      <c r="H4606">
        <v>2003799.54</v>
      </c>
      <c r="I4606" t="s">
        <v>19</v>
      </c>
      <c r="J4606">
        <v>375</v>
      </c>
      <c r="K4606">
        <v>5343.4654389999996</v>
      </c>
      <c r="L4606" t="s">
        <v>23</v>
      </c>
      <c r="M4606">
        <v>0</v>
      </c>
      <c r="N4606">
        <v>0</v>
      </c>
      <c r="O4606">
        <v>4.1171719122793896E-2</v>
      </c>
    </row>
    <row r="4607" spans="1:15" x14ac:dyDescent="0.25">
      <c r="A4607" t="s">
        <v>4636</v>
      </c>
      <c r="B4607">
        <v>122</v>
      </c>
      <c r="C4607">
        <v>122</v>
      </c>
      <c r="D4607" t="s">
        <v>16</v>
      </c>
      <c r="E4607" t="s">
        <v>17</v>
      </c>
      <c r="F4607">
        <v>0</v>
      </c>
      <c r="G4607" t="s">
        <v>18</v>
      </c>
      <c r="H4607">
        <v>2497873.5440000002</v>
      </c>
      <c r="I4607" t="s">
        <v>19</v>
      </c>
      <c r="J4607">
        <v>233</v>
      </c>
      <c r="K4607">
        <v>10720.48731</v>
      </c>
      <c r="L4607" t="s">
        <v>35</v>
      </c>
      <c r="M4607">
        <v>0</v>
      </c>
      <c r="N4607">
        <v>5.0000000000000001E-3</v>
      </c>
      <c r="O4607">
        <v>5.432337137767073E-2</v>
      </c>
    </row>
    <row r="4608" spans="1:15" x14ac:dyDescent="0.25">
      <c r="A4608" t="s">
        <v>4637</v>
      </c>
      <c r="B4608">
        <v>263</v>
      </c>
      <c r="C4608">
        <v>263</v>
      </c>
      <c r="D4608" t="s">
        <v>16</v>
      </c>
      <c r="E4608" t="s">
        <v>17</v>
      </c>
      <c r="F4608">
        <v>0</v>
      </c>
      <c r="G4608" t="s">
        <v>18</v>
      </c>
      <c r="H4608">
        <v>12708526.98</v>
      </c>
      <c r="I4608" t="s">
        <v>22</v>
      </c>
      <c r="J4608">
        <v>763</v>
      </c>
      <c r="K4608">
        <v>16655.998670000001</v>
      </c>
      <c r="L4608" t="s">
        <v>23</v>
      </c>
      <c r="M4608">
        <v>0</v>
      </c>
      <c r="N4608">
        <v>5.0000000000000001E-3</v>
      </c>
      <c r="O4608">
        <v>0.26411988392062818</v>
      </c>
    </row>
    <row r="4609" spans="1:15" x14ac:dyDescent="0.25">
      <c r="A4609" t="s">
        <v>4638</v>
      </c>
      <c r="B4609">
        <v>221</v>
      </c>
      <c r="C4609">
        <v>221</v>
      </c>
      <c r="D4609" t="s">
        <v>16</v>
      </c>
      <c r="E4609" t="s">
        <v>17</v>
      </c>
      <c r="F4609">
        <v>0</v>
      </c>
      <c r="G4609" t="s">
        <v>18</v>
      </c>
      <c r="H4609">
        <v>5019312.3080000002</v>
      </c>
      <c r="I4609" t="s">
        <v>32</v>
      </c>
      <c r="J4609">
        <v>899</v>
      </c>
      <c r="K4609">
        <v>5583.217251</v>
      </c>
      <c r="L4609" t="s">
        <v>29</v>
      </c>
      <c r="M4609">
        <v>0</v>
      </c>
      <c r="N4609">
        <v>0</v>
      </c>
      <c r="O4609">
        <v>0.10313093321428668</v>
      </c>
    </row>
    <row r="4610" spans="1:15" x14ac:dyDescent="0.25">
      <c r="A4610" t="s">
        <v>4639</v>
      </c>
      <c r="B4610">
        <v>311</v>
      </c>
      <c r="C4610">
        <v>311</v>
      </c>
      <c r="D4610" t="s">
        <v>16</v>
      </c>
      <c r="E4610" t="s">
        <v>17</v>
      </c>
      <c r="F4610">
        <v>0</v>
      </c>
      <c r="G4610" t="s">
        <v>18</v>
      </c>
      <c r="H4610">
        <v>7928219.5029999996</v>
      </c>
      <c r="I4610" t="s">
        <v>22</v>
      </c>
      <c r="J4610">
        <v>638</v>
      </c>
      <c r="K4610">
        <v>12426.67634</v>
      </c>
      <c r="L4610" t="s">
        <v>35</v>
      </c>
      <c r="M4610">
        <v>0</v>
      </c>
      <c r="N4610">
        <v>0</v>
      </c>
      <c r="O4610">
        <v>0.16289974121931008</v>
      </c>
    </row>
    <row r="4611" spans="1:15" x14ac:dyDescent="0.25">
      <c r="A4611" t="s">
        <v>4640</v>
      </c>
      <c r="B4611">
        <v>164</v>
      </c>
      <c r="C4611">
        <v>164</v>
      </c>
      <c r="D4611" t="s">
        <v>16</v>
      </c>
      <c r="E4611" t="s">
        <v>17</v>
      </c>
      <c r="F4611">
        <v>0</v>
      </c>
      <c r="G4611" t="s">
        <v>18</v>
      </c>
      <c r="H4611">
        <v>7168972.5029999996</v>
      </c>
      <c r="I4611" t="s">
        <v>32</v>
      </c>
      <c r="J4611">
        <v>747</v>
      </c>
      <c r="K4611">
        <v>9597.0180760000003</v>
      </c>
      <c r="L4611" t="s">
        <v>35</v>
      </c>
      <c r="M4611">
        <v>0</v>
      </c>
      <c r="N4611">
        <v>0</v>
      </c>
      <c r="O4611">
        <v>0.14729962573628932</v>
      </c>
    </row>
    <row r="4612" spans="1:15" x14ac:dyDescent="0.25">
      <c r="A4612" t="s">
        <v>4641</v>
      </c>
      <c r="B4612">
        <v>263</v>
      </c>
      <c r="C4612">
        <v>263</v>
      </c>
      <c r="D4612" t="s">
        <v>16</v>
      </c>
      <c r="E4612" t="s">
        <v>17</v>
      </c>
      <c r="F4612">
        <v>0</v>
      </c>
      <c r="G4612" t="s">
        <v>18</v>
      </c>
      <c r="H4612">
        <v>3756151.764</v>
      </c>
      <c r="I4612" t="s">
        <v>32</v>
      </c>
      <c r="J4612">
        <v>650</v>
      </c>
      <c r="K4612">
        <v>5778.6950219999999</v>
      </c>
      <c r="L4612" t="s">
        <v>35</v>
      </c>
      <c r="M4612">
        <v>0</v>
      </c>
      <c r="N4612">
        <v>0</v>
      </c>
      <c r="O4612">
        <v>7.7176994166789178E-2</v>
      </c>
    </row>
    <row r="4613" spans="1:15" x14ac:dyDescent="0.25">
      <c r="A4613" t="s">
        <v>4642</v>
      </c>
      <c r="B4613">
        <v>92</v>
      </c>
      <c r="C4613">
        <v>92</v>
      </c>
      <c r="D4613" t="s">
        <v>16</v>
      </c>
      <c r="E4613" t="s">
        <v>17</v>
      </c>
      <c r="F4613">
        <v>0</v>
      </c>
      <c r="G4613" t="s">
        <v>18</v>
      </c>
      <c r="H4613">
        <v>9813806.9900000002</v>
      </c>
      <c r="I4613" t="s">
        <v>22</v>
      </c>
      <c r="J4613">
        <v>961</v>
      </c>
      <c r="K4613">
        <v>10212.078030000001</v>
      </c>
      <c r="L4613" t="s">
        <v>35</v>
      </c>
      <c r="M4613">
        <v>0</v>
      </c>
      <c r="N4613">
        <v>0.05</v>
      </c>
      <c r="O4613">
        <v>0.23164257793850548</v>
      </c>
    </row>
    <row r="4614" spans="1:15" x14ac:dyDescent="0.25">
      <c r="A4614" t="s">
        <v>4643</v>
      </c>
      <c r="B4614">
        <v>266</v>
      </c>
      <c r="C4614">
        <v>266</v>
      </c>
      <c r="D4614" t="s">
        <v>16</v>
      </c>
      <c r="E4614" t="s">
        <v>17</v>
      </c>
      <c r="F4614">
        <v>0</v>
      </c>
      <c r="G4614" t="s">
        <v>18</v>
      </c>
      <c r="H4614">
        <v>165010.8469</v>
      </c>
      <c r="I4614" t="s">
        <v>28</v>
      </c>
      <c r="J4614">
        <v>49</v>
      </c>
      <c r="K4614">
        <v>3367.5683039999999</v>
      </c>
      <c r="L4614" t="s">
        <v>20</v>
      </c>
      <c r="M4614">
        <v>0</v>
      </c>
      <c r="N4614">
        <v>0</v>
      </c>
      <c r="O4614">
        <v>3.390449047004545E-3</v>
      </c>
    </row>
    <row r="4615" spans="1:15" x14ac:dyDescent="0.25">
      <c r="A4615" t="s">
        <v>4644</v>
      </c>
      <c r="B4615">
        <v>336</v>
      </c>
      <c r="C4615">
        <v>336</v>
      </c>
      <c r="D4615" t="s">
        <v>16</v>
      </c>
      <c r="E4615" t="s">
        <v>17</v>
      </c>
      <c r="F4615">
        <v>0</v>
      </c>
      <c r="G4615" t="s">
        <v>18</v>
      </c>
      <c r="H4615">
        <v>11413278.640000001</v>
      </c>
      <c r="I4615" t="s">
        <v>22</v>
      </c>
      <c r="J4615">
        <v>892</v>
      </c>
      <c r="K4615">
        <v>12795.155419999999</v>
      </c>
      <c r="L4615" t="s">
        <v>35</v>
      </c>
      <c r="M4615">
        <v>0</v>
      </c>
      <c r="N4615">
        <v>0</v>
      </c>
      <c r="O4615">
        <v>0.23450664253384504</v>
      </c>
    </row>
    <row r="4616" spans="1:15" x14ac:dyDescent="0.25">
      <c r="A4616" t="s">
        <v>4645</v>
      </c>
      <c r="B4616">
        <v>74</v>
      </c>
      <c r="C4616">
        <v>74</v>
      </c>
      <c r="D4616" t="s">
        <v>16</v>
      </c>
      <c r="E4616" t="s">
        <v>25</v>
      </c>
      <c r="F4616">
        <v>1</v>
      </c>
      <c r="G4616" t="s">
        <v>26</v>
      </c>
      <c r="H4616">
        <v>431910.19010000001</v>
      </c>
      <c r="I4616" t="s">
        <v>28</v>
      </c>
      <c r="J4616">
        <v>186</v>
      </c>
      <c r="K4616">
        <v>2322.097796</v>
      </c>
      <c r="L4616" t="s">
        <v>20</v>
      </c>
      <c r="M4616">
        <v>1</v>
      </c>
      <c r="N4616">
        <v>1</v>
      </c>
      <c r="O4616">
        <v>0.60887438322950693</v>
      </c>
    </row>
    <row r="4617" spans="1:15" x14ac:dyDescent="0.25">
      <c r="A4617" t="s">
        <v>4646</v>
      </c>
      <c r="B4617">
        <v>314</v>
      </c>
      <c r="C4617">
        <v>314</v>
      </c>
      <c r="D4617" t="s">
        <v>16</v>
      </c>
      <c r="E4617" t="s">
        <v>17</v>
      </c>
      <c r="F4617">
        <v>0</v>
      </c>
      <c r="G4617" t="s">
        <v>18</v>
      </c>
      <c r="H4617">
        <v>2997571.6430000002</v>
      </c>
      <c r="I4617" t="s">
        <v>19</v>
      </c>
      <c r="J4617">
        <v>205</v>
      </c>
      <c r="K4617">
        <v>14622.3007</v>
      </c>
      <c r="L4617" t="s">
        <v>35</v>
      </c>
      <c r="M4617">
        <v>0</v>
      </c>
      <c r="N4617">
        <v>0</v>
      </c>
      <c r="O4617">
        <v>6.1590580930090358E-2</v>
      </c>
    </row>
    <row r="4618" spans="1:15" x14ac:dyDescent="0.25">
      <c r="A4618" t="s">
        <v>4647</v>
      </c>
      <c r="B4618">
        <v>90</v>
      </c>
      <c r="C4618">
        <v>90</v>
      </c>
      <c r="D4618" t="s">
        <v>16</v>
      </c>
      <c r="E4618" t="s">
        <v>25</v>
      </c>
      <c r="F4618">
        <v>1</v>
      </c>
      <c r="G4618" t="s">
        <v>26</v>
      </c>
      <c r="H4618">
        <v>277873.16239999997</v>
      </c>
      <c r="I4618" t="s">
        <v>28</v>
      </c>
      <c r="J4618">
        <v>78</v>
      </c>
      <c r="K4618">
        <v>3562.4764409999998</v>
      </c>
      <c r="L4618" t="s">
        <v>35</v>
      </c>
      <c r="M4618">
        <v>1</v>
      </c>
      <c r="N4618">
        <v>0.995</v>
      </c>
      <c r="O4618">
        <v>0.60270941132868772</v>
      </c>
    </row>
    <row r="4619" spans="1:15" x14ac:dyDescent="0.25">
      <c r="A4619" t="s">
        <v>4648</v>
      </c>
      <c r="B4619">
        <v>354</v>
      </c>
      <c r="C4619">
        <v>354</v>
      </c>
      <c r="D4619" t="s">
        <v>16</v>
      </c>
      <c r="E4619" t="s">
        <v>17</v>
      </c>
      <c r="F4619">
        <v>0</v>
      </c>
      <c r="G4619" t="s">
        <v>18</v>
      </c>
      <c r="H4619">
        <v>9602299.909</v>
      </c>
      <c r="I4619" t="s">
        <v>22</v>
      </c>
      <c r="J4619">
        <v>481</v>
      </c>
      <c r="K4619">
        <v>19963.20147</v>
      </c>
      <c r="L4619" t="s">
        <v>23</v>
      </c>
      <c r="M4619">
        <v>0</v>
      </c>
      <c r="N4619">
        <v>0.02</v>
      </c>
      <c r="O4619">
        <v>0.20929677889145409</v>
      </c>
    </row>
    <row r="4620" spans="1:15" x14ac:dyDescent="0.25">
      <c r="A4620" t="s">
        <v>4649</v>
      </c>
      <c r="B4620">
        <v>296</v>
      </c>
      <c r="C4620">
        <v>296</v>
      </c>
      <c r="D4620" t="s">
        <v>16</v>
      </c>
      <c r="E4620" t="s">
        <v>17</v>
      </c>
      <c r="F4620">
        <v>0</v>
      </c>
      <c r="G4620" t="s">
        <v>18</v>
      </c>
      <c r="H4620">
        <v>6359433.0549999997</v>
      </c>
      <c r="I4620" t="s">
        <v>32</v>
      </c>
      <c r="J4620">
        <v>386</v>
      </c>
      <c r="K4620">
        <v>16475.215169999999</v>
      </c>
      <c r="L4620" t="s">
        <v>35</v>
      </c>
      <c r="M4620">
        <v>0</v>
      </c>
      <c r="N4620">
        <v>0</v>
      </c>
      <c r="O4620">
        <v>0.13066616010934462</v>
      </c>
    </row>
    <row r="4621" spans="1:15" x14ac:dyDescent="0.25">
      <c r="A4621" t="s">
        <v>4650</v>
      </c>
      <c r="B4621">
        <v>129</v>
      </c>
      <c r="C4621">
        <v>129</v>
      </c>
      <c r="D4621" t="s">
        <v>16</v>
      </c>
      <c r="E4621" t="s">
        <v>17</v>
      </c>
      <c r="F4621">
        <v>0</v>
      </c>
      <c r="G4621" t="s">
        <v>18</v>
      </c>
      <c r="H4621">
        <v>1335373.3289999999</v>
      </c>
      <c r="I4621" t="s">
        <v>28</v>
      </c>
      <c r="J4621">
        <v>194</v>
      </c>
      <c r="K4621">
        <v>6883.3676740000001</v>
      </c>
      <c r="L4621" t="s">
        <v>29</v>
      </c>
      <c r="M4621">
        <v>0</v>
      </c>
      <c r="N4621">
        <v>0</v>
      </c>
      <c r="O4621">
        <v>2.743768252669538E-2</v>
      </c>
    </row>
    <row r="4622" spans="1:15" x14ac:dyDescent="0.25">
      <c r="A4622" t="s">
        <v>4651</v>
      </c>
      <c r="B4622">
        <v>49</v>
      </c>
      <c r="C4622">
        <v>49</v>
      </c>
      <c r="D4622" t="s">
        <v>16</v>
      </c>
      <c r="E4622" t="s">
        <v>25</v>
      </c>
      <c r="F4622">
        <v>1</v>
      </c>
      <c r="G4622" t="s">
        <v>26</v>
      </c>
      <c r="H4622">
        <v>878572.84</v>
      </c>
      <c r="I4622" t="s">
        <v>28</v>
      </c>
      <c r="J4622">
        <v>103</v>
      </c>
      <c r="K4622">
        <v>8529.8333980000007</v>
      </c>
      <c r="L4622" t="s">
        <v>29</v>
      </c>
      <c r="M4622">
        <v>1</v>
      </c>
      <c r="N4622">
        <v>0.995</v>
      </c>
      <c r="O4622">
        <v>0.61505188267355093</v>
      </c>
    </row>
    <row r="4623" spans="1:15" x14ac:dyDescent="0.25">
      <c r="A4623" t="s">
        <v>4652</v>
      </c>
      <c r="B4623">
        <v>86</v>
      </c>
      <c r="C4623">
        <v>86</v>
      </c>
      <c r="D4623" t="s">
        <v>16</v>
      </c>
      <c r="E4623" t="s">
        <v>25</v>
      </c>
      <c r="F4623">
        <v>1</v>
      </c>
      <c r="G4623" t="s">
        <v>26</v>
      </c>
      <c r="H4623">
        <v>3202987.9920000001</v>
      </c>
      <c r="I4623" t="s">
        <v>19</v>
      </c>
      <c r="J4623">
        <v>617</v>
      </c>
      <c r="K4623">
        <v>5191.2285119999997</v>
      </c>
      <c r="L4623" t="s">
        <v>29</v>
      </c>
      <c r="M4623">
        <v>1</v>
      </c>
      <c r="N4623">
        <v>1</v>
      </c>
      <c r="O4623">
        <v>0.6658112347706725</v>
      </c>
    </row>
    <row r="4624" spans="1:15" x14ac:dyDescent="0.25">
      <c r="A4624" t="s">
        <v>4653</v>
      </c>
      <c r="B4624">
        <v>144</v>
      </c>
      <c r="C4624">
        <v>144</v>
      </c>
      <c r="D4624" t="s">
        <v>16</v>
      </c>
      <c r="E4624" t="s">
        <v>17</v>
      </c>
      <c r="F4624">
        <v>0</v>
      </c>
      <c r="G4624" t="s">
        <v>18</v>
      </c>
      <c r="H4624">
        <v>5769577.1490000002</v>
      </c>
      <c r="I4624" t="s">
        <v>32</v>
      </c>
      <c r="J4624">
        <v>376</v>
      </c>
      <c r="K4624">
        <v>15344.620080000001</v>
      </c>
      <c r="L4624" t="s">
        <v>23</v>
      </c>
      <c r="M4624">
        <v>0</v>
      </c>
      <c r="N4624">
        <v>0</v>
      </c>
      <c r="O4624">
        <v>0.11854649384534642</v>
      </c>
    </row>
    <row r="4625" spans="1:15" x14ac:dyDescent="0.25">
      <c r="A4625" t="s">
        <v>4654</v>
      </c>
      <c r="B4625">
        <v>135</v>
      </c>
      <c r="C4625">
        <v>135</v>
      </c>
      <c r="D4625" t="s">
        <v>16</v>
      </c>
      <c r="E4625" t="s">
        <v>17</v>
      </c>
      <c r="F4625">
        <v>0</v>
      </c>
      <c r="G4625" t="s">
        <v>18</v>
      </c>
      <c r="H4625">
        <v>2187150.1209999998</v>
      </c>
      <c r="I4625" t="s">
        <v>19</v>
      </c>
      <c r="J4625">
        <v>287</v>
      </c>
      <c r="K4625">
        <v>7620.732129</v>
      </c>
      <c r="L4625" t="s">
        <v>35</v>
      </c>
      <c r="M4625">
        <v>0</v>
      </c>
      <c r="N4625">
        <v>0</v>
      </c>
      <c r="O4625">
        <v>4.4938991482749158E-2</v>
      </c>
    </row>
    <row r="4626" spans="1:15" x14ac:dyDescent="0.25">
      <c r="A4626" t="s">
        <v>4655</v>
      </c>
      <c r="B4626">
        <v>115</v>
      </c>
      <c r="C4626">
        <v>115</v>
      </c>
      <c r="D4626" t="s">
        <v>16</v>
      </c>
      <c r="E4626" t="s">
        <v>17</v>
      </c>
      <c r="F4626">
        <v>0</v>
      </c>
      <c r="G4626" t="s">
        <v>18</v>
      </c>
      <c r="H4626">
        <v>12628748.369999999</v>
      </c>
      <c r="I4626" t="s">
        <v>22</v>
      </c>
      <c r="J4626">
        <v>836</v>
      </c>
      <c r="K4626">
        <v>15106.15834</v>
      </c>
      <c r="L4626" t="s">
        <v>29</v>
      </c>
      <c r="M4626">
        <v>0</v>
      </c>
      <c r="N4626">
        <v>0</v>
      </c>
      <c r="O4626">
        <v>0.25948068675676067</v>
      </c>
    </row>
    <row r="4627" spans="1:15" x14ac:dyDescent="0.25">
      <c r="A4627" t="s">
        <v>4656</v>
      </c>
      <c r="B4627">
        <v>277</v>
      </c>
      <c r="C4627">
        <v>277</v>
      </c>
      <c r="D4627" t="s">
        <v>16</v>
      </c>
      <c r="E4627" t="s">
        <v>17</v>
      </c>
      <c r="F4627">
        <v>0</v>
      </c>
      <c r="G4627" t="s">
        <v>18</v>
      </c>
      <c r="H4627">
        <v>182122.2916</v>
      </c>
      <c r="I4627" t="s">
        <v>28</v>
      </c>
      <c r="J4627">
        <v>482</v>
      </c>
      <c r="K4627">
        <v>377.84707809999998</v>
      </c>
      <c r="L4627" t="s">
        <v>29</v>
      </c>
      <c r="M4627">
        <v>0</v>
      </c>
      <c r="N4627">
        <v>0</v>
      </c>
      <c r="O4627">
        <v>3.7420349122122098E-3</v>
      </c>
    </row>
    <row r="4628" spans="1:15" x14ac:dyDescent="0.25">
      <c r="A4628" t="s">
        <v>4657</v>
      </c>
      <c r="B4628">
        <v>66</v>
      </c>
      <c r="C4628">
        <v>66</v>
      </c>
      <c r="D4628" t="s">
        <v>16</v>
      </c>
      <c r="E4628" t="s">
        <v>25</v>
      </c>
      <c r="F4628">
        <v>1</v>
      </c>
      <c r="G4628" t="s">
        <v>26</v>
      </c>
      <c r="H4628">
        <v>1967328.5349999999</v>
      </c>
      <c r="I4628" t="s">
        <v>19</v>
      </c>
      <c r="J4628">
        <v>723</v>
      </c>
      <c r="K4628">
        <v>2721.0629800000002</v>
      </c>
      <c r="L4628" t="s">
        <v>29</v>
      </c>
      <c r="M4628">
        <v>1</v>
      </c>
      <c r="N4628">
        <v>1</v>
      </c>
      <c r="O4628">
        <v>0.64042235575384832</v>
      </c>
    </row>
    <row r="4629" spans="1:15" x14ac:dyDescent="0.25">
      <c r="A4629" t="s">
        <v>4658</v>
      </c>
      <c r="B4629">
        <v>187</v>
      </c>
      <c r="C4629">
        <v>187</v>
      </c>
      <c r="D4629" t="s">
        <v>16</v>
      </c>
      <c r="E4629" t="s">
        <v>17</v>
      </c>
      <c r="F4629">
        <v>0</v>
      </c>
      <c r="G4629" t="s">
        <v>18</v>
      </c>
      <c r="H4629">
        <v>1826459.2379999999</v>
      </c>
      <c r="I4629" t="s">
        <v>19</v>
      </c>
      <c r="J4629">
        <v>250</v>
      </c>
      <c r="K4629">
        <v>7305.8369510000002</v>
      </c>
      <c r="L4629" t="s">
        <v>20</v>
      </c>
      <c r="M4629">
        <v>0</v>
      </c>
      <c r="N4629">
        <v>0</v>
      </c>
      <c r="O4629">
        <v>3.752793891557045E-2</v>
      </c>
    </row>
    <row r="4630" spans="1:15" x14ac:dyDescent="0.25">
      <c r="A4630" t="s">
        <v>4659</v>
      </c>
      <c r="B4630">
        <v>345</v>
      </c>
      <c r="C4630">
        <v>345</v>
      </c>
      <c r="D4630" t="s">
        <v>16</v>
      </c>
      <c r="E4630" t="s">
        <v>17</v>
      </c>
      <c r="F4630">
        <v>0</v>
      </c>
      <c r="G4630" t="s">
        <v>18</v>
      </c>
      <c r="H4630">
        <v>1760600.6740000001</v>
      </c>
      <c r="I4630" t="s">
        <v>19</v>
      </c>
      <c r="J4630">
        <v>805</v>
      </c>
      <c r="K4630">
        <v>2187.0815830000001</v>
      </c>
      <c r="L4630" t="s">
        <v>20</v>
      </c>
      <c r="M4630">
        <v>0</v>
      </c>
      <c r="N4630">
        <v>0</v>
      </c>
      <c r="O4630">
        <v>3.6174754505298279E-2</v>
      </c>
    </row>
    <row r="4631" spans="1:15" x14ac:dyDescent="0.25">
      <c r="A4631" t="s">
        <v>4660</v>
      </c>
      <c r="B4631">
        <v>201</v>
      </c>
      <c r="C4631">
        <v>201</v>
      </c>
      <c r="D4631" t="s">
        <v>16</v>
      </c>
      <c r="E4631" t="s">
        <v>17</v>
      </c>
      <c r="F4631">
        <v>0</v>
      </c>
      <c r="G4631" t="s">
        <v>18</v>
      </c>
      <c r="H4631">
        <v>2417336.2620000001</v>
      </c>
      <c r="I4631" t="s">
        <v>19</v>
      </c>
      <c r="J4631">
        <v>201</v>
      </c>
      <c r="K4631">
        <v>12026.548570000001</v>
      </c>
      <c r="L4631" t="s">
        <v>20</v>
      </c>
      <c r="M4631">
        <v>0</v>
      </c>
      <c r="N4631">
        <v>0</v>
      </c>
      <c r="O4631">
        <v>4.9668585912744805E-2</v>
      </c>
    </row>
    <row r="4632" spans="1:15" x14ac:dyDescent="0.25">
      <c r="A4632" t="s">
        <v>4661</v>
      </c>
      <c r="B4632">
        <v>138</v>
      </c>
      <c r="C4632">
        <v>138</v>
      </c>
      <c r="D4632" t="s">
        <v>16</v>
      </c>
      <c r="E4632" t="s">
        <v>17</v>
      </c>
      <c r="F4632">
        <v>0</v>
      </c>
      <c r="G4632" t="s">
        <v>18</v>
      </c>
      <c r="H4632">
        <v>550007.63619999995</v>
      </c>
      <c r="I4632" t="s">
        <v>28</v>
      </c>
      <c r="J4632">
        <v>536</v>
      </c>
      <c r="K4632">
        <v>1026.13365</v>
      </c>
      <c r="L4632" t="s">
        <v>29</v>
      </c>
      <c r="M4632">
        <v>0</v>
      </c>
      <c r="N4632">
        <v>0</v>
      </c>
      <c r="O4632">
        <v>1.1300910825150806E-2</v>
      </c>
    </row>
    <row r="4633" spans="1:15" x14ac:dyDescent="0.25">
      <c r="A4633" t="s">
        <v>4662</v>
      </c>
      <c r="B4633">
        <v>52</v>
      </c>
      <c r="C4633">
        <v>52</v>
      </c>
      <c r="D4633" t="s">
        <v>16</v>
      </c>
      <c r="E4633" t="s">
        <v>25</v>
      </c>
      <c r="F4633">
        <v>1</v>
      </c>
      <c r="G4633" t="s">
        <v>26</v>
      </c>
      <c r="H4633">
        <v>7927661.3030000003</v>
      </c>
      <c r="I4633" t="s">
        <v>22</v>
      </c>
      <c r="J4633">
        <v>461</v>
      </c>
      <c r="K4633">
        <v>17196.662260000001</v>
      </c>
      <c r="L4633" t="s">
        <v>29</v>
      </c>
      <c r="M4633">
        <v>1</v>
      </c>
      <c r="N4633">
        <v>1</v>
      </c>
      <c r="O4633">
        <v>0.76288827198141695</v>
      </c>
    </row>
    <row r="4634" spans="1:15" x14ac:dyDescent="0.25">
      <c r="A4634" t="s">
        <v>4663</v>
      </c>
      <c r="B4634">
        <v>213</v>
      </c>
      <c r="C4634">
        <v>213</v>
      </c>
      <c r="D4634" t="s">
        <v>16</v>
      </c>
      <c r="E4634" t="s">
        <v>17</v>
      </c>
      <c r="F4634">
        <v>0</v>
      </c>
      <c r="G4634" t="s">
        <v>18</v>
      </c>
      <c r="H4634">
        <v>4568564.0690000001</v>
      </c>
      <c r="I4634" t="s">
        <v>32</v>
      </c>
      <c r="J4634">
        <v>300</v>
      </c>
      <c r="K4634">
        <v>15228.546899999999</v>
      </c>
      <c r="L4634" t="s">
        <v>35</v>
      </c>
      <c r="M4634">
        <v>0</v>
      </c>
      <c r="N4634">
        <v>0</v>
      </c>
      <c r="O4634">
        <v>9.3869487884679526E-2</v>
      </c>
    </row>
    <row r="4635" spans="1:15" x14ac:dyDescent="0.25">
      <c r="A4635" t="s">
        <v>4664</v>
      </c>
      <c r="B4635">
        <v>158</v>
      </c>
      <c r="C4635">
        <v>158</v>
      </c>
      <c r="D4635" t="s">
        <v>16</v>
      </c>
      <c r="E4635" t="s">
        <v>17</v>
      </c>
      <c r="F4635">
        <v>0</v>
      </c>
      <c r="G4635" t="s">
        <v>18</v>
      </c>
      <c r="H4635">
        <v>2071158.2350000001</v>
      </c>
      <c r="I4635" t="s">
        <v>19</v>
      </c>
      <c r="J4635">
        <v>478</v>
      </c>
      <c r="K4635">
        <v>4332.96702</v>
      </c>
      <c r="L4635" t="s">
        <v>29</v>
      </c>
      <c r="M4635">
        <v>0</v>
      </c>
      <c r="N4635">
        <v>0</v>
      </c>
      <c r="O4635">
        <v>4.2555726462678772E-2</v>
      </c>
    </row>
    <row r="4636" spans="1:15" x14ac:dyDescent="0.25">
      <c r="A4636" t="s">
        <v>4665</v>
      </c>
      <c r="B4636">
        <v>290</v>
      </c>
      <c r="C4636">
        <v>290</v>
      </c>
      <c r="D4636" t="s">
        <v>16</v>
      </c>
      <c r="E4636" t="s">
        <v>17</v>
      </c>
      <c r="F4636">
        <v>0</v>
      </c>
      <c r="G4636" t="s">
        <v>18</v>
      </c>
      <c r="H4636">
        <v>803523.01690000005</v>
      </c>
      <c r="I4636" t="s">
        <v>28</v>
      </c>
      <c r="J4636">
        <v>83</v>
      </c>
      <c r="K4636">
        <v>9681.0002039999999</v>
      </c>
      <c r="L4636" t="s">
        <v>29</v>
      </c>
      <c r="M4636">
        <v>0</v>
      </c>
      <c r="N4636">
        <v>0</v>
      </c>
      <c r="O4636">
        <v>1.6509847068088845E-2</v>
      </c>
    </row>
    <row r="4637" spans="1:15" x14ac:dyDescent="0.25">
      <c r="A4637" t="s">
        <v>4666</v>
      </c>
      <c r="B4637">
        <v>350</v>
      </c>
      <c r="C4637">
        <v>350</v>
      </c>
      <c r="D4637" t="s">
        <v>16</v>
      </c>
      <c r="E4637" t="s">
        <v>17</v>
      </c>
      <c r="F4637">
        <v>0</v>
      </c>
      <c r="G4637" t="s">
        <v>18</v>
      </c>
      <c r="H4637">
        <v>7314770.4409999996</v>
      </c>
      <c r="I4637" t="s">
        <v>32</v>
      </c>
      <c r="J4637">
        <v>809</v>
      </c>
      <c r="K4637">
        <v>9041.7434369999992</v>
      </c>
      <c r="L4637" t="s">
        <v>29</v>
      </c>
      <c r="M4637">
        <v>0</v>
      </c>
      <c r="N4637">
        <v>0</v>
      </c>
      <c r="O4637">
        <v>0.15029531050025455</v>
      </c>
    </row>
    <row r="4638" spans="1:15" x14ac:dyDescent="0.25">
      <c r="A4638" t="s">
        <v>4667</v>
      </c>
      <c r="B4638">
        <v>206</v>
      </c>
      <c r="C4638">
        <v>206</v>
      </c>
      <c r="D4638" t="s">
        <v>16</v>
      </c>
      <c r="E4638" t="s">
        <v>17</v>
      </c>
      <c r="F4638">
        <v>0</v>
      </c>
      <c r="G4638" t="s">
        <v>18</v>
      </c>
      <c r="H4638">
        <v>6641019.9970000004</v>
      </c>
      <c r="I4638" t="s">
        <v>32</v>
      </c>
      <c r="J4638">
        <v>458</v>
      </c>
      <c r="K4638">
        <v>14500.043659999999</v>
      </c>
      <c r="L4638" t="s">
        <v>29</v>
      </c>
      <c r="M4638">
        <v>0</v>
      </c>
      <c r="N4638">
        <v>0</v>
      </c>
      <c r="O4638">
        <v>0.13645187781874707</v>
      </c>
    </row>
    <row r="4639" spans="1:15" x14ac:dyDescent="0.25">
      <c r="A4639" t="s">
        <v>4668</v>
      </c>
      <c r="B4639">
        <v>342</v>
      </c>
      <c r="C4639">
        <v>342</v>
      </c>
      <c r="D4639" t="s">
        <v>16</v>
      </c>
      <c r="E4639" t="s">
        <v>17</v>
      </c>
      <c r="F4639">
        <v>0</v>
      </c>
      <c r="G4639" t="s">
        <v>18</v>
      </c>
      <c r="H4639">
        <v>5552988.5779999997</v>
      </c>
      <c r="I4639" t="s">
        <v>32</v>
      </c>
      <c r="J4639">
        <v>691</v>
      </c>
      <c r="K4639">
        <v>8036.1629199999998</v>
      </c>
      <c r="L4639" t="s">
        <v>23</v>
      </c>
      <c r="M4639">
        <v>0</v>
      </c>
      <c r="N4639">
        <v>0</v>
      </c>
      <c r="O4639">
        <v>0.11409628631090447</v>
      </c>
    </row>
    <row r="4640" spans="1:15" x14ac:dyDescent="0.25">
      <c r="A4640" t="s">
        <v>4669</v>
      </c>
      <c r="B4640">
        <v>321</v>
      </c>
      <c r="C4640">
        <v>321</v>
      </c>
      <c r="D4640" t="s">
        <v>16</v>
      </c>
      <c r="E4640" t="s">
        <v>17</v>
      </c>
      <c r="F4640">
        <v>0</v>
      </c>
      <c r="G4640" t="s">
        <v>18</v>
      </c>
      <c r="H4640">
        <v>199176.2279</v>
      </c>
      <c r="I4640" t="s">
        <v>28</v>
      </c>
      <c r="J4640">
        <v>298</v>
      </c>
      <c r="K4640">
        <v>668.37660359999995</v>
      </c>
      <c r="L4640" t="s">
        <v>35</v>
      </c>
      <c r="M4640">
        <v>0</v>
      </c>
      <c r="N4640">
        <v>0</v>
      </c>
      <c r="O4640">
        <v>4.0924391623706957E-3</v>
      </c>
    </row>
    <row r="4641" spans="1:15" x14ac:dyDescent="0.25">
      <c r="A4641" t="s">
        <v>4670</v>
      </c>
      <c r="B4641">
        <v>316</v>
      </c>
      <c r="C4641">
        <v>316</v>
      </c>
      <c r="D4641" t="s">
        <v>16</v>
      </c>
      <c r="E4641" t="s">
        <v>17</v>
      </c>
      <c r="F4641">
        <v>0</v>
      </c>
      <c r="G4641" t="s">
        <v>18</v>
      </c>
      <c r="H4641">
        <v>1995440.6540000001</v>
      </c>
      <c r="I4641" t="s">
        <v>19</v>
      </c>
      <c r="J4641">
        <v>364</v>
      </c>
      <c r="K4641">
        <v>5481.9798179999998</v>
      </c>
      <c r="L4641" t="s">
        <v>29</v>
      </c>
      <c r="M4641">
        <v>0</v>
      </c>
      <c r="N4641">
        <v>0</v>
      </c>
      <c r="O4641">
        <v>4.099997055228996E-2</v>
      </c>
    </row>
    <row r="4642" spans="1:15" x14ac:dyDescent="0.25">
      <c r="A4642" t="s">
        <v>4671</v>
      </c>
      <c r="B4642">
        <v>136</v>
      </c>
      <c r="C4642">
        <v>136</v>
      </c>
      <c r="D4642" t="s">
        <v>16</v>
      </c>
      <c r="E4642" t="s">
        <v>17</v>
      </c>
      <c r="F4642">
        <v>0</v>
      </c>
      <c r="G4642" t="s">
        <v>18</v>
      </c>
      <c r="H4642">
        <v>6698404.477</v>
      </c>
      <c r="I4642" t="s">
        <v>32</v>
      </c>
      <c r="J4642">
        <v>718</v>
      </c>
      <c r="K4642">
        <v>9329.2541469999996</v>
      </c>
      <c r="L4642" t="s">
        <v>23</v>
      </c>
      <c r="M4642">
        <v>0</v>
      </c>
      <c r="N4642">
        <v>0</v>
      </c>
      <c r="O4642">
        <v>0.13763094670533219</v>
      </c>
    </row>
    <row r="4643" spans="1:15" x14ac:dyDescent="0.25">
      <c r="A4643" t="s">
        <v>4672</v>
      </c>
      <c r="B4643">
        <v>75</v>
      </c>
      <c r="C4643">
        <v>75</v>
      </c>
      <c r="D4643" t="s">
        <v>16</v>
      </c>
      <c r="E4643" t="s">
        <v>25</v>
      </c>
      <c r="F4643">
        <v>1</v>
      </c>
      <c r="G4643" t="s">
        <v>26</v>
      </c>
      <c r="H4643">
        <v>779603.97600000002</v>
      </c>
      <c r="I4643" t="s">
        <v>28</v>
      </c>
      <c r="J4643">
        <v>40</v>
      </c>
      <c r="K4643">
        <v>19490.099399999999</v>
      </c>
      <c r="L4643" t="s">
        <v>20</v>
      </c>
      <c r="M4643">
        <v>1</v>
      </c>
      <c r="N4643">
        <v>0.98499999999999999</v>
      </c>
      <c r="O4643">
        <v>0.60701838671291708</v>
      </c>
    </row>
    <row r="4644" spans="1:15" x14ac:dyDescent="0.25">
      <c r="A4644" t="s">
        <v>4673</v>
      </c>
      <c r="B4644">
        <v>69</v>
      </c>
      <c r="C4644">
        <v>69</v>
      </c>
      <c r="D4644" t="s">
        <v>16</v>
      </c>
      <c r="E4644" t="s">
        <v>25</v>
      </c>
      <c r="F4644">
        <v>1</v>
      </c>
      <c r="G4644" t="s">
        <v>26</v>
      </c>
      <c r="H4644">
        <v>14381479.189999999</v>
      </c>
      <c r="I4644" t="s">
        <v>22</v>
      </c>
      <c r="J4644">
        <v>816</v>
      </c>
      <c r="K4644">
        <v>17624.36175</v>
      </c>
      <c r="L4644" t="s">
        <v>23</v>
      </c>
      <c r="M4644">
        <v>1</v>
      </c>
      <c r="N4644">
        <v>0.97</v>
      </c>
      <c r="O4644">
        <v>0.87749374074663444</v>
      </c>
    </row>
    <row r="4645" spans="1:15" x14ac:dyDescent="0.25">
      <c r="A4645" t="s">
        <v>4674</v>
      </c>
      <c r="B4645">
        <v>301</v>
      </c>
      <c r="C4645">
        <v>301</v>
      </c>
      <c r="D4645" t="s">
        <v>16</v>
      </c>
      <c r="E4645" t="s">
        <v>17</v>
      </c>
      <c r="F4645">
        <v>0</v>
      </c>
      <c r="G4645" t="s">
        <v>18</v>
      </c>
      <c r="H4645">
        <v>2272693.0120000001</v>
      </c>
      <c r="I4645" t="s">
        <v>19</v>
      </c>
      <c r="J4645">
        <v>625</v>
      </c>
      <c r="K4645">
        <v>3636.3088189999999</v>
      </c>
      <c r="L4645" t="s">
        <v>20</v>
      </c>
      <c r="M4645">
        <v>0</v>
      </c>
      <c r="N4645">
        <v>5.0000000000000001E-3</v>
      </c>
      <c r="O4645">
        <v>4.9696626321413605E-2</v>
      </c>
    </row>
    <row r="4646" spans="1:15" x14ac:dyDescent="0.25">
      <c r="A4646" t="s">
        <v>4675</v>
      </c>
      <c r="B4646">
        <v>49</v>
      </c>
      <c r="C4646">
        <v>49</v>
      </c>
      <c r="D4646" t="s">
        <v>16</v>
      </c>
      <c r="E4646" t="s">
        <v>25</v>
      </c>
      <c r="F4646">
        <v>1</v>
      </c>
      <c r="G4646" t="s">
        <v>26</v>
      </c>
      <c r="H4646">
        <v>4919217.2570000002</v>
      </c>
      <c r="I4646" t="s">
        <v>32</v>
      </c>
      <c r="J4646">
        <v>340</v>
      </c>
      <c r="K4646">
        <v>14468.286050000001</v>
      </c>
      <c r="L4646" t="s">
        <v>23</v>
      </c>
      <c r="M4646">
        <v>1</v>
      </c>
      <c r="N4646">
        <v>0.995</v>
      </c>
      <c r="O4646">
        <v>0.6980742976860872</v>
      </c>
    </row>
    <row r="4647" spans="1:15" x14ac:dyDescent="0.25">
      <c r="A4647" t="s">
        <v>4676</v>
      </c>
      <c r="B4647">
        <v>202</v>
      </c>
      <c r="C4647">
        <v>202</v>
      </c>
      <c r="D4647" t="s">
        <v>16</v>
      </c>
      <c r="E4647" t="s">
        <v>17</v>
      </c>
      <c r="F4647">
        <v>0</v>
      </c>
      <c r="G4647" t="s">
        <v>18</v>
      </c>
      <c r="H4647">
        <v>9668364.8619999997</v>
      </c>
      <c r="I4647" t="s">
        <v>22</v>
      </c>
      <c r="J4647">
        <v>516</v>
      </c>
      <c r="K4647">
        <v>18737.141210000002</v>
      </c>
      <c r="L4647" t="s">
        <v>23</v>
      </c>
      <c r="M4647">
        <v>0</v>
      </c>
      <c r="N4647">
        <v>0</v>
      </c>
      <c r="O4647">
        <v>0.19865420394045702</v>
      </c>
    </row>
    <row r="4648" spans="1:15" x14ac:dyDescent="0.25">
      <c r="A4648" t="s">
        <v>4677</v>
      </c>
      <c r="B4648">
        <v>62</v>
      </c>
      <c r="C4648">
        <v>62</v>
      </c>
      <c r="D4648" t="s">
        <v>16</v>
      </c>
      <c r="E4648" t="s">
        <v>25</v>
      </c>
      <c r="F4648">
        <v>1</v>
      </c>
      <c r="G4648" t="s">
        <v>26</v>
      </c>
      <c r="H4648">
        <v>185392.80590000001</v>
      </c>
      <c r="I4648" t="s">
        <v>28</v>
      </c>
      <c r="J4648">
        <v>998</v>
      </c>
      <c r="K4648">
        <v>185.76433460000001</v>
      </c>
      <c r="L4648" t="s">
        <v>23</v>
      </c>
      <c r="M4648">
        <v>1</v>
      </c>
      <c r="N4648">
        <v>0.98</v>
      </c>
      <c r="O4648">
        <v>0.59180923359823778</v>
      </c>
    </row>
    <row r="4649" spans="1:15" x14ac:dyDescent="0.25">
      <c r="A4649" t="s">
        <v>4678</v>
      </c>
      <c r="B4649">
        <v>167</v>
      </c>
      <c r="C4649">
        <v>167</v>
      </c>
      <c r="D4649" t="s">
        <v>16</v>
      </c>
      <c r="E4649" t="s">
        <v>17</v>
      </c>
      <c r="F4649">
        <v>0</v>
      </c>
      <c r="G4649" t="s">
        <v>18</v>
      </c>
      <c r="H4649">
        <v>1557544.034</v>
      </c>
      <c r="I4649" t="s">
        <v>19</v>
      </c>
      <c r="J4649">
        <v>108</v>
      </c>
      <c r="K4649">
        <v>14421.704019999999</v>
      </c>
      <c r="L4649" t="s">
        <v>20</v>
      </c>
      <c r="M4649">
        <v>0</v>
      </c>
      <c r="N4649">
        <v>0</v>
      </c>
      <c r="O4649">
        <v>3.2002585193342918E-2</v>
      </c>
    </row>
    <row r="4650" spans="1:15" x14ac:dyDescent="0.25">
      <c r="A4650" t="s">
        <v>4679</v>
      </c>
      <c r="B4650">
        <v>205</v>
      </c>
      <c r="C4650">
        <v>205</v>
      </c>
      <c r="D4650" t="s">
        <v>16</v>
      </c>
      <c r="E4650" t="s">
        <v>17</v>
      </c>
      <c r="F4650">
        <v>0</v>
      </c>
      <c r="G4650" t="s">
        <v>18</v>
      </c>
      <c r="H4650">
        <v>2904696.1979999999</v>
      </c>
      <c r="I4650" t="s">
        <v>19</v>
      </c>
      <c r="J4650">
        <v>316</v>
      </c>
      <c r="K4650">
        <v>9192.0765769999998</v>
      </c>
      <c r="L4650" t="s">
        <v>20</v>
      </c>
      <c r="M4650">
        <v>0</v>
      </c>
      <c r="N4650">
        <v>0</v>
      </c>
      <c r="O4650">
        <v>5.968228538524533E-2</v>
      </c>
    </row>
    <row r="4651" spans="1:15" x14ac:dyDescent="0.25">
      <c r="A4651" t="s">
        <v>4680</v>
      </c>
      <c r="B4651">
        <v>149</v>
      </c>
      <c r="C4651">
        <v>149</v>
      </c>
      <c r="D4651" t="s">
        <v>16</v>
      </c>
      <c r="E4651" t="s">
        <v>17</v>
      </c>
      <c r="F4651">
        <v>0</v>
      </c>
      <c r="G4651" t="s">
        <v>18</v>
      </c>
      <c r="H4651">
        <v>1551303.058</v>
      </c>
      <c r="I4651" t="s">
        <v>19</v>
      </c>
      <c r="J4651">
        <v>114</v>
      </c>
      <c r="K4651">
        <v>13607.921560000001</v>
      </c>
      <c r="L4651" t="s">
        <v>20</v>
      </c>
      <c r="M4651">
        <v>0</v>
      </c>
      <c r="N4651">
        <v>5.0000000000000001E-3</v>
      </c>
      <c r="O4651">
        <v>3.4874352949650467E-2</v>
      </c>
    </row>
    <row r="4652" spans="1:15" x14ac:dyDescent="0.25">
      <c r="A4652" t="s">
        <v>4681</v>
      </c>
      <c r="B4652">
        <v>121</v>
      </c>
      <c r="C4652">
        <v>121</v>
      </c>
      <c r="D4652" t="s">
        <v>16</v>
      </c>
      <c r="E4652" t="s">
        <v>17</v>
      </c>
      <c r="F4652">
        <v>0</v>
      </c>
      <c r="G4652" t="s">
        <v>18</v>
      </c>
      <c r="H4652">
        <v>2023326.84</v>
      </c>
      <c r="I4652" t="s">
        <v>19</v>
      </c>
      <c r="J4652">
        <v>167</v>
      </c>
      <c r="K4652">
        <v>12115.729579999999</v>
      </c>
      <c r="L4652" t="s">
        <v>29</v>
      </c>
      <c r="M4652">
        <v>0</v>
      </c>
      <c r="N4652">
        <v>0</v>
      </c>
      <c r="O4652">
        <v>4.1572943144846788E-2</v>
      </c>
    </row>
    <row r="4653" spans="1:15" x14ac:dyDescent="0.25">
      <c r="A4653" t="s">
        <v>4682</v>
      </c>
      <c r="B4653">
        <v>309</v>
      </c>
      <c r="C4653">
        <v>309</v>
      </c>
      <c r="D4653" t="s">
        <v>16</v>
      </c>
      <c r="E4653" t="s">
        <v>17</v>
      </c>
      <c r="F4653">
        <v>0</v>
      </c>
      <c r="G4653" t="s">
        <v>18</v>
      </c>
      <c r="H4653">
        <v>5139993.9040000001</v>
      </c>
      <c r="I4653" t="s">
        <v>32</v>
      </c>
      <c r="J4653">
        <v>261</v>
      </c>
      <c r="K4653">
        <v>19693.463230000001</v>
      </c>
      <c r="L4653" t="s">
        <v>20</v>
      </c>
      <c r="M4653">
        <v>0</v>
      </c>
      <c r="N4653">
        <v>0</v>
      </c>
      <c r="O4653">
        <v>0.10561055688652413</v>
      </c>
    </row>
    <row r="4654" spans="1:15" x14ac:dyDescent="0.25">
      <c r="A4654" t="s">
        <v>4683</v>
      </c>
      <c r="B4654">
        <v>97</v>
      </c>
      <c r="C4654">
        <v>97</v>
      </c>
      <c r="D4654" t="s">
        <v>16</v>
      </c>
      <c r="E4654" t="s">
        <v>17</v>
      </c>
      <c r="F4654">
        <v>0</v>
      </c>
      <c r="G4654" t="s">
        <v>18</v>
      </c>
      <c r="H4654">
        <v>3574153.5430000001</v>
      </c>
      <c r="I4654" t="s">
        <v>19</v>
      </c>
      <c r="J4654">
        <v>618</v>
      </c>
      <c r="K4654">
        <v>5783.4199719999997</v>
      </c>
      <c r="L4654" t="s">
        <v>23</v>
      </c>
      <c r="M4654">
        <v>0</v>
      </c>
      <c r="N4654">
        <v>0</v>
      </c>
      <c r="O4654">
        <v>7.3437508511522392E-2</v>
      </c>
    </row>
    <row r="4655" spans="1:15" x14ac:dyDescent="0.25">
      <c r="A4655" t="s">
        <v>4684</v>
      </c>
      <c r="B4655">
        <v>53</v>
      </c>
      <c r="C4655">
        <v>53</v>
      </c>
      <c r="D4655" t="s">
        <v>16</v>
      </c>
      <c r="E4655" t="s">
        <v>25</v>
      </c>
      <c r="F4655">
        <v>1</v>
      </c>
      <c r="G4655" t="s">
        <v>26</v>
      </c>
      <c r="H4655">
        <v>3522399.5980000002</v>
      </c>
      <c r="I4655" t="s">
        <v>19</v>
      </c>
      <c r="J4655">
        <v>224</v>
      </c>
      <c r="K4655">
        <v>15724.99821</v>
      </c>
      <c r="L4655" t="s">
        <v>20</v>
      </c>
      <c r="M4655">
        <v>1</v>
      </c>
      <c r="N4655">
        <v>1</v>
      </c>
      <c r="O4655">
        <v>0.67237412924403506</v>
      </c>
    </row>
    <row r="4656" spans="1:15" x14ac:dyDescent="0.25">
      <c r="A4656" t="s">
        <v>4685</v>
      </c>
      <c r="B4656">
        <v>9</v>
      </c>
      <c r="C4656">
        <v>9</v>
      </c>
      <c r="D4656" t="s">
        <v>42</v>
      </c>
      <c r="E4656" t="s">
        <v>43</v>
      </c>
      <c r="F4656">
        <v>1</v>
      </c>
      <c r="G4656" t="s">
        <v>26</v>
      </c>
      <c r="H4656">
        <v>1231518.2579999999</v>
      </c>
      <c r="I4656" t="s">
        <v>28</v>
      </c>
      <c r="J4656">
        <v>262</v>
      </c>
      <c r="K4656">
        <v>4700.4513669999997</v>
      </c>
      <c r="L4656" t="s">
        <v>35</v>
      </c>
      <c r="M4656">
        <v>1</v>
      </c>
      <c r="N4656">
        <v>1</v>
      </c>
      <c r="O4656">
        <v>0.62530379052435969</v>
      </c>
    </row>
    <row r="4657" spans="1:15" x14ac:dyDescent="0.25">
      <c r="A4657" t="s">
        <v>4686</v>
      </c>
      <c r="B4657">
        <v>331</v>
      </c>
      <c r="C4657">
        <v>331</v>
      </c>
      <c r="D4657" t="s">
        <v>16</v>
      </c>
      <c r="E4657" t="s">
        <v>17</v>
      </c>
      <c r="F4657">
        <v>0</v>
      </c>
      <c r="G4657" t="s">
        <v>18</v>
      </c>
      <c r="H4657">
        <v>2188168.6710000001</v>
      </c>
      <c r="I4657" t="s">
        <v>19</v>
      </c>
      <c r="J4657">
        <v>251</v>
      </c>
      <c r="K4657">
        <v>8717.8034709999993</v>
      </c>
      <c r="L4657" t="s">
        <v>29</v>
      </c>
      <c r="M4657">
        <v>0</v>
      </c>
      <c r="N4657">
        <v>5.0000000000000001E-3</v>
      </c>
      <c r="O4657">
        <v>4.7959919451677893E-2</v>
      </c>
    </row>
    <row r="4658" spans="1:15" x14ac:dyDescent="0.25">
      <c r="A4658" t="s">
        <v>4687</v>
      </c>
      <c r="B4658">
        <v>251</v>
      </c>
      <c r="C4658">
        <v>251</v>
      </c>
      <c r="D4658" t="s">
        <v>16</v>
      </c>
      <c r="E4658" t="s">
        <v>17</v>
      </c>
      <c r="F4658">
        <v>0</v>
      </c>
      <c r="G4658" t="s">
        <v>18</v>
      </c>
      <c r="H4658">
        <v>10261136.289999999</v>
      </c>
      <c r="I4658" t="s">
        <v>22</v>
      </c>
      <c r="J4658">
        <v>526</v>
      </c>
      <c r="K4658">
        <v>19507.863669999999</v>
      </c>
      <c r="L4658" t="s">
        <v>23</v>
      </c>
      <c r="M4658">
        <v>0</v>
      </c>
      <c r="N4658">
        <v>1.4999999999999999E-2</v>
      </c>
      <c r="O4658">
        <v>0.21983377492570311</v>
      </c>
    </row>
    <row r="4659" spans="1:15" x14ac:dyDescent="0.25">
      <c r="A4659" t="s">
        <v>4688</v>
      </c>
      <c r="B4659">
        <v>360</v>
      </c>
      <c r="C4659">
        <v>360</v>
      </c>
      <c r="D4659" t="s">
        <v>16</v>
      </c>
      <c r="E4659" t="s">
        <v>17</v>
      </c>
      <c r="F4659">
        <v>0</v>
      </c>
      <c r="G4659" t="s">
        <v>18</v>
      </c>
      <c r="H4659">
        <v>10880795.84</v>
      </c>
      <c r="I4659" t="s">
        <v>22</v>
      </c>
      <c r="J4659">
        <v>710</v>
      </c>
      <c r="K4659">
        <v>15325.064560000001</v>
      </c>
      <c r="L4659" t="s">
        <v>35</v>
      </c>
      <c r="M4659">
        <v>0</v>
      </c>
      <c r="N4659">
        <v>0</v>
      </c>
      <c r="O4659">
        <v>0.22356581145684076</v>
      </c>
    </row>
    <row r="4660" spans="1:15" x14ac:dyDescent="0.25">
      <c r="A4660" t="s">
        <v>4689</v>
      </c>
      <c r="B4660">
        <v>349</v>
      </c>
      <c r="C4660">
        <v>349</v>
      </c>
      <c r="D4660" t="s">
        <v>16</v>
      </c>
      <c r="E4660" t="s">
        <v>17</v>
      </c>
      <c r="F4660">
        <v>0</v>
      </c>
      <c r="G4660" t="s">
        <v>18</v>
      </c>
      <c r="H4660">
        <v>796731.6311</v>
      </c>
      <c r="I4660" t="s">
        <v>28</v>
      </c>
      <c r="J4660">
        <v>126</v>
      </c>
      <c r="K4660">
        <v>6323.2669130000004</v>
      </c>
      <c r="L4660" t="s">
        <v>20</v>
      </c>
      <c r="M4660">
        <v>0</v>
      </c>
      <c r="N4660">
        <v>0</v>
      </c>
      <c r="O4660">
        <v>1.6370305650381896E-2</v>
      </c>
    </row>
    <row r="4661" spans="1:15" x14ac:dyDescent="0.25">
      <c r="A4661" t="s">
        <v>4690</v>
      </c>
      <c r="B4661">
        <v>124</v>
      </c>
      <c r="C4661">
        <v>124</v>
      </c>
      <c r="D4661" t="s">
        <v>16</v>
      </c>
      <c r="E4661" t="s">
        <v>17</v>
      </c>
      <c r="F4661">
        <v>0</v>
      </c>
      <c r="G4661" t="s">
        <v>18</v>
      </c>
      <c r="H4661">
        <v>2552585.5460000001</v>
      </c>
      <c r="I4661" t="s">
        <v>19</v>
      </c>
      <c r="J4661">
        <v>206</v>
      </c>
      <c r="K4661">
        <v>12391.19197</v>
      </c>
      <c r="L4661" t="s">
        <v>23</v>
      </c>
      <c r="M4661">
        <v>0</v>
      </c>
      <c r="N4661">
        <v>0</v>
      </c>
      <c r="O4661">
        <v>5.2447529325620815E-2</v>
      </c>
    </row>
    <row r="4662" spans="1:15" x14ac:dyDescent="0.25">
      <c r="A4662" t="s">
        <v>4691</v>
      </c>
      <c r="B4662">
        <v>122</v>
      </c>
      <c r="C4662">
        <v>122</v>
      </c>
      <c r="D4662" t="s">
        <v>16</v>
      </c>
      <c r="E4662" t="s">
        <v>17</v>
      </c>
      <c r="F4662">
        <v>0</v>
      </c>
      <c r="G4662" t="s">
        <v>18</v>
      </c>
      <c r="H4662">
        <v>140468.26490000001</v>
      </c>
      <c r="I4662" t="s">
        <v>28</v>
      </c>
      <c r="J4662">
        <v>140</v>
      </c>
      <c r="K4662">
        <v>1003.344749</v>
      </c>
      <c r="L4662" t="s">
        <v>20</v>
      </c>
      <c r="M4662">
        <v>0</v>
      </c>
      <c r="N4662">
        <v>1.4999999999999999E-2</v>
      </c>
      <c r="O4662">
        <v>1.1886176901771826E-2</v>
      </c>
    </row>
    <row r="4663" spans="1:15" x14ac:dyDescent="0.25">
      <c r="A4663" t="s">
        <v>4692</v>
      </c>
      <c r="B4663">
        <v>199</v>
      </c>
      <c r="C4663">
        <v>199</v>
      </c>
      <c r="D4663" t="s">
        <v>16</v>
      </c>
      <c r="E4663" t="s">
        <v>17</v>
      </c>
      <c r="F4663">
        <v>0</v>
      </c>
      <c r="G4663" t="s">
        <v>18</v>
      </c>
      <c r="H4663">
        <v>330784.5318</v>
      </c>
      <c r="I4663" t="s">
        <v>28</v>
      </c>
      <c r="J4663">
        <v>62</v>
      </c>
      <c r="K4663">
        <v>5335.234383</v>
      </c>
      <c r="L4663" t="s">
        <v>23</v>
      </c>
      <c r="M4663">
        <v>0</v>
      </c>
      <c r="N4663">
        <v>0</v>
      </c>
      <c r="O4663">
        <v>6.7965719931418313E-3</v>
      </c>
    </row>
    <row r="4664" spans="1:15" x14ac:dyDescent="0.25">
      <c r="A4664" t="s">
        <v>4693</v>
      </c>
      <c r="B4664">
        <v>317</v>
      </c>
      <c r="C4664">
        <v>317</v>
      </c>
      <c r="D4664" t="s">
        <v>16</v>
      </c>
      <c r="E4664" t="s">
        <v>17</v>
      </c>
      <c r="F4664">
        <v>0</v>
      </c>
      <c r="G4664" t="s">
        <v>18</v>
      </c>
      <c r="H4664">
        <v>4066887.1260000002</v>
      </c>
      <c r="I4664" t="s">
        <v>32</v>
      </c>
      <c r="J4664">
        <v>283</v>
      </c>
      <c r="K4664">
        <v>14370.625889999999</v>
      </c>
      <c r="L4664" t="s">
        <v>29</v>
      </c>
      <c r="M4664">
        <v>0</v>
      </c>
      <c r="N4664">
        <v>0</v>
      </c>
      <c r="O4664">
        <v>8.356161937025823E-2</v>
      </c>
    </row>
    <row r="4665" spans="1:15" x14ac:dyDescent="0.25">
      <c r="A4665" t="s">
        <v>4694</v>
      </c>
      <c r="B4665">
        <v>95</v>
      </c>
      <c r="C4665">
        <v>95</v>
      </c>
      <c r="D4665" t="s">
        <v>16</v>
      </c>
      <c r="E4665" t="s">
        <v>17</v>
      </c>
      <c r="F4665">
        <v>0</v>
      </c>
      <c r="G4665" t="s">
        <v>18</v>
      </c>
      <c r="H4665">
        <v>615933.20460000006</v>
      </c>
      <c r="I4665" t="s">
        <v>28</v>
      </c>
      <c r="J4665">
        <v>54</v>
      </c>
      <c r="K4665">
        <v>11406.170459999999</v>
      </c>
      <c r="L4665" t="s">
        <v>23</v>
      </c>
      <c r="M4665">
        <v>0</v>
      </c>
      <c r="N4665">
        <v>0.02</v>
      </c>
      <c r="O4665">
        <v>2.4655471963125387E-2</v>
      </c>
    </row>
    <row r="4666" spans="1:15" x14ac:dyDescent="0.25">
      <c r="A4666" t="s">
        <v>4695</v>
      </c>
      <c r="B4666">
        <v>30</v>
      </c>
      <c r="C4666">
        <v>30</v>
      </c>
      <c r="D4666" t="s">
        <v>42</v>
      </c>
      <c r="E4666" t="s">
        <v>43</v>
      </c>
      <c r="F4666">
        <v>1</v>
      </c>
      <c r="G4666" t="s">
        <v>26</v>
      </c>
      <c r="H4666">
        <v>3251971.0750000002</v>
      </c>
      <c r="I4666" t="s">
        <v>19</v>
      </c>
      <c r="J4666">
        <v>346</v>
      </c>
      <c r="K4666">
        <v>9398.7603309999995</v>
      </c>
      <c r="L4666" t="s">
        <v>20</v>
      </c>
      <c r="M4666">
        <v>1</v>
      </c>
      <c r="N4666">
        <v>1</v>
      </c>
      <c r="O4666">
        <v>0.66681768162066257</v>
      </c>
    </row>
    <row r="4667" spans="1:15" x14ac:dyDescent="0.25">
      <c r="A4667" t="s">
        <v>4696</v>
      </c>
      <c r="B4667">
        <v>92</v>
      </c>
      <c r="C4667">
        <v>92</v>
      </c>
      <c r="D4667" t="s">
        <v>16</v>
      </c>
      <c r="E4667" t="s">
        <v>17</v>
      </c>
      <c r="F4667">
        <v>0</v>
      </c>
      <c r="G4667" t="s">
        <v>18</v>
      </c>
      <c r="H4667">
        <v>7242000.9179999996</v>
      </c>
      <c r="I4667" t="s">
        <v>32</v>
      </c>
      <c r="J4667">
        <v>524</v>
      </c>
      <c r="K4667">
        <v>13820.612440000001</v>
      </c>
      <c r="L4667" t="s">
        <v>20</v>
      </c>
      <c r="M4667">
        <v>0</v>
      </c>
      <c r="N4667">
        <v>2.5000000000000001E-2</v>
      </c>
      <c r="O4667">
        <v>0.16380012782262215</v>
      </c>
    </row>
    <row r="4668" spans="1:15" x14ac:dyDescent="0.25">
      <c r="A4668" t="s">
        <v>4697</v>
      </c>
      <c r="B4668">
        <v>84</v>
      </c>
      <c r="C4668">
        <v>84</v>
      </c>
      <c r="D4668" t="s">
        <v>16</v>
      </c>
      <c r="E4668" t="s">
        <v>25</v>
      </c>
      <c r="F4668">
        <v>1</v>
      </c>
      <c r="G4668" t="s">
        <v>26</v>
      </c>
      <c r="H4668">
        <v>1084626.2790000001</v>
      </c>
      <c r="I4668" t="s">
        <v>28</v>
      </c>
      <c r="J4668">
        <v>136</v>
      </c>
      <c r="K4668">
        <v>7975.1932269999998</v>
      </c>
      <c r="L4668" t="s">
        <v>23</v>
      </c>
      <c r="M4668">
        <v>1</v>
      </c>
      <c r="N4668">
        <v>1</v>
      </c>
      <c r="O4668">
        <v>0.62228562669107568</v>
      </c>
    </row>
    <row r="4669" spans="1:15" x14ac:dyDescent="0.25">
      <c r="A4669" t="s">
        <v>4698</v>
      </c>
      <c r="B4669">
        <v>15</v>
      </c>
      <c r="C4669">
        <v>15</v>
      </c>
      <c r="D4669" t="s">
        <v>42</v>
      </c>
      <c r="E4669" t="s">
        <v>43</v>
      </c>
      <c r="F4669">
        <v>1</v>
      </c>
      <c r="G4669" t="s">
        <v>26</v>
      </c>
      <c r="H4669">
        <v>175844.23860000001</v>
      </c>
      <c r="I4669" t="s">
        <v>28</v>
      </c>
      <c r="J4669">
        <v>330</v>
      </c>
      <c r="K4669">
        <v>532.8613292</v>
      </c>
      <c r="L4669" t="s">
        <v>35</v>
      </c>
      <c r="M4669">
        <v>1</v>
      </c>
      <c r="N4669">
        <v>0.995</v>
      </c>
      <c r="O4669">
        <v>0.60061304085387734</v>
      </c>
    </row>
    <row r="4670" spans="1:15" x14ac:dyDescent="0.25">
      <c r="A4670" t="s">
        <v>4699</v>
      </c>
      <c r="B4670">
        <v>143</v>
      </c>
      <c r="C4670">
        <v>143</v>
      </c>
      <c r="D4670" t="s">
        <v>16</v>
      </c>
      <c r="E4670" t="s">
        <v>17</v>
      </c>
      <c r="F4670">
        <v>0</v>
      </c>
      <c r="G4670" t="s">
        <v>18</v>
      </c>
      <c r="H4670">
        <v>1270961.5970000001</v>
      </c>
      <c r="I4670" t="s">
        <v>28</v>
      </c>
      <c r="J4670">
        <v>144</v>
      </c>
      <c r="K4670">
        <v>8826.1222039999993</v>
      </c>
      <c r="L4670" t="s">
        <v>29</v>
      </c>
      <c r="M4670">
        <v>0</v>
      </c>
      <c r="N4670">
        <v>0</v>
      </c>
      <c r="O4670">
        <v>2.6114225920793238E-2</v>
      </c>
    </row>
    <row r="4671" spans="1:15" x14ac:dyDescent="0.25">
      <c r="A4671" t="s">
        <v>4700</v>
      </c>
      <c r="B4671">
        <v>309</v>
      </c>
      <c r="C4671">
        <v>309</v>
      </c>
      <c r="D4671" t="s">
        <v>16</v>
      </c>
      <c r="E4671" t="s">
        <v>17</v>
      </c>
      <c r="F4671">
        <v>0</v>
      </c>
      <c r="G4671" t="s">
        <v>18</v>
      </c>
      <c r="H4671">
        <v>7866993.2740000002</v>
      </c>
      <c r="I4671" t="s">
        <v>22</v>
      </c>
      <c r="J4671">
        <v>436</v>
      </c>
      <c r="K4671">
        <v>18043.562549999999</v>
      </c>
      <c r="L4671" t="s">
        <v>23</v>
      </c>
      <c r="M4671">
        <v>0</v>
      </c>
      <c r="N4671">
        <v>0</v>
      </c>
      <c r="O4671">
        <v>0.16164173658710232</v>
      </c>
    </row>
    <row r="4672" spans="1:15" x14ac:dyDescent="0.25">
      <c r="A4672" t="s">
        <v>4701</v>
      </c>
      <c r="B4672">
        <v>209</v>
      </c>
      <c r="C4672">
        <v>209</v>
      </c>
      <c r="D4672" t="s">
        <v>16</v>
      </c>
      <c r="E4672" t="s">
        <v>17</v>
      </c>
      <c r="F4672">
        <v>0</v>
      </c>
      <c r="G4672" t="s">
        <v>18</v>
      </c>
      <c r="H4672">
        <v>4831713.6689999998</v>
      </c>
      <c r="I4672" t="s">
        <v>32</v>
      </c>
      <c r="J4672">
        <v>282</v>
      </c>
      <c r="K4672">
        <v>17133.736410000001</v>
      </c>
      <c r="L4672" t="s">
        <v>29</v>
      </c>
      <c r="M4672">
        <v>0</v>
      </c>
      <c r="N4672">
        <v>5.0000000000000001E-3</v>
      </c>
      <c r="O4672">
        <v>0.10227637674866018</v>
      </c>
    </row>
    <row r="4673" spans="1:15" x14ac:dyDescent="0.25">
      <c r="A4673" t="s">
        <v>4702</v>
      </c>
      <c r="B4673">
        <v>23</v>
      </c>
      <c r="C4673">
        <v>23</v>
      </c>
      <c r="D4673" t="s">
        <v>42</v>
      </c>
      <c r="E4673" t="s">
        <v>43</v>
      </c>
      <c r="F4673">
        <v>1</v>
      </c>
      <c r="G4673" t="s">
        <v>26</v>
      </c>
      <c r="H4673">
        <v>1113276.108</v>
      </c>
      <c r="I4673" t="s">
        <v>28</v>
      </c>
      <c r="J4673">
        <v>136</v>
      </c>
      <c r="K4673">
        <v>8185.853736</v>
      </c>
      <c r="L4673" t="s">
        <v>20</v>
      </c>
      <c r="M4673">
        <v>1</v>
      </c>
      <c r="N4673">
        <v>0.98499999999999999</v>
      </c>
      <c r="O4673">
        <v>0.61387428972295954</v>
      </c>
    </row>
    <row r="4674" spans="1:15" x14ac:dyDescent="0.25">
      <c r="A4674" t="s">
        <v>4703</v>
      </c>
      <c r="B4674">
        <v>326</v>
      </c>
      <c r="C4674">
        <v>326</v>
      </c>
      <c r="D4674" t="s">
        <v>16</v>
      </c>
      <c r="E4674" t="s">
        <v>17</v>
      </c>
      <c r="F4674">
        <v>0</v>
      </c>
      <c r="G4674" t="s">
        <v>18</v>
      </c>
      <c r="H4674">
        <v>222107.02780000001</v>
      </c>
      <c r="I4674" t="s">
        <v>28</v>
      </c>
      <c r="J4674">
        <v>489</v>
      </c>
      <c r="K4674">
        <v>454.20660079999999</v>
      </c>
      <c r="L4674" t="s">
        <v>29</v>
      </c>
      <c r="M4674">
        <v>0</v>
      </c>
      <c r="N4674">
        <v>0</v>
      </c>
      <c r="O4674">
        <v>4.5635943023423272E-3</v>
      </c>
    </row>
    <row r="4675" spans="1:15" x14ac:dyDescent="0.25">
      <c r="A4675" t="s">
        <v>4704</v>
      </c>
      <c r="B4675">
        <v>365</v>
      </c>
      <c r="C4675">
        <v>365</v>
      </c>
      <c r="D4675" t="s">
        <v>16</v>
      </c>
      <c r="E4675" t="s">
        <v>17</v>
      </c>
      <c r="F4675">
        <v>0</v>
      </c>
      <c r="G4675" t="s">
        <v>18</v>
      </c>
      <c r="H4675">
        <v>10349313.07</v>
      </c>
      <c r="I4675" t="s">
        <v>22</v>
      </c>
      <c r="J4675">
        <v>813</v>
      </c>
      <c r="K4675">
        <v>12729.782380000001</v>
      </c>
      <c r="L4675" t="s">
        <v>29</v>
      </c>
      <c r="M4675">
        <v>0</v>
      </c>
      <c r="N4675">
        <v>0</v>
      </c>
      <c r="O4675">
        <v>0.21264552782156035</v>
      </c>
    </row>
    <row r="4676" spans="1:15" x14ac:dyDescent="0.25">
      <c r="A4676" t="s">
        <v>4705</v>
      </c>
      <c r="B4676">
        <v>144</v>
      </c>
      <c r="C4676">
        <v>144</v>
      </c>
      <c r="D4676" t="s">
        <v>16</v>
      </c>
      <c r="E4676" t="s">
        <v>17</v>
      </c>
      <c r="F4676">
        <v>0</v>
      </c>
      <c r="G4676" t="s">
        <v>18</v>
      </c>
      <c r="H4676">
        <v>10867807.359999999</v>
      </c>
      <c r="I4676" t="s">
        <v>22</v>
      </c>
      <c r="J4676">
        <v>733</v>
      </c>
      <c r="K4676">
        <v>14826.47661</v>
      </c>
      <c r="L4676" t="s">
        <v>20</v>
      </c>
      <c r="M4676">
        <v>0</v>
      </c>
      <c r="N4676">
        <v>0</v>
      </c>
      <c r="O4676">
        <v>0.22329893942712065</v>
      </c>
    </row>
    <row r="4677" spans="1:15" x14ac:dyDescent="0.25">
      <c r="A4677" t="s">
        <v>4706</v>
      </c>
      <c r="B4677">
        <v>87</v>
      </c>
      <c r="C4677">
        <v>87</v>
      </c>
      <c r="D4677" t="s">
        <v>16</v>
      </c>
      <c r="E4677" t="s">
        <v>25</v>
      </c>
      <c r="F4677">
        <v>1</v>
      </c>
      <c r="G4677" t="s">
        <v>26</v>
      </c>
      <c r="H4677">
        <v>5019923.5810000002</v>
      </c>
      <c r="I4677" t="s">
        <v>32</v>
      </c>
      <c r="J4677">
        <v>852</v>
      </c>
      <c r="K4677">
        <v>5891.9290860000001</v>
      </c>
      <c r="L4677" t="s">
        <v>29</v>
      </c>
      <c r="M4677">
        <v>1</v>
      </c>
      <c r="N4677">
        <v>0.98499999999999999</v>
      </c>
      <c r="O4677">
        <v>0.69414349293383992</v>
      </c>
    </row>
    <row r="4678" spans="1:15" x14ac:dyDescent="0.25">
      <c r="A4678" t="s">
        <v>4707</v>
      </c>
      <c r="B4678">
        <v>193</v>
      </c>
      <c r="C4678">
        <v>193</v>
      </c>
      <c r="D4678" t="s">
        <v>16</v>
      </c>
      <c r="E4678" t="s">
        <v>17</v>
      </c>
      <c r="F4678">
        <v>0</v>
      </c>
      <c r="G4678" t="s">
        <v>18</v>
      </c>
      <c r="H4678">
        <v>6877268.1270000003</v>
      </c>
      <c r="I4678" t="s">
        <v>32</v>
      </c>
      <c r="J4678">
        <v>721</v>
      </c>
      <c r="K4678">
        <v>9538.5133519999999</v>
      </c>
      <c r="L4678" t="s">
        <v>35</v>
      </c>
      <c r="M4678">
        <v>0</v>
      </c>
      <c r="N4678">
        <v>0</v>
      </c>
      <c r="O4678">
        <v>0.14130602687781177</v>
      </c>
    </row>
    <row r="4679" spans="1:15" x14ac:dyDescent="0.25">
      <c r="A4679" t="s">
        <v>4708</v>
      </c>
      <c r="B4679">
        <v>173</v>
      </c>
      <c r="C4679">
        <v>173</v>
      </c>
      <c r="D4679" t="s">
        <v>16</v>
      </c>
      <c r="E4679" t="s">
        <v>17</v>
      </c>
      <c r="F4679">
        <v>0</v>
      </c>
      <c r="G4679" t="s">
        <v>18</v>
      </c>
      <c r="H4679">
        <v>18151053.859999999</v>
      </c>
      <c r="I4679" t="s">
        <v>22</v>
      </c>
      <c r="J4679">
        <v>915</v>
      </c>
      <c r="K4679">
        <v>19837.217339999999</v>
      </c>
      <c r="L4679" t="s">
        <v>35</v>
      </c>
      <c r="M4679">
        <v>0</v>
      </c>
      <c r="N4679">
        <v>0.02</v>
      </c>
      <c r="O4679">
        <v>0.38494653301827986</v>
      </c>
    </row>
    <row r="4680" spans="1:15" x14ac:dyDescent="0.25">
      <c r="A4680" t="s">
        <v>4709</v>
      </c>
      <c r="B4680">
        <v>263</v>
      </c>
      <c r="C4680">
        <v>263</v>
      </c>
      <c r="D4680" t="s">
        <v>16</v>
      </c>
      <c r="E4680" t="s">
        <v>17</v>
      </c>
      <c r="F4680">
        <v>0</v>
      </c>
      <c r="G4680" t="s">
        <v>18</v>
      </c>
      <c r="H4680">
        <v>4623969.8289999999</v>
      </c>
      <c r="I4680" t="s">
        <v>32</v>
      </c>
      <c r="J4680">
        <v>401</v>
      </c>
      <c r="K4680">
        <v>11531.09683</v>
      </c>
      <c r="L4680" t="s">
        <v>23</v>
      </c>
      <c r="M4680">
        <v>0</v>
      </c>
      <c r="N4680">
        <v>0</v>
      </c>
      <c r="O4680">
        <v>9.5007900357069311E-2</v>
      </c>
    </row>
    <row r="4681" spans="1:15" x14ac:dyDescent="0.25">
      <c r="A4681" t="s">
        <v>4710</v>
      </c>
      <c r="B4681">
        <v>295</v>
      </c>
      <c r="C4681">
        <v>295</v>
      </c>
      <c r="D4681" t="s">
        <v>16</v>
      </c>
      <c r="E4681" t="s">
        <v>17</v>
      </c>
      <c r="F4681">
        <v>0</v>
      </c>
      <c r="G4681" t="s">
        <v>18</v>
      </c>
      <c r="H4681">
        <v>6121376.9939999999</v>
      </c>
      <c r="I4681" t="s">
        <v>32</v>
      </c>
      <c r="J4681">
        <v>871</v>
      </c>
      <c r="K4681">
        <v>7027.9873639999996</v>
      </c>
      <c r="L4681" t="s">
        <v>23</v>
      </c>
      <c r="M4681">
        <v>0</v>
      </c>
      <c r="N4681">
        <v>0</v>
      </c>
      <c r="O4681">
        <v>0.12577486380783401</v>
      </c>
    </row>
    <row r="4682" spans="1:15" x14ac:dyDescent="0.25">
      <c r="A4682" t="s">
        <v>4711</v>
      </c>
      <c r="B4682">
        <v>360</v>
      </c>
      <c r="C4682">
        <v>360</v>
      </c>
      <c r="D4682" t="s">
        <v>16</v>
      </c>
      <c r="E4682" t="s">
        <v>17</v>
      </c>
      <c r="F4682">
        <v>0</v>
      </c>
      <c r="G4682" t="s">
        <v>18</v>
      </c>
      <c r="H4682">
        <v>11197724.359999999</v>
      </c>
      <c r="I4682" t="s">
        <v>22</v>
      </c>
      <c r="J4682">
        <v>892</v>
      </c>
      <c r="K4682">
        <v>12553.502640000001</v>
      </c>
      <c r="L4682" t="s">
        <v>35</v>
      </c>
      <c r="M4682">
        <v>0</v>
      </c>
      <c r="N4682">
        <v>0</v>
      </c>
      <c r="O4682">
        <v>0.23007768639590914</v>
      </c>
    </row>
    <row r="4683" spans="1:15" x14ac:dyDescent="0.25">
      <c r="A4683" t="s">
        <v>4712</v>
      </c>
      <c r="B4683">
        <v>50</v>
      </c>
      <c r="C4683">
        <v>50</v>
      </c>
      <c r="D4683" t="s">
        <v>16</v>
      </c>
      <c r="E4683" t="s">
        <v>25</v>
      </c>
      <c r="F4683">
        <v>1</v>
      </c>
      <c r="G4683" t="s">
        <v>26</v>
      </c>
      <c r="H4683">
        <v>1620282.0149999999</v>
      </c>
      <c r="I4683" t="s">
        <v>19</v>
      </c>
      <c r="J4683">
        <v>449</v>
      </c>
      <c r="K4683">
        <v>3608.6459140000002</v>
      </c>
      <c r="L4683" t="s">
        <v>23</v>
      </c>
      <c r="M4683">
        <v>1</v>
      </c>
      <c r="N4683">
        <v>1</v>
      </c>
      <c r="O4683">
        <v>0.63329165152982048</v>
      </c>
    </row>
    <row r="4684" spans="1:15" x14ac:dyDescent="0.25">
      <c r="A4684" t="s">
        <v>4713</v>
      </c>
      <c r="B4684">
        <v>48</v>
      </c>
      <c r="C4684">
        <v>48</v>
      </c>
      <c r="D4684" t="s">
        <v>16</v>
      </c>
      <c r="E4684" t="s">
        <v>25</v>
      </c>
      <c r="F4684">
        <v>1</v>
      </c>
      <c r="G4684" t="s">
        <v>26</v>
      </c>
      <c r="H4684">
        <v>2535589.8879999998</v>
      </c>
      <c r="I4684" t="s">
        <v>19</v>
      </c>
      <c r="J4684">
        <v>635</v>
      </c>
      <c r="K4684">
        <v>3993.0549420000002</v>
      </c>
      <c r="L4684" t="s">
        <v>29</v>
      </c>
      <c r="M4684">
        <v>1</v>
      </c>
      <c r="N4684">
        <v>1</v>
      </c>
      <c r="O4684">
        <v>0.65209832250951227</v>
      </c>
    </row>
    <row r="4685" spans="1:15" x14ac:dyDescent="0.25">
      <c r="A4685" t="s">
        <v>4714</v>
      </c>
      <c r="B4685">
        <v>49</v>
      </c>
      <c r="C4685">
        <v>49</v>
      </c>
      <c r="D4685" t="s">
        <v>16</v>
      </c>
      <c r="E4685" t="s">
        <v>25</v>
      </c>
      <c r="F4685">
        <v>1</v>
      </c>
      <c r="G4685" t="s">
        <v>26</v>
      </c>
      <c r="H4685">
        <v>11617525.890000001</v>
      </c>
      <c r="I4685" t="s">
        <v>22</v>
      </c>
      <c r="J4685">
        <v>628</v>
      </c>
      <c r="K4685">
        <v>18499.245050000001</v>
      </c>
      <c r="L4685" t="s">
        <v>20</v>
      </c>
      <c r="M4685">
        <v>1</v>
      </c>
      <c r="N4685">
        <v>0.995</v>
      </c>
      <c r="O4685">
        <v>0.83570327510149345</v>
      </c>
    </row>
    <row r="4686" spans="1:15" x14ac:dyDescent="0.25">
      <c r="A4686" t="s">
        <v>4715</v>
      </c>
      <c r="B4686">
        <v>168</v>
      </c>
      <c r="C4686">
        <v>168</v>
      </c>
      <c r="D4686" t="s">
        <v>16</v>
      </c>
      <c r="E4686" t="s">
        <v>17</v>
      </c>
      <c r="F4686">
        <v>0</v>
      </c>
      <c r="G4686" t="s">
        <v>18</v>
      </c>
      <c r="H4686">
        <v>3205586.3029999998</v>
      </c>
      <c r="I4686" t="s">
        <v>19</v>
      </c>
      <c r="J4686">
        <v>669</v>
      </c>
      <c r="K4686">
        <v>4791.6088229999996</v>
      </c>
      <c r="L4686" t="s">
        <v>23</v>
      </c>
      <c r="M4686">
        <v>0</v>
      </c>
      <c r="N4686">
        <v>0</v>
      </c>
      <c r="O4686">
        <v>6.5864621812914123E-2</v>
      </c>
    </row>
    <row r="4687" spans="1:15" x14ac:dyDescent="0.25">
      <c r="A4687" t="s">
        <v>4716</v>
      </c>
      <c r="B4687">
        <v>167</v>
      </c>
      <c r="C4687">
        <v>167</v>
      </c>
      <c r="D4687" t="s">
        <v>16</v>
      </c>
      <c r="E4687" t="s">
        <v>17</v>
      </c>
      <c r="F4687">
        <v>0</v>
      </c>
      <c r="G4687" t="s">
        <v>18</v>
      </c>
      <c r="H4687">
        <v>1680123.5160000001</v>
      </c>
      <c r="I4687" t="s">
        <v>19</v>
      </c>
      <c r="J4687">
        <v>270</v>
      </c>
      <c r="K4687">
        <v>6222.6796910000003</v>
      </c>
      <c r="L4687" t="s">
        <v>23</v>
      </c>
      <c r="M4687">
        <v>0</v>
      </c>
      <c r="N4687">
        <v>0</v>
      </c>
      <c r="O4687">
        <v>3.452120439769784E-2</v>
      </c>
    </row>
    <row r="4688" spans="1:15" x14ac:dyDescent="0.25">
      <c r="A4688" t="s">
        <v>4717</v>
      </c>
      <c r="B4688">
        <v>82</v>
      </c>
      <c r="C4688">
        <v>82</v>
      </c>
      <c r="D4688" t="s">
        <v>16</v>
      </c>
      <c r="E4688" t="s">
        <v>25</v>
      </c>
      <c r="F4688">
        <v>1</v>
      </c>
      <c r="G4688" t="s">
        <v>26</v>
      </c>
      <c r="H4688">
        <v>184961.82010000001</v>
      </c>
      <c r="I4688" t="s">
        <v>28</v>
      </c>
      <c r="J4688">
        <v>17</v>
      </c>
      <c r="K4688">
        <v>10880.10707</v>
      </c>
      <c r="L4688" t="s">
        <v>35</v>
      </c>
      <c r="M4688">
        <v>1</v>
      </c>
      <c r="N4688">
        <v>0.98499999999999999</v>
      </c>
      <c r="O4688">
        <v>0.59480037820829013</v>
      </c>
    </row>
    <row r="4689" spans="1:15" x14ac:dyDescent="0.25">
      <c r="A4689" t="s">
        <v>4718</v>
      </c>
      <c r="B4689">
        <v>63</v>
      </c>
      <c r="C4689">
        <v>63</v>
      </c>
      <c r="D4689" t="s">
        <v>16</v>
      </c>
      <c r="E4689" t="s">
        <v>25</v>
      </c>
      <c r="F4689">
        <v>1</v>
      </c>
      <c r="G4689" t="s">
        <v>26</v>
      </c>
      <c r="H4689">
        <v>4840616.1239999998</v>
      </c>
      <c r="I4689" t="s">
        <v>32</v>
      </c>
      <c r="J4689">
        <v>269</v>
      </c>
      <c r="K4689">
        <v>17994.855479999998</v>
      </c>
      <c r="L4689" t="s">
        <v>20</v>
      </c>
      <c r="M4689">
        <v>1</v>
      </c>
      <c r="N4689">
        <v>0.995</v>
      </c>
      <c r="O4689">
        <v>0.696459293936456</v>
      </c>
    </row>
    <row r="4690" spans="1:15" x14ac:dyDescent="0.25">
      <c r="A4690" t="s">
        <v>4719</v>
      </c>
      <c r="B4690">
        <v>228</v>
      </c>
      <c r="C4690">
        <v>228</v>
      </c>
      <c r="D4690" t="s">
        <v>16</v>
      </c>
      <c r="E4690" t="s">
        <v>17</v>
      </c>
      <c r="F4690">
        <v>0</v>
      </c>
      <c r="G4690" t="s">
        <v>18</v>
      </c>
      <c r="H4690">
        <v>13458431.609999999</v>
      </c>
      <c r="I4690" t="s">
        <v>22</v>
      </c>
      <c r="J4690">
        <v>861</v>
      </c>
      <c r="K4690">
        <v>15631.16331</v>
      </c>
      <c r="L4690" t="s">
        <v>23</v>
      </c>
      <c r="M4690">
        <v>0</v>
      </c>
      <c r="N4690">
        <v>1.4999999999999999E-2</v>
      </c>
      <c r="O4690">
        <v>0.28552804335919296</v>
      </c>
    </row>
    <row r="4691" spans="1:15" x14ac:dyDescent="0.25">
      <c r="A4691" t="s">
        <v>4720</v>
      </c>
      <c r="B4691">
        <v>214</v>
      </c>
      <c r="C4691">
        <v>214</v>
      </c>
      <c r="D4691" t="s">
        <v>16</v>
      </c>
      <c r="E4691" t="s">
        <v>17</v>
      </c>
      <c r="F4691">
        <v>0</v>
      </c>
      <c r="G4691" t="s">
        <v>18</v>
      </c>
      <c r="H4691">
        <v>426685.95679999999</v>
      </c>
      <c r="I4691" t="s">
        <v>28</v>
      </c>
      <c r="J4691">
        <v>482</v>
      </c>
      <c r="K4691">
        <v>885.24057419999997</v>
      </c>
      <c r="L4691" t="s">
        <v>23</v>
      </c>
      <c r="M4691">
        <v>0</v>
      </c>
      <c r="N4691">
        <v>0</v>
      </c>
      <c r="O4691">
        <v>8.7670418204658183E-3</v>
      </c>
    </row>
    <row r="4692" spans="1:15" x14ac:dyDescent="0.25">
      <c r="A4692" t="s">
        <v>4721</v>
      </c>
      <c r="B4692">
        <v>130</v>
      </c>
      <c r="C4692">
        <v>130</v>
      </c>
      <c r="D4692" t="s">
        <v>16</v>
      </c>
      <c r="E4692" t="s">
        <v>17</v>
      </c>
      <c r="F4692">
        <v>0</v>
      </c>
      <c r="G4692" t="s">
        <v>18</v>
      </c>
      <c r="H4692">
        <v>3036142.2149999999</v>
      </c>
      <c r="I4692" t="s">
        <v>19</v>
      </c>
      <c r="J4692">
        <v>219</v>
      </c>
      <c r="K4692">
        <v>13863.66308</v>
      </c>
      <c r="L4692" t="s">
        <v>20</v>
      </c>
      <c r="M4692">
        <v>0</v>
      </c>
      <c r="N4692">
        <v>0</v>
      </c>
      <c r="O4692">
        <v>6.238308373543059E-2</v>
      </c>
    </row>
    <row r="4693" spans="1:15" x14ac:dyDescent="0.25">
      <c r="A4693" t="s">
        <v>4722</v>
      </c>
      <c r="B4693">
        <v>154</v>
      </c>
      <c r="C4693">
        <v>154</v>
      </c>
      <c r="D4693" t="s">
        <v>16</v>
      </c>
      <c r="E4693" t="s">
        <v>17</v>
      </c>
      <c r="F4693">
        <v>0</v>
      </c>
      <c r="G4693" t="s">
        <v>18</v>
      </c>
      <c r="H4693">
        <v>3217494.3029999998</v>
      </c>
      <c r="I4693" t="s">
        <v>19</v>
      </c>
      <c r="J4693">
        <v>319</v>
      </c>
      <c r="K4693">
        <v>10086.189039999999</v>
      </c>
      <c r="L4693" t="s">
        <v>20</v>
      </c>
      <c r="M4693">
        <v>0</v>
      </c>
      <c r="N4693">
        <v>0</v>
      </c>
      <c r="O4693">
        <v>6.6109293408813496E-2</v>
      </c>
    </row>
    <row r="4694" spans="1:15" x14ac:dyDescent="0.25">
      <c r="A4694" t="s">
        <v>4723</v>
      </c>
      <c r="B4694">
        <v>242</v>
      </c>
      <c r="C4694">
        <v>242</v>
      </c>
      <c r="D4694" t="s">
        <v>16</v>
      </c>
      <c r="E4694" t="s">
        <v>17</v>
      </c>
      <c r="F4694">
        <v>0</v>
      </c>
      <c r="G4694" t="s">
        <v>18</v>
      </c>
      <c r="H4694">
        <v>2264879.7119999998</v>
      </c>
      <c r="I4694" t="s">
        <v>19</v>
      </c>
      <c r="J4694">
        <v>238</v>
      </c>
      <c r="K4694">
        <v>9516.3013119999996</v>
      </c>
      <c r="L4694" t="s">
        <v>20</v>
      </c>
      <c r="M4694">
        <v>0</v>
      </c>
      <c r="N4694">
        <v>5.0000000000000001E-3</v>
      </c>
      <c r="O4694">
        <v>4.9536087811148183E-2</v>
      </c>
    </row>
    <row r="4695" spans="1:15" x14ac:dyDescent="0.25">
      <c r="A4695" t="s">
        <v>4724</v>
      </c>
      <c r="B4695">
        <v>96</v>
      </c>
      <c r="C4695">
        <v>96</v>
      </c>
      <c r="D4695" t="s">
        <v>16</v>
      </c>
      <c r="E4695" t="s">
        <v>17</v>
      </c>
      <c r="F4695">
        <v>0</v>
      </c>
      <c r="G4695" t="s">
        <v>18</v>
      </c>
      <c r="H4695">
        <v>7539667.2050000001</v>
      </c>
      <c r="I4695" t="s">
        <v>32</v>
      </c>
      <c r="J4695">
        <v>545</v>
      </c>
      <c r="K4695">
        <v>13834.251749999999</v>
      </c>
      <c r="L4695" t="s">
        <v>23</v>
      </c>
      <c r="M4695">
        <v>0</v>
      </c>
      <c r="N4695">
        <v>0</v>
      </c>
      <c r="O4695">
        <v>0.15491622502498453</v>
      </c>
    </row>
    <row r="4696" spans="1:15" x14ac:dyDescent="0.25">
      <c r="A4696" t="s">
        <v>4725</v>
      </c>
      <c r="B4696">
        <v>232</v>
      </c>
      <c r="C4696">
        <v>232</v>
      </c>
      <c r="D4696" t="s">
        <v>16</v>
      </c>
      <c r="E4696" t="s">
        <v>17</v>
      </c>
      <c r="F4696">
        <v>0</v>
      </c>
      <c r="G4696" t="s">
        <v>18</v>
      </c>
      <c r="H4696">
        <v>1120813.402</v>
      </c>
      <c r="I4696" t="s">
        <v>28</v>
      </c>
      <c r="J4696">
        <v>285</v>
      </c>
      <c r="K4696">
        <v>3932.6786040000002</v>
      </c>
      <c r="L4696" t="s">
        <v>35</v>
      </c>
      <c r="M4696">
        <v>0</v>
      </c>
      <c r="N4696">
        <v>0</v>
      </c>
      <c r="O4696">
        <v>2.3029157186155998E-2</v>
      </c>
    </row>
    <row r="4697" spans="1:15" x14ac:dyDescent="0.25">
      <c r="A4697" t="s">
        <v>4726</v>
      </c>
      <c r="B4697">
        <v>238</v>
      </c>
      <c r="C4697">
        <v>238</v>
      </c>
      <c r="D4697" t="s">
        <v>16</v>
      </c>
      <c r="E4697" t="s">
        <v>17</v>
      </c>
      <c r="F4697">
        <v>0</v>
      </c>
      <c r="G4697" t="s">
        <v>18</v>
      </c>
      <c r="H4697">
        <v>726308.46030000004</v>
      </c>
      <c r="I4697" t="s">
        <v>28</v>
      </c>
      <c r="J4697">
        <v>37</v>
      </c>
      <c r="K4697">
        <v>19629.95839</v>
      </c>
      <c r="L4697" t="s">
        <v>29</v>
      </c>
      <c r="M4697">
        <v>0</v>
      </c>
      <c r="N4697">
        <v>0</v>
      </c>
      <c r="O4697">
        <v>1.492333306153993E-2</v>
      </c>
    </row>
    <row r="4698" spans="1:15" x14ac:dyDescent="0.25">
      <c r="A4698" t="s">
        <v>4727</v>
      </c>
      <c r="B4698">
        <v>18</v>
      </c>
      <c r="C4698">
        <v>18</v>
      </c>
      <c r="D4698" t="s">
        <v>42</v>
      </c>
      <c r="E4698" t="s">
        <v>43</v>
      </c>
      <c r="F4698">
        <v>1</v>
      </c>
      <c r="G4698" t="s">
        <v>26</v>
      </c>
      <c r="H4698">
        <v>1329696.787</v>
      </c>
      <c r="I4698" t="s">
        <v>28</v>
      </c>
      <c r="J4698">
        <v>103</v>
      </c>
      <c r="K4698">
        <v>12909.677540000001</v>
      </c>
      <c r="L4698" t="s">
        <v>23</v>
      </c>
      <c r="M4698">
        <v>1</v>
      </c>
      <c r="N4698">
        <v>0.995</v>
      </c>
      <c r="O4698">
        <v>0.624321047609805</v>
      </c>
    </row>
    <row r="4699" spans="1:15" x14ac:dyDescent="0.25">
      <c r="A4699" t="s">
        <v>4728</v>
      </c>
      <c r="B4699">
        <v>344</v>
      </c>
      <c r="C4699">
        <v>344</v>
      </c>
      <c r="D4699" t="s">
        <v>16</v>
      </c>
      <c r="E4699" t="s">
        <v>17</v>
      </c>
      <c r="F4699">
        <v>0</v>
      </c>
      <c r="G4699" t="s">
        <v>18</v>
      </c>
      <c r="H4699">
        <v>5291974.591</v>
      </c>
      <c r="I4699" t="s">
        <v>32</v>
      </c>
      <c r="J4699">
        <v>723</v>
      </c>
      <c r="K4699">
        <v>7319.4669299999996</v>
      </c>
      <c r="L4699" t="s">
        <v>23</v>
      </c>
      <c r="M4699">
        <v>0</v>
      </c>
      <c r="N4699">
        <v>0</v>
      </c>
      <c r="O4699">
        <v>0.10873327751418393</v>
      </c>
    </row>
    <row r="4700" spans="1:15" x14ac:dyDescent="0.25">
      <c r="A4700" t="s">
        <v>4729</v>
      </c>
      <c r="B4700">
        <v>324</v>
      </c>
      <c r="C4700">
        <v>324</v>
      </c>
      <c r="D4700" t="s">
        <v>16</v>
      </c>
      <c r="E4700" t="s">
        <v>17</v>
      </c>
      <c r="F4700">
        <v>0</v>
      </c>
      <c r="G4700" t="s">
        <v>18</v>
      </c>
      <c r="H4700">
        <v>5163458.12</v>
      </c>
      <c r="I4700" t="s">
        <v>32</v>
      </c>
      <c r="J4700">
        <v>430</v>
      </c>
      <c r="K4700">
        <v>12008.04214</v>
      </c>
      <c r="L4700" t="s">
        <v>20</v>
      </c>
      <c r="M4700">
        <v>0</v>
      </c>
      <c r="N4700">
        <v>0</v>
      </c>
      <c r="O4700">
        <v>0.10609267203392483</v>
      </c>
    </row>
    <row r="4701" spans="1:15" x14ac:dyDescent="0.25">
      <c r="A4701" t="s">
        <v>4730</v>
      </c>
      <c r="B4701">
        <v>246</v>
      </c>
      <c r="C4701">
        <v>246</v>
      </c>
      <c r="D4701" t="s">
        <v>16</v>
      </c>
      <c r="E4701" t="s">
        <v>17</v>
      </c>
      <c r="F4701">
        <v>0</v>
      </c>
      <c r="G4701" t="s">
        <v>18</v>
      </c>
      <c r="H4701">
        <v>3435104.0249999999</v>
      </c>
      <c r="I4701" t="s">
        <v>19</v>
      </c>
      <c r="J4701">
        <v>792</v>
      </c>
      <c r="K4701">
        <v>4337.2525569999998</v>
      </c>
      <c r="L4701" t="s">
        <v>20</v>
      </c>
      <c r="M4701">
        <v>0</v>
      </c>
      <c r="N4701">
        <v>0</v>
      </c>
      <c r="O4701">
        <v>7.0580482354476823E-2</v>
      </c>
    </row>
    <row r="4702" spans="1:15" x14ac:dyDescent="0.25">
      <c r="A4702" t="s">
        <v>4731</v>
      </c>
      <c r="B4702">
        <v>60</v>
      </c>
      <c r="C4702">
        <v>60</v>
      </c>
      <c r="D4702" t="s">
        <v>16</v>
      </c>
      <c r="E4702" t="s">
        <v>25</v>
      </c>
      <c r="F4702">
        <v>1</v>
      </c>
      <c r="G4702" t="s">
        <v>26</v>
      </c>
      <c r="H4702">
        <v>8293046.267</v>
      </c>
      <c r="I4702" t="s">
        <v>22</v>
      </c>
      <c r="J4702">
        <v>654</v>
      </c>
      <c r="K4702">
        <v>12680.498879999999</v>
      </c>
      <c r="L4702" t="s">
        <v>29</v>
      </c>
      <c r="M4702">
        <v>1</v>
      </c>
      <c r="N4702">
        <v>1</v>
      </c>
      <c r="O4702">
        <v>0.7703957730109362</v>
      </c>
    </row>
    <row r="4703" spans="1:15" x14ac:dyDescent="0.25">
      <c r="A4703" t="s">
        <v>4732</v>
      </c>
      <c r="B4703">
        <v>130</v>
      </c>
      <c r="C4703">
        <v>130</v>
      </c>
      <c r="D4703" t="s">
        <v>16</v>
      </c>
      <c r="E4703" t="s">
        <v>17</v>
      </c>
      <c r="F4703">
        <v>0</v>
      </c>
      <c r="G4703" t="s">
        <v>18</v>
      </c>
      <c r="H4703">
        <v>137200.4938</v>
      </c>
      <c r="I4703" t="s">
        <v>28</v>
      </c>
      <c r="J4703">
        <v>239</v>
      </c>
      <c r="K4703">
        <v>574.06064330000004</v>
      </c>
      <c r="L4703" t="s">
        <v>23</v>
      </c>
      <c r="M4703">
        <v>0</v>
      </c>
      <c r="N4703">
        <v>0</v>
      </c>
      <c r="O4703">
        <v>2.8190345797974511E-3</v>
      </c>
    </row>
    <row r="4704" spans="1:15" x14ac:dyDescent="0.25">
      <c r="A4704" t="s">
        <v>4733</v>
      </c>
      <c r="B4704">
        <v>350</v>
      </c>
      <c r="C4704">
        <v>350</v>
      </c>
      <c r="D4704" t="s">
        <v>16</v>
      </c>
      <c r="E4704" t="s">
        <v>17</v>
      </c>
      <c r="F4704">
        <v>0</v>
      </c>
      <c r="G4704" t="s">
        <v>18</v>
      </c>
      <c r="H4704">
        <v>5061197.7690000003</v>
      </c>
      <c r="I4704" t="s">
        <v>32</v>
      </c>
      <c r="J4704">
        <v>741</v>
      </c>
      <c r="K4704">
        <v>6830.2264089999999</v>
      </c>
      <c r="L4704" t="s">
        <v>20</v>
      </c>
      <c r="M4704">
        <v>0</v>
      </c>
      <c r="N4704">
        <v>5.0000000000000001E-3</v>
      </c>
      <c r="O4704">
        <v>0.106991546464862</v>
      </c>
    </row>
    <row r="4705" spans="1:15" x14ac:dyDescent="0.25">
      <c r="A4705" t="s">
        <v>4734</v>
      </c>
      <c r="B4705">
        <v>49</v>
      </c>
      <c r="C4705">
        <v>49</v>
      </c>
      <c r="D4705" t="s">
        <v>16</v>
      </c>
      <c r="E4705" t="s">
        <v>25</v>
      </c>
      <c r="F4705">
        <v>1</v>
      </c>
      <c r="G4705" t="s">
        <v>26</v>
      </c>
      <c r="H4705">
        <v>9644596.4839999992</v>
      </c>
      <c r="I4705" t="s">
        <v>22</v>
      </c>
      <c r="J4705">
        <v>645</v>
      </c>
      <c r="K4705">
        <v>14952.86277</v>
      </c>
      <c r="L4705" t="s">
        <v>23</v>
      </c>
      <c r="M4705">
        <v>1</v>
      </c>
      <c r="N4705">
        <v>1</v>
      </c>
      <c r="O4705">
        <v>0.79816583922957363</v>
      </c>
    </row>
    <row r="4706" spans="1:15" x14ac:dyDescent="0.25">
      <c r="A4706" t="s">
        <v>4735</v>
      </c>
      <c r="B4706">
        <v>166</v>
      </c>
      <c r="C4706">
        <v>166</v>
      </c>
      <c r="D4706" t="s">
        <v>16</v>
      </c>
      <c r="E4706" t="s">
        <v>17</v>
      </c>
      <c r="F4706">
        <v>0</v>
      </c>
      <c r="G4706" t="s">
        <v>18</v>
      </c>
      <c r="H4706">
        <v>2020184.65</v>
      </c>
      <c r="I4706" t="s">
        <v>19</v>
      </c>
      <c r="J4706">
        <v>125</v>
      </c>
      <c r="K4706">
        <v>16161.477199999999</v>
      </c>
      <c r="L4706" t="s">
        <v>20</v>
      </c>
      <c r="M4706">
        <v>0</v>
      </c>
      <c r="N4706">
        <v>0</v>
      </c>
      <c r="O4706">
        <v>4.1508381115797487E-2</v>
      </c>
    </row>
    <row r="4707" spans="1:15" x14ac:dyDescent="0.25">
      <c r="A4707" t="s">
        <v>4736</v>
      </c>
      <c r="B4707">
        <v>168</v>
      </c>
      <c r="C4707">
        <v>168</v>
      </c>
      <c r="D4707" t="s">
        <v>16</v>
      </c>
      <c r="E4707" t="s">
        <v>17</v>
      </c>
      <c r="F4707">
        <v>0</v>
      </c>
      <c r="G4707" t="s">
        <v>18</v>
      </c>
      <c r="H4707">
        <v>2862210.3760000002</v>
      </c>
      <c r="I4707" t="s">
        <v>19</v>
      </c>
      <c r="J4707">
        <v>565</v>
      </c>
      <c r="K4707">
        <v>5065.8590720000002</v>
      </c>
      <c r="L4707" t="s">
        <v>29</v>
      </c>
      <c r="M4707">
        <v>0</v>
      </c>
      <c r="N4707">
        <v>0</v>
      </c>
      <c r="O4707">
        <v>5.8809336622074639E-2</v>
      </c>
    </row>
    <row r="4708" spans="1:15" x14ac:dyDescent="0.25">
      <c r="A4708" t="s">
        <v>4737</v>
      </c>
      <c r="B4708">
        <v>253</v>
      </c>
      <c r="C4708">
        <v>253</v>
      </c>
      <c r="D4708" t="s">
        <v>16</v>
      </c>
      <c r="E4708" t="s">
        <v>17</v>
      </c>
      <c r="F4708">
        <v>0</v>
      </c>
      <c r="G4708" t="s">
        <v>18</v>
      </c>
      <c r="H4708">
        <v>6475677.0789999999</v>
      </c>
      <c r="I4708" t="s">
        <v>32</v>
      </c>
      <c r="J4708">
        <v>600</v>
      </c>
      <c r="K4708">
        <v>10792.79513</v>
      </c>
      <c r="L4708" t="s">
        <v>35</v>
      </c>
      <c r="M4708">
        <v>0</v>
      </c>
      <c r="N4708">
        <v>0</v>
      </c>
      <c r="O4708">
        <v>0.13305460576485731</v>
      </c>
    </row>
    <row r="4709" spans="1:15" x14ac:dyDescent="0.25">
      <c r="A4709" t="s">
        <v>4738</v>
      </c>
      <c r="B4709">
        <v>336</v>
      </c>
      <c r="C4709">
        <v>336</v>
      </c>
      <c r="D4709" t="s">
        <v>16</v>
      </c>
      <c r="E4709" t="s">
        <v>17</v>
      </c>
      <c r="F4709">
        <v>0</v>
      </c>
      <c r="G4709" t="s">
        <v>18</v>
      </c>
      <c r="H4709">
        <v>6450489.4479999999</v>
      </c>
      <c r="I4709" t="s">
        <v>32</v>
      </c>
      <c r="J4709">
        <v>610</v>
      </c>
      <c r="K4709">
        <v>10574.57286</v>
      </c>
      <c r="L4709" t="s">
        <v>29</v>
      </c>
      <c r="M4709">
        <v>0</v>
      </c>
      <c r="N4709">
        <v>0</v>
      </c>
      <c r="O4709">
        <v>0.13253707991049934</v>
      </c>
    </row>
    <row r="4710" spans="1:15" x14ac:dyDescent="0.25">
      <c r="A4710" t="s">
        <v>4739</v>
      </c>
      <c r="B4710">
        <v>309</v>
      </c>
      <c r="C4710">
        <v>309</v>
      </c>
      <c r="D4710" t="s">
        <v>16</v>
      </c>
      <c r="E4710" t="s">
        <v>17</v>
      </c>
      <c r="F4710">
        <v>0</v>
      </c>
      <c r="G4710" t="s">
        <v>18</v>
      </c>
      <c r="H4710">
        <v>7439587.4160000002</v>
      </c>
      <c r="I4710" t="s">
        <v>32</v>
      </c>
      <c r="J4710">
        <v>882</v>
      </c>
      <c r="K4710">
        <v>8434.9063669999996</v>
      </c>
      <c r="L4710" t="s">
        <v>23</v>
      </c>
      <c r="M4710">
        <v>0</v>
      </c>
      <c r="N4710">
        <v>5.0000000000000001E-3</v>
      </c>
      <c r="O4710">
        <v>0.15585990308243311</v>
      </c>
    </row>
    <row r="4711" spans="1:15" x14ac:dyDescent="0.25">
      <c r="A4711" t="s">
        <v>4740</v>
      </c>
      <c r="B4711">
        <v>64</v>
      </c>
      <c r="C4711">
        <v>64</v>
      </c>
      <c r="D4711" t="s">
        <v>16</v>
      </c>
      <c r="E4711" t="s">
        <v>25</v>
      </c>
      <c r="F4711">
        <v>1</v>
      </c>
      <c r="G4711" t="s">
        <v>26</v>
      </c>
      <c r="H4711">
        <v>2777859.8220000002</v>
      </c>
      <c r="I4711" t="s">
        <v>19</v>
      </c>
      <c r="J4711">
        <v>607</v>
      </c>
      <c r="K4711">
        <v>4576.375325</v>
      </c>
      <c r="L4711" t="s">
        <v>23</v>
      </c>
      <c r="M4711">
        <v>1</v>
      </c>
      <c r="N4711">
        <v>0.99</v>
      </c>
      <c r="O4711">
        <v>0.65107620052347059</v>
      </c>
    </row>
    <row r="4712" spans="1:15" x14ac:dyDescent="0.25">
      <c r="A4712" t="s">
        <v>4741</v>
      </c>
      <c r="B4712">
        <v>33</v>
      </c>
      <c r="C4712">
        <v>33</v>
      </c>
      <c r="D4712" t="s">
        <v>16</v>
      </c>
      <c r="E4712" t="s">
        <v>25</v>
      </c>
      <c r="F4712">
        <v>1</v>
      </c>
      <c r="G4712" t="s">
        <v>26</v>
      </c>
      <c r="H4712">
        <v>13026534.99</v>
      </c>
      <c r="I4712" t="s">
        <v>22</v>
      </c>
      <c r="J4712">
        <v>926</v>
      </c>
      <c r="K4712">
        <v>14067.532380000001</v>
      </c>
      <c r="L4712" t="s">
        <v>20</v>
      </c>
      <c r="M4712">
        <v>1</v>
      </c>
      <c r="N4712">
        <v>0.98499999999999999</v>
      </c>
      <c r="O4712">
        <v>0.85865393895216025</v>
      </c>
    </row>
    <row r="4713" spans="1:15" x14ac:dyDescent="0.25">
      <c r="A4713" t="s">
        <v>4742</v>
      </c>
      <c r="B4713">
        <v>58</v>
      </c>
      <c r="C4713">
        <v>58</v>
      </c>
      <c r="D4713" t="s">
        <v>16</v>
      </c>
      <c r="E4713" t="s">
        <v>25</v>
      </c>
      <c r="F4713">
        <v>1</v>
      </c>
      <c r="G4713" t="s">
        <v>26</v>
      </c>
      <c r="H4713">
        <v>950285.48340000003</v>
      </c>
      <c r="I4713" t="s">
        <v>28</v>
      </c>
      <c r="J4713">
        <v>188</v>
      </c>
      <c r="K4713">
        <v>5054.7100179999998</v>
      </c>
      <c r="L4713" t="s">
        <v>23</v>
      </c>
      <c r="M4713">
        <v>1</v>
      </c>
      <c r="N4713">
        <v>1</v>
      </c>
      <c r="O4713">
        <v>0.61952534983065877</v>
      </c>
    </row>
    <row r="4714" spans="1:15" x14ac:dyDescent="0.25">
      <c r="A4714" t="s">
        <v>4743</v>
      </c>
      <c r="B4714">
        <v>306</v>
      </c>
      <c r="C4714">
        <v>306</v>
      </c>
      <c r="D4714" t="s">
        <v>16</v>
      </c>
      <c r="E4714" t="s">
        <v>17</v>
      </c>
      <c r="F4714">
        <v>0</v>
      </c>
      <c r="G4714" t="s">
        <v>18</v>
      </c>
      <c r="H4714">
        <v>16180607.18</v>
      </c>
      <c r="I4714" t="s">
        <v>22</v>
      </c>
      <c r="J4714">
        <v>888</v>
      </c>
      <c r="K4714">
        <v>18221.404490000001</v>
      </c>
      <c r="L4714" t="s">
        <v>23</v>
      </c>
      <c r="M4714">
        <v>0</v>
      </c>
      <c r="N4714">
        <v>0</v>
      </c>
      <c r="O4714">
        <v>0.33246010928379705</v>
      </c>
    </row>
    <row r="4715" spans="1:15" x14ac:dyDescent="0.25">
      <c r="A4715" t="s">
        <v>4744</v>
      </c>
      <c r="B4715">
        <v>64</v>
      </c>
      <c r="C4715">
        <v>64</v>
      </c>
      <c r="D4715" t="s">
        <v>16</v>
      </c>
      <c r="E4715" t="s">
        <v>25</v>
      </c>
      <c r="F4715">
        <v>1</v>
      </c>
      <c r="G4715" t="s">
        <v>26</v>
      </c>
      <c r="H4715">
        <v>2707133.6469999999</v>
      </c>
      <c r="I4715" t="s">
        <v>19</v>
      </c>
      <c r="J4715">
        <v>256</v>
      </c>
      <c r="K4715">
        <v>10574.740809999999</v>
      </c>
      <c r="L4715" t="s">
        <v>23</v>
      </c>
      <c r="M4715">
        <v>1</v>
      </c>
      <c r="N4715">
        <v>0.99</v>
      </c>
      <c r="O4715">
        <v>0.64962300216026025</v>
      </c>
    </row>
    <row r="4716" spans="1:15" x14ac:dyDescent="0.25">
      <c r="A4716" t="s">
        <v>4745</v>
      </c>
      <c r="B4716">
        <v>125</v>
      </c>
      <c r="C4716">
        <v>125</v>
      </c>
      <c r="D4716" t="s">
        <v>16</v>
      </c>
      <c r="E4716" t="s">
        <v>17</v>
      </c>
      <c r="F4716">
        <v>0</v>
      </c>
      <c r="G4716" t="s">
        <v>18</v>
      </c>
      <c r="H4716">
        <v>10185354.25</v>
      </c>
      <c r="I4716" t="s">
        <v>22</v>
      </c>
      <c r="J4716">
        <v>585</v>
      </c>
      <c r="K4716">
        <v>17410.861959999998</v>
      </c>
      <c r="L4716" t="s">
        <v>20</v>
      </c>
      <c r="M4716">
        <v>0</v>
      </c>
      <c r="N4716">
        <v>5.0000000000000001E-3</v>
      </c>
      <c r="O4716">
        <v>0.21227669458750106</v>
      </c>
    </row>
    <row r="4717" spans="1:15" x14ac:dyDescent="0.25">
      <c r="A4717" t="s">
        <v>4746</v>
      </c>
      <c r="B4717">
        <v>61</v>
      </c>
      <c r="C4717">
        <v>61</v>
      </c>
      <c r="D4717" t="s">
        <v>16</v>
      </c>
      <c r="E4717" t="s">
        <v>25</v>
      </c>
      <c r="F4717">
        <v>1</v>
      </c>
      <c r="G4717" t="s">
        <v>26</v>
      </c>
      <c r="H4717">
        <v>5746261.6780000003</v>
      </c>
      <c r="I4717" t="s">
        <v>32</v>
      </c>
      <c r="J4717">
        <v>987</v>
      </c>
      <c r="K4717">
        <v>5821.946989</v>
      </c>
      <c r="L4717" t="s">
        <v>29</v>
      </c>
      <c r="M4717">
        <v>1</v>
      </c>
      <c r="N4717">
        <v>0.995</v>
      </c>
      <c r="O4717">
        <v>0.71506743493547775</v>
      </c>
    </row>
    <row r="4718" spans="1:15" x14ac:dyDescent="0.25">
      <c r="A4718" t="s">
        <v>4747</v>
      </c>
      <c r="B4718">
        <v>249</v>
      </c>
      <c r="C4718">
        <v>249</v>
      </c>
      <c r="D4718" t="s">
        <v>16</v>
      </c>
      <c r="E4718" t="s">
        <v>17</v>
      </c>
      <c r="F4718">
        <v>0</v>
      </c>
      <c r="G4718" t="s">
        <v>18</v>
      </c>
      <c r="H4718">
        <v>14916605.4</v>
      </c>
      <c r="I4718" t="s">
        <v>22</v>
      </c>
      <c r="J4718">
        <v>924</v>
      </c>
      <c r="K4718">
        <v>16143.51233</v>
      </c>
      <c r="L4718" t="s">
        <v>20</v>
      </c>
      <c r="M4718">
        <v>0</v>
      </c>
      <c r="N4718">
        <v>0</v>
      </c>
      <c r="O4718">
        <v>0.30648888550715547</v>
      </c>
    </row>
    <row r="4719" spans="1:15" x14ac:dyDescent="0.25">
      <c r="A4719" t="s">
        <v>4748</v>
      </c>
      <c r="B4719">
        <v>138</v>
      </c>
      <c r="C4719">
        <v>138</v>
      </c>
      <c r="D4719" t="s">
        <v>16</v>
      </c>
      <c r="E4719" t="s">
        <v>17</v>
      </c>
      <c r="F4719">
        <v>0</v>
      </c>
      <c r="G4719" t="s">
        <v>18</v>
      </c>
      <c r="H4719">
        <v>1994586.044</v>
      </c>
      <c r="I4719" t="s">
        <v>19</v>
      </c>
      <c r="J4719">
        <v>874</v>
      </c>
      <c r="K4719">
        <v>2282.1350619999998</v>
      </c>
      <c r="L4719" t="s">
        <v>23</v>
      </c>
      <c r="M4719">
        <v>0</v>
      </c>
      <c r="N4719">
        <v>0</v>
      </c>
      <c r="O4719">
        <v>4.0982411029904034E-2</v>
      </c>
    </row>
    <row r="4720" spans="1:15" x14ac:dyDescent="0.25">
      <c r="A4720" t="s">
        <v>4749</v>
      </c>
      <c r="B4720">
        <v>66</v>
      </c>
      <c r="C4720">
        <v>66</v>
      </c>
      <c r="D4720" t="s">
        <v>16</v>
      </c>
      <c r="E4720" t="s">
        <v>25</v>
      </c>
      <c r="F4720">
        <v>1</v>
      </c>
      <c r="G4720" t="s">
        <v>26</v>
      </c>
      <c r="H4720">
        <v>12179117.199999999</v>
      </c>
      <c r="I4720" t="s">
        <v>22</v>
      </c>
      <c r="J4720">
        <v>794</v>
      </c>
      <c r="K4720">
        <v>15338.938539999999</v>
      </c>
      <c r="L4720" t="s">
        <v>35</v>
      </c>
      <c r="M4720">
        <v>1</v>
      </c>
      <c r="N4720">
        <v>1</v>
      </c>
      <c r="O4720">
        <v>0.85024219364876585</v>
      </c>
    </row>
    <row r="4721" spans="1:15" x14ac:dyDescent="0.25">
      <c r="A4721" t="s">
        <v>4750</v>
      </c>
      <c r="B4721">
        <v>179</v>
      </c>
      <c r="C4721">
        <v>179</v>
      </c>
      <c r="D4721" t="s">
        <v>16</v>
      </c>
      <c r="E4721" t="s">
        <v>17</v>
      </c>
      <c r="F4721">
        <v>0</v>
      </c>
      <c r="G4721" t="s">
        <v>18</v>
      </c>
      <c r="H4721">
        <v>4104875.196</v>
      </c>
      <c r="I4721" t="s">
        <v>32</v>
      </c>
      <c r="J4721">
        <v>530</v>
      </c>
      <c r="K4721">
        <v>7745.0475399999996</v>
      </c>
      <c r="L4721" t="s">
        <v>35</v>
      </c>
      <c r="M4721">
        <v>0</v>
      </c>
      <c r="N4721">
        <v>0</v>
      </c>
      <c r="O4721">
        <v>8.4342153608756465E-2</v>
      </c>
    </row>
    <row r="4722" spans="1:15" x14ac:dyDescent="0.25">
      <c r="A4722" t="s">
        <v>4751</v>
      </c>
      <c r="B4722">
        <v>286</v>
      </c>
      <c r="C4722">
        <v>286</v>
      </c>
      <c r="D4722" t="s">
        <v>16</v>
      </c>
      <c r="E4722" t="s">
        <v>17</v>
      </c>
      <c r="F4722">
        <v>0</v>
      </c>
      <c r="G4722" t="s">
        <v>18</v>
      </c>
      <c r="H4722">
        <v>6357848.8679999998</v>
      </c>
      <c r="I4722" t="s">
        <v>32</v>
      </c>
      <c r="J4722">
        <v>676</v>
      </c>
      <c r="K4722">
        <v>9405.1018750000003</v>
      </c>
      <c r="L4722" t="s">
        <v>29</v>
      </c>
      <c r="M4722">
        <v>0</v>
      </c>
      <c r="N4722">
        <v>0</v>
      </c>
      <c r="O4722">
        <v>0.13063361009578289</v>
      </c>
    </row>
    <row r="4723" spans="1:15" x14ac:dyDescent="0.25">
      <c r="A4723" t="s">
        <v>4752</v>
      </c>
      <c r="B4723">
        <v>281</v>
      </c>
      <c r="C4723">
        <v>281</v>
      </c>
      <c r="D4723" t="s">
        <v>16</v>
      </c>
      <c r="E4723" t="s">
        <v>17</v>
      </c>
      <c r="F4723">
        <v>0</v>
      </c>
      <c r="G4723" t="s">
        <v>18</v>
      </c>
      <c r="H4723">
        <v>1311035.5060000001</v>
      </c>
      <c r="I4723" t="s">
        <v>28</v>
      </c>
      <c r="J4723">
        <v>392</v>
      </c>
      <c r="K4723">
        <v>3344.4783320000001</v>
      </c>
      <c r="L4723" t="s">
        <v>29</v>
      </c>
      <c r="M4723">
        <v>0</v>
      </c>
      <c r="N4723">
        <v>0</v>
      </c>
      <c r="O4723">
        <v>2.6937617528868169E-2</v>
      </c>
    </row>
    <row r="4724" spans="1:15" x14ac:dyDescent="0.25">
      <c r="A4724" t="s">
        <v>4753</v>
      </c>
      <c r="B4724">
        <v>171</v>
      </c>
      <c r="C4724">
        <v>171</v>
      </c>
      <c r="D4724" t="s">
        <v>16</v>
      </c>
      <c r="E4724" t="s">
        <v>17</v>
      </c>
      <c r="F4724">
        <v>0</v>
      </c>
      <c r="G4724" t="s">
        <v>18</v>
      </c>
      <c r="H4724">
        <v>251597.81080000001</v>
      </c>
      <c r="I4724" t="s">
        <v>28</v>
      </c>
      <c r="J4724">
        <v>658</v>
      </c>
      <c r="K4724">
        <v>382.36749359999999</v>
      </c>
      <c r="L4724" t="s">
        <v>29</v>
      </c>
      <c r="M4724">
        <v>0</v>
      </c>
      <c r="N4724">
        <v>0</v>
      </c>
      <c r="O4724">
        <v>5.1695362691656479E-3</v>
      </c>
    </row>
    <row r="4725" spans="1:15" x14ac:dyDescent="0.25">
      <c r="A4725" t="s">
        <v>4754</v>
      </c>
      <c r="B4725">
        <v>243</v>
      </c>
      <c r="C4725">
        <v>243</v>
      </c>
      <c r="D4725" t="s">
        <v>16</v>
      </c>
      <c r="E4725" t="s">
        <v>17</v>
      </c>
      <c r="F4725">
        <v>0</v>
      </c>
      <c r="G4725" t="s">
        <v>18</v>
      </c>
      <c r="H4725">
        <v>6237170.7309999997</v>
      </c>
      <c r="I4725" t="s">
        <v>32</v>
      </c>
      <c r="J4725">
        <v>468</v>
      </c>
      <c r="K4725">
        <v>13327.28789</v>
      </c>
      <c r="L4725" t="s">
        <v>29</v>
      </c>
      <c r="M4725">
        <v>0</v>
      </c>
      <c r="N4725">
        <v>0</v>
      </c>
      <c r="O4725">
        <v>0.12815405749501424</v>
      </c>
    </row>
    <row r="4726" spans="1:15" x14ac:dyDescent="0.25">
      <c r="A4726" t="s">
        <v>4755</v>
      </c>
      <c r="B4726">
        <v>120</v>
      </c>
      <c r="C4726">
        <v>120</v>
      </c>
      <c r="D4726" t="s">
        <v>16</v>
      </c>
      <c r="E4726" t="s">
        <v>17</v>
      </c>
      <c r="F4726">
        <v>0</v>
      </c>
      <c r="G4726" t="s">
        <v>18</v>
      </c>
      <c r="H4726">
        <v>9712511.4890000001</v>
      </c>
      <c r="I4726" t="s">
        <v>22</v>
      </c>
      <c r="J4726">
        <v>826</v>
      </c>
      <c r="K4726">
        <v>11758.48849</v>
      </c>
      <c r="L4726" t="s">
        <v>29</v>
      </c>
      <c r="M4726">
        <v>0</v>
      </c>
      <c r="N4726">
        <v>0</v>
      </c>
      <c r="O4726">
        <v>0.19956127697385173</v>
      </c>
    </row>
    <row r="4727" spans="1:15" x14ac:dyDescent="0.25">
      <c r="A4727" t="s">
        <v>4756</v>
      </c>
      <c r="B4727">
        <v>344</v>
      </c>
      <c r="C4727">
        <v>344</v>
      </c>
      <c r="D4727" t="s">
        <v>16</v>
      </c>
      <c r="E4727" t="s">
        <v>17</v>
      </c>
      <c r="F4727">
        <v>0</v>
      </c>
      <c r="G4727" t="s">
        <v>18</v>
      </c>
      <c r="H4727">
        <v>3150441.7059999998</v>
      </c>
      <c r="I4727" t="s">
        <v>19</v>
      </c>
      <c r="J4727">
        <v>253</v>
      </c>
      <c r="K4727">
        <v>12452.338760000001</v>
      </c>
      <c r="L4727" t="s">
        <v>23</v>
      </c>
      <c r="M4727">
        <v>0</v>
      </c>
      <c r="N4727">
        <v>5.0000000000000001E-3</v>
      </c>
      <c r="O4727">
        <v>6.7731575411065129E-2</v>
      </c>
    </row>
    <row r="4728" spans="1:15" x14ac:dyDescent="0.25">
      <c r="A4728" t="s">
        <v>4757</v>
      </c>
      <c r="B4728">
        <v>192</v>
      </c>
      <c r="C4728">
        <v>192</v>
      </c>
      <c r="D4728" t="s">
        <v>16</v>
      </c>
      <c r="E4728" t="s">
        <v>17</v>
      </c>
      <c r="F4728">
        <v>0</v>
      </c>
      <c r="G4728" t="s">
        <v>18</v>
      </c>
      <c r="H4728">
        <v>3432230.0159999998</v>
      </c>
      <c r="I4728" t="s">
        <v>19</v>
      </c>
      <c r="J4728">
        <v>672</v>
      </c>
      <c r="K4728">
        <v>5107.4851429999999</v>
      </c>
      <c r="L4728" t="s">
        <v>35</v>
      </c>
      <c r="M4728">
        <v>0</v>
      </c>
      <c r="N4728">
        <v>0</v>
      </c>
      <c r="O4728">
        <v>7.0521430593588411E-2</v>
      </c>
    </row>
    <row r="4729" spans="1:15" x14ac:dyDescent="0.25">
      <c r="A4729" t="s">
        <v>4758</v>
      </c>
      <c r="B4729">
        <v>187</v>
      </c>
      <c r="C4729">
        <v>187</v>
      </c>
      <c r="D4729" t="s">
        <v>16</v>
      </c>
      <c r="E4729" t="s">
        <v>17</v>
      </c>
      <c r="F4729">
        <v>0</v>
      </c>
      <c r="G4729" t="s">
        <v>18</v>
      </c>
      <c r="H4729">
        <v>4126907.7319999998</v>
      </c>
      <c r="I4729" t="s">
        <v>32</v>
      </c>
      <c r="J4729">
        <v>861</v>
      </c>
      <c r="K4729">
        <v>4793.1564829999998</v>
      </c>
      <c r="L4729" t="s">
        <v>23</v>
      </c>
      <c r="M4729">
        <v>0</v>
      </c>
      <c r="N4729">
        <v>0</v>
      </c>
      <c r="O4729">
        <v>8.479485227728438E-2</v>
      </c>
    </row>
    <row r="4730" spans="1:15" x14ac:dyDescent="0.25">
      <c r="A4730" t="s">
        <v>4759</v>
      </c>
      <c r="B4730">
        <v>227</v>
      </c>
      <c r="C4730">
        <v>227</v>
      </c>
      <c r="D4730" t="s">
        <v>16</v>
      </c>
      <c r="E4730" t="s">
        <v>17</v>
      </c>
      <c r="F4730">
        <v>0</v>
      </c>
      <c r="G4730" t="s">
        <v>18</v>
      </c>
      <c r="H4730">
        <v>9316876.6500000004</v>
      </c>
      <c r="I4730" t="s">
        <v>22</v>
      </c>
      <c r="J4730">
        <v>561</v>
      </c>
      <c r="K4730">
        <v>16607.62326</v>
      </c>
      <c r="L4730" t="s">
        <v>29</v>
      </c>
      <c r="M4730">
        <v>0</v>
      </c>
      <c r="N4730">
        <v>0</v>
      </c>
      <c r="O4730">
        <v>0.19143223704678411</v>
      </c>
    </row>
    <row r="4731" spans="1:15" x14ac:dyDescent="0.25">
      <c r="A4731" t="s">
        <v>4760</v>
      </c>
      <c r="B4731">
        <v>266</v>
      </c>
      <c r="C4731">
        <v>266</v>
      </c>
      <c r="D4731" t="s">
        <v>16</v>
      </c>
      <c r="E4731" t="s">
        <v>17</v>
      </c>
      <c r="F4731">
        <v>0</v>
      </c>
      <c r="G4731" t="s">
        <v>18</v>
      </c>
      <c r="H4731">
        <v>2680029.8840000001</v>
      </c>
      <c r="I4731" t="s">
        <v>19</v>
      </c>
      <c r="J4731">
        <v>176</v>
      </c>
      <c r="K4731">
        <v>15227.442520000001</v>
      </c>
      <c r="L4731" t="s">
        <v>20</v>
      </c>
      <c r="M4731">
        <v>0</v>
      </c>
      <c r="N4731">
        <v>0</v>
      </c>
      <c r="O4731">
        <v>5.5066105876410122E-2</v>
      </c>
    </row>
    <row r="4732" spans="1:15" x14ac:dyDescent="0.25">
      <c r="A4732" t="s">
        <v>4761</v>
      </c>
      <c r="B4732">
        <v>192</v>
      </c>
      <c r="C4732">
        <v>192</v>
      </c>
      <c r="D4732" t="s">
        <v>16</v>
      </c>
      <c r="E4732" t="s">
        <v>17</v>
      </c>
      <c r="F4732">
        <v>0</v>
      </c>
      <c r="G4732" t="s">
        <v>18</v>
      </c>
      <c r="H4732">
        <v>3141974.4380000001</v>
      </c>
      <c r="I4732" t="s">
        <v>19</v>
      </c>
      <c r="J4732">
        <v>466</v>
      </c>
      <c r="K4732">
        <v>6742.4344160000001</v>
      </c>
      <c r="L4732" t="s">
        <v>35</v>
      </c>
      <c r="M4732">
        <v>0</v>
      </c>
      <c r="N4732">
        <v>0</v>
      </c>
      <c r="O4732">
        <v>6.4557599934539453E-2</v>
      </c>
    </row>
    <row r="4733" spans="1:15" x14ac:dyDescent="0.25">
      <c r="A4733" t="s">
        <v>4762</v>
      </c>
      <c r="B4733">
        <v>240</v>
      </c>
      <c r="C4733">
        <v>240</v>
      </c>
      <c r="D4733" t="s">
        <v>16</v>
      </c>
      <c r="E4733" t="s">
        <v>17</v>
      </c>
      <c r="F4733">
        <v>0</v>
      </c>
      <c r="G4733" t="s">
        <v>18</v>
      </c>
      <c r="H4733">
        <v>10705418.720000001</v>
      </c>
      <c r="I4733" t="s">
        <v>22</v>
      </c>
      <c r="J4733">
        <v>839</v>
      </c>
      <c r="K4733">
        <v>12759.73626</v>
      </c>
      <c r="L4733" t="s">
        <v>35</v>
      </c>
      <c r="M4733">
        <v>0</v>
      </c>
      <c r="N4733">
        <v>0</v>
      </c>
      <c r="O4733">
        <v>0.21996236840724084</v>
      </c>
    </row>
    <row r="4734" spans="1:15" x14ac:dyDescent="0.25">
      <c r="A4734" t="s">
        <v>4763</v>
      </c>
      <c r="B4734">
        <v>94</v>
      </c>
      <c r="C4734">
        <v>94</v>
      </c>
      <c r="D4734" t="s">
        <v>16</v>
      </c>
      <c r="E4734" t="s">
        <v>17</v>
      </c>
      <c r="F4734">
        <v>0</v>
      </c>
      <c r="G4734" t="s">
        <v>18</v>
      </c>
      <c r="H4734">
        <v>9557842.6229999997</v>
      </c>
      <c r="I4734" t="s">
        <v>22</v>
      </c>
      <c r="J4734">
        <v>577</v>
      </c>
      <c r="K4734">
        <v>16564.718580000001</v>
      </c>
      <c r="L4734" t="s">
        <v>23</v>
      </c>
      <c r="M4734">
        <v>0</v>
      </c>
      <c r="N4734">
        <v>0</v>
      </c>
      <c r="O4734">
        <v>0.19638332280185256</v>
      </c>
    </row>
    <row r="4735" spans="1:15" x14ac:dyDescent="0.25">
      <c r="A4735" t="s">
        <v>4764</v>
      </c>
      <c r="B4735">
        <v>126</v>
      </c>
      <c r="C4735">
        <v>126</v>
      </c>
      <c r="D4735" t="s">
        <v>16</v>
      </c>
      <c r="E4735" t="s">
        <v>17</v>
      </c>
      <c r="F4735">
        <v>0</v>
      </c>
      <c r="G4735" t="s">
        <v>18</v>
      </c>
      <c r="H4735">
        <v>17564368.140000001</v>
      </c>
      <c r="I4735" t="s">
        <v>22</v>
      </c>
      <c r="J4735">
        <v>988</v>
      </c>
      <c r="K4735">
        <v>17777.700550000001</v>
      </c>
      <c r="L4735" t="s">
        <v>23</v>
      </c>
      <c r="M4735">
        <v>0</v>
      </c>
      <c r="N4735">
        <v>1.4999999999999999E-2</v>
      </c>
      <c r="O4735">
        <v>0.36989200401225258</v>
      </c>
    </row>
    <row r="4736" spans="1:15" x14ac:dyDescent="0.25">
      <c r="A4736" t="s">
        <v>4765</v>
      </c>
      <c r="B4736">
        <v>99</v>
      </c>
      <c r="C4736">
        <v>99</v>
      </c>
      <c r="D4736" t="s">
        <v>16</v>
      </c>
      <c r="E4736" t="s">
        <v>17</v>
      </c>
      <c r="F4736">
        <v>0</v>
      </c>
      <c r="G4736" t="s">
        <v>18</v>
      </c>
      <c r="H4736">
        <v>36433.407959999997</v>
      </c>
      <c r="I4736" t="s">
        <v>28</v>
      </c>
      <c r="J4736">
        <v>289</v>
      </c>
      <c r="K4736">
        <v>126.06715560000001</v>
      </c>
      <c r="L4736" t="s">
        <v>20</v>
      </c>
      <c r="M4736">
        <v>0</v>
      </c>
      <c r="N4736">
        <v>5.0000000000000001E-3</v>
      </c>
      <c r="O4736">
        <v>3.7485908691321903E-3</v>
      </c>
    </row>
    <row r="4737" spans="1:15" x14ac:dyDescent="0.25">
      <c r="A4737" t="s">
        <v>4766</v>
      </c>
      <c r="B4737">
        <v>344</v>
      </c>
      <c r="C4737">
        <v>344</v>
      </c>
      <c r="D4737" t="s">
        <v>16</v>
      </c>
      <c r="E4737" t="s">
        <v>17</v>
      </c>
      <c r="F4737">
        <v>0</v>
      </c>
      <c r="G4737" t="s">
        <v>18</v>
      </c>
      <c r="H4737">
        <v>813555.66189999995</v>
      </c>
      <c r="I4737" t="s">
        <v>28</v>
      </c>
      <c r="J4737">
        <v>50</v>
      </c>
      <c r="K4737">
        <v>16271.113240000001</v>
      </c>
      <c r="L4737" t="s">
        <v>35</v>
      </c>
      <c r="M4737">
        <v>0</v>
      </c>
      <c r="N4737">
        <v>0</v>
      </c>
      <c r="O4737">
        <v>1.671598607239199E-2</v>
      </c>
    </row>
    <row r="4738" spans="1:15" x14ac:dyDescent="0.25">
      <c r="A4738" t="s">
        <v>4767</v>
      </c>
      <c r="B4738">
        <v>243</v>
      </c>
      <c r="C4738">
        <v>243</v>
      </c>
      <c r="D4738" t="s">
        <v>16</v>
      </c>
      <c r="E4738" t="s">
        <v>17</v>
      </c>
      <c r="F4738">
        <v>0</v>
      </c>
      <c r="G4738" t="s">
        <v>18</v>
      </c>
      <c r="H4738">
        <v>28057.371050000002</v>
      </c>
      <c r="I4738" t="s">
        <v>28</v>
      </c>
      <c r="J4738">
        <v>4</v>
      </c>
      <c r="K4738">
        <v>7014.3427620000002</v>
      </c>
      <c r="L4738" t="s">
        <v>35</v>
      </c>
      <c r="M4738">
        <v>0</v>
      </c>
      <c r="N4738">
        <v>0</v>
      </c>
      <c r="O4738">
        <v>5.7648990187641666E-4</v>
      </c>
    </row>
    <row r="4739" spans="1:15" x14ac:dyDescent="0.25">
      <c r="A4739" t="s">
        <v>4768</v>
      </c>
      <c r="B4739">
        <v>20</v>
      </c>
      <c r="C4739">
        <v>20</v>
      </c>
      <c r="D4739" t="s">
        <v>42</v>
      </c>
      <c r="E4739" t="s">
        <v>43</v>
      </c>
      <c r="F4739">
        <v>1</v>
      </c>
      <c r="G4739" t="s">
        <v>26</v>
      </c>
      <c r="H4739">
        <v>9067710.9869999997</v>
      </c>
      <c r="I4739" t="s">
        <v>22</v>
      </c>
      <c r="J4739">
        <v>631</v>
      </c>
      <c r="K4739">
        <v>14370.38191</v>
      </c>
      <c r="L4739" t="s">
        <v>35</v>
      </c>
      <c r="M4739">
        <v>1</v>
      </c>
      <c r="N4739">
        <v>1</v>
      </c>
      <c r="O4739">
        <v>0.78631267369361513</v>
      </c>
    </row>
    <row r="4740" spans="1:15" x14ac:dyDescent="0.25">
      <c r="A4740" t="s">
        <v>4769</v>
      </c>
      <c r="B4740">
        <v>117</v>
      </c>
      <c r="C4740">
        <v>117</v>
      </c>
      <c r="D4740" t="s">
        <v>16</v>
      </c>
      <c r="E4740" t="s">
        <v>17</v>
      </c>
      <c r="F4740">
        <v>0</v>
      </c>
      <c r="G4740" t="s">
        <v>18</v>
      </c>
      <c r="H4740">
        <v>6334034.9129999997</v>
      </c>
      <c r="I4740" t="s">
        <v>32</v>
      </c>
      <c r="J4740">
        <v>852</v>
      </c>
      <c r="K4740">
        <v>7434.3132779999996</v>
      </c>
      <c r="L4740" t="s">
        <v>29</v>
      </c>
      <c r="M4740">
        <v>0</v>
      </c>
      <c r="N4740">
        <v>0</v>
      </c>
      <c r="O4740">
        <v>0.13014430892224191</v>
      </c>
    </row>
    <row r="4741" spans="1:15" x14ac:dyDescent="0.25">
      <c r="A4741" t="s">
        <v>4770</v>
      </c>
      <c r="B4741">
        <v>359</v>
      </c>
      <c r="C4741">
        <v>359</v>
      </c>
      <c r="D4741" t="s">
        <v>16</v>
      </c>
      <c r="E4741" t="s">
        <v>17</v>
      </c>
      <c r="F4741">
        <v>0</v>
      </c>
      <c r="G4741" t="s">
        <v>18</v>
      </c>
      <c r="H4741">
        <v>10734093.529999999</v>
      </c>
      <c r="I4741" t="s">
        <v>22</v>
      </c>
      <c r="J4741">
        <v>885</v>
      </c>
      <c r="K4741">
        <v>12128.919250000001</v>
      </c>
      <c r="L4741" t="s">
        <v>35</v>
      </c>
      <c r="M4741">
        <v>0</v>
      </c>
      <c r="N4741">
        <v>0</v>
      </c>
      <c r="O4741">
        <v>0.22055154471936811</v>
      </c>
    </row>
    <row r="4742" spans="1:15" x14ac:dyDescent="0.25">
      <c r="A4742" t="s">
        <v>4771</v>
      </c>
      <c r="B4742">
        <v>99</v>
      </c>
      <c r="C4742">
        <v>99</v>
      </c>
      <c r="D4742" t="s">
        <v>16</v>
      </c>
      <c r="E4742" t="s">
        <v>17</v>
      </c>
      <c r="F4742">
        <v>0</v>
      </c>
      <c r="G4742" t="s">
        <v>18</v>
      </c>
      <c r="H4742">
        <v>6469590.4879999999</v>
      </c>
      <c r="I4742" t="s">
        <v>32</v>
      </c>
      <c r="J4742">
        <v>500</v>
      </c>
      <c r="K4742">
        <v>12939.180979999999</v>
      </c>
      <c r="L4742" t="s">
        <v>23</v>
      </c>
      <c r="M4742">
        <v>0</v>
      </c>
      <c r="N4742">
        <v>0</v>
      </c>
      <c r="O4742">
        <v>0.13292954564279175</v>
      </c>
    </row>
    <row r="4743" spans="1:15" x14ac:dyDescent="0.25">
      <c r="A4743" t="s">
        <v>4772</v>
      </c>
      <c r="B4743">
        <v>330</v>
      </c>
      <c r="C4743">
        <v>330</v>
      </c>
      <c r="D4743" t="s">
        <v>16</v>
      </c>
      <c r="E4743" t="s">
        <v>17</v>
      </c>
      <c r="F4743">
        <v>0</v>
      </c>
      <c r="G4743" t="s">
        <v>18</v>
      </c>
      <c r="H4743">
        <v>5479524.5120000001</v>
      </c>
      <c r="I4743" t="s">
        <v>32</v>
      </c>
      <c r="J4743">
        <v>676</v>
      </c>
      <c r="K4743">
        <v>8105.8054910000001</v>
      </c>
      <c r="L4743" t="s">
        <v>20</v>
      </c>
      <c r="M4743">
        <v>0</v>
      </c>
      <c r="N4743">
        <v>0</v>
      </c>
      <c r="O4743">
        <v>0.11258683297957456</v>
      </c>
    </row>
    <row r="4744" spans="1:15" x14ac:dyDescent="0.25">
      <c r="A4744" t="s">
        <v>4773</v>
      </c>
      <c r="B4744">
        <v>155</v>
      </c>
      <c r="C4744">
        <v>155</v>
      </c>
      <c r="D4744" t="s">
        <v>16</v>
      </c>
      <c r="E4744" t="s">
        <v>17</v>
      </c>
      <c r="F4744">
        <v>0</v>
      </c>
      <c r="G4744" t="s">
        <v>18</v>
      </c>
      <c r="H4744">
        <v>2288109.0660000001</v>
      </c>
      <c r="I4744" t="s">
        <v>19</v>
      </c>
      <c r="J4744">
        <v>223</v>
      </c>
      <c r="K4744">
        <v>10260.57877</v>
      </c>
      <c r="L4744" t="s">
        <v>29</v>
      </c>
      <c r="M4744">
        <v>0</v>
      </c>
      <c r="N4744">
        <v>0</v>
      </c>
      <c r="O4744">
        <v>4.7013377290060804E-2</v>
      </c>
    </row>
    <row r="4745" spans="1:15" x14ac:dyDescent="0.25">
      <c r="A4745" t="s">
        <v>4774</v>
      </c>
      <c r="B4745">
        <v>307</v>
      </c>
      <c r="C4745">
        <v>307</v>
      </c>
      <c r="D4745" t="s">
        <v>16</v>
      </c>
      <c r="E4745" t="s">
        <v>17</v>
      </c>
      <c r="F4745">
        <v>0</v>
      </c>
      <c r="G4745" t="s">
        <v>18</v>
      </c>
      <c r="H4745">
        <v>12640233.75</v>
      </c>
      <c r="I4745" t="s">
        <v>22</v>
      </c>
      <c r="J4745">
        <v>870</v>
      </c>
      <c r="K4745">
        <v>14529.004300000001</v>
      </c>
      <c r="L4745" t="s">
        <v>29</v>
      </c>
      <c r="M4745">
        <v>0</v>
      </c>
      <c r="N4745">
        <v>0</v>
      </c>
      <c r="O4745">
        <v>0.25971667485334377</v>
      </c>
    </row>
    <row r="4746" spans="1:15" x14ac:dyDescent="0.25">
      <c r="A4746" t="s">
        <v>4775</v>
      </c>
      <c r="B4746">
        <v>185</v>
      </c>
      <c r="C4746">
        <v>185</v>
      </c>
      <c r="D4746" t="s">
        <v>16</v>
      </c>
      <c r="E4746" t="s">
        <v>17</v>
      </c>
      <c r="F4746">
        <v>0</v>
      </c>
      <c r="G4746" t="s">
        <v>18</v>
      </c>
      <c r="H4746">
        <v>6366936.6710000001</v>
      </c>
      <c r="I4746" t="s">
        <v>32</v>
      </c>
      <c r="J4746">
        <v>668</v>
      </c>
      <c r="K4746">
        <v>9531.3423210000001</v>
      </c>
      <c r="L4746" t="s">
        <v>35</v>
      </c>
      <c r="M4746">
        <v>0</v>
      </c>
      <c r="N4746">
        <v>0</v>
      </c>
      <c r="O4746">
        <v>0.13082033559655792</v>
      </c>
    </row>
    <row r="4747" spans="1:15" x14ac:dyDescent="0.25">
      <c r="A4747" t="s">
        <v>4776</v>
      </c>
      <c r="B4747">
        <v>335</v>
      </c>
      <c r="C4747">
        <v>335</v>
      </c>
      <c r="D4747" t="s">
        <v>16</v>
      </c>
      <c r="E4747" t="s">
        <v>17</v>
      </c>
      <c r="F4747">
        <v>0</v>
      </c>
      <c r="G4747" t="s">
        <v>18</v>
      </c>
      <c r="H4747">
        <v>260233.43729999999</v>
      </c>
      <c r="I4747" t="s">
        <v>28</v>
      </c>
      <c r="J4747">
        <v>899</v>
      </c>
      <c r="K4747">
        <v>289.46989689999998</v>
      </c>
      <c r="L4747" t="s">
        <v>20</v>
      </c>
      <c r="M4747">
        <v>0</v>
      </c>
      <c r="N4747">
        <v>1.4999999999999999E-2</v>
      </c>
      <c r="O4747">
        <v>1.4346970978381796E-2</v>
      </c>
    </row>
    <row r="4748" spans="1:15" x14ac:dyDescent="0.25">
      <c r="A4748" t="s">
        <v>4777</v>
      </c>
      <c r="B4748">
        <v>3</v>
      </c>
      <c r="C4748">
        <v>3</v>
      </c>
      <c r="D4748" t="s">
        <v>61</v>
      </c>
      <c r="E4748" t="s">
        <v>43</v>
      </c>
      <c r="F4748">
        <v>1</v>
      </c>
      <c r="G4748" t="s">
        <v>26</v>
      </c>
      <c r="H4748">
        <v>70204.183269999994</v>
      </c>
      <c r="I4748" t="s">
        <v>28</v>
      </c>
      <c r="J4748">
        <v>262</v>
      </c>
      <c r="K4748">
        <v>267.95489800000001</v>
      </c>
      <c r="L4748" t="s">
        <v>23</v>
      </c>
      <c r="M4748">
        <v>1</v>
      </c>
      <c r="N4748">
        <v>0.995</v>
      </c>
      <c r="O4748">
        <v>0.59844247309031595</v>
      </c>
    </row>
    <row r="4749" spans="1:15" x14ac:dyDescent="0.25">
      <c r="A4749" t="s">
        <v>4778</v>
      </c>
      <c r="B4749">
        <v>157</v>
      </c>
      <c r="C4749">
        <v>157</v>
      </c>
      <c r="D4749" t="s">
        <v>16</v>
      </c>
      <c r="E4749" t="s">
        <v>17</v>
      </c>
      <c r="F4749">
        <v>0</v>
      </c>
      <c r="G4749" t="s">
        <v>18</v>
      </c>
      <c r="H4749">
        <v>9062278.6659999993</v>
      </c>
      <c r="I4749" t="s">
        <v>22</v>
      </c>
      <c r="J4749">
        <v>685</v>
      </c>
      <c r="K4749">
        <v>13229.60389</v>
      </c>
      <c r="L4749" t="s">
        <v>23</v>
      </c>
      <c r="M4749">
        <v>0</v>
      </c>
      <c r="N4749">
        <v>0</v>
      </c>
      <c r="O4749">
        <v>0.18620105674295112</v>
      </c>
    </row>
    <row r="4750" spans="1:15" x14ac:dyDescent="0.25">
      <c r="A4750" t="s">
        <v>4779</v>
      </c>
      <c r="B4750">
        <v>175</v>
      </c>
      <c r="C4750">
        <v>175</v>
      </c>
      <c r="D4750" t="s">
        <v>16</v>
      </c>
      <c r="E4750" t="s">
        <v>17</v>
      </c>
      <c r="F4750">
        <v>0</v>
      </c>
      <c r="G4750" t="s">
        <v>18</v>
      </c>
      <c r="H4750">
        <v>9066258.9299999997</v>
      </c>
      <c r="I4750" t="s">
        <v>22</v>
      </c>
      <c r="J4750">
        <v>535</v>
      </c>
      <c r="K4750">
        <v>16946.27837</v>
      </c>
      <c r="L4750" t="s">
        <v>23</v>
      </c>
      <c r="M4750">
        <v>0</v>
      </c>
      <c r="N4750">
        <v>0</v>
      </c>
      <c r="O4750">
        <v>0.18628283853208286</v>
      </c>
    </row>
    <row r="4751" spans="1:15" x14ac:dyDescent="0.25">
      <c r="A4751" t="s">
        <v>4780</v>
      </c>
      <c r="B4751">
        <v>336</v>
      </c>
      <c r="C4751">
        <v>336</v>
      </c>
      <c r="D4751" t="s">
        <v>16</v>
      </c>
      <c r="E4751" t="s">
        <v>17</v>
      </c>
      <c r="F4751">
        <v>0</v>
      </c>
      <c r="G4751" t="s">
        <v>18</v>
      </c>
      <c r="H4751">
        <v>14183979.07</v>
      </c>
      <c r="I4751" t="s">
        <v>22</v>
      </c>
      <c r="J4751">
        <v>903</v>
      </c>
      <c r="K4751">
        <v>15707.61801</v>
      </c>
      <c r="L4751" t="s">
        <v>20</v>
      </c>
      <c r="M4751">
        <v>0</v>
      </c>
      <c r="N4751">
        <v>5.0000000000000001E-3</v>
      </c>
      <c r="O4751">
        <v>0.29443574028050101</v>
      </c>
    </row>
    <row r="4752" spans="1:15" x14ac:dyDescent="0.25">
      <c r="A4752" t="s">
        <v>4781</v>
      </c>
      <c r="B4752">
        <v>69</v>
      </c>
      <c r="C4752">
        <v>69</v>
      </c>
      <c r="D4752" t="s">
        <v>16</v>
      </c>
      <c r="E4752" t="s">
        <v>25</v>
      </c>
      <c r="F4752">
        <v>1</v>
      </c>
      <c r="G4752" t="s">
        <v>26</v>
      </c>
      <c r="H4752">
        <v>2336803.165</v>
      </c>
      <c r="I4752" t="s">
        <v>19</v>
      </c>
      <c r="J4752">
        <v>376</v>
      </c>
      <c r="K4752">
        <v>6214.9020360000004</v>
      </c>
      <c r="L4752" t="s">
        <v>20</v>
      </c>
      <c r="M4752">
        <v>1</v>
      </c>
      <c r="N4752">
        <v>0.98499999999999999</v>
      </c>
      <c r="O4752">
        <v>0.63901388643628287</v>
      </c>
    </row>
    <row r="4753" spans="1:15" x14ac:dyDescent="0.25">
      <c r="A4753" t="s">
        <v>4782</v>
      </c>
      <c r="B4753">
        <v>21</v>
      </c>
      <c r="C4753">
        <v>21</v>
      </c>
      <c r="D4753" t="s">
        <v>42</v>
      </c>
      <c r="E4753" t="s">
        <v>43</v>
      </c>
      <c r="F4753">
        <v>1</v>
      </c>
      <c r="G4753" t="s">
        <v>26</v>
      </c>
      <c r="H4753">
        <v>575098.63170000003</v>
      </c>
      <c r="I4753" t="s">
        <v>28</v>
      </c>
      <c r="J4753">
        <v>61</v>
      </c>
      <c r="K4753">
        <v>9427.8464210000002</v>
      </c>
      <c r="L4753" t="s">
        <v>35</v>
      </c>
      <c r="M4753">
        <v>1</v>
      </c>
      <c r="N4753">
        <v>1</v>
      </c>
      <c r="O4753">
        <v>0.61181645112677063</v>
      </c>
    </row>
    <row r="4754" spans="1:15" x14ac:dyDescent="0.25">
      <c r="A4754" t="s">
        <v>4783</v>
      </c>
      <c r="B4754">
        <v>298</v>
      </c>
      <c r="C4754">
        <v>298</v>
      </c>
      <c r="D4754" t="s">
        <v>16</v>
      </c>
      <c r="E4754" t="s">
        <v>17</v>
      </c>
      <c r="F4754">
        <v>0</v>
      </c>
      <c r="G4754" t="s">
        <v>18</v>
      </c>
      <c r="H4754">
        <v>1669950.8570000001</v>
      </c>
      <c r="I4754" t="s">
        <v>19</v>
      </c>
      <c r="J4754">
        <v>356</v>
      </c>
      <c r="K4754">
        <v>4690.8731950000001</v>
      </c>
      <c r="L4754" t="s">
        <v>20</v>
      </c>
      <c r="M4754">
        <v>0</v>
      </c>
      <c r="N4754">
        <v>0</v>
      </c>
      <c r="O4754">
        <v>3.4312188550194474E-2</v>
      </c>
    </row>
    <row r="4755" spans="1:15" x14ac:dyDescent="0.25">
      <c r="A4755" t="s">
        <v>4784</v>
      </c>
      <c r="B4755">
        <v>118</v>
      </c>
      <c r="C4755">
        <v>118</v>
      </c>
      <c r="D4755" t="s">
        <v>16</v>
      </c>
      <c r="E4755" t="s">
        <v>17</v>
      </c>
      <c r="F4755">
        <v>0</v>
      </c>
      <c r="G4755" t="s">
        <v>18</v>
      </c>
      <c r="H4755">
        <v>16479327.890000001</v>
      </c>
      <c r="I4755" t="s">
        <v>22</v>
      </c>
      <c r="J4755">
        <v>833</v>
      </c>
      <c r="K4755">
        <v>19783.10671</v>
      </c>
      <c r="L4755" t="s">
        <v>20</v>
      </c>
      <c r="M4755">
        <v>0</v>
      </c>
      <c r="N4755">
        <v>0</v>
      </c>
      <c r="O4755">
        <v>0.33859787153135279</v>
      </c>
    </row>
    <row r="4756" spans="1:15" x14ac:dyDescent="0.25">
      <c r="A4756" t="s">
        <v>4785</v>
      </c>
      <c r="B4756">
        <v>277</v>
      </c>
      <c r="C4756">
        <v>277</v>
      </c>
      <c r="D4756" t="s">
        <v>16</v>
      </c>
      <c r="E4756" t="s">
        <v>17</v>
      </c>
      <c r="F4756">
        <v>0</v>
      </c>
      <c r="G4756" t="s">
        <v>18</v>
      </c>
      <c r="H4756">
        <v>3370520.4530000002</v>
      </c>
      <c r="I4756" t="s">
        <v>19</v>
      </c>
      <c r="J4756">
        <v>646</v>
      </c>
      <c r="K4756">
        <v>5217.523921</v>
      </c>
      <c r="L4756" t="s">
        <v>35</v>
      </c>
      <c r="M4756">
        <v>0</v>
      </c>
      <c r="N4756">
        <v>0</v>
      </c>
      <c r="O4756">
        <v>6.9253494982111849E-2</v>
      </c>
    </row>
    <row r="4757" spans="1:15" x14ac:dyDescent="0.25">
      <c r="A4757" t="s">
        <v>4786</v>
      </c>
      <c r="B4757">
        <v>130</v>
      </c>
      <c r="C4757">
        <v>130</v>
      </c>
      <c r="D4757" t="s">
        <v>16</v>
      </c>
      <c r="E4757" t="s">
        <v>17</v>
      </c>
      <c r="F4757">
        <v>0</v>
      </c>
      <c r="G4757" t="s">
        <v>18</v>
      </c>
      <c r="H4757">
        <v>199945.6618</v>
      </c>
      <c r="I4757" t="s">
        <v>28</v>
      </c>
      <c r="J4757">
        <v>24</v>
      </c>
      <c r="K4757">
        <v>8331.0692409999992</v>
      </c>
      <c r="L4757" t="s">
        <v>29</v>
      </c>
      <c r="M4757">
        <v>0</v>
      </c>
      <c r="N4757">
        <v>0</v>
      </c>
      <c r="O4757">
        <v>4.1082485863085591E-3</v>
      </c>
    </row>
    <row r="4758" spans="1:15" x14ac:dyDescent="0.25">
      <c r="A4758" t="s">
        <v>4787</v>
      </c>
      <c r="B4758">
        <v>206</v>
      </c>
      <c r="C4758">
        <v>206</v>
      </c>
      <c r="D4758" t="s">
        <v>16</v>
      </c>
      <c r="E4758" t="s">
        <v>17</v>
      </c>
      <c r="F4758">
        <v>0</v>
      </c>
      <c r="G4758" t="s">
        <v>18</v>
      </c>
      <c r="H4758">
        <v>3992349.9470000002</v>
      </c>
      <c r="I4758" t="s">
        <v>32</v>
      </c>
      <c r="J4758">
        <v>293</v>
      </c>
      <c r="K4758">
        <v>13625.767739999999</v>
      </c>
      <c r="L4758" t="s">
        <v>23</v>
      </c>
      <c r="M4758">
        <v>0</v>
      </c>
      <c r="N4758">
        <v>0</v>
      </c>
      <c r="O4758">
        <v>8.2030116973569669E-2</v>
      </c>
    </row>
    <row r="4759" spans="1:15" x14ac:dyDescent="0.25">
      <c r="A4759" t="s">
        <v>4788</v>
      </c>
      <c r="B4759">
        <v>197</v>
      </c>
      <c r="C4759">
        <v>197</v>
      </c>
      <c r="D4759" t="s">
        <v>16</v>
      </c>
      <c r="E4759" t="s">
        <v>17</v>
      </c>
      <c r="F4759">
        <v>0</v>
      </c>
      <c r="G4759" t="s">
        <v>18</v>
      </c>
      <c r="H4759">
        <v>9759527.4210000001</v>
      </c>
      <c r="I4759" t="s">
        <v>22</v>
      </c>
      <c r="J4759">
        <v>557</v>
      </c>
      <c r="K4759">
        <v>17521.593219999999</v>
      </c>
      <c r="L4759" t="s">
        <v>29</v>
      </c>
      <c r="M4759">
        <v>0</v>
      </c>
      <c r="N4759">
        <v>0</v>
      </c>
      <c r="O4759">
        <v>0.20052730511586858</v>
      </c>
    </row>
    <row r="4760" spans="1:15" x14ac:dyDescent="0.25">
      <c r="A4760" t="s">
        <v>4789</v>
      </c>
      <c r="B4760">
        <v>135</v>
      </c>
      <c r="C4760">
        <v>135</v>
      </c>
      <c r="D4760" t="s">
        <v>16</v>
      </c>
      <c r="E4760" t="s">
        <v>17</v>
      </c>
      <c r="F4760">
        <v>0</v>
      </c>
      <c r="G4760" t="s">
        <v>18</v>
      </c>
      <c r="H4760">
        <v>717948.25679999997</v>
      </c>
      <c r="I4760" t="s">
        <v>28</v>
      </c>
      <c r="J4760">
        <v>691</v>
      </c>
      <c r="K4760">
        <v>1038.9989250000001</v>
      </c>
      <c r="L4760" t="s">
        <v>23</v>
      </c>
      <c r="M4760">
        <v>0</v>
      </c>
      <c r="N4760">
        <v>0</v>
      </c>
      <c r="O4760">
        <v>1.4751557420593628E-2</v>
      </c>
    </row>
    <row r="4761" spans="1:15" x14ac:dyDescent="0.25">
      <c r="A4761" t="s">
        <v>4790</v>
      </c>
      <c r="B4761">
        <v>203</v>
      </c>
      <c r="C4761">
        <v>203</v>
      </c>
      <c r="D4761" t="s">
        <v>16</v>
      </c>
      <c r="E4761" t="s">
        <v>17</v>
      </c>
      <c r="F4761">
        <v>0</v>
      </c>
      <c r="G4761" t="s">
        <v>18</v>
      </c>
      <c r="H4761">
        <v>2145748.463</v>
      </c>
      <c r="I4761" t="s">
        <v>19</v>
      </c>
      <c r="J4761">
        <v>356</v>
      </c>
      <c r="K4761">
        <v>6027.3833240000004</v>
      </c>
      <c r="L4761" t="s">
        <v>29</v>
      </c>
      <c r="M4761">
        <v>0</v>
      </c>
      <c r="N4761">
        <v>0</v>
      </c>
      <c r="O4761">
        <v>4.4088318847903679E-2</v>
      </c>
    </row>
    <row r="4762" spans="1:15" x14ac:dyDescent="0.25">
      <c r="A4762" t="s">
        <v>4791</v>
      </c>
      <c r="B4762">
        <v>35</v>
      </c>
      <c r="C4762">
        <v>35</v>
      </c>
      <c r="D4762" t="s">
        <v>16</v>
      </c>
      <c r="E4762" t="s">
        <v>25</v>
      </c>
      <c r="F4762">
        <v>1</v>
      </c>
      <c r="G4762" t="s">
        <v>26</v>
      </c>
      <c r="H4762">
        <v>11201882.67</v>
      </c>
      <c r="I4762" t="s">
        <v>22</v>
      </c>
      <c r="J4762">
        <v>984</v>
      </c>
      <c r="K4762">
        <v>11384.027099999999</v>
      </c>
      <c r="L4762" t="s">
        <v>20</v>
      </c>
      <c r="M4762">
        <v>1</v>
      </c>
      <c r="N4762">
        <v>0.99</v>
      </c>
      <c r="O4762">
        <v>0.8241631264651017</v>
      </c>
    </row>
    <row r="4763" spans="1:15" x14ac:dyDescent="0.25">
      <c r="A4763" t="s">
        <v>4792</v>
      </c>
      <c r="B4763">
        <v>30</v>
      </c>
      <c r="C4763">
        <v>30</v>
      </c>
      <c r="D4763" t="s">
        <v>42</v>
      </c>
      <c r="E4763" t="s">
        <v>43</v>
      </c>
      <c r="F4763">
        <v>1</v>
      </c>
      <c r="G4763" t="s">
        <v>26</v>
      </c>
      <c r="H4763">
        <v>10761968.289999999</v>
      </c>
      <c r="I4763" t="s">
        <v>22</v>
      </c>
      <c r="J4763">
        <v>870</v>
      </c>
      <c r="K4763">
        <v>12370.0785</v>
      </c>
      <c r="L4763" t="s">
        <v>29</v>
      </c>
      <c r="M4763">
        <v>1</v>
      </c>
      <c r="N4763">
        <v>0.995</v>
      </c>
      <c r="O4763">
        <v>0.8181242825438988</v>
      </c>
    </row>
    <row r="4764" spans="1:15" x14ac:dyDescent="0.25">
      <c r="A4764" t="s">
        <v>4793</v>
      </c>
      <c r="B4764">
        <v>311</v>
      </c>
      <c r="C4764">
        <v>311</v>
      </c>
      <c r="D4764" t="s">
        <v>16</v>
      </c>
      <c r="E4764" t="s">
        <v>17</v>
      </c>
      <c r="F4764">
        <v>0</v>
      </c>
      <c r="G4764" t="s">
        <v>18</v>
      </c>
      <c r="H4764">
        <v>1326667.4339999999</v>
      </c>
      <c r="I4764" t="s">
        <v>28</v>
      </c>
      <c r="J4764">
        <v>941</v>
      </c>
      <c r="K4764">
        <v>1409.8484960000001</v>
      </c>
      <c r="L4764" t="s">
        <v>29</v>
      </c>
      <c r="M4764">
        <v>0</v>
      </c>
      <c r="N4764">
        <v>0</v>
      </c>
      <c r="O4764">
        <v>2.72588040228843E-2</v>
      </c>
    </row>
    <row r="4765" spans="1:15" x14ac:dyDescent="0.25">
      <c r="A4765" t="s">
        <v>4794</v>
      </c>
      <c r="B4765">
        <v>257</v>
      </c>
      <c r="C4765">
        <v>257</v>
      </c>
      <c r="D4765" t="s">
        <v>16</v>
      </c>
      <c r="E4765" t="s">
        <v>17</v>
      </c>
      <c r="F4765">
        <v>0</v>
      </c>
      <c r="G4765" t="s">
        <v>18</v>
      </c>
      <c r="H4765">
        <v>7638837.0319999997</v>
      </c>
      <c r="I4765" t="s">
        <v>32</v>
      </c>
      <c r="J4765">
        <v>575</v>
      </c>
      <c r="K4765">
        <v>13284.93397</v>
      </c>
      <c r="L4765" t="s">
        <v>35</v>
      </c>
      <c r="M4765">
        <v>0</v>
      </c>
      <c r="N4765">
        <v>0</v>
      </c>
      <c r="O4765">
        <v>0.156953850137275</v>
      </c>
    </row>
    <row r="4766" spans="1:15" x14ac:dyDescent="0.25">
      <c r="A4766" t="s">
        <v>4795</v>
      </c>
      <c r="B4766">
        <v>182</v>
      </c>
      <c r="C4766">
        <v>182</v>
      </c>
      <c r="D4766" t="s">
        <v>16</v>
      </c>
      <c r="E4766" t="s">
        <v>17</v>
      </c>
      <c r="F4766">
        <v>0</v>
      </c>
      <c r="G4766" t="s">
        <v>18</v>
      </c>
      <c r="H4766">
        <v>306414.19339999999</v>
      </c>
      <c r="I4766" t="s">
        <v>28</v>
      </c>
      <c r="J4766">
        <v>29</v>
      </c>
      <c r="K4766">
        <v>10566.006670000001</v>
      </c>
      <c r="L4766" t="s">
        <v>20</v>
      </c>
      <c r="M4766">
        <v>0</v>
      </c>
      <c r="N4766">
        <v>0</v>
      </c>
      <c r="O4766">
        <v>6.295838907070638E-3</v>
      </c>
    </row>
    <row r="4767" spans="1:15" x14ac:dyDescent="0.25">
      <c r="A4767" t="s">
        <v>4796</v>
      </c>
      <c r="B4767">
        <v>208</v>
      </c>
      <c r="C4767">
        <v>208</v>
      </c>
      <c r="D4767" t="s">
        <v>16</v>
      </c>
      <c r="E4767" t="s">
        <v>17</v>
      </c>
      <c r="F4767">
        <v>0</v>
      </c>
      <c r="G4767" t="s">
        <v>18</v>
      </c>
      <c r="H4767">
        <v>5909874.8590000002</v>
      </c>
      <c r="I4767" t="s">
        <v>32</v>
      </c>
      <c r="J4767">
        <v>357</v>
      </c>
      <c r="K4767">
        <v>16554.27131</v>
      </c>
      <c r="L4767" t="s">
        <v>20</v>
      </c>
      <c r="M4767">
        <v>0</v>
      </c>
      <c r="N4767">
        <v>0</v>
      </c>
      <c r="O4767">
        <v>0.12142916638538065</v>
      </c>
    </row>
    <row r="4768" spans="1:15" x14ac:dyDescent="0.25">
      <c r="A4768" t="s">
        <v>4797</v>
      </c>
      <c r="B4768">
        <v>129</v>
      </c>
      <c r="C4768">
        <v>129</v>
      </c>
      <c r="D4768" t="s">
        <v>16</v>
      </c>
      <c r="E4768" t="s">
        <v>17</v>
      </c>
      <c r="F4768">
        <v>0</v>
      </c>
      <c r="G4768" t="s">
        <v>18</v>
      </c>
      <c r="H4768">
        <v>1624819.996</v>
      </c>
      <c r="I4768" t="s">
        <v>19</v>
      </c>
      <c r="J4768">
        <v>365</v>
      </c>
      <c r="K4768">
        <v>4451.5616319999999</v>
      </c>
      <c r="L4768" t="s">
        <v>23</v>
      </c>
      <c r="M4768">
        <v>0</v>
      </c>
      <c r="N4768">
        <v>0</v>
      </c>
      <c r="O4768">
        <v>3.3384892632728667E-2</v>
      </c>
    </row>
    <row r="4769" spans="1:15" x14ac:dyDescent="0.25">
      <c r="A4769" t="s">
        <v>4798</v>
      </c>
      <c r="B4769">
        <v>63</v>
      </c>
      <c r="C4769">
        <v>63</v>
      </c>
      <c r="D4769" t="s">
        <v>16</v>
      </c>
      <c r="E4769" t="s">
        <v>25</v>
      </c>
      <c r="F4769">
        <v>1</v>
      </c>
      <c r="G4769" t="s">
        <v>26</v>
      </c>
      <c r="H4769">
        <v>2376422.3739999998</v>
      </c>
      <c r="I4769" t="s">
        <v>19</v>
      </c>
      <c r="J4769">
        <v>608</v>
      </c>
      <c r="K4769">
        <v>3908.5894309999999</v>
      </c>
      <c r="L4769" t="s">
        <v>35</v>
      </c>
      <c r="M4769">
        <v>1</v>
      </c>
      <c r="N4769">
        <v>1</v>
      </c>
      <c r="O4769">
        <v>0.64882793540288519</v>
      </c>
    </row>
    <row r="4770" spans="1:15" x14ac:dyDescent="0.25">
      <c r="A4770" t="s">
        <v>4799</v>
      </c>
      <c r="B4770">
        <v>342</v>
      </c>
      <c r="C4770">
        <v>342</v>
      </c>
      <c r="D4770" t="s">
        <v>16</v>
      </c>
      <c r="E4770" t="s">
        <v>17</v>
      </c>
      <c r="F4770">
        <v>0</v>
      </c>
      <c r="G4770" t="s">
        <v>18</v>
      </c>
      <c r="H4770">
        <v>6490343.7259999998</v>
      </c>
      <c r="I4770" t="s">
        <v>32</v>
      </c>
      <c r="J4770">
        <v>409</v>
      </c>
      <c r="K4770">
        <v>15868.81107</v>
      </c>
      <c r="L4770" t="s">
        <v>20</v>
      </c>
      <c r="M4770">
        <v>0</v>
      </c>
      <c r="N4770">
        <v>0</v>
      </c>
      <c r="O4770">
        <v>0.13335595879878262</v>
      </c>
    </row>
    <row r="4771" spans="1:15" x14ac:dyDescent="0.25">
      <c r="A4771" t="s">
        <v>4800</v>
      </c>
      <c r="B4771">
        <v>77</v>
      </c>
      <c r="C4771">
        <v>77</v>
      </c>
      <c r="D4771" t="s">
        <v>16</v>
      </c>
      <c r="E4771" t="s">
        <v>25</v>
      </c>
      <c r="F4771">
        <v>1</v>
      </c>
      <c r="G4771" t="s">
        <v>26</v>
      </c>
      <c r="H4771">
        <v>3745371.4739999999</v>
      </c>
      <c r="I4771" t="s">
        <v>19</v>
      </c>
      <c r="J4771">
        <v>266</v>
      </c>
      <c r="K4771">
        <v>14080.34389</v>
      </c>
      <c r="L4771" t="s">
        <v>29</v>
      </c>
      <c r="M4771">
        <v>1</v>
      </c>
      <c r="N4771">
        <v>1</v>
      </c>
      <c r="O4771">
        <v>0.67695549343127037</v>
      </c>
    </row>
    <row r="4772" spans="1:15" x14ac:dyDescent="0.25">
      <c r="A4772" t="s">
        <v>4801</v>
      </c>
      <c r="B4772">
        <v>15</v>
      </c>
      <c r="C4772">
        <v>15</v>
      </c>
      <c r="D4772" t="s">
        <v>42</v>
      </c>
      <c r="E4772" t="s">
        <v>43</v>
      </c>
      <c r="F4772">
        <v>1</v>
      </c>
      <c r="G4772" t="s">
        <v>26</v>
      </c>
      <c r="H4772">
        <v>4608145.1890000002</v>
      </c>
      <c r="I4772" t="s">
        <v>32</v>
      </c>
      <c r="J4772">
        <v>291</v>
      </c>
      <c r="K4772">
        <v>15835.55048</v>
      </c>
      <c r="L4772" t="s">
        <v>29</v>
      </c>
      <c r="M4772">
        <v>1</v>
      </c>
      <c r="N4772">
        <v>1</v>
      </c>
      <c r="O4772">
        <v>0.69468275424325232</v>
      </c>
    </row>
    <row r="4773" spans="1:15" x14ac:dyDescent="0.25">
      <c r="A4773" t="s">
        <v>4802</v>
      </c>
      <c r="B4773">
        <v>325</v>
      </c>
      <c r="C4773">
        <v>325</v>
      </c>
      <c r="D4773" t="s">
        <v>16</v>
      </c>
      <c r="E4773" t="s">
        <v>17</v>
      </c>
      <c r="F4773">
        <v>0</v>
      </c>
      <c r="G4773" t="s">
        <v>18</v>
      </c>
      <c r="H4773">
        <v>8868369.5930000003</v>
      </c>
      <c r="I4773" t="s">
        <v>22</v>
      </c>
      <c r="J4773">
        <v>567</v>
      </c>
      <c r="K4773">
        <v>15640.86348</v>
      </c>
      <c r="L4773" t="s">
        <v>29</v>
      </c>
      <c r="M4773">
        <v>0</v>
      </c>
      <c r="N4773">
        <v>0</v>
      </c>
      <c r="O4773">
        <v>0.18221684089223916</v>
      </c>
    </row>
    <row r="4774" spans="1:15" x14ac:dyDescent="0.25">
      <c r="A4774" t="s">
        <v>4803</v>
      </c>
      <c r="B4774">
        <v>59</v>
      </c>
      <c r="C4774">
        <v>59</v>
      </c>
      <c r="D4774" t="s">
        <v>16</v>
      </c>
      <c r="E4774" t="s">
        <v>25</v>
      </c>
      <c r="F4774">
        <v>1</v>
      </c>
      <c r="G4774" t="s">
        <v>26</v>
      </c>
      <c r="H4774">
        <v>319612.94699999999</v>
      </c>
      <c r="I4774" t="s">
        <v>28</v>
      </c>
      <c r="J4774">
        <v>153</v>
      </c>
      <c r="K4774">
        <v>2088.9735099999998</v>
      </c>
      <c r="L4774" t="s">
        <v>20</v>
      </c>
      <c r="M4774">
        <v>1</v>
      </c>
      <c r="N4774">
        <v>1</v>
      </c>
      <c r="O4774">
        <v>0.60656703139171919</v>
      </c>
    </row>
    <row r="4775" spans="1:15" x14ac:dyDescent="0.25">
      <c r="A4775" t="s">
        <v>4804</v>
      </c>
      <c r="B4775">
        <v>151</v>
      </c>
      <c r="C4775">
        <v>151</v>
      </c>
      <c r="D4775" t="s">
        <v>16</v>
      </c>
      <c r="E4775" t="s">
        <v>17</v>
      </c>
      <c r="F4775">
        <v>0</v>
      </c>
      <c r="G4775" t="s">
        <v>18</v>
      </c>
      <c r="H4775">
        <v>1221773.6499999999</v>
      </c>
      <c r="I4775" t="s">
        <v>28</v>
      </c>
      <c r="J4775">
        <v>219</v>
      </c>
      <c r="K4775">
        <v>5578.8751160000002</v>
      </c>
      <c r="L4775" t="s">
        <v>20</v>
      </c>
      <c r="M4775">
        <v>0</v>
      </c>
      <c r="N4775">
        <v>0</v>
      </c>
      <c r="O4775">
        <v>2.5103569765981028E-2</v>
      </c>
    </row>
    <row r="4776" spans="1:15" x14ac:dyDescent="0.25">
      <c r="A4776" t="s">
        <v>4805</v>
      </c>
      <c r="B4776">
        <v>108</v>
      </c>
      <c r="C4776">
        <v>108</v>
      </c>
      <c r="D4776" t="s">
        <v>16</v>
      </c>
      <c r="E4776" t="s">
        <v>17</v>
      </c>
      <c r="F4776">
        <v>0</v>
      </c>
      <c r="G4776" t="s">
        <v>18</v>
      </c>
      <c r="H4776">
        <v>901174.6237</v>
      </c>
      <c r="I4776" t="s">
        <v>28</v>
      </c>
      <c r="J4776">
        <v>173</v>
      </c>
      <c r="K4776">
        <v>5209.1018709999998</v>
      </c>
      <c r="L4776" t="s">
        <v>23</v>
      </c>
      <c r="M4776">
        <v>0</v>
      </c>
      <c r="N4776">
        <v>0.01</v>
      </c>
      <c r="O4776">
        <v>2.4516277575134034E-2</v>
      </c>
    </row>
    <row r="4777" spans="1:15" x14ac:dyDescent="0.25">
      <c r="A4777" t="s">
        <v>4806</v>
      </c>
      <c r="B4777">
        <v>107</v>
      </c>
      <c r="C4777">
        <v>107</v>
      </c>
      <c r="D4777" t="s">
        <v>16</v>
      </c>
      <c r="E4777" t="s">
        <v>17</v>
      </c>
      <c r="F4777">
        <v>0</v>
      </c>
      <c r="G4777" t="s">
        <v>18</v>
      </c>
      <c r="H4777">
        <v>11364979.050000001</v>
      </c>
      <c r="I4777" t="s">
        <v>22</v>
      </c>
      <c r="J4777">
        <v>608</v>
      </c>
      <c r="K4777">
        <v>18692.39976</v>
      </c>
      <c r="L4777" t="s">
        <v>23</v>
      </c>
      <c r="M4777">
        <v>0</v>
      </c>
      <c r="N4777">
        <v>0</v>
      </c>
      <c r="O4777">
        <v>0.23351423929513279</v>
      </c>
    </row>
    <row r="4778" spans="1:15" x14ac:dyDescent="0.25">
      <c r="A4778" t="s">
        <v>4807</v>
      </c>
      <c r="B4778">
        <v>139</v>
      </c>
      <c r="C4778">
        <v>139</v>
      </c>
      <c r="D4778" t="s">
        <v>16</v>
      </c>
      <c r="E4778" t="s">
        <v>17</v>
      </c>
      <c r="F4778">
        <v>0</v>
      </c>
      <c r="G4778" t="s">
        <v>18</v>
      </c>
      <c r="H4778">
        <v>6194080.0779999997</v>
      </c>
      <c r="I4778" t="s">
        <v>32</v>
      </c>
      <c r="J4778">
        <v>635</v>
      </c>
      <c r="K4778">
        <v>9754.4568149999996</v>
      </c>
      <c r="L4778" t="s">
        <v>20</v>
      </c>
      <c r="M4778">
        <v>0</v>
      </c>
      <c r="N4778">
        <v>5.0000000000000001E-3</v>
      </c>
      <c r="O4778">
        <v>0.13026868137493899</v>
      </c>
    </row>
    <row r="4779" spans="1:15" x14ac:dyDescent="0.25">
      <c r="A4779" t="s">
        <v>4808</v>
      </c>
      <c r="B4779">
        <v>280</v>
      </c>
      <c r="C4779">
        <v>280</v>
      </c>
      <c r="D4779" t="s">
        <v>16</v>
      </c>
      <c r="E4779" t="s">
        <v>17</v>
      </c>
      <c r="F4779">
        <v>0</v>
      </c>
      <c r="G4779" t="s">
        <v>18</v>
      </c>
      <c r="H4779">
        <v>26760.384989999999</v>
      </c>
      <c r="I4779" t="s">
        <v>28</v>
      </c>
      <c r="J4779">
        <v>12</v>
      </c>
      <c r="K4779">
        <v>2230.0320830000001</v>
      </c>
      <c r="L4779" t="s">
        <v>29</v>
      </c>
      <c r="M4779">
        <v>0</v>
      </c>
      <c r="N4779">
        <v>0</v>
      </c>
      <c r="O4779">
        <v>5.4984095586034011E-4</v>
      </c>
    </row>
    <row r="4780" spans="1:15" x14ac:dyDescent="0.25">
      <c r="A4780" t="s">
        <v>4809</v>
      </c>
      <c r="B4780">
        <v>72</v>
      </c>
      <c r="C4780">
        <v>72</v>
      </c>
      <c r="D4780" t="s">
        <v>16</v>
      </c>
      <c r="E4780" t="s">
        <v>25</v>
      </c>
      <c r="F4780">
        <v>1</v>
      </c>
      <c r="G4780" t="s">
        <v>26</v>
      </c>
      <c r="H4780">
        <v>2992109.767</v>
      </c>
      <c r="I4780" t="s">
        <v>19</v>
      </c>
      <c r="J4780">
        <v>516</v>
      </c>
      <c r="K4780">
        <v>5798.6623399999999</v>
      </c>
      <c r="L4780" t="s">
        <v>35</v>
      </c>
      <c r="M4780">
        <v>1</v>
      </c>
      <c r="N4780">
        <v>1</v>
      </c>
      <c r="O4780">
        <v>0.66147835671800392</v>
      </c>
    </row>
    <row r="4781" spans="1:15" x14ac:dyDescent="0.25">
      <c r="A4781" t="s">
        <v>4810</v>
      </c>
      <c r="B4781">
        <v>111</v>
      </c>
      <c r="C4781">
        <v>111</v>
      </c>
      <c r="D4781" t="s">
        <v>16</v>
      </c>
      <c r="E4781" t="s">
        <v>17</v>
      </c>
      <c r="F4781">
        <v>0</v>
      </c>
      <c r="G4781" t="s">
        <v>18</v>
      </c>
      <c r="H4781">
        <v>6313031.6509999996</v>
      </c>
      <c r="I4781" t="s">
        <v>32</v>
      </c>
      <c r="J4781">
        <v>362</v>
      </c>
      <c r="K4781">
        <v>17439.31395</v>
      </c>
      <c r="L4781" t="s">
        <v>23</v>
      </c>
      <c r="M4781">
        <v>0</v>
      </c>
      <c r="N4781">
        <v>0</v>
      </c>
      <c r="O4781">
        <v>0.12971275856679745</v>
      </c>
    </row>
    <row r="4782" spans="1:15" x14ac:dyDescent="0.25">
      <c r="A4782" t="s">
        <v>4811</v>
      </c>
      <c r="B4782">
        <v>226</v>
      </c>
      <c r="C4782">
        <v>226</v>
      </c>
      <c r="D4782" t="s">
        <v>16</v>
      </c>
      <c r="E4782" t="s">
        <v>17</v>
      </c>
      <c r="F4782">
        <v>0</v>
      </c>
      <c r="G4782" t="s">
        <v>18</v>
      </c>
      <c r="H4782">
        <v>14536971.220000001</v>
      </c>
      <c r="I4782" t="s">
        <v>22</v>
      </c>
      <c r="J4782">
        <v>858</v>
      </c>
      <c r="K4782">
        <v>16942.856899999999</v>
      </c>
      <c r="L4782" t="s">
        <v>20</v>
      </c>
      <c r="M4782">
        <v>0</v>
      </c>
      <c r="N4782">
        <v>0</v>
      </c>
      <c r="O4782">
        <v>0.29868860832555061</v>
      </c>
    </row>
    <row r="4783" spans="1:15" x14ac:dyDescent="0.25">
      <c r="A4783" t="s">
        <v>4812</v>
      </c>
      <c r="B4783">
        <v>106</v>
      </c>
      <c r="C4783">
        <v>106</v>
      </c>
      <c r="D4783" t="s">
        <v>16</v>
      </c>
      <c r="E4783" t="s">
        <v>17</v>
      </c>
      <c r="F4783">
        <v>0</v>
      </c>
      <c r="G4783" t="s">
        <v>18</v>
      </c>
      <c r="H4783">
        <v>10426508.25</v>
      </c>
      <c r="I4783" t="s">
        <v>22</v>
      </c>
      <c r="J4783">
        <v>579</v>
      </c>
      <c r="K4783">
        <v>18007.786270000001</v>
      </c>
      <c r="L4783" t="s">
        <v>29</v>
      </c>
      <c r="M4783">
        <v>0</v>
      </c>
      <c r="N4783">
        <v>5.0000000000000001E-3</v>
      </c>
      <c r="O4783">
        <v>0.21723164370049378</v>
      </c>
    </row>
    <row r="4784" spans="1:15" x14ac:dyDescent="0.25">
      <c r="A4784" t="s">
        <v>4813</v>
      </c>
      <c r="B4784">
        <v>159</v>
      </c>
      <c r="C4784">
        <v>159</v>
      </c>
      <c r="D4784" t="s">
        <v>16</v>
      </c>
      <c r="E4784" t="s">
        <v>17</v>
      </c>
      <c r="F4784">
        <v>0</v>
      </c>
      <c r="G4784" t="s">
        <v>18</v>
      </c>
      <c r="H4784">
        <v>5109285.4400000004</v>
      </c>
      <c r="I4784" t="s">
        <v>32</v>
      </c>
      <c r="J4784">
        <v>657</v>
      </c>
      <c r="K4784">
        <v>7776.6901669999997</v>
      </c>
      <c r="L4784" t="s">
        <v>23</v>
      </c>
      <c r="M4784">
        <v>0</v>
      </c>
      <c r="N4784">
        <v>0</v>
      </c>
      <c r="O4784">
        <v>0.10497959544089946</v>
      </c>
    </row>
    <row r="4785" spans="1:15" x14ac:dyDescent="0.25">
      <c r="A4785" t="s">
        <v>4814</v>
      </c>
      <c r="B4785">
        <v>150</v>
      </c>
      <c r="C4785">
        <v>150</v>
      </c>
      <c r="D4785" t="s">
        <v>16</v>
      </c>
      <c r="E4785" t="s">
        <v>17</v>
      </c>
      <c r="F4785">
        <v>0</v>
      </c>
      <c r="G4785" t="s">
        <v>18</v>
      </c>
      <c r="H4785">
        <v>12432663.24</v>
      </c>
      <c r="I4785" t="s">
        <v>22</v>
      </c>
      <c r="J4785">
        <v>969</v>
      </c>
      <c r="K4785">
        <v>12830.40582</v>
      </c>
      <c r="L4785" t="s">
        <v>23</v>
      </c>
      <c r="M4785">
        <v>0</v>
      </c>
      <c r="N4785">
        <v>5.0000000000000001E-3</v>
      </c>
      <c r="O4785">
        <v>0.25845175984298546</v>
      </c>
    </row>
    <row r="4786" spans="1:15" x14ac:dyDescent="0.25">
      <c r="A4786" t="s">
        <v>4815</v>
      </c>
      <c r="B4786">
        <v>14</v>
      </c>
      <c r="C4786">
        <v>14</v>
      </c>
      <c r="D4786" t="s">
        <v>42</v>
      </c>
      <c r="E4786" t="s">
        <v>43</v>
      </c>
      <c r="F4786">
        <v>1</v>
      </c>
      <c r="G4786" t="s">
        <v>26</v>
      </c>
      <c r="H4786">
        <v>2657222.3059999999</v>
      </c>
      <c r="I4786" t="s">
        <v>19</v>
      </c>
      <c r="J4786">
        <v>477</v>
      </c>
      <c r="K4786">
        <v>5570.6966579999998</v>
      </c>
      <c r="L4786" t="s">
        <v>20</v>
      </c>
      <c r="M4786">
        <v>1</v>
      </c>
      <c r="N4786">
        <v>1</v>
      </c>
      <c r="O4786">
        <v>0.65459748255529326</v>
      </c>
    </row>
    <row r="4787" spans="1:15" x14ac:dyDescent="0.25">
      <c r="A4787" t="s">
        <v>4816</v>
      </c>
      <c r="B4787">
        <v>5</v>
      </c>
      <c r="C4787">
        <v>5</v>
      </c>
      <c r="D4787" t="s">
        <v>61</v>
      </c>
      <c r="E4787" t="s">
        <v>43</v>
      </c>
      <c r="F4787">
        <v>1</v>
      </c>
      <c r="G4787" t="s">
        <v>26</v>
      </c>
      <c r="H4787">
        <v>2091450.959</v>
      </c>
      <c r="I4787" t="s">
        <v>19</v>
      </c>
      <c r="J4787">
        <v>577</v>
      </c>
      <c r="K4787">
        <v>3624.6983700000001</v>
      </c>
      <c r="L4787" t="s">
        <v>29</v>
      </c>
      <c r="M4787">
        <v>1</v>
      </c>
      <c r="N4787">
        <v>0.995</v>
      </c>
      <c r="O4787">
        <v>0.63997267751795461</v>
      </c>
    </row>
    <row r="4788" spans="1:15" x14ac:dyDescent="0.25">
      <c r="A4788" t="s">
        <v>4817</v>
      </c>
      <c r="B4788">
        <v>127</v>
      </c>
      <c r="C4788">
        <v>127</v>
      </c>
      <c r="D4788" t="s">
        <v>16</v>
      </c>
      <c r="E4788" t="s">
        <v>17</v>
      </c>
      <c r="F4788">
        <v>0</v>
      </c>
      <c r="G4788" t="s">
        <v>18</v>
      </c>
      <c r="H4788">
        <v>36719.805639999999</v>
      </c>
      <c r="I4788" t="s">
        <v>28</v>
      </c>
      <c r="J4788">
        <v>82</v>
      </c>
      <c r="K4788">
        <v>447.8025078</v>
      </c>
      <c r="L4788" t="s">
        <v>23</v>
      </c>
      <c r="M4788">
        <v>0</v>
      </c>
      <c r="N4788">
        <v>5.0000000000000001E-3</v>
      </c>
      <c r="O4788">
        <v>3.7544754322349346E-3</v>
      </c>
    </row>
    <row r="4789" spans="1:15" x14ac:dyDescent="0.25">
      <c r="A4789" t="s">
        <v>4818</v>
      </c>
      <c r="B4789">
        <v>273</v>
      </c>
      <c r="C4789">
        <v>273</v>
      </c>
      <c r="D4789" t="s">
        <v>16</v>
      </c>
      <c r="E4789" t="s">
        <v>17</v>
      </c>
      <c r="F4789">
        <v>0</v>
      </c>
      <c r="G4789" t="s">
        <v>18</v>
      </c>
      <c r="H4789">
        <v>2762052.6889999998</v>
      </c>
      <c r="I4789" t="s">
        <v>19</v>
      </c>
      <c r="J4789">
        <v>617</v>
      </c>
      <c r="K4789">
        <v>4476.5845840000002</v>
      </c>
      <c r="L4789" t="s">
        <v>23</v>
      </c>
      <c r="M4789">
        <v>0</v>
      </c>
      <c r="N4789">
        <v>0</v>
      </c>
      <c r="O4789">
        <v>5.6751414122924483E-2</v>
      </c>
    </row>
    <row r="4790" spans="1:15" x14ac:dyDescent="0.25">
      <c r="A4790" t="s">
        <v>4819</v>
      </c>
      <c r="B4790">
        <v>338</v>
      </c>
      <c r="C4790">
        <v>338</v>
      </c>
      <c r="D4790" t="s">
        <v>16</v>
      </c>
      <c r="E4790" t="s">
        <v>17</v>
      </c>
      <c r="F4790">
        <v>0</v>
      </c>
      <c r="G4790" t="s">
        <v>18</v>
      </c>
      <c r="H4790">
        <v>8379367.2249999996</v>
      </c>
      <c r="I4790" t="s">
        <v>22</v>
      </c>
      <c r="J4790">
        <v>693</v>
      </c>
      <c r="K4790">
        <v>12091.439</v>
      </c>
      <c r="L4790" t="s">
        <v>20</v>
      </c>
      <c r="M4790">
        <v>0</v>
      </c>
      <c r="N4790">
        <v>0</v>
      </c>
      <c r="O4790">
        <v>0.17216939465633618</v>
      </c>
    </row>
    <row r="4791" spans="1:15" x14ac:dyDescent="0.25">
      <c r="A4791" t="s">
        <v>4820</v>
      </c>
      <c r="B4791">
        <v>211</v>
      </c>
      <c r="C4791">
        <v>211</v>
      </c>
      <c r="D4791" t="s">
        <v>16</v>
      </c>
      <c r="E4791" t="s">
        <v>17</v>
      </c>
      <c r="F4791">
        <v>0</v>
      </c>
      <c r="G4791" t="s">
        <v>18</v>
      </c>
      <c r="H4791">
        <v>6148955.8169999998</v>
      </c>
      <c r="I4791" t="s">
        <v>32</v>
      </c>
      <c r="J4791">
        <v>340</v>
      </c>
      <c r="K4791">
        <v>18085.16417</v>
      </c>
      <c r="L4791" t="s">
        <v>23</v>
      </c>
      <c r="M4791">
        <v>0</v>
      </c>
      <c r="N4791">
        <v>0</v>
      </c>
      <c r="O4791">
        <v>0.12634152106652027</v>
      </c>
    </row>
    <row r="4792" spans="1:15" x14ac:dyDescent="0.25">
      <c r="A4792" t="s">
        <v>4821</v>
      </c>
      <c r="B4792">
        <v>327</v>
      </c>
      <c r="C4792">
        <v>327</v>
      </c>
      <c r="D4792" t="s">
        <v>16</v>
      </c>
      <c r="E4792" t="s">
        <v>17</v>
      </c>
      <c r="F4792">
        <v>0</v>
      </c>
      <c r="G4792" t="s">
        <v>18</v>
      </c>
      <c r="H4792">
        <v>1180590.895</v>
      </c>
      <c r="I4792" t="s">
        <v>28</v>
      </c>
      <c r="J4792">
        <v>441</v>
      </c>
      <c r="K4792">
        <v>2677.0768589999998</v>
      </c>
      <c r="L4792" t="s">
        <v>20</v>
      </c>
      <c r="M4792">
        <v>0</v>
      </c>
      <c r="N4792">
        <v>5.0000000000000001E-3</v>
      </c>
      <c r="O4792">
        <v>2.7257394892838363E-2</v>
      </c>
    </row>
    <row r="4793" spans="1:15" x14ac:dyDescent="0.25">
      <c r="A4793" t="s">
        <v>4822</v>
      </c>
      <c r="B4793">
        <v>346</v>
      </c>
      <c r="C4793">
        <v>346</v>
      </c>
      <c r="D4793" t="s">
        <v>16</v>
      </c>
      <c r="E4793" t="s">
        <v>17</v>
      </c>
      <c r="F4793">
        <v>0</v>
      </c>
      <c r="G4793" t="s">
        <v>18</v>
      </c>
      <c r="H4793">
        <v>11328768.529999999</v>
      </c>
      <c r="I4793" t="s">
        <v>22</v>
      </c>
      <c r="J4793">
        <v>617</v>
      </c>
      <c r="K4793">
        <v>18361.051100000001</v>
      </c>
      <c r="L4793" t="s">
        <v>20</v>
      </c>
      <c r="M4793">
        <v>0</v>
      </c>
      <c r="N4793">
        <v>0</v>
      </c>
      <c r="O4793">
        <v>0.23277022806598044</v>
      </c>
    </row>
    <row r="4794" spans="1:15" x14ac:dyDescent="0.25">
      <c r="A4794" t="s">
        <v>4823</v>
      </c>
      <c r="B4794">
        <v>217</v>
      </c>
      <c r="C4794">
        <v>217</v>
      </c>
      <c r="D4794" t="s">
        <v>16</v>
      </c>
      <c r="E4794" t="s">
        <v>17</v>
      </c>
      <c r="F4794">
        <v>0</v>
      </c>
      <c r="G4794" t="s">
        <v>18</v>
      </c>
      <c r="H4794">
        <v>1562620.6910000001</v>
      </c>
      <c r="I4794" t="s">
        <v>19</v>
      </c>
      <c r="J4794">
        <v>226</v>
      </c>
      <c r="K4794">
        <v>6914.2508449999996</v>
      </c>
      <c r="L4794" t="s">
        <v>20</v>
      </c>
      <c r="M4794">
        <v>0</v>
      </c>
      <c r="N4794">
        <v>0</v>
      </c>
      <c r="O4794">
        <v>3.2106894377926708E-2</v>
      </c>
    </row>
    <row r="4795" spans="1:15" x14ac:dyDescent="0.25">
      <c r="A4795" t="s">
        <v>4824</v>
      </c>
      <c r="B4795">
        <v>79</v>
      </c>
      <c r="C4795">
        <v>79</v>
      </c>
      <c r="D4795" t="s">
        <v>16</v>
      </c>
      <c r="E4795" t="s">
        <v>25</v>
      </c>
      <c r="F4795">
        <v>1</v>
      </c>
      <c r="G4795" t="s">
        <v>26</v>
      </c>
      <c r="H4795">
        <v>3169193.2510000002</v>
      </c>
      <c r="I4795" t="s">
        <v>19</v>
      </c>
      <c r="J4795">
        <v>371</v>
      </c>
      <c r="K4795">
        <v>8542.2998680000001</v>
      </c>
      <c r="L4795" t="s">
        <v>23</v>
      </c>
      <c r="M4795">
        <v>1</v>
      </c>
      <c r="N4795">
        <v>0.99</v>
      </c>
      <c r="O4795">
        <v>0.65911686013064263</v>
      </c>
    </row>
    <row r="4796" spans="1:15" x14ac:dyDescent="0.25">
      <c r="A4796" t="s">
        <v>4825</v>
      </c>
      <c r="B4796">
        <v>93</v>
      </c>
      <c r="C4796">
        <v>93</v>
      </c>
      <c r="D4796" t="s">
        <v>16</v>
      </c>
      <c r="E4796" t="s">
        <v>17</v>
      </c>
      <c r="F4796">
        <v>0</v>
      </c>
      <c r="G4796" t="s">
        <v>18</v>
      </c>
      <c r="H4796">
        <v>204565.7887</v>
      </c>
      <c r="I4796" t="s">
        <v>28</v>
      </c>
      <c r="J4796">
        <v>28</v>
      </c>
      <c r="K4796">
        <v>7305.9210240000002</v>
      </c>
      <c r="L4796" t="s">
        <v>35</v>
      </c>
      <c r="M4796">
        <v>0</v>
      </c>
      <c r="N4796">
        <v>5.0000000000000001E-3</v>
      </c>
      <c r="O4796">
        <v>7.2031775266747523E-3</v>
      </c>
    </row>
    <row r="4797" spans="1:15" x14ac:dyDescent="0.25">
      <c r="A4797" t="s">
        <v>4826</v>
      </c>
      <c r="B4797">
        <v>238</v>
      </c>
      <c r="C4797">
        <v>238</v>
      </c>
      <c r="D4797" t="s">
        <v>16</v>
      </c>
      <c r="E4797" t="s">
        <v>17</v>
      </c>
      <c r="F4797">
        <v>0</v>
      </c>
      <c r="G4797" t="s">
        <v>18</v>
      </c>
      <c r="H4797">
        <v>8137186.3329999996</v>
      </c>
      <c r="I4797" t="s">
        <v>22</v>
      </c>
      <c r="J4797">
        <v>995</v>
      </c>
      <c r="K4797">
        <v>8178.0767169999999</v>
      </c>
      <c r="L4797" t="s">
        <v>29</v>
      </c>
      <c r="M4797">
        <v>0</v>
      </c>
      <c r="N4797">
        <v>0.01</v>
      </c>
      <c r="O4797">
        <v>0.17319334617279791</v>
      </c>
    </row>
    <row r="4798" spans="1:15" x14ac:dyDescent="0.25">
      <c r="A4798" t="s">
        <v>4827</v>
      </c>
      <c r="B4798">
        <v>234</v>
      </c>
      <c r="C4798">
        <v>234</v>
      </c>
      <c r="D4798" t="s">
        <v>16</v>
      </c>
      <c r="E4798" t="s">
        <v>17</v>
      </c>
      <c r="F4798">
        <v>0</v>
      </c>
      <c r="G4798" t="s">
        <v>18</v>
      </c>
      <c r="H4798">
        <v>83060.336840000004</v>
      </c>
      <c r="I4798" t="s">
        <v>28</v>
      </c>
      <c r="J4798">
        <v>16</v>
      </c>
      <c r="K4798">
        <v>5191.2710520000001</v>
      </c>
      <c r="L4798" t="s">
        <v>29</v>
      </c>
      <c r="M4798">
        <v>0</v>
      </c>
      <c r="N4798">
        <v>5.0000000000000001E-3</v>
      </c>
      <c r="O4798">
        <v>4.7066262319938107E-3</v>
      </c>
    </row>
    <row r="4799" spans="1:15" x14ac:dyDescent="0.25">
      <c r="A4799" t="s">
        <v>4828</v>
      </c>
      <c r="B4799">
        <v>177</v>
      </c>
      <c r="C4799">
        <v>177</v>
      </c>
      <c r="D4799" t="s">
        <v>16</v>
      </c>
      <c r="E4799" t="s">
        <v>17</v>
      </c>
      <c r="F4799">
        <v>0</v>
      </c>
      <c r="G4799" t="s">
        <v>18</v>
      </c>
      <c r="H4799">
        <v>3871104.7829999998</v>
      </c>
      <c r="I4799" t="s">
        <v>32</v>
      </c>
      <c r="J4799">
        <v>277</v>
      </c>
      <c r="K4799">
        <v>13975.10752</v>
      </c>
      <c r="L4799" t="s">
        <v>29</v>
      </c>
      <c r="M4799">
        <v>0</v>
      </c>
      <c r="N4799">
        <v>0</v>
      </c>
      <c r="O4799">
        <v>7.953891376808081E-2</v>
      </c>
    </row>
    <row r="4800" spans="1:15" x14ac:dyDescent="0.25">
      <c r="A4800" t="s">
        <v>4829</v>
      </c>
      <c r="B4800">
        <v>255</v>
      </c>
      <c r="C4800">
        <v>255</v>
      </c>
      <c r="D4800" t="s">
        <v>16</v>
      </c>
      <c r="E4800" t="s">
        <v>17</v>
      </c>
      <c r="F4800">
        <v>0</v>
      </c>
      <c r="G4800" t="s">
        <v>18</v>
      </c>
      <c r="H4800">
        <v>5050304.7649999997</v>
      </c>
      <c r="I4800" t="s">
        <v>32</v>
      </c>
      <c r="J4800">
        <v>333</v>
      </c>
      <c r="K4800">
        <v>15166.08037</v>
      </c>
      <c r="L4800" t="s">
        <v>35</v>
      </c>
      <c r="M4800">
        <v>0</v>
      </c>
      <c r="N4800">
        <v>0</v>
      </c>
      <c r="O4800">
        <v>0.10376772981447416</v>
      </c>
    </row>
    <row r="4801" spans="1:15" x14ac:dyDescent="0.25">
      <c r="A4801" t="s">
        <v>4830</v>
      </c>
      <c r="B4801">
        <v>321</v>
      </c>
      <c r="C4801">
        <v>321</v>
      </c>
      <c r="D4801" t="s">
        <v>16</v>
      </c>
      <c r="E4801" t="s">
        <v>17</v>
      </c>
      <c r="F4801">
        <v>0</v>
      </c>
      <c r="G4801" t="s">
        <v>18</v>
      </c>
      <c r="H4801">
        <v>7952124.8899999997</v>
      </c>
      <c r="I4801" t="s">
        <v>22</v>
      </c>
      <c r="J4801">
        <v>483</v>
      </c>
      <c r="K4801">
        <v>16464.026689999999</v>
      </c>
      <c r="L4801" t="s">
        <v>23</v>
      </c>
      <c r="M4801">
        <v>0</v>
      </c>
      <c r="N4801">
        <v>0</v>
      </c>
      <c r="O4801">
        <v>0.16339092103018363</v>
      </c>
    </row>
    <row r="4802" spans="1:15" x14ac:dyDescent="0.25">
      <c r="A4802" t="s">
        <v>4831</v>
      </c>
      <c r="B4802">
        <v>132</v>
      </c>
      <c r="C4802">
        <v>132</v>
      </c>
      <c r="D4802" t="s">
        <v>16</v>
      </c>
      <c r="E4802" t="s">
        <v>17</v>
      </c>
      <c r="F4802">
        <v>0</v>
      </c>
      <c r="G4802" t="s">
        <v>18</v>
      </c>
      <c r="H4802">
        <v>5534226.8049999997</v>
      </c>
      <c r="I4802" t="s">
        <v>32</v>
      </c>
      <c r="J4802">
        <v>810</v>
      </c>
      <c r="K4802">
        <v>6832.3787709999997</v>
      </c>
      <c r="L4802" t="s">
        <v>23</v>
      </c>
      <c r="M4802">
        <v>0</v>
      </c>
      <c r="N4802">
        <v>0</v>
      </c>
      <c r="O4802">
        <v>0.1137107914383976</v>
      </c>
    </row>
    <row r="4803" spans="1:15" x14ac:dyDescent="0.25">
      <c r="A4803" t="s">
        <v>4832</v>
      </c>
      <c r="B4803">
        <v>265</v>
      </c>
      <c r="C4803">
        <v>265</v>
      </c>
      <c r="D4803" t="s">
        <v>16</v>
      </c>
      <c r="E4803" t="s">
        <v>17</v>
      </c>
      <c r="F4803">
        <v>0</v>
      </c>
      <c r="G4803" t="s">
        <v>18</v>
      </c>
      <c r="H4803">
        <v>8656908.6180000007</v>
      </c>
      <c r="I4803" t="s">
        <v>22</v>
      </c>
      <c r="J4803">
        <v>566</v>
      </c>
      <c r="K4803">
        <v>15294.89155</v>
      </c>
      <c r="L4803" t="s">
        <v>29</v>
      </c>
      <c r="M4803">
        <v>0</v>
      </c>
      <c r="N4803">
        <v>0</v>
      </c>
      <c r="O4803">
        <v>0.17787198917711594</v>
      </c>
    </row>
    <row r="4804" spans="1:15" x14ac:dyDescent="0.25">
      <c r="A4804" t="s">
        <v>4833</v>
      </c>
      <c r="B4804">
        <v>292</v>
      </c>
      <c r="C4804">
        <v>292</v>
      </c>
      <c r="D4804" t="s">
        <v>16</v>
      </c>
      <c r="E4804" t="s">
        <v>17</v>
      </c>
      <c r="F4804">
        <v>0</v>
      </c>
      <c r="G4804" t="s">
        <v>18</v>
      </c>
      <c r="H4804">
        <v>3674053.554</v>
      </c>
      <c r="I4804" t="s">
        <v>19</v>
      </c>
      <c r="J4804">
        <v>288</v>
      </c>
      <c r="K4804">
        <v>12757.1304</v>
      </c>
      <c r="L4804" t="s">
        <v>20</v>
      </c>
      <c r="M4804">
        <v>0</v>
      </c>
      <c r="N4804">
        <v>0</v>
      </c>
      <c r="O4804">
        <v>7.5490136586911616E-2</v>
      </c>
    </row>
    <row r="4805" spans="1:15" x14ac:dyDescent="0.25">
      <c r="A4805" t="s">
        <v>4834</v>
      </c>
      <c r="B4805">
        <v>179</v>
      </c>
      <c r="C4805">
        <v>179</v>
      </c>
      <c r="D4805" t="s">
        <v>16</v>
      </c>
      <c r="E4805" t="s">
        <v>17</v>
      </c>
      <c r="F4805">
        <v>0</v>
      </c>
      <c r="G4805" t="s">
        <v>18</v>
      </c>
      <c r="H4805">
        <v>2184096.6540000001</v>
      </c>
      <c r="I4805" t="s">
        <v>19</v>
      </c>
      <c r="J4805">
        <v>114</v>
      </c>
      <c r="K4805">
        <v>19158.742579999998</v>
      </c>
      <c r="L4805" t="s">
        <v>29</v>
      </c>
      <c r="M4805">
        <v>0</v>
      </c>
      <c r="N4805">
        <v>5.0000000000000001E-3</v>
      </c>
      <c r="O4805">
        <v>4.7876252429682652E-2</v>
      </c>
    </row>
    <row r="4806" spans="1:15" x14ac:dyDescent="0.25">
      <c r="A4806" t="s">
        <v>4835</v>
      </c>
      <c r="B4806">
        <v>344</v>
      </c>
      <c r="C4806">
        <v>344</v>
      </c>
      <c r="D4806" t="s">
        <v>16</v>
      </c>
      <c r="E4806" t="s">
        <v>17</v>
      </c>
      <c r="F4806">
        <v>0</v>
      </c>
      <c r="G4806" t="s">
        <v>18</v>
      </c>
      <c r="H4806">
        <v>323055.30829999998</v>
      </c>
      <c r="I4806" t="s">
        <v>28</v>
      </c>
      <c r="J4806">
        <v>38</v>
      </c>
      <c r="K4806">
        <v>8501.4554819999994</v>
      </c>
      <c r="L4806" t="s">
        <v>35</v>
      </c>
      <c r="M4806">
        <v>0</v>
      </c>
      <c r="N4806">
        <v>0</v>
      </c>
      <c r="O4806">
        <v>6.6377609880353535E-3</v>
      </c>
    </row>
    <row r="4807" spans="1:15" x14ac:dyDescent="0.25">
      <c r="A4807" t="s">
        <v>4836</v>
      </c>
      <c r="B4807">
        <v>146</v>
      </c>
      <c r="C4807">
        <v>146</v>
      </c>
      <c r="D4807" t="s">
        <v>16</v>
      </c>
      <c r="E4807" t="s">
        <v>17</v>
      </c>
      <c r="F4807">
        <v>0</v>
      </c>
      <c r="G4807" t="s">
        <v>18</v>
      </c>
      <c r="H4807">
        <v>9010207.2430000007</v>
      </c>
      <c r="I4807" t="s">
        <v>22</v>
      </c>
      <c r="J4807">
        <v>454</v>
      </c>
      <c r="K4807">
        <v>19846.27146</v>
      </c>
      <c r="L4807" t="s">
        <v>35</v>
      </c>
      <c r="M4807">
        <v>0</v>
      </c>
      <c r="N4807">
        <v>0</v>
      </c>
      <c r="O4807">
        <v>0.18513115431045524</v>
      </c>
    </row>
    <row r="4808" spans="1:15" x14ac:dyDescent="0.25">
      <c r="A4808" t="s">
        <v>4837</v>
      </c>
      <c r="B4808">
        <v>143</v>
      </c>
      <c r="C4808">
        <v>143</v>
      </c>
      <c r="D4808" t="s">
        <v>16</v>
      </c>
      <c r="E4808" t="s">
        <v>17</v>
      </c>
      <c r="F4808">
        <v>0</v>
      </c>
      <c r="G4808" t="s">
        <v>18</v>
      </c>
      <c r="H4808">
        <v>13062840.41</v>
      </c>
      <c r="I4808" t="s">
        <v>22</v>
      </c>
      <c r="J4808">
        <v>882</v>
      </c>
      <c r="K4808">
        <v>14810.47666</v>
      </c>
      <c r="L4808" t="s">
        <v>23</v>
      </c>
      <c r="M4808">
        <v>0</v>
      </c>
      <c r="N4808">
        <v>0</v>
      </c>
      <c r="O4808">
        <v>0.26839990007503539</v>
      </c>
    </row>
    <row r="4809" spans="1:15" x14ac:dyDescent="0.25">
      <c r="A4809" t="s">
        <v>4838</v>
      </c>
      <c r="B4809">
        <v>20</v>
      </c>
      <c r="C4809">
        <v>20</v>
      </c>
      <c r="D4809" t="s">
        <v>42</v>
      </c>
      <c r="E4809" t="s">
        <v>43</v>
      </c>
      <c r="F4809">
        <v>1</v>
      </c>
      <c r="G4809" t="s">
        <v>26</v>
      </c>
      <c r="H4809">
        <v>11521621.9</v>
      </c>
      <c r="I4809" t="s">
        <v>22</v>
      </c>
      <c r="J4809">
        <v>742</v>
      </c>
      <c r="K4809">
        <v>15527.79232</v>
      </c>
      <c r="L4809" t="s">
        <v>20</v>
      </c>
      <c r="M4809">
        <v>1</v>
      </c>
      <c r="N4809">
        <v>0.99</v>
      </c>
      <c r="O4809">
        <v>0.83073275257156265</v>
      </c>
    </row>
    <row r="4810" spans="1:15" x14ac:dyDescent="0.25">
      <c r="A4810" t="s">
        <v>4839</v>
      </c>
      <c r="B4810">
        <v>58</v>
      </c>
      <c r="C4810">
        <v>58</v>
      </c>
      <c r="D4810" t="s">
        <v>16</v>
      </c>
      <c r="E4810" t="s">
        <v>25</v>
      </c>
      <c r="F4810">
        <v>1</v>
      </c>
      <c r="G4810" t="s">
        <v>26</v>
      </c>
      <c r="H4810">
        <v>86957.465500000006</v>
      </c>
      <c r="I4810" t="s">
        <v>28</v>
      </c>
      <c r="J4810">
        <v>166</v>
      </c>
      <c r="K4810">
        <v>523.84015360000001</v>
      </c>
      <c r="L4810" t="s">
        <v>23</v>
      </c>
      <c r="M4810">
        <v>1</v>
      </c>
      <c r="N4810">
        <v>0.99</v>
      </c>
      <c r="O4810">
        <v>0.59578669985381671</v>
      </c>
    </row>
    <row r="4811" spans="1:15" x14ac:dyDescent="0.25">
      <c r="A4811" t="s">
        <v>4840</v>
      </c>
      <c r="B4811">
        <v>296</v>
      </c>
      <c r="C4811">
        <v>296</v>
      </c>
      <c r="D4811" t="s">
        <v>16</v>
      </c>
      <c r="E4811" t="s">
        <v>17</v>
      </c>
      <c r="F4811">
        <v>0</v>
      </c>
      <c r="G4811" t="s">
        <v>18</v>
      </c>
      <c r="H4811">
        <v>6907377.1720000003</v>
      </c>
      <c r="I4811" t="s">
        <v>32</v>
      </c>
      <c r="J4811">
        <v>694</v>
      </c>
      <c r="K4811">
        <v>9952.9930430000004</v>
      </c>
      <c r="L4811" t="s">
        <v>23</v>
      </c>
      <c r="M4811">
        <v>0</v>
      </c>
      <c r="N4811">
        <v>0</v>
      </c>
      <c r="O4811">
        <v>0.14192467216595051</v>
      </c>
    </row>
    <row r="4812" spans="1:15" x14ac:dyDescent="0.25">
      <c r="A4812" t="s">
        <v>4841</v>
      </c>
      <c r="B4812">
        <v>66</v>
      </c>
      <c r="C4812">
        <v>66</v>
      </c>
      <c r="D4812" t="s">
        <v>16</v>
      </c>
      <c r="E4812" t="s">
        <v>25</v>
      </c>
      <c r="F4812">
        <v>1</v>
      </c>
      <c r="G4812" t="s">
        <v>26</v>
      </c>
      <c r="H4812">
        <v>10106307.039999999</v>
      </c>
      <c r="I4812" t="s">
        <v>22</v>
      </c>
      <c r="J4812">
        <v>956</v>
      </c>
      <c r="K4812">
        <v>10571.45088</v>
      </c>
      <c r="L4812" t="s">
        <v>35</v>
      </c>
      <c r="M4812">
        <v>1</v>
      </c>
      <c r="N4812">
        <v>1</v>
      </c>
      <c r="O4812">
        <v>0.80765252537167198</v>
      </c>
    </row>
    <row r="4813" spans="1:15" x14ac:dyDescent="0.25">
      <c r="A4813" t="s">
        <v>4842</v>
      </c>
      <c r="B4813">
        <v>345</v>
      </c>
      <c r="C4813">
        <v>345</v>
      </c>
      <c r="D4813" t="s">
        <v>16</v>
      </c>
      <c r="E4813" t="s">
        <v>17</v>
      </c>
      <c r="F4813">
        <v>0</v>
      </c>
      <c r="G4813" t="s">
        <v>18</v>
      </c>
      <c r="H4813">
        <v>168427.18770000001</v>
      </c>
      <c r="I4813" t="s">
        <v>28</v>
      </c>
      <c r="J4813">
        <v>205</v>
      </c>
      <c r="K4813">
        <v>821.5960374</v>
      </c>
      <c r="L4813" t="s">
        <v>23</v>
      </c>
      <c r="M4813">
        <v>0</v>
      </c>
      <c r="N4813">
        <v>0</v>
      </c>
      <c r="O4813">
        <v>3.4606440046525246E-3</v>
      </c>
    </row>
    <row r="4814" spans="1:15" x14ac:dyDescent="0.25">
      <c r="A4814" t="s">
        <v>4843</v>
      </c>
      <c r="B4814">
        <v>13</v>
      </c>
      <c r="C4814">
        <v>13</v>
      </c>
      <c r="D4814" t="s">
        <v>42</v>
      </c>
      <c r="E4814" t="s">
        <v>43</v>
      </c>
      <c r="F4814">
        <v>1</v>
      </c>
      <c r="G4814" t="s">
        <v>26</v>
      </c>
      <c r="H4814">
        <v>5487063.7719999999</v>
      </c>
      <c r="I4814" t="s">
        <v>32</v>
      </c>
      <c r="J4814">
        <v>878</v>
      </c>
      <c r="K4814">
        <v>6249.5031580000004</v>
      </c>
      <c r="L4814" t="s">
        <v>35</v>
      </c>
      <c r="M4814">
        <v>1</v>
      </c>
      <c r="N4814">
        <v>0.995</v>
      </c>
      <c r="O4814">
        <v>0.70974174083782948</v>
      </c>
    </row>
    <row r="4815" spans="1:15" x14ac:dyDescent="0.25">
      <c r="A4815" t="s">
        <v>4844</v>
      </c>
      <c r="B4815">
        <v>62</v>
      </c>
      <c r="C4815">
        <v>62</v>
      </c>
      <c r="D4815" t="s">
        <v>16</v>
      </c>
      <c r="E4815" t="s">
        <v>25</v>
      </c>
      <c r="F4815">
        <v>1</v>
      </c>
      <c r="G4815" t="s">
        <v>26</v>
      </c>
      <c r="H4815">
        <v>4682765.1569999997</v>
      </c>
      <c r="I4815" t="s">
        <v>32</v>
      </c>
      <c r="J4815">
        <v>245</v>
      </c>
      <c r="K4815">
        <v>19113.32717</v>
      </c>
      <c r="L4815" t="s">
        <v>23</v>
      </c>
      <c r="M4815">
        <v>1</v>
      </c>
      <c r="N4815">
        <v>0.99</v>
      </c>
      <c r="O4815">
        <v>0.69021595769106214</v>
      </c>
    </row>
    <row r="4816" spans="1:15" x14ac:dyDescent="0.25">
      <c r="A4816" t="s">
        <v>4845</v>
      </c>
      <c r="B4816">
        <v>46</v>
      </c>
      <c r="C4816">
        <v>46</v>
      </c>
      <c r="D4816" t="s">
        <v>16</v>
      </c>
      <c r="E4816" t="s">
        <v>25</v>
      </c>
      <c r="F4816">
        <v>1</v>
      </c>
      <c r="G4816" t="s">
        <v>26</v>
      </c>
      <c r="H4816">
        <v>7427859.7910000002</v>
      </c>
      <c r="I4816" t="s">
        <v>32</v>
      </c>
      <c r="J4816">
        <v>871</v>
      </c>
      <c r="K4816">
        <v>8527.9676130000007</v>
      </c>
      <c r="L4816" t="s">
        <v>35</v>
      </c>
      <c r="M4816">
        <v>1</v>
      </c>
      <c r="N4816">
        <v>1</v>
      </c>
      <c r="O4816">
        <v>0.75261893762015064</v>
      </c>
    </row>
    <row r="4817" spans="1:15" x14ac:dyDescent="0.25">
      <c r="A4817" t="s">
        <v>4846</v>
      </c>
      <c r="B4817">
        <v>93</v>
      </c>
      <c r="C4817">
        <v>93</v>
      </c>
      <c r="D4817" t="s">
        <v>16</v>
      </c>
      <c r="E4817" t="s">
        <v>17</v>
      </c>
      <c r="F4817">
        <v>0</v>
      </c>
      <c r="G4817" t="s">
        <v>18</v>
      </c>
      <c r="H4817">
        <v>1246143.5</v>
      </c>
      <c r="I4817" t="s">
        <v>28</v>
      </c>
      <c r="J4817">
        <v>333</v>
      </c>
      <c r="K4817">
        <v>3742.1726709999998</v>
      </c>
      <c r="L4817" t="s">
        <v>35</v>
      </c>
      <c r="M4817">
        <v>0</v>
      </c>
      <c r="N4817">
        <v>0</v>
      </c>
      <c r="O4817">
        <v>2.5604292816982739E-2</v>
      </c>
    </row>
    <row r="4818" spans="1:15" x14ac:dyDescent="0.25">
      <c r="A4818" t="s">
        <v>4847</v>
      </c>
      <c r="B4818">
        <v>223</v>
      </c>
      <c r="C4818">
        <v>223</v>
      </c>
      <c r="D4818" t="s">
        <v>16</v>
      </c>
      <c r="E4818" t="s">
        <v>17</v>
      </c>
      <c r="F4818">
        <v>0</v>
      </c>
      <c r="G4818" t="s">
        <v>18</v>
      </c>
      <c r="H4818">
        <v>9686157.2310000006</v>
      </c>
      <c r="I4818" t="s">
        <v>22</v>
      </c>
      <c r="J4818">
        <v>943</v>
      </c>
      <c r="K4818">
        <v>10271.64075</v>
      </c>
      <c r="L4818" t="s">
        <v>29</v>
      </c>
      <c r="M4818">
        <v>0</v>
      </c>
      <c r="N4818">
        <v>0</v>
      </c>
      <c r="O4818">
        <v>0.1990197806383123</v>
      </c>
    </row>
    <row r="4819" spans="1:15" x14ac:dyDescent="0.25">
      <c r="A4819" t="s">
        <v>4848</v>
      </c>
      <c r="B4819">
        <v>23</v>
      </c>
      <c r="C4819">
        <v>23</v>
      </c>
      <c r="D4819" t="s">
        <v>42</v>
      </c>
      <c r="E4819" t="s">
        <v>43</v>
      </c>
      <c r="F4819">
        <v>1</v>
      </c>
      <c r="G4819" t="s">
        <v>26</v>
      </c>
      <c r="H4819">
        <v>271249.65990000003</v>
      </c>
      <c r="I4819" t="s">
        <v>28</v>
      </c>
      <c r="J4819">
        <v>396</v>
      </c>
      <c r="K4819">
        <v>684.97388860000001</v>
      </c>
      <c r="L4819" t="s">
        <v>35</v>
      </c>
      <c r="M4819">
        <v>1</v>
      </c>
      <c r="N4819">
        <v>0.98</v>
      </c>
      <c r="O4819">
        <v>0.59357331937981983</v>
      </c>
    </row>
    <row r="4820" spans="1:15" x14ac:dyDescent="0.25">
      <c r="A4820" t="s">
        <v>4849</v>
      </c>
      <c r="B4820">
        <v>357</v>
      </c>
      <c r="C4820">
        <v>357</v>
      </c>
      <c r="D4820" t="s">
        <v>16</v>
      </c>
      <c r="E4820" t="s">
        <v>17</v>
      </c>
      <c r="F4820">
        <v>0</v>
      </c>
      <c r="G4820" t="s">
        <v>18</v>
      </c>
      <c r="H4820">
        <v>8476508.1860000007</v>
      </c>
      <c r="I4820" t="s">
        <v>22</v>
      </c>
      <c r="J4820">
        <v>821</v>
      </c>
      <c r="K4820">
        <v>10324.61411</v>
      </c>
      <c r="L4820" t="s">
        <v>35</v>
      </c>
      <c r="M4820">
        <v>0</v>
      </c>
      <c r="N4820">
        <v>0</v>
      </c>
      <c r="O4820">
        <v>0.1741653330133289</v>
      </c>
    </row>
    <row r="4821" spans="1:15" x14ac:dyDescent="0.25">
      <c r="A4821" t="s">
        <v>4850</v>
      </c>
      <c r="B4821">
        <v>67</v>
      </c>
      <c r="C4821">
        <v>67</v>
      </c>
      <c r="D4821" t="s">
        <v>16</v>
      </c>
      <c r="E4821" t="s">
        <v>25</v>
      </c>
      <c r="F4821">
        <v>1</v>
      </c>
      <c r="G4821" t="s">
        <v>26</v>
      </c>
      <c r="H4821">
        <v>6027937.6830000002</v>
      </c>
      <c r="I4821" t="s">
        <v>32</v>
      </c>
      <c r="J4821">
        <v>507</v>
      </c>
      <c r="K4821">
        <v>11889.42344</v>
      </c>
      <c r="L4821" t="s">
        <v>20</v>
      </c>
      <c r="M4821">
        <v>1</v>
      </c>
      <c r="N4821">
        <v>0.995</v>
      </c>
      <c r="O4821">
        <v>0.7208549826067836</v>
      </c>
    </row>
    <row r="4822" spans="1:15" x14ac:dyDescent="0.25">
      <c r="A4822" t="s">
        <v>4851</v>
      </c>
      <c r="B4822">
        <v>114</v>
      </c>
      <c r="C4822">
        <v>114</v>
      </c>
      <c r="D4822" t="s">
        <v>16</v>
      </c>
      <c r="E4822" t="s">
        <v>17</v>
      </c>
      <c r="F4822">
        <v>0</v>
      </c>
      <c r="G4822" t="s">
        <v>18</v>
      </c>
      <c r="H4822">
        <v>6651928.2759999996</v>
      </c>
      <c r="I4822" t="s">
        <v>32</v>
      </c>
      <c r="J4822">
        <v>929</v>
      </c>
      <c r="K4822">
        <v>7160.3103069999997</v>
      </c>
      <c r="L4822" t="s">
        <v>35</v>
      </c>
      <c r="M4822">
        <v>0</v>
      </c>
      <c r="N4822">
        <v>0.01</v>
      </c>
      <c r="O4822">
        <v>0.14267600832189162</v>
      </c>
    </row>
    <row r="4823" spans="1:15" x14ac:dyDescent="0.25">
      <c r="A4823" t="s">
        <v>4852</v>
      </c>
      <c r="B4823">
        <v>206</v>
      </c>
      <c r="C4823">
        <v>206</v>
      </c>
      <c r="D4823" t="s">
        <v>16</v>
      </c>
      <c r="E4823" t="s">
        <v>17</v>
      </c>
      <c r="F4823">
        <v>0</v>
      </c>
      <c r="G4823" t="s">
        <v>18</v>
      </c>
      <c r="H4823">
        <v>14094601.939999999</v>
      </c>
      <c r="I4823" t="s">
        <v>22</v>
      </c>
      <c r="J4823">
        <v>924</v>
      </c>
      <c r="K4823">
        <v>15253.8982</v>
      </c>
      <c r="L4823" t="s">
        <v>20</v>
      </c>
      <c r="M4823">
        <v>0</v>
      </c>
      <c r="N4823">
        <v>0</v>
      </c>
      <c r="O4823">
        <v>0.28959932400287203</v>
      </c>
    </row>
    <row r="4824" spans="1:15" x14ac:dyDescent="0.25">
      <c r="A4824" t="s">
        <v>4853</v>
      </c>
      <c r="B4824">
        <v>66</v>
      </c>
      <c r="C4824">
        <v>66</v>
      </c>
      <c r="D4824" t="s">
        <v>16</v>
      </c>
      <c r="E4824" t="s">
        <v>25</v>
      </c>
      <c r="F4824">
        <v>1</v>
      </c>
      <c r="G4824" t="s">
        <v>26</v>
      </c>
      <c r="H4824">
        <v>329473.85230000003</v>
      </c>
      <c r="I4824" t="s">
        <v>28</v>
      </c>
      <c r="J4824">
        <v>121</v>
      </c>
      <c r="K4824">
        <v>2722.924399</v>
      </c>
      <c r="L4824" t="s">
        <v>20</v>
      </c>
      <c r="M4824">
        <v>1</v>
      </c>
      <c r="N4824">
        <v>1</v>
      </c>
      <c r="O4824">
        <v>0.60676964169040604</v>
      </c>
    </row>
    <row r="4825" spans="1:15" x14ac:dyDescent="0.25">
      <c r="A4825" t="s">
        <v>4854</v>
      </c>
      <c r="B4825">
        <v>50</v>
      </c>
      <c r="C4825">
        <v>50</v>
      </c>
      <c r="D4825" t="s">
        <v>16</v>
      </c>
      <c r="E4825" t="s">
        <v>25</v>
      </c>
      <c r="F4825">
        <v>1</v>
      </c>
      <c r="G4825" t="s">
        <v>26</v>
      </c>
      <c r="H4825">
        <v>4549305.568</v>
      </c>
      <c r="I4825" t="s">
        <v>32</v>
      </c>
      <c r="J4825">
        <v>259</v>
      </c>
      <c r="K4825">
        <v>17564.88636</v>
      </c>
      <c r="L4825" t="s">
        <v>23</v>
      </c>
      <c r="M4825">
        <v>1</v>
      </c>
      <c r="N4825">
        <v>0.995</v>
      </c>
      <c r="O4825">
        <v>0.69047378682872551</v>
      </c>
    </row>
    <row r="4826" spans="1:15" x14ac:dyDescent="0.25">
      <c r="A4826" t="s">
        <v>4855</v>
      </c>
      <c r="B4826">
        <v>141</v>
      </c>
      <c r="C4826">
        <v>141</v>
      </c>
      <c r="D4826" t="s">
        <v>16</v>
      </c>
      <c r="E4826" t="s">
        <v>17</v>
      </c>
      <c r="F4826">
        <v>0</v>
      </c>
      <c r="G4826" t="s">
        <v>18</v>
      </c>
      <c r="H4826">
        <v>13796946.189999999</v>
      </c>
      <c r="I4826" t="s">
        <v>22</v>
      </c>
      <c r="J4826">
        <v>722</v>
      </c>
      <c r="K4826">
        <v>19109.34376</v>
      </c>
      <c r="L4826" t="s">
        <v>35</v>
      </c>
      <c r="M4826">
        <v>0</v>
      </c>
      <c r="N4826">
        <v>5.0000000000000001E-3</v>
      </c>
      <c r="O4826">
        <v>0.28648344330240805</v>
      </c>
    </row>
    <row r="4827" spans="1:15" x14ac:dyDescent="0.25">
      <c r="A4827" t="s">
        <v>4856</v>
      </c>
      <c r="B4827">
        <v>258</v>
      </c>
      <c r="C4827">
        <v>258</v>
      </c>
      <c r="D4827" t="s">
        <v>16</v>
      </c>
      <c r="E4827" t="s">
        <v>17</v>
      </c>
      <c r="F4827">
        <v>0</v>
      </c>
      <c r="G4827" t="s">
        <v>18</v>
      </c>
      <c r="H4827">
        <v>14218.04019</v>
      </c>
      <c r="I4827" t="s">
        <v>28</v>
      </c>
      <c r="J4827">
        <v>410</v>
      </c>
      <c r="K4827">
        <v>34.678146810000001</v>
      </c>
      <c r="L4827" t="s">
        <v>23</v>
      </c>
      <c r="M4827">
        <v>0</v>
      </c>
      <c r="N4827">
        <v>0.02</v>
      </c>
      <c r="O4827">
        <v>1.2292135588163312E-2</v>
      </c>
    </row>
    <row r="4828" spans="1:15" x14ac:dyDescent="0.25">
      <c r="A4828" t="s">
        <v>4857</v>
      </c>
      <c r="B4828">
        <v>34</v>
      </c>
      <c r="C4828">
        <v>34</v>
      </c>
      <c r="D4828" t="s">
        <v>16</v>
      </c>
      <c r="E4828" t="s">
        <v>25</v>
      </c>
      <c r="F4828">
        <v>1</v>
      </c>
      <c r="G4828" t="s">
        <v>26</v>
      </c>
      <c r="H4828">
        <v>5225361.8550000004</v>
      </c>
      <c r="I4828" t="s">
        <v>32</v>
      </c>
      <c r="J4828">
        <v>310</v>
      </c>
      <c r="K4828">
        <v>16856.005980000002</v>
      </c>
      <c r="L4828" t="s">
        <v>23</v>
      </c>
      <c r="M4828">
        <v>1</v>
      </c>
      <c r="N4828">
        <v>1</v>
      </c>
      <c r="O4828">
        <v>0.70736459726356726</v>
      </c>
    </row>
    <row r="4829" spans="1:15" x14ac:dyDescent="0.25">
      <c r="A4829" t="s">
        <v>4858</v>
      </c>
      <c r="B4829">
        <v>296</v>
      </c>
      <c r="C4829">
        <v>296</v>
      </c>
      <c r="D4829" t="s">
        <v>16</v>
      </c>
      <c r="E4829" t="s">
        <v>17</v>
      </c>
      <c r="F4829">
        <v>0</v>
      </c>
      <c r="G4829" t="s">
        <v>18</v>
      </c>
      <c r="H4829">
        <v>8182649.8770000003</v>
      </c>
      <c r="I4829" t="s">
        <v>22</v>
      </c>
      <c r="J4829">
        <v>808</v>
      </c>
      <c r="K4829">
        <v>10127.041929999999</v>
      </c>
      <c r="L4829" t="s">
        <v>35</v>
      </c>
      <c r="M4829">
        <v>0</v>
      </c>
      <c r="N4829">
        <v>0</v>
      </c>
      <c r="O4829">
        <v>0.16812747766975134</v>
      </c>
    </row>
    <row r="4830" spans="1:15" x14ac:dyDescent="0.25">
      <c r="A4830" t="s">
        <v>4859</v>
      </c>
      <c r="B4830">
        <v>253</v>
      </c>
      <c r="C4830">
        <v>253</v>
      </c>
      <c r="D4830" t="s">
        <v>16</v>
      </c>
      <c r="E4830" t="s">
        <v>17</v>
      </c>
      <c r="F4830">
        <v>0</v>
      </c>
      <c r="G4830" t="s">
        <v>18</v>
      </c>
      <c r="H4830">
        <v>6518850.0259999996</v>
      </c>
      <c r="I4830" t="s">
        <v>32</v>
      </c>
      <c r="J4830">
        <v>706</v>
      </c>
      <c r="K4830">
        <v>9233.4986200000003</v>
      </c>
      <c r="L4830" t="s">
        <v>35</v>
      </c>
      <c r="M4830">
        <v>0</v>
      </c>
      <c r="N4830">
        <v>0</v>
      </c>
      <c r="O4830">
        <v>0.13394167276537536</v>
      </c>
    </row>
    <row r="4831" spans="1:15" x14ac:dyDescent="0.25">
      <c r="A4831" t="s">
        <v>4860</v>
      </c>
      <c r="B4831">
        <v>69</v>
      </c>
      <c r="C4831">
        <v>69</v>
      </c>
      <c r="D4831" t="s">
        <v>16</v>
      </c>
      <c r="E4831" t="s">
        <v>25</v>
      </c>
      <c r="F4831">
        <v>1</v>
      </c>
      <c r="G4831" t="s">
        <v>26</v>
      </c>
      <c r="H4831">
        <v>325121.28360000002</v>
      </c>
      <c r="I4831" t="s">
        <v>28</v>
      </c>
      <c r="J4831">
        <v>68</v>
      </c>
      <c r="K4831">
        <v>4781.1953460000004</v>
      </c>
      <c r="L4831" t="s">
        <v>29</v>
      </c>
      <c r="M4831">
        <v>1</v>
      </c>
      <c r="N4831">
        <v>1</v>
      </c>
      <c r="O4831">
        <v>0.60668021022163787</v>
      </c>
    </row>
    <row r="4832" spans="1:15" x14ac:dyDescent="0.25">
      <c r="A4832" t="s">
        <v>4861</v>
      </c>
      <c r="B4832">
        <v>189</v>
      </c>
      <c r="C4832">
        <v>189</v>
      </c>
      <c r="D4832" t="s">
        <v>16</v>
      </c>
      <c r="E4832" t="s">
        <v>17</v>
      </c>
      <c r="F4832">
        <v>0</v>
      </c>
      <c r="G4832" t="s">
        <v>18</v>
      </c>
      <c r="H4832">
        <v>1020531.143</v>
      </c>
      <c r="I4832" t="s">
        <v>28</v>
      </c>
      <c r="J4832">
        <v>114</v>
      </c>
      <c r="K4832">
        <v>8952.0275720000009</v>
      </c>
      <c r="L4832" t="s">
        <v>23</v>
      </c>
      <c r="M4832">
        <v>0</v>
      </c>
      <c r="N4832">
        <v>5.0000000000000001E-3</v>
      </c>
      <c r="O4832">
        <v>2.396867512788221E-2</v>
      </c>
    </row>
    <row r="4833" spans="1:15" x14ac:dyDescent="0.25">
      <c r="A4833" t="s">
        <v>4862</v>
      </c>
      <c r="B4833">
        <v>153</v>
      </c>
      <c r="C4833">
        <v>153</v>
      </c>
      <c r="D4833" t="s">
        <v>16</v>
      </c>
      <c r="E4833" t="s">
        <v>17</v>
      </c>
      <c r="F4833">
        <v>0</v>
      </c>
      <c r="G4833" t="s">
        <v>18</v>
      </c>
      <c r="H4833">
        <v>4181988.5189999999</v>
      </c>
      <c r="I4833" t="s">
        <v>32</v>
      </c>
      <c r="J4833">
        <v>220</v>
      </c>
      <c r="K4833">
        <v>19009.03872</v>
      </c>
      <c r="L4833" t="s">
        <v>23</v>
      </c>
      <c r="M4833">
        <v>0</v>
      </c>
      <c r="N4833">
        <v>0.01</v>
      </c>
      <c r="O4833">
        <v>9.1926587586209751E-2</v>
      </c>
    </row>
    <row r="4834" spans="1:15" x14ac:dyDescent="0.25">
      <c r="A4834" t="s">
        <v>4863</v>
      </c>
      <c r="B4834">
        <v>203</v>
      </c>
      <c r="C4834">
        <v>203</v>
      </c>
      <c r="D4834" t="s">
        <v>16</v>
      </c>
      <c r="E4834" t="s">
        <v>17</v>
      </c>
      <c r="F4834">
        <v>0</v>
      </c>
      <c r="G4834" t="s">
        <v>18</v>
      </c>
      <c r="H4834">
        <v>929201.85660000006</v>
      </c>
      <c r="I4834" t="s">
        <v>28</v>
      </c>
      <c r="J4834">
        <v>220</v>
      </c>
      <c r="K4834">
        <v>4223.6448030000001</v>
      </c>
      <c r="L4834" t="s">
        <v>29</v>
      </c>
      <c r="M4834">
        <v>0</v>
      </c>
      <c r="N4834">
        <v>0</v>
      </c>
      <c r="O4834">
        <v>1.909214823370696E-2</v>
      </c>
    </row>
    <row r="4835" spans="1:15" x14ac:dyDescent="0.25">
      <c r="A4835" t="s">
        <v>4864</v>
      </c>
      <c r="B4835">
        <v>77</v>
      </c>
      <c r="C4835">
        <v>77</v>
      </c>
      <c r="D4835" t="s">
        <v>16</v>
      </c>
      <c r="E4835" t="s">
        <v>25</v>
      </c>
      <c r="F4835">
        <v>1</v>
      </c>
      <c r="G4835" t="s">
        <v>26</v>
      </c>
      <c r="H4835">
        <v>1697613.2509999999</v>
      </c>
      <c r="I4835" t="s">
        <v>19</v>
      </c>
      <c r="J4835">
        <v>473</v>
      </c>
      <c r="K4835">
        <v>3589.034357</v>
      </c>
      <c r="L4835" t="s">
        <v>35</v>
      </c>
      <c r="M4835">
        <v>1</v>
      </c>
      <c r="N4835">
        <v>0.995</v>
      </c>
      <c r="O4835">
        <v>0.63188056292761952</v>
      </c>
    </row>
    <row r="4836" spans="1:15" x14ac:dyDescent="0.25">
      <c r="A4836" t="s">
        <v>4865</v>
      </c>
      <c r="B4836">
        <v>191</v>
      </c>
      <c r="C4836">
        <v>191</v>
      </c>
      <c r="D4836" t="s">
        <v>16</v>
      </c>
      <c r="E4836" t="s">
        <v>17</v>
      </c>
      <c r="F4836">
        <v>0</v>
      </c>
      <c r="G4836" t="s">
        <v>18</v>
      </c>
      <c r="H4836">
        <v>3537220.196</v>
      </c>
      <c r="I4836" t="s">
        <v>19</v>
      </c>
      <c r="J4836">
        <v>730</v>
      </c>
      <c r="K4836">
        <v>4845.5071180000004</v>
      </c>
      <c r="L4836" t="s">
        <v>29</v>
      </c>
      <c r="M4836">
        <v>0</v>
      </c>
      <c r="N4836">
        <v>0</v>
      </c>
      <c r="O4836">
        <v>7.2678645482265145E-2</v>
      </c>
    </row>
    <row r="4837" spans="1:15" x14ac:dyDescent="0.25">
      <c r="A4837" t="s">
        <v>4866</v>
      </c>
      <c r="B4837">
        <v>28</v>
      </c>
      <c r="C4837">
        <v>28</v>
      </c>
      <c r="D4837" t="s">
        <v>42</v>
      </c>
      <c r="E4837" t="s">
        <v>43</v>
      </c>
      <c r="F4837">
        <v>1</v>
      </c>
      <c r="G4837" t="s">
        <v>26</v>
      </c>
      <c r="H4837">
        <v>8269832.9929999998</v>
      </c>
      <c r="I4837" t="s">
        <v>22</v>
      </c>
      <c r="J4837">
        <v>749</v>
      </c>
      <c r="K4837">
        <v>11041.16554</v>
      </c>
      <c r="L4837" t="s">
        <v>20</v>
      </c>
      <c r="M4837">
        <v>1</v>
      </c>
      <c r="N4837">
        <v>0.995</v>
      </c>
      <c r="O4837">
        <v>0.76691881392497474</v>
      </c>
    </row>
    <row r="4838" spans="1:15" x14ac:dyDescent="0.25">
      <c r="A4838" t="s">
        <v>4867</v>
      </c>
      <c r="B4838">
        <v>213</v>
      </c>
      <c r="C4838">
        <v>213</v>
      </c>
      <c r="D4838" t="s">
        <v>16</v>
      </c>
      <c r="E4838" t="s">
        <v>17</v>
      </c>
      <c r="F4838">
        <v>0</v>
      </c>
      <c r="G4838" t="s">
        <v>18</v>
      </c>
      <c r="H4838">
        <v>17546111.789999999</v>
      </c>
      <c r="I4838" t="s">
        <v>22</v>
      </c>
      <c r="J4838">
        <v>943</v>
      </c>
      <c r="K4838">
        <v>18606.693309999999</v>
      </c>
      <c r="L4838" t="s">
        <v>20</v>
      </c>
      <c r="M4838">
        <v>0</v>
      </c>
      <c r="N4838">
        <v>1.4999999999999999E-2</v>
      </c>
      <c r="O4838">
        <v>0.36951689397783893</v>
      </c>
    </row>
    <row r="4839" spans="1:15" x14ac:dyDescent="0.25">
      <c r="A4839" t="s">
        <v>4868</v>
      </c>
      <c r="B4839">
        <v>56</v>
      </c>
      <c r="C4839">
        <v>56</v>
      </c>
      <c r="D4839" t="s">
        <v>16</v>
      </c>
      <c r="E4839" t="s">
        <v>25</v>
      </c>
      <c r="F4839">
        <v>1</v>
      </c>
      <c r="G4839" t="s">
        <v>26</v>
      </c>
      <c r="H4839">
        <v>4432010.6979999999</v>
      </c>
      <c r="I4839" t="s">
        <v>32</v>
      </c>
      <c r="J4839">
        <v>386</v>
      </c>
      <c r="K4839">
        <v>11481.893</v>
      </c>
      <c r="L4839" t="s">
        <v>23</v>
      </c>
      <c r="M4839">
        <v>1</v>
      </c>
      <c r="N4839">
        <v>0.99</v>
      </c>
      <c r="O4839">
        <v>0.68506374962401362</v>
      </c>
    </row>
    <row r="4840" spans="1:15" x14ac:dyDescent="0.25">
      <c r="A4840" t="s">
        <v>4869</v>
      </c>
      <c r="B4840">
        <v>112</v>
      </c>
      <c r="C4840">
        <v>112</v>
      </c>
      <c r="D4840" t="s">
        <v>16</v>
      </c>
      <c r="E4840" t="s">
        <v>17</v>
      </c>
      <c r="F4840">
        <v>0</v>
      </c>
      <c r="G4840" t="s">
        <v>18</v>
      </c>
      <c r="H4840">
        <v>1453409.983</v>
      </c>
      <c r="I4840" t="s">
        <v>19</v>
      </c>
      <c r="J4840">
        <v>298</v>
      </c>
      <c r="K4840">
        <v>4877.2147070000001</v>
      </c>
      <c r="L4840" t="s">
        <v>29</v>
      </c>
      <c r="M4840">
        <v>0</v>
      </c>
      <c r="N4840">
        <v>0.01</v>
      </c>
      <c r="O4840">
        <v>3.5862961037679768E-2</v>
      </c>
    </row>
    <row r="4841" spans="1:15" x14ac:dyDescent="0.25">
      <c r="A4841" t="s">
        <v>4870</v>
      </c>
      <c r="B4841">
        <v>243</v>
      </c>
      <c r="C4841">
        <v>243</v>
      </c>
      <c r="D4841" t="s">
        <v>16</v>
      </c>
      <c r="E4841" t="s">
        <v>17</v>
      </c>
      <c r="F4841">
        <v>0</v>
      </c>
      <c r="G4841" t="s">
        <v>18</v>
      </c>
      <c r="H4841">
        <v>8197616.858</v>
      </c>
      <c r="I4841" t="s">
        <v>22</v>
      </c>
      <c r="J4841">
        <v>930</v>
      </c>
      <c r="K4841">
        <v>8814.6417829999991</v>
      </c>
      <c r="L4841" t="s">
        <v>20</v>
      </c>
      <c r="M4841">
        <v>0</v>
      </c>
      <c r="N4841">
        <v>0</v>
      </c>
      <c r="O4841">
        <v>0.16843500161391203</v>
      </c>
    </row>
    <row r="4842" spans="1:15" x14ac:dyDescent="0.25">
      <c r="A4842" t="s">
        <v>4871</v>
      </c>
      <c r="B4842">
        <v>154</v>
      </c>
      <c r="C4842">
        <v>154</v>
      </c>
      <c r="D4842" t="s">
        <v>16</v>
      </c>
      <c r="E4842" t="s">
        <v>17</v>
      </c>
      <c r="F4842">
        <v>0</v>
      </c>
      <c r="G4842" t="s">
        <v>18</v>
      </c>
      <c r="H4842">
        <v>4735343.7719999999</v>
      </c>
      <c r="I4842" t="s">
        <v>32</v>
      </c>
      <c r="J4842">
        <v>606</v>
      </c>
      <c r="K4842">
        <v>7814.0986339999999</v>
      </c>
      <c r="L4842" t="s">
        <v>23</v>
      </c>
      <c r="M4842">
        <v>0</v>
      </c>
      <c r="N4842">
        <v>0</v>
      </c>
      <c r="O4842">
        <v>9.7296281308985322E-2</v>
      </c>
    </row>
    <row r="4843" spans="1:15" x14ac:dyDescent="0.25">
      <c r="A4843" t="s">
        <v>4872</v>
      </c>
      <c r="B4843">
        <v>155</v>
      </c>
      <c r="C4843">
        <v>155</v>
      </c>
      <c r="D4843" t="s">
        <v>16</v>
      </c>
      <c r="E4843" t="s">
        <v>17</v>
      </c>
      <c r="F4843">
        <v>0</v>
      </c>
      <c r="G4843" t="s">
        <v>18</v>
      </c>
      <c r="H4843">
        <v>238053.6967</v>
      </c>
      <c r="I4843" t="s">
        <v>28</v>
      </c>
      <c r="J4843">
        <v>253</v>
      </c>
      <c r="K4843">
        <v>940.92370259999996</v>
      </c>
      <c r="L4843" t="s">
        <v>35</v>
      </c>
      <c r="M4843">
        <v>0</v>
      </c>
      <c r="N4843">
        <v>0</v>
      </c>
      <c r="O4843">
        <v>4.8912477226515224E-3</v>
      </c>
    </row>
    <row r="4844" spans="1:15" x14ac:dyDescent="0.25">
      <c r="A4844" t="s">
        <v>4873</v>
      </c>
      <c r="B4844">
        <v>282</v>
      </c>
      <c r="C4844">
        <v>282</v>
      </c>
      <c r="D4844" t="s">
        <v>16</v>
      </c>
      <c r="E4844" t="s">
        <v>17</v>
      </c>
      <c r="F4844">
        <v>0</v>
      </c>
      <c r="G4844" t="s">
        <v>18</v>
      </c>
      <c r="H4844">
        <v>4138180.8739999998</v>
      </c>
      <c r="I4844" t="s">
        <v>32</v>
      </c>
      <c r="J4844">
        <v>405</v>
      </c>
      <c r="K4844">
        <v>10217.73055</v>
      </c>
      <c r="L4844" t="s">
        <v>23</v>
      </c>
      <c r="M4844">
        <v>0</v>
      </c>
      <c r="N4844">
        <v>0</v>
      </c>
      <c r="O4844">
        <v>8.5026479556755338E-2</v>
      </c>
    </row>
    <row r="4845" spans="1:15" x14ac:dyDescent="0.25">
      <c r="A4845" t="s">
        <v>4874</v>
      </c>
      <c r="B4845">
        <v>271</v>
      </c>
      <c r="C4845">
        <v>271</v>
      </c>
      <c r="D4845" t="s">
        <v>16</v>
      </c>
      <c r="E4845" t="s">
        <v>17</v>
      </c>
      <c r="F4845">
        <v>0</v>
      </c>
      <c r="G4845" t="s">
        <v>18</v>
      </c>
      <c r="H4845">
        <v>1244202.8929999999</v>
      </c>
      <c r="I4845" t="s">
        <v>28</v>
      </c>
      <c r="J4845">
        <v>492</v>
      </c>
      <c r="K4845">
        <v>2528.8676690000002</v>
      </c>
      <c r="L4845" t="s">
        <v>20</v>
      </c>
      <c r="M4845">
        <v>0</v>
      </c>
      <c r="N4845">
        <v>0</v>
      </c>
      <c r="O4845">
        <v>2.556441950394079E-2</v>
      </c>
    </row>
    <row r="4846" spans="1:15" x14ac:dyDescent="0.25">
      <c r="A4846" t="s">
        <v>4875</v>
      </c>
      <c r="B4846">
        <v>50</v>
      </c>
      <c r="C4846">
        <v>50</v>
      </c>
      <c r="D4846" t="s">
        <v>16</v>
      </c>
      <c r="E4846" t="s">
        <v>25</v>
      </c>
      <c r="F4846">
        <v>1</v>
      </c>
      <c r="G4846" t="s">
        <v>26</v>
      </c>
      <c r="H4846">
        <v>6014185.6490000002</v>
      </c>
      <c r="I4846" t="s">
        <v>32</v>
      </c>
      <c r="J4846">
        <v>357</v>
      </c>
      <c r="K4846">
        <v>16846.4584</v>
      </c>
      <c r="L4846" t="s">
        <v>20</v>
      </c>
      <c r="M4846">
        <v>1</v>
      </c>
      <c r="N4846">
        <v>0.995</v>
      </c>
      <c r="O4846">
        <v>0.72057242196640381</v>
      </c>
    </row>
    <row r="4847" spans="1:15" x14ac:dyDescent="0.25">
      <c r="A4847" t="s">
        <v>4876</v>
      </c>
      <c r="B4847">
        <v>68</v>
      </c>
      <c r="C4847">
        <v>68</v>
      </c>
      <c r="D4847" t="s">
        <v>16</v>
      </c>
      <c r="E4847" t="s">
        <v>25</v>
      </c>
      <c r="F4847">
        <v>1</v>
      </c>
      <c r="G4847" t="s">
        <v>26</v>
      </c>
      <c r="H4847">
        <v>4701052.9419999998</v>
      </c>
      <c r="I4847" t="s">
        <v>32</v>
      </c>
      <c r="J4847">
        <v>428</v>
      </c>
      <c r="K4847">
        <v>10983.76856</v>
      </c>
      <c r="L4847" t="s">
        <v>20</v>
      </c>
      <c r="M4847">
        <v>1</v>
      </c>
      <c r="N4847">
        <v>0.995</v>
      </c>
      <c r="O4847">
        <v>0.69359171361492966</v>
      </c>
    </row>
    <row r="4848" spans="1:15" x14ac:dyDescent="0.25">
      <c r="A4848" t="s">
        <v>4877</v>
      </c>
      <c r="B4848">
        <v>132</v>
      </c>
      <c r="C4848">
        <v>132</v>
      </c>
      <c r="D4848" t="s">
        <v>16</v>
      </c>
      <c r="E4848" t="s">
        <v>17</v>
      </c>
      <c r="F4848">
        <v>0</v>
      </c>
      <c r="G4848" t="s">
        <v>18</v>
      </c>
      <c r="H4848">
        <v>3632141.9709999999</v>
      </c>
      <c r="I4848" t="s">
        <v>19</v>
      </c>
      <c r="J4848">
        <v>215</v>
      </c>
      <c r="K4848">
        <v>16893.683590000001</v>
      </c>
      <c r="L4848" t="s">
        <v>35</v>
      </c>
      <c r="M4848">
        <v>0</v>
      </c>
      <c r="N4848">
        <v>0</v>
      </c>
      <c r="O4848">
        <v>7.4628986612165313E-2</v>
      </c>
    </row>
    <row r="4849" spans="1:15" x14ac:dyDescent="0.25">
      <c r="A4849" t="s">
        <v>4878</v>
      </c>
      <c r="B4849">
        <v>158</v>
      </c>
      <c r="C4849">
        <v>158</v>
      </c>
      <c r="D4849" t="s">
        <v>16</v>
      </c>
      <c r="E4849" t="s">
        <v>17</v>
      </c>
      <c r="F4849">
        <v>0</v>
      </c>
      <c r="G4849" t="s">
        <v>18</v>
      </c>
      <c r="H4849">
        <v>18987483.969999999</v>
      </c>
      <c r="I4849" t="s">
        <v>22</v>
      </c>
      <c r="J4849">
        <v>993</v>
      </c>
      <c r="K4849">
        <v>19121.333299999998</v>
      </c>
      <c r="L4849" t="s">
        <v>29</v>
      </c>
      <c r="M4849">
        <v>0</v>
      </c>
      <c r="N4849">
        <v>0.02</v>
      </c>
      <c r="O4849">
        <v>0.40213251638005243</v>
      </c>
    </row>
    <row r="4850" spans="1:15" x14ac:dyDescent="0.25">
      <c r="A4850" t="s">
        <v>4879</v>
      </c>
      <c r="B4850">
        <v>333</v>
      </c>
      <c r="C4850">
        <v>333</v>
      </c>
      <c r="D4850" t="s">
        <v>16</v>
      </c>
      <c r="E4850" t="s">
        <v>17</v>
      </c>
      <c r="F4850">
        <v>0</v>
      </c>
      <c r="G4850" t="s">
        <v>18</v>
      </c>
      <c r="H4850">
        <v>7168446.8940000003</v>
      </c>
      <c r="I4850" t="s">
        <v>32</v>
      </c>
      <c r="J4850">
        <v>380</v>
      </c>
      <c r="K4850">
        <v>18864.333930000001</v>
      </c>
      <c r="L4850" t="s">
        <v>35</v>
      </c>
      <c r="M4850">
        <v>0</v>
      </c>
      <c r="N4850">
        <v>0</v>
      </c>
      <c r="O4850">
        <v>0.14728882613998021</v>
      </c>
    </row>
    <row r="4851" spans="1:15" x14ac:dyDescent="0.25">
      <c r="A4851" t="s">
        <v>4880</v>
      </c>
      <c r="B4851">
        <v>265</v>
      </c>
      <c r="C4851">
        <v>265</v>
      </c>
      <c r="D4851" t="s">
        <v>16</v>
      </c>
      <c r="E4851" t="s">
        <v>17</v>
      </c>
      <c r="F4851">
        <v>0</v>
      </c>
      <c r="G4851" t="s">
        <v>18</v>
      </c>
      <c r="H4851">
        <v>1553538.442</v>
      </c>
      <c r="I4851" t="s">
        <v>19</v>
      </c>
      <c r="J4851">
        <v>770</v>
      </c>
      <c r="K4851">
        <v>2017.5823929999999</v>
      </c>
      <c r="L4851" t="s">
        <v>35</v>
      </c>
      <c r="M4851">
        <v>0</v>
      </c>
      <c r="N4851">
        <v>0</v>
      </c>
      <c r="O4851">
        <v>3.1920282994219493E-2</v>
      </c>
    </row>
    <row r="4852" spans="1:15" x14ac:dyDescent="0.25">
      <c r="A4852" t="s">
        <v>4881</v>
      </c>
      <c r="B4852">
        <v>170</v>
      </c>
      <c r="C4852">
        <v>170</v>
      </c>
      <c r="D4852" t="s">
        <v>16</v>
      </c>
      <c r="E4852" t="s">
        <v>17</v>
      </c>
      <c r="F4852">
        <v>0</v>
      </c>
      <c r="G4852" t="s">
        <v>18</v>
      </c>
      <c r="H4852">
        <v>16232431.310000001</v>
      </c>
      <c r="I4852" t="s">
        <v>22</v>
      </c>
      <c r="J4852">
        <v>859</v>
      </c>
      <c r="K4852">
        <v>18896.893260000001</v>
      </c>
      <c r="L4852" t="s">
        <v>20</v>
      </c>
      <c r="M4852">
        <v>0</v>
      </c>
      <c r="N4852">
        <v>5.0000000000000001E-3</v>
      </c>
      <c r="O4852">
        <v>0.33652493063021932</v>
      </c>
    </row>
    <row r="4853" spans="1:15" x14ac:dyDescent="0.25">
      <c r="A4853" t="s">
        <v>4882</v>
      </c>
      <c r="B4853">
        <v>270</v>
      </c>
      <c r="C4853">
        <v>270</v>
      </c>
      <c r="D4853" t="s">
        <v>16</v>
      </c>
      <c r="E4853" t="s">
        <v>17</v>
      </c>
      <c r="F4853">
        <v>0</v>
      </c>
      <c r="G4853" t="s">
        <v>18</v>
      </c>
      <c r="H4853">
        <v>11969573.99</v>
      </c>
      <c r="I4853" t="s">
        <v>22</v>
      </c>
      <c r="J4853">
        <v>752</v>
      </c>
      <c r="K4853">
        <v>15916.98668</v>
      </c>
      <c r="L4853" t="s">
        <v>35</v>
      </c>
      <c r="M4853">
        <v>0</v>
      </c>
      <c r="N4853">
        <v>0</v>
      </c>
      <c r="O4853">
        <v>0.24593674591610071</v>
      </c>
    </row>
    <row r="4854" spans="1:15" x14ac:dyDescent="0.25">
      <c r="A4854" t="s">
        <v>4883</v>
      </c>
      <c r="B4854">
        <v>220</v>
      </c>
      <c r="C4854">
        <v>220</v>
      </c>
      <c r="D4854" t="s">
        <v>16</v>
      </c>
      <c r="E4854" t="s">
        <v>17</v>
      </c>
      <c r="F4854">
        <v>0</v>
      </c>
      <c r="G4854" t="s">
        <v>18</v>
      </c>
      <c r="H4854">
        <v>12864303.83</v>
      </c>
      <c r="I4854" t="s">
        <v>22</v>
      </c>
      <c r="J4854">
        <v>827</v>
      </c>
      <c r="K4854">
        <v>15555.38552</v>
      </c>
      <c r="L4854" t="s">
        <v>35</v>
      </c>
      <c r="M4854">
        <v>0</v>
      </c>
      <c r="N4854">
        <v>0</v>
      </c>
      <c r="O4854">
        <v>0.2643206036463317</v>
      </c>
    </row>
    <row r="4855" spans="1:15" x14ac:dyDescent="0.25">
      <c r="A4855" t="s">
        <v>4884</v>
      </c>
      <c r="B4855">
        <v>40</v>
      </c>
      <c r="C4855">
        <v>40</v>
      </c>
      <c r="D4855" t="s">
        <v>16</v>
      </c>
      <c r="E4855" t="s">
        <v>25</v>
      </c>
      <c r="F4855">
        <v>1</v>
      </c>
      <c r="G4855" t="s">
        <v>26</v>
      </c>
      <c r="H4855">
        <v>387697.27730000002</v>
      </c>
      <c r="I4855" t="s">
        <v>28</v>
      </c>
      <c r="J4855">
        <v>214</v>
      </c>
      <c r="K4855">
        <v>1811.6695199999999</v>
      </c>
      <c r="L4855" t="s">
        <v>35</v>
      </c>
      <c r="M4855">
        <v>1</v>
      </c>
      <c r="N4855">
        <v>0.98499999999999999</v>
      </c>
      <c r="O4855">
        <v>0.59896594823335847</v>
      </c>
    </row>
    <row r="4856" spans="1:15" x14ac:dyDescent="0.25">
      <c r="A4856" t="s">
        <v>4885</v>
      </c>
      <c r="B4856">
        <v>289</v>
      </c>
      <c r="C4856">
        <v>289</v>
      </c>
      <c r="D4856" t="s">
        <v>16</v>
      </c>
      <c r="E4856" t="s">
        <v>17</v>
      </c>
      <c r="F4856">
        <v>0</v>
      </c>
      <c r="G4856" t="s">
        <v>18</v>
      </c>
      <c r="H4856">
        <v>352652.8921</v>
      </c>
      <c r="I4856" t="s">
        <v>28</v>
      </c>
      <c r="J4856">
        <v>98</v>
      </c>
      <c r="K4856">
        <v>3598.4988990000002</v>
      </c>
      <c r="L4856" t="s">
        <v>29</v>
      </c>
      <c r="M4856">
        <v>0</v>
      </c>
      <c r="N4856">
        <v>5.0000000000000001E-3</v>
      </c>
      <c r="O4856">
        <v>1.0245897372240211E-2</v>
      </c>
    </row>
    <row r="4857" spans="1:15" x14ac:dyDescent="0.25">
      <c r="A4857" t="s">
        <v>4886</v>
      </c>
      <c r="B4857">
        <v>79</v>
      </c>
      <c r="C4857">
        <v>79</v>
      </c>
      <c r="D4857" t="s">
        <v>16</v>
      </c>
      <c r="E4857" t="s">
        <v>25</v>
      </c>
      <c r="F4857">
        <v>1</v>
      </c>
      <c r="G4857" t="s">
        <v>26</v>
      </c>
      <c r="H4857">
        <v>10297856.43</v>
      </c>
      <c r="I4857" t="s">
        <v>22</v>
      </c>
      <c r="J4857">
        <v>528</v>
      </c>
      <c r="K4857">
        <v>19503.515960000001</v>
      </c>
      <c r="L4857" t="s">
        <v>23</v>
      </c>
      <c r="M4857">
        <v>1</v>
      </c>
      <c r="N4857">
        <v>0.995</v>
      </c>
      <c r="O4857">
        <v>0.80858825722797456</v>
      </c>
    </row>
    <row r="4858" spans="1:15" x14ac:dyDescent="0.25">
      <c r="A4858" t="s">
        <v>4887</v>
      </c>
      <c r="B4858">
        <v>239</v>
      </c>
      <c r="C4858">
        <v>239</v>
      </c>
      <c r="D4858" t="s">
        <v>16</v>
      </c>
      <c r="E4858" t="s">
        <v>17</v>
      </c>
      <c r="F4858">
        <v>0</v>
      </c>
      <c r="G4858" t="s">
        <v>18</v>
      </c>
      <c r="H4858">
        <v>3916146.8080000002</v>
      </c>
      <c r="I4858" t="s">
        <v>32</v>
      </c>
      <c r="J4858">
        <v>916</v>
      </c>
      <c r="K4858">
        <v>4275.2694419999998</v>
      </c>
      <c r="L4858" t="s">
        <v>20</v>
      </c>
      <c r="M4858">
        <v>0</v>
      </c>
      <c r="N4858">
        <v>0</v>
      </c>
      <c r="O4858">
        <v>8.0464384387772592E-2</v>
      </c>
    </row>
    <row r="4859" spans="1:15" x14ac:dyDescent="0.25">
      <c r="A4859" t="s">
        <v>4888</v>
      </c>
      <c r="B4859">
        <v>60</v>
      </c>
      <c r="C4859">
        <v>60</v>
      </c>
      <c r="D4859" t="s">
        <v>16</v>
      </c>
      <c r="E4859" t="s">
        <v>25</v>
      </c>
      <c r="F4859">
        <v>1</v>
      </c>
      <c r="G4859" t="s">
        <v>26</v>
      </c>
      <c r="H4859">
        <v>2257324.463</v>
      </c>
      <c r="I4859" t="s">
        <v>19</v>
      </c>
      <c r="J4859">
        <v>666</v>
      </c>
      <c r="K4859">
        <v>3389.3760699999998</v>
      </c>
      <c r="L4859" t="s">
        <v>20</v>
      </c>
      <c r="M4859">
        <v>1</v>
      </c>
      <c r="N4859">
        <v>0.99</v>
      </c>
      <c r="O4859">
        <v>0.64038085142970314</v>
      </c>
    </row>
    <row r="4860" spans="1:15" x14ac:dyDescent="0.25">
      <c r="A4860" t="s">
        <v>4889</v>
      </c>
      <c r="B4860">
        <v>320</v>
      </c>
      <c r="C4860">
        <v>320</v>
      </c>
      <c r="D4860" t="s">
        <v>16</v>
      </c>
      <c r="E4860" t="s">
        <v>17</v>
      </c>
      <c r="F4860">
        <v>0</v>
      </c>
      <c r="G4860" t="s">
        <v>18</v>
      </c>
      <c r="H4860">
        <v>3829799.8769999999</v>
      </c>
      <c r="I4860" t="s">
        <v>32</v>
      </c>
      <c r="J4860">
        <v>528</v>
      </c>
      <c r="K4860">
        <v>7253.4088579999998</v>
      </c>
      <c r="L4860" t="s">
        <v>20</v>
      </c>
      <c r="M4860">
        <v>0</v>
      </c>
      <c r="N4860">
        <v>0</v>
      </c>
      <c r="O4860">
        <v>7.8690229079678597E-2</v>
      </c>
    </row>
    <row r="4861" spans="1:15" x14ac:dyDescent="0.25">
      <c r="A4861" t="s">
        <v>4890</v>
      </c>
      <c r="B4861">
        <v>318</v>
      </c>
      <c r="C4861">
        <v>318</v>
      </c>
      <c r="D4861" t="s">
        <v>16</v>
      </c>
      <c r="E4861" t="s">
        <v>17</v>
      </c>
      <c r="F4861">
        <v>0</v>
      </c>
      <c r="G4861" t="s">
        <v>18</v>
      </c>
      <c r="H4861">
        <v>12970273.18</v>
      </c>
      <c r="I4861" t="s">
        <v>22</v>
      </c>
      <c r="J4861">
        <v>710</v>
      </c>
      <c r="K4861">
        <v>18267.990389999999</v>
      </c>
      <c r="L4861" t="s">
        <v>35</v>
      </c>
      <c r="M4861">
        <v>0</v>
      </c>
      <c r="N4861">
        <v>0</v>
      </c>
      <c r="O4861">
        <v>0.26649793736995603</v>
      </c>
    </row>
    <row r="4862" spans="1:15" x14ac:dyDescent="0.25">
      <c r="A4862" t="s">
        <v>4891</v>
      </c>
      <c r="B4862">
        <v>335</v>
      </c>
      <c r="C4862">
        <v>335</v>
      </c>
      <c r="D4862" t="s">
        <v>16</v>
      </c>
      <c r="E4862" t="s">
        <v>17</v>
      </c>
      <c r="F4862">
        <v>0</v>
      </c>
      <c r="G4862" t="s">
        <v>18</v>
      </c>
      <c r="H4862">
        <v>5908046.5489999996</v>
      </c>
      <c r="I4862" t="s">
        <v>32</v>
      </c>
      <c r="J4862">
        <v>620</v>
      </c>
      <c r="K4862">
        <v>9529.1073359999991</v>
      </c>
      <c r="L4862" t="s">
        <v>29</v>
      </c>
      <c r="M4862">
        <v>0</v>
      </c>
      <c r="N4862">
        <v>0</v>
      </c>
      <c r="O4862">
        <v>0.12139160041918154</v>
      </c>
    </row>
    <row r="4863" spans="1:15" x14ac:dyDescent="0.25">
      <c r="A4863" t="s">
        <v>4892</v>
      </c>
      <c r="B4863">
        <v>237</v>
      </c>
      <c r="C4863">
        <v>237</v>
      </c>
      <c r="D4863" t="s">
        <v>16</v>
      </c>
      <c r="E4863" t="s">
        <v>17</v>
      </c>
      <c r="F4863">
        <v>0</v>
      </c>
      <c r="G4863" t="s">
        <v>18</v>
      </c>
      <c r="H4863">
        <v>9850670.6710000001</v>
      </c>
      <c r="I4863" t="s">
        <v>22</v>
      </c>
      <c r="J4863">
        <v>535</v>
      </c>
      <c r="K4863">
        <v>18412.468540000002</v>
      </c>
      <c r="L4863" t="s">
        <v>35</v>
      </c>
      <c r="M4863">
        <v>0</v>
      </c>
      <c r="N4863">
        <v>0</v>
      </c>
      <c r="O4863">
        <v>0.20240000955263004</v>
      </c>
    </row>
    <row r="4864" spans="1:15" x14ac:dyDescent="0.25">
      <c r="A4864" t="s">
        <v>4893</v>
      </c>
      <c r="B4864">
        <v>76</v>
      </c>
      <c r="C4864">
        <v>76</v>
      </c>
      <c r="D4864" t="s">
        <v>16</v>
      </c>
      <c r="E4864" t="s">
        <v>25</v>
      </c>
      <c r="F4864">
        <v>1</v>
      </c>
      <c r="G4864" t="s">
        <v>26</v>
      </c>
      <c r="H4864">
        <v>3708161.45</v>
      </c>
      <c r="I4864" t="s">
        <v>19</v>
      </c>
      <c r="J4864">
        <v>554</v>
      </c>
      <c r="K4864">
        <v>6693.432221</v>
      </c>
      <c r="L4864" t="s">
        <v>35</v>
      </c>
      <c r="M4864">
        <v>1</v>
      </c>
      <c r="N4864">
        <v>1</v>
      </c>
      <c r="O4864">
        <v>0.67619094556802428</v>
      </c>
    </row>
    <row r="4865" spans="1:15" x14ac:dyDescent="0.25">
      <c r="A4865" t="s">
        <v>4894</v>
      </c>
      <c r="B4865">
        <v>306</v>
      </c>
      <c r="C4865">
        <v>306</v>
      </c>
      <c r="D4865" t="s">
        <v>16</v>
      </c>
      <c r="E4865" t="s">
        <v>17</v>
      </c>
      <c r="F4865">
        <v>0</v>
      </c>
      <c r="G4865" t="s">
        <v>18</v>
      </c>
      <c r="H4865">
        <v>2491530.8820000002</v>
      </c>
      <c r="I4865" t="s">
        <v>19</v>
      </c>
      <c r="J4865">
        <v>549</v>
      </c>
      <c r="K4865">
        <v>4538.3076179999998</v>
      </c>
      <c r="L4865" t="s">
        <v>23</v>
      </c>
      <c r="M4865">
        <v>0</v>
      </c>
      <c r="N4865">
        <v>5.0000000000000001E-3</v>
      </c>
      <c r="O4865">
        <v>5.4193049809498885E-2</v>
      </c>
    </row>
    <row r="4866" spans="1:15" x14ac:dyDescent="0.25">
      <c r="A4866" t="s">
        <v>4895</v>
      </c>
      <c r="B4866">
        <v>39</v>
      </c>
      <c r="C4866">
        <v>39</v>
      </c>
      <c r="D4866" t="s">
        <v>16</v>
      </c>
      <c r="E4866" t="s">
        <v>25</v>
      </c>
      <c r="F4866">
        <v>1</v>
      </c>
      <c r="G4866" t="s">
        <v>26</v>
      </c>
      <c r="H4866">
        <v>3250187.4720000001</v>
      </c>
      <c r="I4866" t="s">
        <v>19</v>
      </c>
      <c r="J4866">
        <v>328</v>
      </c>
      <c r="K4866">
        <v>9909.1081470000008</v>
      </c>
      <c r="L4866" t="s">
        <v>23</v>
      </c>
      <c r="M4866">
        <v>1</v>
      </c>
      <c r="N4866">
        <v>0.98</v>
      </c>
      <c r="O4866">
        <v>0.65478103424138301</v>
      </c>
    </row>
    <row r="4867" spans="1:15" x14ac:dyDescent="0.25">
      <c r="A4867" t="s">
        <v>4896</v>
      </c>
      <c r="B4867">
        <v>199</v>
      </c>
      <c r="C4867">
        <v>199</v>
      </c>
      <c r="D4867" t="s">
        <v>16</v>
      </c>
      <c r="E4867" t="s">
        <v>17</v>
      </c>
      <c r="F4867">
        <v>0</v>
      </c>
      <c r="G4867" t="s">
        <v>18</v>
      </c>
      <c r="H4867">
        <v>11106671.5</v>
      </c>
      <c r="I4867" t="s">
        <v>22</v>
      </c>
      <c r="J4867">
        <v>902</v>
      </c>
      <c r="K4867">
        <v>12313.383040000001</v>
      </c>
      <c r="L4867" t="s">
        <v>29</v>
      </c>
      <c r="M4867">
        <v>0</v>
      </c>
      <c r="N4867">
        <v>0</v>
      </c>
      <c r="O4867">
        <v>0.22820683918668827</v>
      </c>
    </row>
    <row r="4868" spans="1:15" x14ac:dyDescent="0.25">
      <c r="A4868" t="s">
        <v>4897</v>
      </c>
      <c r="B4868">
        <v>105</v>
      </c>
      <c r="C4868">
        <v>105</v>
      </c>
      <c r="D4868" t="s">
        <v>16</v>
      </c>
      <c r="E4868" t="s">
        <v>17</v>
      </c>
      <c r="F4868">
        <v>0</v>
      </c>
      <c r="G4868" t="s">
        <v>18</v>
      </c>
      <c r="H4868">
        <v>1292950.7220000001</v>
      </c>
      <c r="I4868" t="s">
        <v>28</v>
      </c>
      <c r="J4868">
        <v>165</v>
      </c>
      <c r="K4868">
        <v>7836.0649819999999</v>
      </c>
      <c r="L4868" t="s">
        <v>23</v>
      </c>
      <c r="M4868">
        <v>0</v>
      </c>
      <c r="N4868">
        <v>0</v>
      </c>
      <c r="O4868">
        <v>2.6566032631087227E-2</v>
      </c>
    </row>
    <row r="4869" spans="1:15" x14ac:dyDescent="0.25">
      <c r="A4869" t="s">
        <v>4898</v>
      </c>
      <c r="B4869">
        <v>70</v>
      </c>
      <c r="C4869">
        <v>70</v>
      </c>
      <c r="D4869" t="s">
        <v>16</v>
      </c>
      <c r="E4869" t="s">
        <v>25</v>
      </c>
      <c r="F4869">
        <v>1</v>
      </c>
      <c r="G4869" t="s">
        <v>26</v>
      </c>
      <c r="H4869">
        <v>803549.38690000004</v>
      </c>
      <c r="I4869" t="s">
        <v>28</v>
      </c>
      <c r="J4869">
        <v>116</v>
      </c>
      <c r="K4869">
        <v>6927.1498869999996</v>
      </c>
      <c r="L4869" t="s">
        <v>29</v>
      </c>
      <c r="M4869">
        <v>1</v>
      </c>
      <c r="N4869">
        <v>0.995</v>
      </c>
      <c r="O4869">
        <v>0.61351038888787246</v>
      </c>
    </row>
    <row r="4870" spans="1:15" x14ac:dyDescent="0.25">
      <c r="A4870" t="s">
        <v>4899</v>
      </c>
      <c r="B4870">
        <v>282</v>
      </c>
      <c r="C4870">
        <v>282</v>
      </c>
      <c r="D4870" t="s">
        <v>16</v>
      </c>
      <c r="E4870" t="s">
        <v>17</v>
      </c>
      <c r="F4870">
        <v>0</v>
      </c>
      <c r="G4870" t="s">
        <v>18</v>
      </c>
      <c r="H4870">
        <v>655350.76540000003</v>
      </c>
      <c r="I4870" t="s">
        <v>28</v>
      </c>
      <c r="J4870">
        <v>150</v>
      </c>
      <c r="K4870">
        <v>4369.0051030000004</v>
      </c>
      <c r="L4870" t="s">
        <v>35</v>
      </c>
      <c r="M4870">
        <v>0</v>
      </c>
      <c r="N4870">
        <v>0</v>
      </c>
      <c r="O4870">
        <v>1.3465377699386437E-2</v>
      </c>
    </row>
    <row r="4871" spans="1:15" x14ac:dyDescent="0.25">
      <c r="A4871" t="s">
        <v>4900</v>
      </c>
      <c r="B4871">
        <v>58</v>
      </c>
      <c r="C4871">
        <v>58</v>
      </c>
      <c r="D4871" t="s">
        <v>16</v>
      </c>
      <c r="E4871" t="s">
        <v>25</v>
      </c>
      <c r="F4871">
        <v>1</v>
      </c>
      <c r="G4871" t="s">
        <v>26</v>
      </c>
      <c r="H4871">
        <v>2852825.5630000001</v>
      </c>
      <c r="I4871" t="s">
        <v>19</v>
      </c>
      <c r="J4871">
        <v>518</v>
      </c>
      <c r="K4871">
        <v>5507.3852569999999</v>
      </c>
      <c r="L4871" t="s">
        <v>35</v>
      </c>
      <c r="M4871">
        <v>1</v>
      </c>
      <c r="N4871">
        <v>1</v>
      </c>
      <c r="O4871">
        <v>0.65861650850871156</v>
      </c>
    </row>
    <row r="4872" spans="1:15" x14ac:dyDescent="0.25">
      <c r="A4872" t="s">
        <v>4901</v>
      </c>
      <c r="B4872">
        <v>329</v>
      </c>
      <c r="C4872">
        <v>329</v>
      </c>
      <c r="D4872" t="s">
        <v>16</v>
      </c>
      <c r="E4872" t="s">
        <v>17</v>
      </c>
      <c r="F4872">
        <v>0</v>
      </c>
      <c r="G4872" t="s">
        <v>18</v>
      </c>
      <c r="H4872">
        <v>430900.09869999997</v>
      </c>
      <c r="I4872" t="s">
        <v>28</v>
      </c>
      <c r="J4872">
        <v>32</v>
      </c>
      <c r="K4872">
        <v>13465.62808</v>
      </c>
      <c r="L4872" t="s">
        <v>20</v>
      </c>
      <c r="M4872">
        <v>0</v>
      </c>
      <c r="N4872">
        <v>0</v>
      </c>
      <c r="O4872">
        <v>8.8536290579548527E-3</v>
      </c>
    </row>
    <row r="4873" spans="1:15" x14ac:dyDescent="0.25">
      <c r="A4873" t="s">
        <v>4902</v>
      </c>
      <c r="B4873">
        <v>179</v>
      </c>
      <c r="C4873">
        <v>179</v>
      </c>
      <c r="D4873" t="s">
        <v>16</v>
      </c>
      <c r="E4873" t="s">
        <v>17</v>
      </c>
      <c r="F4873">
        <v>0</v>
      </c>
      <c r="G4873" t="s">
        <v>18</v>
      </c>
      <c r="H4873">
        <v>4864278.2280000001</v>
      </c>
      <c r="I4873" t="s">
        <v>32</v>
      </c>
      <c r="J4873">
        <v>657</v>
      </c>
      <c r="K4873">
        <v>7403.7720369999997</v>
      </c>
      <c r="L4873" t="s">
        <v>23</v>
      </c>
      <c r="M4873">
        <v>0</v>
      </c>
      <c r="N4873">
        <v>0</v>
      </c>
      <c r="O4873">
        <v>9.9945475054025415E-2</v>
      </c>
    </row>
    <row r="4874" spans="1:15" x14ac:dyDescent="0.25">
      <c r="A4874" t="s">
        <v>4903</v>
      </c>
      <c r="B4874">
        <v>308</v>
      </c>
      <c r="C4874">
        <v>308</v>
      </c>
      <c r="D4874" t="s">
        <v>16</v>
      </c>
      <c r="E4874" t="s">
        <v>17</v>
      </c>
      <c r="F4874">
        <v>0</v>
      </c>
      <c r="G4874" t="s">
        <v>18</v>
      </c>
      <c r="H4874">
        <v>1293100.6710000001</v>
      </c>
      <c r="I4874" t="s">
        <v>28</v>
      </c>
      <c r="J4874">
        <v>806</v>
      </c>
      <c r="K4874">
        <v>1604.3432640000001</v>
      </c>
      <c r="L4874" t="s">
        <v>35</v>
      </c>
      <c r="M4874">
        <v>0</v>
      </c>
      <c r="N4874">
        <v>0</v>
      </c>
      <c r="O4874">
        <v>2.6569113606997E-2</v>
      </c>
    </row>
    <row r="4875" spans="1:15" x14ac:dyDescent="0.25">
      <c r="A4875" t="s">
        <v>4904</v>
      </c>
      <c r="B4875">
        <v>222</v>
      </c>
      <c r="C4875">
        <v>222</v>
      </c>
      <c r="D4875" t="s">
        <v>16</v>
      </c>
      <c r="E4875" t="s">
        <v>17</v>
      </c>
      <c r="F4875">
        <v>0</v>
      </c>
      <c r="G4875" t="s">
        <v>18</v>
      </c>
      <c r="H4875">
        <v>2530586.0619999999</v>
      </c>
      <c r="I4875" t="s">
        <v>19</v>
      </c>
      <c r="J4875">
        <v>913</v>
      </c>
      <c r="K4875">
        <v>2771.7262449999998</v>
      </c>
      <c r="L4875" t="s">
        <v>23</v>
      </c>
      <c r="M4875">
        <v>0</v>
      </c>
      <c r="N4875">
        <v>0</v>
      </c>
      <c r="O4875">
        <v>5.1995509770763337E-2</v>
      </c>
    </row>
    <row r="4876" spans="1:15" x14ac:dyDescent="0.25">
      <c r="A4876" t="s">
        <v>4905</v>
      </c>
      <c r="B4876">
        <v>144</v>
      </c>
      <c r="C4876">
        <v>144</v>
      </c>
      <c r="D4876" t="s">
        <v>16</v>
      </c>
      <c r="E4876" t="s">
        <v>17</v>
      </c>
      <c r="F4876">
        <v>0</v>
      </c>
      <c r="G4876" t="s">
        <v>18</v>
      </c>
      <c r="H4876">
        <v>2183980.9730000002</v>
      </c>
      <c r="I4876" t="s">
        <v>19</v>
      </c>
      <c r="J4876">
        <v>293</v>
      </c>
      <c r="K4876">
        <v>7453.8599759999997</v>
      </c>
      <c r="L4876" t="s">
        <v>29</v>
      </c>
      <c r="M4876">
        <v>0</v>
      </c>
      <c r="N4876">
        <v>0</v>
      </c>
      <c r="O4876">
        <v>4.4873875552382918E-2</v>
      </c>
    </row>
    <row r="4877" spans="1:15" x14ac:dyDescent="0.25">
      <c r="A4877" t="s">
        <v>4906</v>
      </c>
      <c r="B4877">
        <v>304</v>
      </c>
      <c r="C4877">
        <v>304</v>
      </c>
      <c r="D4877" t="s">
        <v>16</v>
      </c>
      <c r="E4877" t="s">
        <v>17</v>
      </c>
      <c r="F4877">
        <v>0</v>
      </c>
      <c r="G4877" t="s">
        <v>18</v>
      </c>
      <c r="H4877">
        <v>16993048.48</v>
      </c>
      <c r="I4877" t="s">
        <v>22</v>
      </c>
      <c r="J4877">
        <v>919</v>
      </c>
      <c r="K4877">
        <v>18490.80357</v>
      </c>
      <c r="L4877" t="s">
        <v>23</v>
      </c>
      <c r="M4877">
        <v>0</v>
      </c>
      <c r="N4877">
        <v>0</v>
      </c>
      <c r="O4877">
        <v>0.3491531987568875</v>
      </c>
    </row>
    <row r="4878" spans="1:15" x14ac:dyDescent="0.25">
      <c r="A4878" t="s">
        <v>4907</v>
      </c>
      <c r="B4878">
        <v>27</v>
      </c>
      <c r="C4878">
        <v>27</v>
      </c>
      <c r="D4878" t="s">
        <v>42</v>
      </c>
      <c r="E4878" t="s">
        <v>43</v>
      </c>
      <c r="F4878">
        <v>1</v>
      </c>
      <c r="G4878" t="s">
        <v>26</v>
      </c>
      <c r="H4878">
        <v>5227315.4869999997</v>
      </c>
      <c r="I4878" t="s">
        <v>32</v>
      </c>
      <c r="J4878">
        <v>689</v>
      </c>
      <c r="K4878">
        <v>7586.8149299999995</v>
      </c>
      <c r="L4878" t="s">
        <v>35</v>
      </c>
      <c r="M4878">
        <v>1</v>
      </c>
      <c r="N4878">
        <v>0.995</v>
      </c>
      <c r="O4878">
        <v>0.70440473819900895</v>
      </c>
    </row>
    <row r="4879" spans="1:15" x14ac:dyDescent="0.25">
      <c r="A4879" t="s">
        <v>4908</v>
      </c>
      <c r="B4879">
        <v>161</v>
      </c>
      <c r="C4879">
        <v>161</v>
      </c>
      <c r="D4879" t="s">
        <v>16</v>
      </c>
      <c r="E4879" t="s">
        <v>17</v>
      </c>
      <c r="F4879">
        <v>0</v>
      </c>
      <c r="G4879" t="s">
        <v>18</v>
      </c>
      <c r="H4879">
        <v>1169679.0179999999</v>
      </c>
      <c r="I4879" t="s">
        <v>28</v>
      </c>
      <c r="J4879">
        <v>957</v>
      </c>
      <c r="K4879">
        <v>1222.235128</v>
      </c>
      <c r="L4879" t="s">
        <v>29</v>
      </c>
      <c r="M4879">
        <v>0</v>
      </c>
      <c r="N4879">
        <v>0</v>
      </c>
      <c r="O4879">
        <v>2.4033190462216289E-2</v>
      </c>
    </row>
    <row r="4880" spans="1:15" x14ac:dyDescent="0.25">
      <c r="A4880" t="s">
        <v>4909</v>
      </c>
      <c r="B4880">
        <v>151</v>
      </c>
      <c r="C4880">
        <v>151</v>
      </c>
      <c r="D4880" t="s">
        <v>16</v>
      </c>
      <c r="E4880" t="s">
        <v>17</v>
      </c>
      <c r="F4880">
        <v>0</v>
      </c>
      <c r="G4880" t="s">
        <v>18</v>
      </c>
      <c r="H4880">
        <v>1480729.8230000001</v>
      </c>
      <c r="I4880" t="s">
        <v>19</v>
      </c>
      <c r="J4880">
        <v>177</v>
      </c>
      <c r="K4880">
        <v>8365.705215</v>
      </c>
      <c r="L4880" t="s">
        <v>23</v>
      </c>
      <c r="M4880">
        <v>0</v>
      </c>
      <c r="N4880">
        <v>0</v>
      </c>
      <c r="O4880">
        <v>3.0424297017904459E-2</v>
      </c>
    </row>
    <row r="4881" spans="1:15" x14ac:dyDescent="0.25">
      <c r="A4881" t="s">
        <v>4910</v>
      </c>
      <c r="B4881">
        <v>173</v>
      </c>
      <c r="C4881">
        <v>173</v>
      </c>
      <c r="D4881" t="s">
        <v>16</v>
      </c>
      <c r="E4881" t="s">
        <v>17</v>
      </c>
      <c r="F4881">
        <v>0</v>
      </c>
      <c r="G4881" t="s">
        <v>18</v>
      </c>
      <c r="H4881">
        <v>816159.48589999997</v>
      </c>
      <c r="I4881" t="s">
        <v>28</v>
      </c>
      <c r="J4881">
        <v>61</v>
      </c>
      <c r="K4881">
        <v>13379.663699999999</v>
      </c>
      <c r="L4881" t="s">
        <v>23</v>
      </c>
      <c r="M4881">
        <v>0</v>
      </c>
      <c r="N4881">
        <v>0</v>
      </c>
      <c r="O4881">
        <v>1.6769486389281565E-2</v>
      </c>
    </row>
    <row r="4882" spans="1:15" x14ac:dyDescent="0.25">
      <c r="A4882" t="s">
        <v>4911</v>
      </c>
      <c r="B4882">
        <v>211</v>
      </c>
      <c r="C4882">
        <v>211</v>
      </c>
      <c r="D4882" t="s">
        <v>16</v>
      </c>
      <c r="E4882" t="s">
        <v>17</v>
      </c>
      <c r="F4882">
        <v>0</v>
      </c>
      <c r="G4882" t="s">
        <v>18</v>
      </c>
      <c r="H4882">
        <v>6994956.1880000001</v>
      </c>
      <c r="I4882" t="s">
        <v>32</v>
      </c>
      <c r="J4882">
        <v>589</v>
      </c>
      <c r="K4882">
        <v>11875.98674</v>
      </c>
      <c r="L4882" t="s">
        <v>35</v>
      </c>
      <c r="M4882">
        <v>0</v>
      </c>
      <c r="N4882">
        <v>0</v>
      </c>
      <c r="O4882">
        <v>0.1437241429093177</v>
      </c>
    </row>
    <row r="4883" spans="1:15" x14ac:dyDescent="0.25">
      <c r="A4883" t="s">
        <v>4912</v>
      </c>
      <c r="B4883">
        <v>356</v>
      </c>
      <c r="C4883">
        <v>356</v>
      </c>
      <c r="D4883" t="s">
        <v>16</v>
      </c>
      <c r="E4883" t="s">
        <v>17</v>
      </c>
      <c r="F4883">
        <v>0</v>
      </c>
      <c r="G4883" t="s">
        <v>18</v>
      </c>
      <c r="H4883">
        <v>2322640.827</v>
      </c>
      <c r="I4883" t="s">
        <v>19</v>
      </c>
      <c r="J4883">
        <v>416</v>
      </c>
      <c r="K4883">
        <v>5583.2712179999999</v>
      </c>
      <c r="L4883" t="s">
        <v>35</v>
      </c>
      <c r="M4883">
        <v>0</v>
      </c>
      <c r="N4883">
        <v>0</v>
      </c>
      <c r="O4883">
        <v>4.7722895351287348E-2</v>
      </c>
    </row>
    <row r="4884" spans="1:15" x14ac:dyDescent="0.25">
      <c r="A4884" t="s">
        <v>4913</v>
      </c>
      <c r="B4884">
        <v>22</v>
      </c>
      <c r="C4884">
        <v>22</v>
      </c>
      <c r="D4884" t="s">
        <v>42</v>
      </c>
      <c r="E4884" t="s">
        <v>43</v>
      </c>
      <c r="F4884">
        <v>1</v>
      </c>
      <c r="G4884" t="s">
        <v>26</v>
      </c>
      <c r="H4884">
        <v>5271955.7699999996</v>
      </c>
      <c r="I4884" t="s">
        <v>32</v>
      </c>
      <c r="J4884">
        <v>383</v>
      </c>
      <c r="K4884">
        <v>13764.897569999999</v>
      </c>
      <c r="L4884" t="s">
        <v>29</v>
      </c>
      <c r="M4884">
        <v>1</v>
      </c>
      <c r="N4884">
        <v>1</v>
      </c>
      <c r="O4884">
        <v>0.70832195429600331</v>
      </c>
    </row>
    <row r="4885" spans="1:15" x14ac:dyDescent="0.25">
      <c r="A4885" t="s">
        <v>4914</v>
      </c>
      <c r="B4885">
        <v>298</v>
      </c>
      <c r="C4885">
        <v>298</v>
      </c>
      <c r="D4885" t="s">
        <v>16</v>
      </c>
      <c r="E4885" t="s">
        <v>17</v>
      </c>
      <c r="F4885">
        <v>0</v>
      </c>
      <c r="G4885" t="s">
        <v>18</v>
      </c>
      <c r="H4885">
        <v>7544476.3779999996</v>
      </c>
      <c r="I4885" t="s">
        <v>32</v>
      </c>
      <c r="J4885">
        <v>598</v>
      </c>
      <c r="K4885">
        <v>12616.18123</v>
      </c>
      <c r="L4885" t="s">
        <v>23</v>
      </c>
      <c r="M4885">
        <v>0</v>
      </c>
      <c r="N4885">
        <v>0</v>
      </c>
      <c r="O4885">
        <v>0.15501503826254467</v>
      </c>
    </row>
    <row r="4886" spans="1:15" x14ac:dyDescent="0.25">
      <c r="A4886" t="s">
        <v>4915</v>
      </c>
      <c r="B4886">
        <v>365</v>
      </c>
      <c r="C4886">
        <v>365</v>
      </c>
      <c r="D4886" t="s">
        <v>16</v>
      </c>
      <c r="E4886" t="s">
        <v>17</v>
      </c>
      <c r="F4886">
        <v>0</v>
      </c>
      <c r="G4886" t="s">
        <v>18</v>
      </c>
      <c r="H4886">
        <v>2426571.5660000001</v>
      </c>
      <c r="I4886" t="s">
        <v>19</v>
      </c>
      <c r="J4886">
        <v>703</v>
      </c>
      <c r="K4886">
        <v>3451.7376469999999</v>
      </c>
      <c r="L4886" t="s">
        <v>20</v>
      </c>
      <c r="M4886">
        <v>0</v>
      </c>
      <c r="N4886">
        <v>0</v>
      </c>
      <c r="O4886">
        <v>4.9858342090801228E-2</v>
      </c>
    </row>
    <row r="4887" spans="1:15" x14ac:dyDescent="0.25">
      <c r="A4887" t="s">
        <v>4916</v>
      </c>
      <c r="B4887">
        <v>33</v>
      </c>
      <c r="C4887">
        <v>33</v>
      </c>
      <c r="D4887" t="s">
        <v>16</v>
      </c>
      <c r="E4887" t="s">
        <v>25</v>
      </c>
      <c r="F4887">
        <v>1</v>
      </c>
      <c r="G4887" t="s">
        <v>26</v>
      </c>
      <c r="H4887">
        <v>22758.950349999999</v>
      </c>
      <c r="I4887" t="s">
        <v>28</v>
      </c>
      <c r="J4887">
        <v>7</v>
      </c>
      <c r="K4887">
        <v>3251.2786209999999</v>
      </c>
      <c r="L4887" t="s">
        <v>29</v>
      </c>
      <c r="M4887">
        <v>1</v>
      </c>
      <c r="N4887">
        <v>0.99</v>
      </c>
      <c r="O4887">
        <v>0.5944676241772866</v>
      </c>
    </row>
    <row r="4888" spans="1:15" x14ac:dyDescent="0.25">
      <c r="A4888" t="s">
        <v>4917</v>
      </c>
      <c r="B4888">
        <v>109</v>
      </c>
      <c r="C4888">
        <v>109</v>
      </c>
      <c r="D4888" t="s">
        <v>16</v>
      </c>
      <c r="E4888" t="s">
        <v>17</v>
      </c>
      <c r="F4888">
        <v>0</v>
      </c>
      <c r="G4888" t="s">
        <v>18</v>
      </c>
      <c r="H4888">
        <v>10050438.25</v>
      </c>
      <c r="I4888" t="s">
        <v>22</v>
      </c>
      <c r="J4888">
        <v>918</v>
      </c>
      <c r="K4888">
        <v>10948.18981</v>
      </c>
      <c r="L4888" t="s">
        <v>20</v>
      </c>
      <c r="M4888">
        <v>0</v>
      </c>
      <c r="N4888">
        <v>0</v>
      </c>
      <c r="O4888">
        <v>0.20650459910275468</v>
      </c>
    </row>
    <row r="4889" spans="1:15" x14ac:dyDescent="0.25">
      <c r="A4889" t="s">
        <v>4918</v>
      </c>
      <c r="B4889">
        <v>47</v>
      </c>
      <c r="C4889">
        <v>47</v>
      </c>
      <c r="D4889" t="s">
        <v>16</v>
      </c>
      <c r="E4889" t="s">
        <v>25</v>
      </c>
      <c r="F4889">
        <v>1</v>
      </c>
      <c r="G4889" t="s">
        <v>26</v>
      </c>
      <c r="H4889">
        <v>1121335.031</v>
      </c>
      <c r="I4889" t="s">
        <v>28</v>
      </c>
      <c r="J4889">
        <v>85</v>
      </c>
      <c r="K4889">
        <v>13192.17684</v>
      </c>
      <c r="L4889" t="s">
        <v>20</v>
      </c>
      <c r="M4889">
        <v>1</v>
      </c>
      <c r="N4889">
        <v>0.99</v>
      </c>
      <c r="O4889">
        <v>0.61703987500610036</v>
      </c>
    </row>
    <row r="4890" spans="1:15" x14ac:dyDescent="0.25">
      <c r="A4890" t="s">
        <v>4919</v>
      </c>
      <c r="B4890">
        <v>96</v>
      </c>
      <c r="C4890">
        <v>96</v>
      </c>
      <c r="D4890" t="s">
        <v>16</v>
      </c>
      <c r="E4890" t="s">
        <v>17</v>
      </c>
      <c r="F4890">
        <v>0</v>
      </c>
      <c r="G4890" t="s">
        <v>18</v>
      </c>
      <c r="H4890">
        <v>14890670.67</v>
      </c>
      <c r="I4890" t="s">
        <v>22</v>
      </c>
      <c r="J4890">
        <v>774</v>
      </c>
      <c r="K4890">
        <v>19238.59259</v>
      </c>
      <c r="L4890" t="s">
        <v>29</v>
      </c>
      <c r="M4890">
        <v>0</v>
      </c>
      <c r="N4890">
        <v>0.01</v>
      </c>
      <c r="O4890">
        <v>0.31195600914014843</v>
      </c>
    </row>
    <row r="4891" spans="1:15" x14ac:dyDescent="0.25">
      <c r="A4891" t="s">
        <v>4920</v>
      </c>
      <c r="B4891">
        <v>125</v>
      </c>
      <c r="C4891">
        <v>125</v>
      </c>
      <c r="D4891" t="s">
        <v>16</v>
      </c>
      <c r="E4891" t="s">
        <v>17</v>
      </c>
      <c r="F4891">
        <v>0</v>
      </c>
      <c r="G4891" t="s">
        <v>18</v>
      </c>
      <c r="H4891">
        <v>8081284.3959999997</v>
      </c>
      <c r="I4891" t="s">
        <v>22</v>
      </c>
      <c r="J4891">
        <v>957</v>
      </c>
      <c r="K4891">
        <v>8444.3933080000006</v>
      </c>
      <c r="L4891" t="s">
        <v>29</v>
      </c>
      <c r="M4891">
        <v>0</v>
      </c>
      <c r="N4891">
        <v>0.01</v>
      </c>
      <c r="O4891">
        <v>0.1720447388382618</v>
      </c>
    </row>
    <row r="4892" spans="1:15" x14ac:dyDescent="0.25">
      <c r="A4892" t="s">
        <v>4921</v>
      </c>
      <c r="B4892">
        <v>335</v>
      </c>
      <c r="C4892">
        <v>335</v>
      </c>
      <c r="D4892" t="s">
        <v>16</v>
      </c>
      <c r="E4892" t="s">
        <v>17</v>
      </c>
      <c r="F4892">
        <v>0</v>
      </c>
      <c r="G4892" t="s">
        <v>18</v>
      </c>
      <c r="H4892">
        <v>6089851.8899999997</v>
      </c>
      <c r="I4892" t="s">
        <v>32</v>
      </c>
      <c r="J4892">
        <v>398</v>
      </c>
      <c r="K4892">
        <v>15301.135399999999</v>
      </c>
      <c r="L4892" t="s">
        <v>29</v>
      </c>
      <c r="M4892">
        <v>0</v>
      </c>
      <c r="N4892">
        <v>0</v>
      </c>
      <c r="O4892">
        <v>0.12512712300278078</v>
      </c>
    </row>
    <row r="4893" spans="1:15" x14ac:dyDescent="0.25">
      <c r="A4893" t="s">
        <v>4922</v>
      </c>
      <c r="B4893">
        <v>295</v>
      </c>
      <c r="C4893">
        <v>295</v>
      </c>
      <c r="D4893" t="s">
        <v>16</v>
      </c>
      <c r="E4893" t="s">
        <v>17</v>
      </c>
      <c r="F4893">
        <v>0</v>
      </c>
      <c r="G4893" t="s">
        <v>18</v>
      </c>
      <c r="H4893">
        <v>2133395.7609999999</v>
      </c>
      <c r="I4893" t="s">
        <v>19</v>
      </c>
      <c r="J4893">
        <v>912</v>
      </c>
      <c r="K4893">
        <v>2339.249738</v>
      </c>
      <c r="L4893" t="s">
        <v>29</v>
      </c>
      <c r="M4893">
        <v>0</v>
      </c>
      <c r="N4893">
        <v>0</v>
      </c>
      <c r="O4893">
        <v>4.383451003769126E-2</v>
      </c>
    </row>
    <row r="4894" spans="1:15" x14ac:dyDescent="0.25">
      <c r="A4894" t="s">
        <v>4923</v>
      </c>
      <c r="B4894">
        <v>302</v>
      </c>
      <c r="C4894">
        <v>302</v>
      </c>
      <c r="D4894" t="s">
        <v>16</v>
      </c>
      <c r="E4894" t="s">
        <v>17</v>
      </c>
      <c r="F4894">
        <v>0</v>
      </c>
      <c r="G4894" t="s">
        <v>18</v>
      </c>
      <c r="H4894">
        <v>13718622.32</v>
      </c>
      <c r="I4894" t="s">
        <v>22</v>
      </c>
      <c r="J4894">
        <v>771</v>
      </c>
      <c r="K4894">
        <v>17793.284459999999</v>
      </c>
      <c r="L4894" t="s">
        <v>35</v>
      </c>
      <c r="M4894">
        <v>0</v>
      </c>
      <c r="N4894">
        <v>5.0000000000000001E-3</v>
      </c>
      <c r="O4894">
        <v>0.28487413642720527</v>
      </c>
    </row>
    <row r="4895" spans="1:15" x14ac:dyDescent="0.25">
      <c r="A4895" t="s">
        <v>4924</v>
      </c>
      <c r="B4895">
        <v>328</v>
      </c>
      <c r="C4895">
        <v>328</v>
      </c>
      <c r="D4895" t="s">
        <v>16</v>
      </c>
      <c r="E4895" t="s">
        <v>17</v>
      </c>
      <c r="F4895">
        <v>0</v>
      </c>
      <c r="G4895" t="s">
        <v>18</v>
      </c>
      <c r="H4895">
        <v>4977667.1629999997</v>
      </c>
      <c r="I4895" t="s">
        <v>32</v>
      </c>
      <c r="J4895">
        <v>393</v>
      </c>
      <c r="K4895">
        <v>12665.819750000001</v>
      </c>
      <c r="L4895" t="s">
        <v>20</v>
      </c>
      <c r="M4895">
        <v>0</v>
      </c>
      <c r="N4895">
        <v>0</v>
      </c>
      <c r="O4895">
        <v>0.10227525769458473</v>
      </c>
    </row>
    <row r="4896" spans="1:15" x14ac:dyDescent="0.25">
      <c r="A4896" t="s">
        <v>4925</v>
      </c>
      <c r="B4896">
        <v>307</v>
      </c>
      <c r="C4896">
        <v>307</v>
      </c>
      <c r="D4896" t="s">
        <v>16</v>
      </c>
      <c r="E4896" t="s">
        <v>17</v>
      </c>
      <c r="F4896">
        <v>0</v>
      </c>
      <c r="G4896" t="s">
        <v>18</v>
      </c>
      <c r="H4896">
        <v>591462.86719999998</v>
      </c>
      <c r="I4896" t="s">
        <v>28</v>
      </c>
      <c r="J4896">
        <v>47</v>
      </c>
      <c r="K4896">
        <v>12584.31632</v>
      </c>
      <c r="L4896" t="s">
        <v>35</v>
      </c>
      <c r="M4896">
        <v>0</v>
      </c>
      <c r="N4896">
        <v>0</v>
      </c>
      <c r="O4896">
        <v>1.2152684215069112E-2</v>
      </c>
    </row>
    <row r="4897" spans="1:15" x14ac:dyDescent="0.25">
      <c r="A4897" t="s">
        <v>4926</v>
      </c>
      <c r="B4897">
        <v>25</v>
      </c>
      <c r="C4897">
        <v>25</v>
      </c>
      <c r="D4897" t="s">
        <v>42</v>
      </c>
      <c r="E4897" t="s">
        <v>43</v>
      </c>
      <c r="F4897">
        <v>1</v>
      </c>
      <c r="G4897" t="s">
        <v>26</v>
      </c>
      <c r="H4897">
        <v>974383.03339999996</v>
      </c>
      <c r="I4897" t="s">
        <v>28</v>
      </c>
      <c r="J4897">
        <v>341</v>
      </c>
      <c r="K4897">
        <v>2857.4282499999999</v>
      </c>
      <c r="L4897" t="s">
        <v>23</v>
      </c>
      <c r="M4897">
        <v>1</v>
      </c>
      <c r="N4897">
        <v>0.995</v>
      </c>
      <c r="O4897">
        <v>0.61702047798112614</v>
      </c>
    </row>
    <row r="4898" spans="1:15" x14ac:dyDescent="0.25">
      <c r="A4898" t="s">
        <v>4927</v>
      </c>
      <c r="B4898">
        <v>82</v>
      </c>
      <c r="C4898">
        <v>82</v>
      </c>
      <c r="D4898" t="s">
        <v>16</v>
      </c>
      <c r="E4898" t="s">
        <v>25</v>
      </c>
      <c r="F4898">
        <v>1</v>
      </c>
      <c r="G4898" t="s">
        <v>26</v>
      </c>
      <c r="H4898">
        <v>399036.81910000002</v>
      </c>
      <c r="I4898" t="s">
        <v>28</v>
      </c>
      <c r="J4898">
        <v>498</v>
      </c>
      <c r="K4898">
        <v>801.27875319999998</v>
      </c>
      <c r="L4898" t="s">
        <v>35</v>
      </c>
      <c r="M4898">
        <v>1</v>
      </c>
      <c r="N4898">
        <v>0.995</v>
      </c>
      <c r="O4898">
        <v>0.60519893981792128</v>
      </c>
    </row>
    <row r="4899" spans="1:15" x14ac:dyDescent="0.25">
      <c r="A4899" t="s">
        <v>4928</v>
      </c>
      <c r="B4899">
        <v>58</v>
      </c>
      <c r="C4899">
        <v>58</v>
      </c>
      <c r="D4899" t="s">
        <v>16</v>
      </c>
      <c r="E4899" t="s">
        <v>25</v>
      </c>
      <c r="F4899">
        <v>1</v>
      </c>
      <c r="G4899" t="s">
        <v>26</v>
      </c>
      <c r="H4899">
        <v>8503372.7709999997</v>
      </c>
      <c r="I4899" t="s">
        <v>22</v>
      </c>
      <c r="J4899">
        <v>606</v>
      </c>
      <c r="K4899">
        <v>14031.968269999999</v>
      </c>
      <c r="L4899" t="s">
        <v>29</v>
      </c>
      <c r="M4899">
        <v>1</v>
      </c>
      <c r="N4899">
        <v>1</v>
      </c>
      <c r="O4899">
        <v>0.77471731494859286</v>
      </c>
    </row>
    <row r="4900" spans="1:15" x14ac:dyDescent="0.25">
      <c r="A4900" t="s">
        <v>4929</v>
      </c>
      <c r="B4900">
        <v>26</v>
      </c>
      <c r="C4900">
        <v>26</v>
      </c>
      <c r="D4900" t="s">
        <v>42</v>
      </c>
      <c r="E4900" t="s">
        <v>43</v>
      </c>
      <c r="F4900">
        <v>1</v>
      </c>
      <c r="G4900" t="s">
        <v>26</v>
      </c>
      <c r="H4900">
        <v>1123280.2180000001</v>
      </c>
      <c r="I4900" t="s">
        <v>28</v>
      </c>
      <c r="J4900">
        <v>478</v>
      </c>
      <c r="K4900">
        <v>2349.958615</v>
      </c>
      <c r="L4900" t="s">
        <v>20</v>
      </c>
      <c r="M4900">
        <v>1</v>
      </c>
      <c r="N4900">
        <v>1</v>
      </c>
      <c r="O4900">
        <v>0.62307984242360226</v>
      </c>
    </row>
    <row r="4901" spans="1:15" x14ac:dyDescent="0.25">
      <c r="A4901" t="s">
        <v>4930</v>
      </c>
      <c r="B4901">
        <v>297</v>
      </c>
      <c r="C4901">
        <v>297</v>
      </c>
      <c r="D4901" t="s">
        <v>16</v>
      </c>
      <c r="E4901" t="s">
        <v>17</v>
      </c>
      <c r="F4901">
        <v>0</v>
      </c>
      <c r="G4901" t="s">
        <v>18</v>
      </c>
      <c r="H4901">
        <v>1085504.781</v>
      </c>
      <c r="I4901" t="s">
        <v>28</v>
      </c>
      <c r="J4901">
        <v>426</v>
      </c>
      <c r="K4901">
        <v>2548.133288</v>
      </c>
      <c r="L4901" t="s">
        <v>20</v>
      </c>
      <c r="M4901">
        <v>0</v>
      </c>
      <c r="N4901">
        <v>0</v>
      </c>
      <c r="O4901">
        <v>2.2303677118212083E-2</v>
      </c>
    </row>
    <row r="4902" spans="1:15" x14ac:dyDescent="0.25">
      <c r="A4902" t="s">
        <v>4931</v>
      </c>
      <c r="B4902">
        <v>44</v>
      </c>
      <c r="C4902">
        <v>44</v>
      </c>
      <c r="D4902" t="s">
        <v>16</v>
      </c>
      <c r="E4902" t="s">
        <v>25</v>
      </c>
      <c r="F4902">
        <v>1</v>
      </c>
      <c r="G4902" t="s">
        <v>26</v>
      </c>
      <c r="H4902">
        <v>1600962.496</v>
      </c>
      <c r="I4902" t="s">
        <v>19</v>
      </c>
      <c r="J4902">
        <v>426</v>
      </c>
      <c r="K4902">
        <v>3758.1279249999998</v>
      </c>
      <c r="L4902" t="s">
        <v>20</v>
      </c>
      <c r="M4902">
        <v>1</v>
      </c>
      <c r="N4902">
        <v>1</v>
      </c>
      <c r="O4902">
        <v>0.63289469674767918</v>
      </c>
    </row>
    <row r="4903" spans="1:15" x14ac:dyDescent="0.25">
      <c r="A4903" t="s">
        <v>4932</v>
      </c>
      <c r="B4903">
        <v>85</v>
      </c>
      <c r="C4903">
        <v>85</v>
      </c>
      <c r="D4903" t="s">
        <v>16</v>
      </c>
      <c r="E4903" t="s">
        <v>25</v>
      </c>
      <c r="F4903">
        <v>1</v>
      </c>
      <c r="G4903" t="s">
        <v>26</v>
      </c>
      <c r="H4903">
        <v>1445468.818</v>
      </c>
      <c r="I4903" t="s">
        <v>19</v>
      </c>
      <c r="J4903">
        <v>736</v>
      </c>
      <c r="K4903">
        <v>1963.952198</v>
      </c>
      <c r="L4903" t="s">
        <v>20</v>
      </c>
      <c r="M4903">
        <v>1</v>
      </c>
      <c r="N4903">
        <v>0.98499999999999999</v>
      </c>
      <c r="O4903">
        <v>0.62069979530759489</v>
      </c>
    </row>
    <row r="4904" spans="1:15" x14ac:dyDescent="0.25">
      <c r="A4904" t="s">
        <v>4933</v>
      </c>
      <c r="B4904">
        <v>22</v>
      </c>
      <c r="C4904">
        <v>22</v>
      </c>
      <c r="D4904" t="s">
        <v>42</v>
      </c>
      <c r="E4904" t="s">
        <v>43</v>
      </c>
      <c r="F4904">
        <v>1</v>
      </c>
      <c r="G4904" t="s">
        <v>26</v>
      </c>
      <c r="H4904">
        <v>9896672.818</v>
      </c>
      <c r="I4904" t="s">
        <v>22</v>
      </c>
      <c r="J4904">
        <v>791</v>
      </c>
      <c r="K4904">
        <v>12511.59648</v>
      </c>
      <c r="L4904" t="s">
        <v>29</v>
      </c>
      <c r="M4904">
        <v>1</v>
      </c>
      <c r="N4904">
        <v>0.995</v>
      </c>
      <c r="O4904">
        <v>0.80034520763134076</v>
      </c>
    </row>
    <row r="4905" spans="1:15" x14ac:dyDescent="0.25">
      <c r="A4905" t="s">
        <v>4934</v>
      </c>
      <c r="B4905">
        <v>226</v>
      </c>
      <c r="C4905">
        <v>226</v>
      </c>
      <c r="D4905" t="s">
        <v>16</v>
      </c>
      <c r="E4905" t="s">
        <v>17</v>
      </c>
      <c r="F4905">
        <v>0</v>
      </c>
      <c r="G4905" t="s">
        <v>18</v>
      </c>
      <c r="H4905">
        <v>4349626.1749999998</v>
      </c>
      <c r="I4905" t="s">
        <v>32</v>
      </c>
      <c r="J4905">
        <v>515</v>
      </c>
      <c r="K4905">
        <v>8445.8760689999999</v>
      </c>
      <c r="L4905" t="s">
        <v>20</v>
      </c>
      <c r="M4905">
        <v>0</v>
      </c>
      <c r="N4905">
        <v>0</v>
      </c>
      <c r="O4905">
        <v>8.9371009220938519E-2</v>
      </c>
    </row>
    <row r="4906" spans="1:15" x14ac:dyDescent="0.25">
      <c r="A4906" t="s">
        <v>4935</v>
      </c>
      <c r="B4906">
        <v>37</v>
      </c>
      <c r="C4906">
        <v>37</v>
      </c>
      <c r="D4906" t="s">
        <v>16</v>
      </c>
      <c r="E4906" t="s">
        <v>25</v>
      </c>
      <c r="F4906">
        <v>1</v>
      </c>
      <c r="G4906" t="s">
        <v>26</v>
      </c>
      <c r="H4906">
        <v>687474.65449999995</v>
      </c>
      <c r="I4906" t="s">
        <v>28</v>
      </c>
      <c r="J4906">
        <v>129</v>
      </c>
      <c r="K4906">
        <v>5329.2608870000004</v>
      </c>
      <c r="L4906" t="s">
        <v>23</v>
      </c>
      <c r="M4906">
        <v>1</v>
      </c>
      <c r="N4906">
        <v>0.995</v>
      </c>
      <c r="O4906">
        <v>0.611125421637293</v>
      </c>
    </row>
    <row r="4907" spans="1:15" x14ac:dyDescent="0.25">
      <c r="A4907" t="s">
        <v>4936</v>
      </c>
      <c r="B4907">
        <v>101</v>
      </c>
      <c r="C4907">
        <v>101</v>
      </c>
      <c r="D4907" t="s">
        <v>16</v>
      </c>
      <c r="E4907" t="s">
        <v>17</v>
      </c>
      <c r="F4907">
        <v>0</v>
      </c>
      <c r="G4907" t="s">
        <v>18</v>
      </c>
      <c r="H4907">
        <v>7365184.7290000003</v>
      </c>
      <c r="I4907" t="s">
        <v>32</v>
      </c>
      <c r="J4907">
        <v>835</v>
      </c>
      <c r="K4907">
        <v>8820.5805130000008</v>
      </c>
      <c r="L4907" t="s">
        <v>23</v>
      </c>
      <c r="M4907">
        <v>0</v>
      </c>
      <c r="N4907">
        <v>0</v>
      </c>
      <c r="O4907">
        <v>0.15133116406937538</v>
      </c>
    </row>
    <row r="4908" spans="1:15" x14ac:dyDescent="0.25">
      <c r="A4908" t="s">
        <v>4937</v>
      </c>
      <c r="B4908">
        <v>142</v>
      </c>
      <c r="C4908">
        <v>142</v>
      </c>
      <c r="D4908" t="s">
        <v>16</v>
      </c>
      <c r="E4908" t="s">
        <v>17</v>
      </c>
      <c r="F4908">
        <v>0</v>
      </c>
      <c r="G4908" t="s">
        <v>18</v>
      </c>
      <c r="H4908">
        <v>4204205.3020000001</v>
      </c>
      <c r="I4908" t="s">
        <v>32</v>
      </c>
      <c r="J4908">
        <v>249</v>
      </c>
      <c r="K4908">
        <v>16884.358639999999</v>
      </c>
      <c r="L4908" t="s">
        <v>23</v>
      </c>
      <c r="M4908">
        <v>0</v>
      </c>
      <c r="N4908">
        <v>0</v>
      </c>
      <c r="O4908">
        <v>8.6383071945662235E-2</v>
      </c>
    </row>
    <row r="4909" spans="1:15" x14ac:dyDescent="0.25">
      <c r="A4909" t="s">
        <v>4938</v>
      </c>
      <c r="B4909">
        <v>4</v>
      </c>
      <c r="C4909">
        <v>4</v>
      </c>
      <c r="D4909" t="s">
        <v>61</v>
      </c>
      <c r="E4909" t="s">
        <v>43</v>
      </c>
      <c r="F4909">
        <v>1</v>
      </c>
      <c r="G4909" t="s">
        <v>26</v>
      </c>
      <c r="H4909">
        <v>13739857.119999999</v>
      </c>
      <c r="I4909" t="s">
        <v>22</v>
      </c>
      <c r="J4909">
        <v>741</v>
      </c>
      <c r="K4909">
        <v>18542.317309999999</v>
      </c>
      <c r="L4909" t="s">
        <v>23</v>
      </c>
      <c r="M4909">
        <v>1</v>
      </c>
      <c r="N4909">
        <v>0.97</v>
      </c>
      <c r="O4909">
        <v>0.86431044415349034</v>
      </c>
    </row>
    <row r="4910" spans="1:15" x14ac:dyDescent="0.25">
      <c r="A4910" t="s">
        <v>4939</v>
      </c>
      <c r="B4910">
        <v>24</v>
      </c>
      <c r="C4910">
        <v>24</v>
      </c>
      <c r="D4910" t="s">
        <v>42</v>
      </c>
      <c r="E4910" t="s">
        <v>43</v>
      </c>
      <c r="F4910">
        <v>1</v>
      </c>
      <c r="G4910" t="s">
        <v>26</v>
      </c>
      <c r="H4910">
        <v>8184149.7819999997</v>
      </c>
      <c r="I4910" t="s">
        <v>22</v>
      </c>
      <c r="J4910">
        <v>839</v>
      </c>
      <c r="K4910">
        <v>9754.6481320000003</v>
      </c>
      <c r="L4910" t="s">
        <v>35</v>
      </c>
      <c r="M4910">
        <v>1</v>
      </c>
      <c r="N4910">
        <v>1</v>
      </c>
      <c r="O4910">
        <v>0.76815829595578156</v>
      </c>
    </row>
    <row r="4911" spans="1:15" x14ac:dyDescent="0.25">
      <c r="A4911" t="s">
        <v>4940</v>
      </c>
      <c r="B4911">
        <v>191</v>
      </c>
      <c r="C4911">
        <v>191</v>
      </c>
      <c r="D4911" t="s">
        <v>16</v>
      </c>
      <c r="E4911" t="s">
        <v>17</v>
      </c>
      <c r="F4911">
        <v>0</v>
      </c>
      <c r="G4911" t="s">
        <v>18</v>
      </c>
      <c r="H4911">
        <v>1485460.1910000001</v>
      </c>
      <c r="I4911" t="s">
        <v>19</v>
      </c>
      <c r="J4911">
        <v>131</v>
      </c>
      <c r="K4911">
        <v>11339.39077</v>
      </c>
      <c r="L4911" t="s">
        <v>20</v>
      </c>
      <c r="M4911">
        <v>0</v>
      </c>
      <c r="N4911">
        <v>0</v>
      </c>
      <c r="O4911">
        <v>3.0521491062895329E-2</v>
      </c>
    </row>
    <row r="4912" spans="1:15" x14ac:dyDescent="0.25">
      <c r="A4912" t="s">
        <v>4941</v>
      </c>
      <c r="B4912">
        <v>321</v>
      </c>
      <c r="C4912">
        <v>321</v>
      </c>
      <c r="D4912" t="s">
        <v>16</v>
      </c>
      <c r="E4912" t="s">
        <v>17</v>
      </c>
      <c r="F4912">
        <v>0</v>
      </c>
      <c r="G4912" t="s">
        <v>18</v>
      </c>
      <c r="H4912">
        <v>3812055.69</v>
      </c>
      <c r="I4912" t="s">
        <v>32</v>
      </c>
      <c r="J4912">
        <v>740</v>
      </c>
      <c r="K4912">
        <v>5151.4266070000003</v>
      </c>
      <c r="L4912" t="s">
        <v>20</v>
      </c>
      <c r="M4912">
        <v>0</v>
      </c>
      <c r="N4912">
        <v>0</v>
      </c>
      <c r="O4912">
        <v>7.8325642368960863E-2</v>
      </c>
    </row>
    <row r="4913" spans="1:15" x14ac:dyDescent="0.25">
      <c r="A4913" t="s">
        <v>4942</v>
      </c>
      <c r="B4913">
        <v>322</v>
      </c>
      <c r="C4913">
        <v>322</v>
      </c>
      <c r="D4913" t="s">
        <v>16</v>
      </c>
      <c r="E4913" t="s">
        <v>17</v>
      </c>
      <c r="F4913">
        <v>0</v>
      </c>
      <c r="G4913" t="s">
        <v>18</v>
      </c>
      <c r="H4913">
        <v>7080764.5109999999</v>
      </c>
      <c r="I4913" t="s">
        <v>32</v>
      </c>
      <c r="J4913">
        <v>689</v>
      </c>
      <c r="K4913">
        <v>10276.871569999999</v>
      </c>
      <c r="L4913" t="s">
        <v>23</v>
      </c>
      <c r="M4913">
        <v>0</v>
      </c>
      <c r="N4913">
        <v>0</v>
      </c>
      <c r="O4913">
        <v>0.14548723153292023</v>
      </c>
    </row>
    <row r="4914" spans="1:15" x14ac:dyDescent="0.25">
      <c r="A4914" t="s">
        <v>4943</v>
      </c>
      <c r="B4914">
        <v>269</v>
      </c>
      <c r="C4914">
        <v>269</v>
      </c>
      <c r="D4914" t="s">
        <v>16</v>
      </c>
      <c r="E4914" t="s">
        <v>17</v>
      </c>
      <c r="F4914">
        <v>0</v>
      </c>
      <c r="G4914" t="s">
        <v>18</v>
      </c>
      <c r="H4914">
        <v>4833666.2340000002</v>
      </c>
      <c r="I4914" t="s">
        <v>32</v>
      </c>
      <c r="J4914">
        <v>323</v>
      </c>
      <c r="K4914">
        <v>14964.91094</v>
      </c>
      <c r="L4914" t="s">
        <v>23</v>
      </c>
      <c r="M4914">
        <v>0</v>
      </c>
      <c r="N4914">
        <v>0</v>
      </c>
      <c r="O4914">
        <v>9.9316495760639292E-2</v>
      </c>
    </row>
    <row r="4915" spans="1:15" x14ac:dyDescent="0.25">
      <c r="A4915" t="s">
        <v>4944</v>
      </c>
      <c r="B4915">
        <v>27</v>
      </c>
      <c r="C4915">
        <v>27</v>
      </c>
      <c r="D4915" t="s">
        <v>42</v>
      </c>
      <c r="E4915" t="s">
        <v>43</v>
      </c>
      <c r="F4915">
        <v>1</v>
      </c>
      <c r="G4915" t="s">
        <v>26</v>
      </c>
      <c r="H4915">
        <v>8104759.0700000003</v>
      </c>
      <c r="I4915" t="s">
        <v>22</v>
      </c>
      <c r="J4915">
        <v>823</v>
      </c>
      <c r="K4915">
        <v>9847.8238999999994</v>
      </c>
      <c r="L4915" t="s">
        <v>29</v>
      </c>
      <c r="M4915">
        <v>1</v>
      </c>
      <c r="N4915">
        <v>0.98499999999999999</v>
      </c>
      <c r="O4915">
        <v>0.75752706886436161</v>
      </c>
    </row>
    <row r="4916" spans="1:15" x14ac:dyDescent="0.25">
      <c r="A4916" t="s">
        <v>4945</v>
      </c>
      <c r="B4916">
        <v>81</v>
      </c>
      <c r="C4916">
        <v>81</v>
      </c>
      <c r="D4916" t="s">
        <v>16</v>
      </c>
      <c r="E4916" t="s">
        <v>25</v>
      </c>
      <c r="F4916">
        <v>1</v>
      </c>
      <c r="G4916" t="s">
        <v>26</v>
      </c>
      <c r="H4916">
        <v>5443593.5580000002</v>
      </c>
      <c r="I4916" t="s">
        <v>32</v>
      </c>
      <c r="J4916">
        <v>900</v>
      </c>
      <c r="K4916">
        <v>6048.4372869999997</v>
      </c>
      <c r="L4916" t="s">
        <v>29</v>
      </c>
      <c r="M4916">
        <v>1</v>
      </c>
      <c r="N4916">
        <v>1</v>
      </c>
      <c r="O4916">
        <v>0.71184856594418933</v>
      </c>
    </row>
    <row r="4917" spans="1:15" x14ac:dyDescent="0.25">
      <c r="A4917" t="s">
        <v>4946</v>
      </c>
      <c r="B4917">
        <v>121</v>
      </c>
      <c r="C4917">
        <v>121</v>
      </c>
      <c r="D4917" t="s">
        <v>16</v>
      </c>
      <c r="E4917" t="s">
        <v>17</v>
      </c>
      <c r="F4917">
        <v>0</v>
      </c>
      <c r="G4917" t="s">
        <v>18</v>
      </c>
      <c r="H4917">
        <v>6323162.5640000002</v>
      </c>
      <c r="I4917" t="s">
        <v>32</v>
      </c>
      <c r="J4917">
        <v>543</v>
      </c>
      <c r="K4917">
        <v>11644.866599999999</v>
      </c>
      <c r="L4917" t="s">
        <v>29</v>
      </c>
      <c r="M4917">
        <v>0</v>
      </c>
      <c r="N4917">
        <v>0</v>
      </c>
      <c r="O4917">
        <v>0.12992091666653108</v>
      </c>
    </row>
    <row r="4918" spans="1:15" x14ac:dyDescent="0.25">
      <c r="A4918" t="s">
        <v>4947</v>
      </c>
      <c r="B4918">
        <v>365</v>
      </c>
      <c r="C4918">
        <v>365</v>
      </c>
      <c r="D4918" t="s">
        <v>16</v>
      </c>
      <c r="E4918" t="s">
        <v>17</v>
      </c>
      <c r="F4918">
        <v>0</v>
      </c>
      <c r="G4918" t="s">
        <v>18</v>
      </c>
      <c r="H4918">
        <v>1249621.1680000001</v>
      </c>
      <c r="I4918" t="s">
        <v>28</v>
      </c>
      <c r="J4918">
        <v>66</v>
      </c>
      <c r="K4918">
        <v>18933.654060000001</v>
      </c>
      <c r="L4918" t="s">
        <v>23</v>
      </c>
      <c r="M4918">
        <v>0</v>
      </c>
      <c r="N4918">
        <v>5.0000000000000001E-3</v>
      </c>
      <c r="O4918">
        <v>2.8675747853896424E-2</v>
      </c>
    </row>
    <row r="4919" spans="1:15" x14ac:dyDescent="0.25">
      <c r="A4919" t="s">
        <v>4948</v>
      </c>
      <c r="B4919">
        <v>69</v>
      </c>
      <c r="C4919">
        <v>69</v>
      </c>
      <c r="D4919" t="s">
        <v>16</v>
      </c>
      <c r="E4919" t="s">
        <v>25</v>
      </c>
      <c r="F4919">
        <v>1</v>
      </c>
      <c r="G4919" t="s">
        <v>26</v>
      </c>
      <c r="H4919">
        <v>12752252.42</v>
      </c>
      <c r="I4919" t="s">
        <v>22</v>
      </c>
      <c r="J4919">
        <v>718</v>
      </c>
      <c r="K4919">
        <v>17760.79724</v>
      </c>
      <c r="L4919" t="s">
        <v>29</v>
      </c>
      <c r="M4919">
        <v>1</v>
      </c>
      <c r="N4919">
        <v>0.99</v>
      </c>
      <c r="O4919">
        <v>0.85601830289830727</v>
      </c>
    </row>
    <row r="4920" spans="1:15" x14ac:dyDescent="0.25">
      <c r="A4920" t="s">
        <v>4949</v>
      </c>
      <c r="B4920">
        <v>313</v>
      </c>
      <c r="C4920">
        <v>313</v>
      </c>
      <c r="D4920" t="s">
        <v>16</v>
      </c>
      <c r="E4920" t="s">
        <v>17</v>
      </c>
      <c r="F4920">
        <v>0</v>
      </c>
      <c r="G4920" t="s">
        <v>18</v>
      </c>
      <c r="H4920">
        <v>1554102.6710000001</v>
      </c>
      <c r="I4920" t="s">
        <v>19</v>
      </c>
      <c r="J4920">
        <v>101</v>
      </c>
      <c r="K4920">
        <v>15387.15516</v>
      </c>
      <c r="L4920" t="s">
        <v>35</v>
      </c>
      <c r="M4920">
        <v>0</v>
      </c>
      <c r="N4920">
        <v>5.0000000000000001E-3</v>
      </c>
      <c r="O4920">
        <v>3.4931876108922441E-2</v>
      </c>
    </row>
    <row r="4921" spans="1:15" x14ac:dyDescent="0.25">
      <c r="A4921" t="s">
        <v>4950</v>
      </c>
      <c r="B4921">
        <v>72</v>
      </c>
      <c r="C4921">
        <v>72</v>
      </c>
      <c r="D4921" t="s">
        <v>16</v>
      </c>
      <c r="E4921" t="s">
        <v>25</v>
      </c>
      <c r="F4921">
        <v>1</v>
      </c>
      <c r="G4921" t="s">
        <v>26</v>
      </c>
      <c r="H4921">
        <v>4602150.2230000002</v>
      </c>
      <c r="I4921" t="s">
        <v>32</v>
      </c>
      <c r="J4921">
        <v>832</v>
      </c>
      <c r="K4921">
        <v>5531.4305569999997</v>
      </c>
      <c r="L4921" t="s">
        <v>35</v>
      </c>
      <c r="M4921">
        <v>1</v>
      </c>
      <c r="N4921">
        <v>0.995</v>
      </c>
      <c r="O4921">
        <v>0.69155957672405655</v>
      </c>
    </row>
    <row r="4922" spans="1:15" x14ac:dyDescent="0.25">
      <c r="A4922" t="s">
        <v>4951</v>
      </c>
      <c r="B4922">
        <v>246</v>
      </c>
      <c r="C4922">
        <v>246</v>
      </c>
      <c r="D4922" t="s">
        <v>16</v>
      </c>
      <c r="E4922" t="s">
        <v>17</v>
      </c>
      <c r="F4922">
        <v>0</v>
      </c>
      <c r="G4922" t="s">
        <v>18</v>
      </c>
      <c r="H4922">
        <v>150002.011</v>
      </c>
      <c r="I4922" t="s">
        <v>28</v>
      </c>
      <c r="J4922">
        <v>31</v>
      </c>
      <c r="K4922">
        <v>4838.7745489999998</v>
      </c>
      <c r="L4922" t="s">
        <v>23</v>
      </c>
      <c r="M4922">
        <v>0</v>
      </c>
      <c r="N4922">
        <v>0</v>
      </c>
      <c r="O4922">
        <v>3.0820651175247999E-3</v>
      </c>
    </row>
    <row r="4923" spans="1:15" x14ac:dyDescent="0.25">
      <c r="A4923" t="s">
        <v>4952</v>
      </c>
      <c r="B4923">
        <v>246</v>
      </c>
      <c r="C4923">
        <v>246</v>
      </c>
      <c r="D4923" t="s">
        <v>16</v>
      </c>
      <c r="E4923" t="s">
        <v>17</v>
      </c>
      <c r="F4923">
        <v>0</v>
      </c>
      <c r="G4923" t="s">
        <v>18</v>
      </c>
      <c r="H4923">
        <v>14843537.210000001</v>
      </c>
      <c r="I4923" t="s">
        <v>22</v>
      </c>
      <c r="J4923">
        <v>885</v>
      </c>
      <c r="K4923">
        <v>16772.35842</v>
      </c>
      <c r="L4923" t="s">
        <v>20</v>
      </c>
      <c r="M4923">
        <v>0</v>
      </c>
      <c r="N4923">
        <v>0</v>
      </c>
      <c r="O4923">
        <v>0.30498756617084549</v>
      </c>
    </row>
    <row r="4924" spans="1:15" x14ac:dyDescent="0.25">
      <c r="A4924" t="s">
        <v>4953</v>
      </c>
      <c r="B4924">
        <v>253</v>
      </c>
      <c r="C4924">
        <v>253</v>
      </c>
      <c r="D4924" t="s">
        <v>16</v>
      </c>
      <c r="E4924" t="s">
        <v>17</v>
      </c>
      <c r="F4924">
        <v>0</v>
      </c>
      <c r="G4924" t="s">
        <v>18</v>
      </c>
      <c r="H4924">
        <v>694196.4423</v>
      </c>
      <c r="I4924" t="s">
        <v>28</v>
      </c>
      <c r="J4924">
        <v>191</v>
      </c>
      <c r="K4924">
        <v>3634.5363470000002</v>
      </c>
      <c r="L4924" t="s">
        <v>35</v>
      </c>
      <c r="M4924">
        <v>0</v>
      </c>
      <c r="N4924">
        <v>5.0000000000000001E-3</v>
      </c>
      <c r="O4924">
        <v>1.7263533037051398E-2</v>
      </c>
    </row>
    <row r="4925" spans="1:15" x14ac:dyDescent="0.25">
      <c r="A4925" t="s">
        <v>4954</v>
      </c>
      <c r="B4925">
        <v>364</v>
      </c>
      <c r="C4925">
        <v>364</v>
      </c>
      <c r="D4925" t="s">
        <v>16</v>
      </c>
      <c r="E4925" t="s">
        <v>17</v>
      </c>
      <c r="F4925">
        <v>0</v>
      </c>
      <c r="G4925" t="s">
        <v>18</v>
      </c>
      <c r="H4925">
        <v>7003146.2810000004</v>
      </c>
      <c r="I4925" t="s">
        <v>32</v>
      </c>
      <c r="J4925">
        <v>578</v>
      </c>
      <c r="K4925">
        <v>12116.170040000001</v>
      </c>
      <c r="L4925" t="s">
        <v>29</v>
      </c>
      <c r="M4925">
        <v>0</v>
      </c>
      <c r="N4925">
        <v>5.0000000000000001E-3</v>
      </c>
      <c r="O4925">
        <v>0.14689242331953559</v>
      </c>
    </row>
    <row r="4926" spans="1:15" x14ac:dyDescent="0.25">
      <c r="A4926" t="s">
        <v>4955</v>
      </c>
      <c r="B4926">
        <v>73</v>
      </c>
      <c r="C4926">
        <v>73</v>
      </c>
      <c r="D4926" t="s">
        <v>16</v>
      </c>
      <c r="E4926" t="s">
        <v>25</v>
      </c>
      <c r="F4926">
        <v>1</v>
      </c>
      <c r="G4926" t="s">
        <v>26</v>
      </c>
      <c r="H4926">
        <v>3645446.9720000001</v>
      </c>
      <c r="I4926" t="s">
        <v>19</v>
      </c>
      <c r="J4926">
        <v>415</v>
      </c>
      <c r="K4926">
        <v>8784.2095719999998</v>
      </c>
      <c r="L4926" t="s">
        <v>23</v>
      </c>
      <c r="M4926">
        <v>1</v>
      </c>
      <c r="N4926">
        <v>1</v>
      </c>
      <c r="O4926">
        <v>0.67490236214358224</v>
      </c>
    </row>
    <row r="4927" spans="1:15" x14ac:dyDescent="0.25">
      <c r="A4927" t="s">
        <v>4956</v>
      </c>
      <c r="B4927">
        <v>274</v>
      </c>
      <c r="C4927">
        <v>274</v>
      </c>
      <c r="D4927" t="s">
        <v>16</v>
      </c>
      <c r="E4927" t="s">
        <v>17</v>
      </c>
      <c r="F4927">
        <v>0</v>
      </c>
      <c r="G4927" t="s">
        <v>18</v>
      </c>
      <c r="H4927">
        <v>7632515.3269999996</v>
      </c>
      <c r="I4927" t="s">
        <v>32</v>
      </c>
      <c r="J4927">
        <v>815</v>
      </c>
      <c r="K4927">
        <v>9365.049481</v>
      </c>
      <c r="L4927" t="s">
        <v>23</v>
      </c>
      <c r="M4927">
        <v>0</v>
      </c>
      <c r="N4927">
        <v>0</v>
      </c>
      <c r="O4927">
        <v>0.15682395916892136</v>
      </c>
    </row>
    <row r="4928" spans="1:15" x14ac:dyDescent="0.25">
      <c r="A4928" t="s">
        <v>4957</v>
      </c>
      <c r="B4928">
        <v>16</v>
      </c>
      <c r="C4928">
        <v>16</v>
      </c>
      <c r="D4928" t="s">
        <v>42</v>
      </c>
      <c r="E4928" t="s">
        <v>43</v>
      </c>
      <c r="F4928">
        <v>1</v>
      </c>
      <c r="G4928" t="s">
        <v>26</v>
      </c>
      <c r="H4928">
        <v>6794952.9950000001</v>
      </c>
      <c r="I4928" t="s">
        <v>32</v>
      </c>
      <c r="J4928">
        <v>747</v>
      </c>
      <c r="K4928">
        <v>9096.3226169999998</v>
      </c>
      <c r="L4928" t="s">
        <v>23</v>
      </c>
      <c r="M4928">
        <v>1</v>
      </c>
      <c r="N4928">
        <v>1</v>
      </c>
      <c r="O4928">
        <v>0.73961471223949238</v>
      </c>
    </row>
    <row r="4929" spans="1:15" x14ac:dyDescent="0.25">
      <c r="A4929" t="s">
        <v>4958</v>
      </c>
      <c r="B4929">
        <v>179</v>
      </c>
      <c r="C4929">
        <v>179</v>
      </c>
      <c r="D4929" t="s">
        <v>16</v>
      </c>
      <c r="E4929" t="s">
        <v>17</v>
      </c>
      <c r="F4929">
        <v>0</v>
      </c>
      <c r="G4929" t="s">
        <v>18</v>
      </c>
      <c r="H4929">
        <v>14220002.710000001</v>
      </c>
      <c r="I4929" t="s">
        <v>22</v>
      </c>
      <c r="J4929">
        <v>790</v>
      </c>
      <c r="K4929">
        <v>18000.003430000001</v>
      </c>
      <c r="L4929" t="s">
        <v>20</v>
      </c>
      <c r="M4929">
        <v>0</v>
      </c>
      <c r="N4929">
        <v>0</v>
      </c>
      <c r="O4929">
        <v>0.29217591171893775</v>
      </c>
    </row>
    <row r="4930" spans="1:15" x14ac:dyDescent="0.25">
      <c r="A4930" t="s">
        <v>4959</v>
      </c>
      <c r="B4930">
        <v>352</v>
      </c>
      <c r="C4930">
        <v>352</v>
      </c>
      <c r="D4930" t="s">
        <v>16</v>
      </c>
      <c r="E4930" t="s">
        <v>17</v>
      </c>
      <c r="F4930">
        <v>0</v>
      </c>
      <c r="G4930" t="s">
        <v>18</v>
      </c>
      <c r="H4930">
        <v>1250224.05</v>
      </c>
      <c r="I4930" t="s">
        <v>28</v>
      </c>
      <c r="J4930">
        <v>714</v>
      </c>
      <c r="K4930">
        <v>1751.014075</v>
      </c>
      <c r="L4930" t="s">
        <v>29</v>
      </c>
      <c r="M4930">
        <v>0</v>
      </c>
      <c r="N4930">
        <v>0</v>
      </c>
      <c r="O4930">
        <v>2.5688135165038428E-2</v>
      </c>
    </row>
    <row r="4931" spans="1:15" x14ac:dyDescent="0.25">
      <c r="A4931" t="s">
        <v>4960</v>
      </c>
      <c r="B4931">
        <v>40</v>
      </c>
      <c r="C4931">
        <v>40</v>
      </c>
      <c r="D4931" t="s">
        <v>16</v>
      </c>
      <c r="E4931" t="s">
        <v>25</v>
      </c>
      <c r="F4931">
        <v>1</v>
      </c>
      <c r="G4931" t="s">
        <v>26</v>
      </c>
      <c r="H4931">
        <v>7830099.9869999997</v>
      </c>
      <c r="I4931" t="s">
        <v>22</v>
      </c>
      <c r="J4931">
        <v>500</v>
      </c>
      <c r="K4931">
        <v>15660.19997</v>
      </c>
      <c r="L4931" t="s">
        <v>29</v>
      </c>
      <c r="M4931">
        <v>1</v>
      </c>
      <c r="N4931">
        <v>0.995</v>
      </c>
      <c r="O4931">
        <v>0.75788369666366728</v>
      </c>
    </row>
    <row r="4932" spans="1:15" x14ac:dyDescent="0.25">
      <c r="A4932" t="s">
        <v>4961</v>
      </c>
      <c r="B4932">
        <v>39</v>
      </c>
      <c r="C4932">
        <v>39</v>
      </c>
      <c r="D4932" t="s">
        <v>16</v>
      </c>
      <c r="E4932" t="s">
        <v>25</v>
      </c>
      <c r="F4932">
        <v>1</v>
      </c>
      <c r="G4932" t="s">
        <v>26</v>
      </c>
      <c r="H4932">
        <v>14397040.65</v>
      </c>
      <c r="I4932" t="s">
        <v>22</v>
      </c>
      <c r="J4932">
        <v>862</v>
      </c>
      <c r="K4932">
        <v>16701.903300000002</v>
      </c>
      <c r="L4932" t="s">
        <v>29</v>
      </c>
      <c r="M4932">
        <v>1</v>
      </c>
      <c r="N4932">
        <v>0.995</v>
      </c>
      <c r="O4932">
        <v>0.89281347934696398</v>
      </c>
    </row>
    <row r="4933" spans="1:15" x14ac:dyDescent="0.25">
      <c r="A4933" t="s">
        <v>4962</v>
      </c>
      <c r="B4933">
        <v>56</v>
      </c>
      <c r="C4933">
        <v>56</v>
      </c>
      <c r="D4933" t="s">
        <v>16</v>
      </c>
      <c r="E4933" t="s">
        <v>25</v>
      </c>
      <c r="F4933">
        <v>1</v>
      </c>
      <c r="G4933" t="s">
        <v>26</v>
      </c>
      <c r="H4933">
        <v>13898430.140000001</v>
      </c>
      <c r="I4933" t="s">
        <v>22</v>
      </c>
      <c r="J4933">
        <v>737</v>
      </c>
      <c r="K4933">
        <v>18858.114170000001</v>
      </c>
      <c r="L4933" t="s">
        <v>35</v>
      </c>
      <c r="M4933">
        <v>1</v>
      </c>
      <c r="N4933">
        <v>0.98499999999999999</v>
      </c>
      <c r="O4933">
        <v>0.87656861629574634</v>
      </c>
    </row>
    <row r="4934" spans="1:15" x14ac:dyDescent="0.25">
      <c r="A4934" t="s">
        <v>4963</v>
      </c>
      <c r="B4934">
        <v>233</v>
      </c>
      <c r="C4934">
        <v>233</v>
      </c>
      <c r="D4934" t="s">
        <v>16</v>
      </c>
      <c r="E4934" t="s">
        <v>17</v>
      </c>
      <c r="F4934">
        <v>0</v>
      </c>
      <c r="G4934" t="s">
        <v>18</v>
      </c>
      <c r="H4934">
        <v>5389196.4939999999</v>
      </c>
      <c r="I4934" t="s">
        <v>32</v>
      </c>
      <c r="J4934">
        <v>595</v>
      </c>
      <c r="K4934">
        <v>9057.4730990000007</v>
      </c>
      <c r="L4934" t="s">
        <v>29</v>
      </c>
      <c r="M4934">
        <v>0</v>
      </c>
      <c r="N4934">
        <v>0</v>
      </c>
      <c r="O4934">
        <v>0.11073087897231158</v>
      </c>
    </row>
    <row r="4935" spans="1:15" x14ac:dyDescent="0.25">
      <c r="A4935" t="s">
        <v>4964</v>
      </c>
      <c r="B4935">
        <v>54</v>
      </c>
      <c r="C4935">
        <v>54</v>
      </c>
      <c r="D4935" t="s">
        <v>16</v>
      </c>
      <c r="E4935" t="s">
        <v>25</v>
      </c>
      <c r="F4935">
        <v>1</v>
      </c>
      <c r="G4935" t="s">
        <v>26</v>
      </c>
      <c r="H4935">
        <v>460289.94650000002</v>
      </c>
      <c r="I4935" t="s">
        <v>28</v>
      </c>
      <c r="J4935">
        <v>46</v>
      </c>
      <c r="K4935">
        <v>10006.303190000001</v>
      </c>
      <c r="L4935" t="s">
        <v>29</v>
      </c>
      <c r="M4935">
        <v>1</v>
      </c>
      <c r="N4935">
        <v>1</v>
      </c>
      <c r="O4935">
        <v>0.60945749712685515</v>
      </c>
    </row>
    <row r="4936" spans="1:15" x14ac:dyDescent="0.25">
      <c r="A4936" t="s">
        <v>4965</v>
      </c>
      <c r="B4936">
        <v>172</v>
      </c>
      <c r="C4936">
        <v>172</v>
      </c>
      <c r="D4936" t="s">
        <v>16</v>
      </c>
      <c r="E4936" t="s">
        <v>17</v>
      </c>
      <c r="F4936">
        <v>0</v>
      </c>
      <c r="G4936" t="s">
        <v>18</v>
      </c>
      <c r="H4936">
        <v>1711138.696</v>
      </c>
      <c r="I4936" t="s">
        <v>19</v>
      </c>
      <c r="J4936">
        <v>89</v>
      </c>
      <c r="K4936">
        <v>19226.277480000001</v>
      </c>
      <c r="L4936" t="s">
        <v>20</v>
      </c>
      <c r="M4936">
        <v>0</v>
      </c>
      <c r="N4936">
        <v>5.0000000000000001E-3</v>
      </c>
      <c r="O4936">
        <v>3.8158467883397072E-2</v>
      </c>
    </row>
    <row r="4937" spans="1:15" x14ac:dyDescent="0.25">
      <c r="A4937" t="s">
        <v>4966</v>
      </c>
      <c r="B4937">
        <v>302</v>
      </c>
      <c r="C4937">
        <v>302</v>
      </c>
      <c r="D4937" t="s">
        <v>16</v>
      </c>
      <c r="E4937" t="s">
        <v>17</v>
      </c>
      <c r="F4937">
        <v>0</v>
      </c>
      <c r="G4937" t="s">
        <v>18</v>
      </c>
      <c r="H4937">
        <v>6403756.8219999997</v>
      </c>
      <c r="I4937" t="s">
        <v>32</v>
      </c>
      <c r="J4937">
        <v>698</v>
      </c>
      <c r="K4937">
        <v>9174.4367079999993</v>
      </c>
      <c r="L4937" t="s">
        <v>29</v>
      </c>
      <c r="M4937">
        <v>0</v>
      </c>
      <c r="N4937">
        <v>0</v>
      </c>
      <c r="O4937">
        <v>0.13157687280737637</v>
      </c>
    </row>
    <row r="4938" spans="1:15" x14ac:dyDescent="0.25">
      <c r="A4938" t="s">
        <v>4967</v>
      </c>
      <c r="B4938">
        <v>189</v>
      </c>
      <c r="C4938">
        <v>189</v>
      </c>
      <c r="D4938" t="s">
        <v>16</v>
      </c>
      <c r="E4938" t="s">
        <v>17</v>
      </c>
      <c r="F4938">
        <v>0</v>
      </c>
      <c r="G4938" t="s">
        <v>18</v>
      </c>
      <c r="H4938">
        <v>3778475.2409999999</v>
      </c>
      <c r="I4938" t="s">
        <v>32</v>
      </c>
      <c r="J4938">
        <v>375</v>
      </c>
      <c r="K4938">
        <v>10075.93397</v>
      </c>
      <c r="L4938" t="s">
        <v>35</v>
      </c>
      <c r="M4938">
        <v>0</v>
      </c>
      <c r="N4938">
        <v>0</v>
      </c>
      <c r="O4938">
        <v>7.763567074922223E-2</v>
      </c>
    </row>
    <row r="4939" spans="1:15" x14ac:dyDescent="0.25">
      <c r="A4939" t="s">
        <v>4968</v>
      </c>
      <c r="B4939">
        <v>43</v>
      </c>
      <c r="C4939">
        <v>43</v>
      </c>
      <c r="D4939" t="s">
        <v>16</v>
      </c>
      <c r="E4939" t="s">
        <v>25</v>
      </c>
      <c r="F4939">
        <v>1</v>
      </c>
      <c r="G4939" t="s">
        <v>26</v>
      </c>
      <c r="H4939">
        <v>4662886.4380000001</v>
      </c>
      <c r="I4939" t="s">
        <v>32</v>
      </c>
      <c r="J4939">
        <v>701</v>
      </c>
      <c r="K4939">
        <v>6651.7638209999996</v>
      </c>
      <c r="L4939" t="s">
        <v>20</v>
      </c>
      <c r="M4939">
        <v>1</v>
      </c>
      <c r="N4939">
        <v>0.995</v>
      </c>
      <c r="O4939">
        <v>0.69280751312420241</v>
      </c>
    </row>
    <row r="4940" spans="1:15" x14ac:dyDescent="0.25">
      <c r="A4940" t="s">
        <v>4969</v>
      </c>
      <c r="B4940">
        <v>4</v>
      </c>
      <c r="C4940">
        <v>4</v>
      </c>
      <c r="D4940" t="s">
        <v>61</v>
      </c>
      <c r="E4940" t="s">
        <v>43</v>
      </c>
      <c r="F4940">
        <v>1</v>
      </c>
      <c r="G4940" t="s">
        <v>26</v>
      </c>
      <c r="H4940">
        <v>157989.25380000001</v>
      </c>
      <c r="I4940" t="s">
        <v>28</v>
      </c>
      <c r="J4940">
        <v>246</v>
      </c>
      <c r="K4940">
        <v>642.23273919999997</v>
      </c>
      <c r="L4940" t="s">
        <v>35</v>
      </c>
      <c r="M4940">
        <v>1</v>
      </c>
      <c r="N4940">
        <v>0.98499999999999999</v>
      </c>
      <c r="O4940">
        <v>0.59424617760011733</v>
      </c>
    </row>
    <row r="4941" spans="1:15" x14ac:dyDescent="0.25">
      <c r="A4941" t="s">
        <v>4970</v>
      </c>
      <c r="B4941">
        <v>261</v>
      </c>
      <c r="C4941">
        <v>261</v>
      </c>
      <c r="D4941" t="s">
        <v>16</v>
      </c>
      <c r="E4941" t="s">
        <v>17</v>
      </c>
      <c r="F4941">
        <v>0</v>
      </c>
      <c r="G4941" t="s">
        <v>18</v>
      </c>
      <c r="H4941">
        <v>4836052.3530000001</v>
      </c>
      <c r="I4941" t="s">
        <v>32</v>
      </c>
      <c r="J4941">
        <v>558</v>
      </c>
      <c r="K4941">
        <v>8666.7604900000006</v>
      </c>
      <c r="L4941" t="s">
        <v>20</v>
      </c>
      <c r="M4941">
        <v>0</v>
      </c>
      <c r="N4941">
        <v>0</v>
      </c>
      <c r="O4941">
        <v>9.9365522930922781E-2</v>
      </c>
    </row>
    <row r="4942" spans="1:15" x14ac:dyDescent="0.25">
      <c r="A4942" t="s">
        <v>4971</v>
      </c>
      <c r="B4942">
        <v>58</v>
      </c>
      <c r="C4942">
        <v>58</v>
      </c>
      <c r="D4942" t="s">
        <v>16</v>
      </c>
      <c r="E4942" t="s">
        <v>25</v>
      </c>
      <c r="F4942">
        <v>1</v>
      </c>
      <c r="G4942" t="s">
        <v>26</v>
      </c>
      <c r="H4942">
        <v>3368055.753</v>
      </c>
      <c r="I4942" t="s">
        <v>19</v>
      </c>
      <c r="J4942">
        <v>257</v>
      </c>
      <c r="K4942">
        <v>13105.275299999999</v>
      </c>
      <c r="L4942" t="s">
        <v>29</v>
      </c>
      <c r="M4942">
        <v>1</v>
      </c>
      <c r="N4942">
        <v>1</v>
      </c>
      <c r="O4942">
        <v>0.669202853221748</v>
      </c>
    </row>
    <row r="4943" spans="1:15" x14ac:dyDescent="0.25">
      <c r="A4943" t="s">
        <v>4972</v>
      </c>
      <c r="B4943">
        <v>37</v>
      </c>
      <c r="C4943">
        <v>37</v>
      </c>
      <c r="D4943" t="s">
        <v>16</v>
      </c>
      <c r="E4943" t="s">
        <v>25</v>
      </c>
      <c r="F4943">
        <v>1</v>
      </c>
      <c r="G4943" t="s">
        <v>26</v>
      </c>
      <c r="H4943">
        <v>4858310.6009999998</v>
      </c>
      <c r="I4943" t="s">
        <v>32</v>
      </c>
      <c r="J4943">
        <v>352</v>
      </c>
      <c r="K4943">
        <v>13802.018749999999</v>
      </c>
      <c r="L4943" t="s">
        <v>29</v>
      </c>
      <c r="M4943">
        <v>1</v>
      </c>
      <c r="N4943">
        <v>1</v>
      </c>
      <c r="O4943">
        <v>0.69982285926448706</v>
      </c>
    </row>
    <row r="4944" spans="1:15" x14ac:dyDescent="0.25">
      <c r="A4944" t="s">
        <v>4973</v>
      </c>
      <c r="B4944">
        <v>235</v>
      </c>
      <c r="C4944">
        <v>235</v>
      </c>
      <c r="D4944" t="s">
        <v>16</v>
      </c>
      <c r="E4944" t="s">
        <v>17</v>
      </c>
      <c r="F4944">
        <v>0</v>
      </c>
      <c r="G4944" t="s">
        <v>18</v>
      </c>
      <c r="H4944">
        <v>129039.33100000001</v>
      </c>
      <c r="I4944" t="s">
        <v>28</v>
      </c>
      <c r="J4944">
        <v>921</v>
      </c>
      <c r="K4944">
        <v>140.1078512</v>
      </c>
      <c r="L4944" t="s">
        <v>23</v>
      </c>
      <c r="M4944">
        <v>0</v>
      </c>
      <c r="N4944">
        <v>5.0000000000000001E-3</v>
      </c>
      <c r="O4944">
        <v>5.6513485933454358E-3</v>
      </c>
    </row>
    <row r="4945" spans="1:15" x14ac:dyDescent="0.25">
      <c r="A4945" t="s">
        <v>4974</v>
      </c>
      <c r="B4945">
        <v>265</v>
      </c>
      <c r="C4945">
        <v>265</v>
      </c>
      <c r="D4945" t="s">
        <v>16</v>
      </c>
      <c r="E4945" t="s">
        <v>17</v>
      </c>
      <c r="F4945">
        <v>0</v>
      </c>
      <c r="G4945" t="s">
        <v>18</v>
      </c>
      <c r="H4945">
        <v>9181204.7660000008</v>
      </c>
      <c r="I4945" t="s">
        <v>22</v>
      </c>
      <c r="J4945">
        <v>573</v>
      </c>
      <c r="K4945">
        <v>16023.044970000001</v>
      </c>
      <c r="L4945" t="s">
        <v>20</v>
      </c>
      <c r="M4945">
        <v>0</v>
      </c>
      <c r="N4945">
        <v>0</v>
      </c>
      <c r="O4945">
        <v>0.18864461054552828</v>
      </c>
    </row>
    <row r="4946" spans="1:15" x14ac:dyDescent="0.25">
      <c r="A4946" t="s">
        <v>4975</v>
      </c>
      <c r="B4946">
        <v>15</v>
      </c>
      <c r="C4946">
        <v>15</v>
      </c>
      <c r="D4946" t="s">
        <v>42</v>
      </c>
      <c r="E4946" t="s">
        <v>43</v>
      </c>
      <c r="F4946">
        <v>1</v>
      </c>
      <c r="G4946" t="s">
        <v>26</v>
      </c>
      <c r="H4946">
        <v>1034605.753</v>
      </c>
      <c r="I4946" t="s">
        <v>28</v>
      </c>
      <c r="J4946">
        <v>105</v>
      </c>
      <c r="K4946">
        <v>9853.3881259999998</v>
      </c>
      <c r="L4946" t="s">
        <v>23</v>
      </c>
      <c r="M4946">
        <v>1</v>
      </c>
      <c r="N4946">
        <v>0.995</v>
      </c>
      <c r="O4946">
        <v>0.61825786368098612</v>
      </c>
    </row>
    <row r="4947" spans="1:15" x14ac:dyDescent="0.25">
      <c r="A4947" t="s">
        <v>4976</v>
      </c>
      <c r="B4947">
        <v>88</v>
      </c>
      <c r="C4947">
        <v>88</v>
      </c>
      <c r="D4947" t="s">
        <v>16</v>
      </c>
      <c r="E4947" t="s">
        <v>25</v>
      </c>
      <c r="F4947">
        <v>1</v>
      </c>
      <c r="G4947" t="s">
        <v>26</v>
      </c>
      <c r="H4947">
        <v>3511438.824</v>
      </c>
      <c r="I4947" t="s">
        <v>19</v>
      </c>
      <c r="J4947">
        <v>337</v>
      </c>
      <c r="K4947">
        <v>10419.699769999999</v>
      </c>
      <c r="L4947" t="s">
        <v>29</v>
      </c>
      <c r="M4947">
        <v>1</v>
      </c>
      <c r="N4947">
        <v>1</v>
      </c>
      <c r="O4947">
        <v>0.67214892013529537</v>
      </c>
    </row>
    <row r="4948" spans="1:15" x14ac:dyDescent="0.25">
      <c r="A4948" t="s">
        <v>4977</v>
      </c>
      <c r="B4948">
        <v>99</v>
      </c>
      <c r="C4948">
        <v>99</v>
      </c>
      <c r="D4948" t="s">
        <v>16</v>
      </c>
      <c r="E4948" t="s">
        <v>17</v>
      </c>
      <c r="F4948">
        <v>0</v>
      </c>
      <c r="G4948" t="s">
        <v>18</v>
      </c>
      <c r="H4948">
        <v>10117744.83</v>
      </c>
      <c r="I4948" t="s">
        <v>22</v>
      </c>
      <c r="J4948">
        <v>526</v>
      </c>
      <c r="K4948">
        <v>19235.25633</v>
      </c>
      <c r="L4948" t="s">
        <v>29</v>
      </c>
      <c r="M4948">
        <v>0</v>
      </c>
      <c r="N4948">
        <v>5.0000000000000001E-3</v>
      </c>
      <c r="O4948">
        <v>0.21088753564483803</v>
      </c>
    </row>
    <row r="4949" spans="1:15" x14ac:dyDescent="0.25">
      <c r="A4949" t="s">
        <v>4978</v>
      </c>
      <c r="B4949">
        <v>105</v>
      </c>
      <c r="C4949">
        <v>105</v>
      </c>
      <c r="D4949" t="s">
        <v>16</v>
      </c>
      <c r="E4949" t="s">
        <v>17</v>
      </c>
      <c r="F4949">
        <v>0</v>
      </c>
      <c r="G4949" t="s">
        <v>18</v>
      </c>
      <c r="H4949">
        <v>1714609.9469999999</v>
      </c>
      <c r="I4949" t="s">
        <v>19</v>
      </c>
      <c r="J4949">
        <v>301</v>
      </c>
      <c r="K4949">
        <v>5696.3785619999999</v>
      </c>
      <c r="L4949" t="s">
        <v>20</v>
      </c>
      <c r="M4949">
        <v>0</v>
      </c>
      <c r="N4949">
        <v>0</v>
      </c>
      <c r="O4949">
        <v>3.5229791071332679E-2</v>
      </c>
    </row>
    <row r="4950" spans="1:15" x14ac:dyDescent="0.25">
      <c r="A4950" t="s">
        <v>4979</v>
      </c>
      <c r="B4950">
        <v>217</v>
      </c>
      <c r="C4950">
        <v>217</v>
      </c>
      <c r="D4950" t="s">
        <v>16</v>
      </c>
      <c r="E4950" t="s">
        <v>17</v>
      </c>
      <c r="F4950">
        <v>0</v>
      </c>
      <c r="G4950" t="s">
        <v>18</v>
      </c>
      <c r="H4950">
        <v>1173127.591</v>
      </c>
      <c r="I4950" t="s">
        <v>28</v>
      </c>
      <c r="J4950">
        <v>77</v>
      </c>
      <c r="K4950">
        <v>15235.42326</v>
      </c>
      <c r="L4950" t="s">
        <v>23</v>
      </c>
      <c r="M4950">
        <v>0</v>
      </c>
      <c r="N4950">
        <v>5.0000000000000001E-3</v>
      </c>
      <c r="O4950">
        <v>2.7104047689247315E-2</v>
      </c>
    </row>
    <row r="4951" spans="1:15" x14ac:dyDescent="0.25">
      <c r="A4951" t="s">
        <v>4980</v>
      </c>
      <c r="B4951">
        <v>191</v>
      </c>
      <c r="C4951">
        <v>191</v>
      </c>
      <c r="D4951" t="s">
        <v>16</v>
      </c>
      <c r="E4951" t="s">
        <v>17</v>
      </c>
      <c r="F4951">
        <v>0</v>
      </c>
      <c r="G4951" t="s">
        <v>18</v>
      </c>
      <c r="H4951">
        <v>5876386.1239999998</v>
      </c>
      <c r="I4951" t="s">
        <v>32</v>
      </c>
      <c r="J4951">
        <v>511</v>
      </c>
      <c r="K4951">
        <v>11499.77715</v>
      </c>
      <c r="L4951" t="s">
        <v>29</v>
      </c>
      <c r="M4951">
        <v>0</v>
      </c>
      <c r="N4951">
        <v>0</v>
      </c>
      <c r="O4951">
        <v>0.12074107919717932</v>
      </c>
    </row>
    <row r="4952" spans="1:15" x14ac:dyDescent="0.25">
      <c r="A4952" t="s">
        <v>4981</v>
      </c>
      <c r="B4952">
        <v>215</v>
      </c>
      <c r="C4952">
        <v>215</v>
      </c>
      <c r="D4952" t="s">
        <v>16</v>
      </c>
      <c r="E4952" t="s">
        <v>17</v>
      </c>
      <c r="F4952">
        <v>0</v>
      </c>
      <c r="G4952" t="s">
        <v>18</v>
      </c>
      <c r="H4952">
        <v>3224361.0869999998</v>
      </c>
      <c r="I4952" t="s">
        <v>19</v>
      </c>
      <c r="J4952">
        <v>230</v>
      </c>
      <c r="K4952">
        <v>14018.96125</v>
      </c>
      <c r="L4952" t="s">
        <v>23</v>
      </c>
      <c r="M4952">
        <v>0</v>
      </c>
      <c r="N4952">
        <v>0</v>
      </c>
      <c r="O4952">
        <v>6.6250384020165212E-2</v>
      </c>
    </row>
    <row r="4953" spans="1:15" x14ac:dyDescent="0.25">
      <c r="A4953" t="s">
        <v>4982</v>
      </c>
      <c r="B4953">
        <v>198</v>
      </c>
      <c r="C4953">
        <v>198</v>
      </c>
      <c r="D4953" t="s">
        <v>16</v>
      </c>
      <c r="E4953" t="s">
        <v>17</v>
      </c>
      <c r="F4953">
        <v>0</v>
      </c>
      <c r="G4953" t="s">
        <v>18</v>
      </c>
      <c r="H4953">
        <v>5677914.0149999997</v>
      </c>
      <c r="I4953" t="s">
        <v>32</v>
      </c>
      <c r="J4953">
        <v>679</v>
      </c>
      <c r="K4953">
        <v>8362.1708610000005</v>
      </c>
      <c r="L4953" t="s">
        <v>20</v>
      </c>
      <c r="M4953">
        <v>0</v>
      </c>
      <c r="N4953">
        <v>0</v>
      </c>
      <c r="O4953">
        <v>0.11666310744285079</v>
      </c>
    </row>
    <row r="4954" spans="1:15" x14ac:dyDescent="0.25">
      <c r="A4954" t="s">
        <v>4983</v>
      </c>
      <c r="B4954">
        <v>105</v>
      </c>
      <c r="C4954">
        <v>105</v>
      </c>
      <c r="D4954" t="s">
        <v>16</v>
      </c>
      <c r="E4954" t="s">
        <v>17</v>
      </c>
      <c r="F4954">
        <v>0</v>
      </c>
      <c r="G4954" t="s">
        <v>18</v>
      </c>
      <c r="H4954">
        <v>3231805.3309999998</v>
      </c>
      <c r="I4954" t="s">
        <v>19</v>
      </c>
      <c r="J4954">
        <v>578</v>
      </c>
      <c r="K4954">
        <v>5591.3587040000002</v>
      </c>
      <c r="L4954" t="s">
        <v>20</v>
      </c>
      <c r="M4954">
        <v>0</v>
      </c>
      <c r="N4954">
        <v>0</v>
      </c>
      <c r="O4954">
        <v>6.6403339601265682E-2</v>
      </c>
    </row>
    <row r="4955" spans="1:15" x14ac:dyDescent="0.25">
      <c r="A4955" t="s">
        <v>4984</v>
      </c>
      <c r="B4955">
        <v>27</v>
      </c>
      <c r="C4955">
        <v>27</v>
      </c>
      <c r="D4955" t="s">
        <v>42</v>
      </c>
      <c r="E4955" t="s">
        <v>43</v>
      </c>
      <c r="F4955">
        <v>1</v>
      </c>
      <c r="G4955" t="s">
        <v>26</v>
      </c>
      <c r="H4955">
        <v>349665.8492</v>
      </c>
      <c r="I4955" t="s">
        <v>28</v>
      </c>
      <c r="J4955">
        <v>32</v>
      </c>
      <c r="K4955">
        <v>10927.057790000001</v>
      </c>
      <c r="L4955" t="s">
        <v>20</v>
      </c>
      <c r="M4955">
        <v>1</v>
      </c>
      <c r="N4955">
        <v>0.98</v>
      </c>
      <c r="O4955">
        <v>0.5951845231235533</v>
      </c>
    </row>
    <row r="4956" spans="1:15" x14ac:dyDescent="0.25">
      <c r="A4956" t="s">
        <v>4985</v>
      </c>
      <c r="B4956">
        <v>182</v>
      </c>
      <c r="C4956">
        <v>182</v>
      </c>
      <c r="D4956" t="s">
        <v>16</v>
      </c>
      <c r="E4956" t="s">
        <v>17</v>
      </c>
      <c r="F4956">
        <v>0</v>
      </c>
      <c r="G4956" t="s">
        <v>18</v>
      </c>
      <c r="H4956">
        <v>4563084.6969999997</v>
      </c>
      <c r="I4956" t="s">
        <v>32</v>
      </c>
      <c r="J4956">
        <v>608</v>
      </c>
      <c r="K4956">
        <v>7505.0735160000004</v>
      </c>
      <c r="L4956" t="s">
        <v>20</v>
      </c>
      <c r="M4956">
        <v>0</v>
      </c>
      <c r="N4956">
        <v>5.0000000000000001E-3</v>
      </c>
      <c r="O4956">
        <v>9.6756904185337361E-2</v>
      </c>
    </row>
    <row r="4957" spans="1:15" x14ac:dyDescent="0.25">
      <c r="A4957" t="s">
        <v>4986</v>
      </c>
      <c r="B4957">
        <v>83</v>
      </c>
      <c r="C4957">
        <v>83</v>
      </c>
      <c r="D4957" t="s">
        <v>16</v>
      </c>
      <c r="E4957" t="s">
        <v>25</v>
      </c>
      <c r="F4957">
        <v>1</v>
      </c>
      <c r="G4957" t="s">
        <v>26</v>
      </c>
      <c r="H4957">
        <v>259027.679</v>
      </c>
      <c r="I4957" t="s">
        <v>28</v>
      </c>
      <c r="J4957">
        <v>58</v>
      </c>
      <c r="K4957">
        <v>4465.9944649999998</v>
      </c>
      <c r="L4957" t="s">
        <v>29</v>
      </c>
      <c r="M4957">
        <v>1</v>
      </c>
      <c r="N4957">
        <v>1</v>
      </c>
      <c r="O4957">
        <v>0.60532219647321472</v>
      </c>
    </row>
    <row r="4958" spans="1:15" x14ac:dyDescent="0.25">
      <c r="A4958" t="s">
        <v>4987</v>
      </c>
      <c r="B4958">
        <v>159</v>
      </c>
      <c r="C4958">
        <v>159</v>
      </c>
      <c r="D4958" t="s">
        <v>16</v>
      </c>
      <c r="E4958" t="s">
        <v>17</v>
      </c>
      <c r="F4958">
        <v>0</v>
      </c>
      <c r="G4958" t="s">
        <v>18</v>
      </c>
      <c r="H4958">
        <v>1745778.382</v>
      </c>
      <c r="I4958" t="s">
        <v>19</v>
      </c>
      <c r="J4958">
        <v>104</v>
      </c>
      <c r="K4958">
        <v>16786.330600000001</v>
      </c>
      <c r="L4958" t="s">
        <v>29</v>
      </c>
      <c r="M4958">
        <v>0</v>
      </c>
      <c r="N4958">
        <v>0</v>
      </c>
      <c r="O4958">
        <v>3.5870203460746174E-2</v>
      </c>
    </row>
    <row r="4959" spans="1:15" x14ac:dyDescent="0.25">
      <c r="A4959" t="s">
        <v>4988</v>
      </c>
      <c r="B4959">
        <v>230</v>
      </c>
      <c r="C4959">
        <v>230</v>
      </c>
      <c r="D4959" t="s">
        <v>16</v>
      </c>
      <c r="E4959" t="s">
        <v>17</v>
      </c>
      <c r="F4959">
        <v>0</v>
      </c>
      <c r="G4959" t="s">
        <v>18</v>
      </c>
      <c r="H4959">
        <v>2970824.5580000002</v>
      </c>
      <c r="I4959" t="s">
        <v>19</v>
      </c>
      <c r="J4959">
        <v>312</v>
      </c>
      <c r="K4959">
        <v>9521.8735840000008</v>
      </c>
      <c r="L4959" t="s">
        <v>20</v>
      </c>
      <c r="M4959">
        <v>0</v>
      </c>
      <c r="N4959">
        <v>0</v>
      </c>
      <c r="O4959">
        <v>6.1041013246801293E-2</v>
      </c>
    </row>
    <row r="4960" spans="1:15" x14ac:dyDescent="0.25">
      <c r="A4960" t="s">
        <v>4989</v>
      </c>
      <c r="B4960">
        <v>235</v>
      </c>
      <c r="C4960">
        <v>235</v>
      </c>
      <c r="D4960" t="s">
        <v>16</v>
      </c>
      <c r="E4960" t="s">
        <v>17</v>
      </c>
      <c r="F4960">
        <v>0</v>
      </c>
      <c r="G4960" t="s">
        <v>18</v>
      </c>
      <c r="H4960">
        <v>10948305.720000001</v>
      </c>
      <c r="I4960" t="s">
        <v>22</v>
      </c>
      <c r="J4960">
        <v>646</v>
      </c>
      <c r="K4960">
        <v>16947.841670000002</v>
      </c>
      <c r="L4960" t="s">
        <v>23</v>
      </c>
      <c r="M4960">
        <v>0</v>
      </c>
      <c r="N4960">
        <v>0</v>
      </c>
      <c r="O4960">
        <v>0.22495292516851154</v>
      </c>
    </row>
    <row r="4961" spans="1:15" x14ac:dyDescent="0.25">
      <c r="A4961" t="s">
        <v>4990</v>
      </c>
      <c r="B4961">
        <v>288</v>
      </c>
      <c r="C4961">
        <v>288</v>
      </c>
      <c r="D4961" t="s">
        <v>16</v>
      </c>
      <c r="E4961" t="s">
        <v>17</v>
      </c>
      <c r="F4961">
        <v>0</v>
      </c>
      <c r="G4961" t="s">
        <v>18</v>
      </c>
      <c r="H4961">
        <v>6915214.7810000004</v>
      </c>
      <c r="I4961" t="s">
        <v>32</v>
      </c>
      <c r="J4961">
        <v>729</v>
      </c>
      <c r="K4961">
        <v>9485.8913319999992</v>
      </c>
      <c r="L4961" t="s">
        <v>23</v>
      </c>
      <c r="M4961">
        <v>0</v>
      </c>
      <c r="N4961">
        <v>0</v>
      </c>
      <c r="O4961">
        <v>0.1420857101489926</v>
      </c>
    </row>
    <row r="4962" spans="1:15" x14ac:dyDescent="0.25">
      <c r="A4962" t="s">
        <v>4991</v>
      </c>
      <c r="B4962">
        <v>18</v>
      </c>
      <c r="C4962">
        <v>18</v>
      </c>
      <c r="D4962" t="s">
        <v>42</v>
      </c>
      <c r="E4962" t="s">
        <v>43</v>
      </c>
      <c r="F4962">
        <v>1</v>
      </c>
      <c r="G4962" t="s">
        <v>26</v>
      </c>
      <c r="H4962">
        <v>746405.86049999995</v>
      </c>
      <c r="I4962" t="s">
        <v>28</v>
      </c>
      <c r="J4962">
        <v>67</v>
      </c>
      <c r="K4962">
        <v>11140.385979999999</v>
      </c>
      <c r="L4962" t="s">
        <v>29</v>
      </c>
      <c r="M4962">
        <v>1</v>
      </c>
      <c r="N4962">
        <v>0.995</v>
      </c>
      <c r="O4962">
        <v>0.61233627083281661</v>
      </c>
    </row>
    <row r="4963" spans="1:15" x14ac:dyDescent="0.25">
      <c r="A4963" t="s">
        <v>4992</v>
      </c>
      <c r="B4963">
        <v>284</v>
      </c>
      <c r="C4963">
        <v>284</v>
      </c>
      <c r="D4963" t="s">
        <v>16</v>
      </c>
      <c r="E4963" t="s">
        <v>17</v>
      </c>
      <c r="F4963">
        <v>0</v>
      </c>
      <c r="G4963" t="s">
        <v>18</v>
      </c>
      <c r="H4963">
        <v>19467727.68</v>
      </c>
      <c r="I4963" t="s">
        <v>22</v>
      </c>
      <c r="J4963">
        <v>978</v>
      </c>
      <c r="K4963">
        <v>19905.652020000001</v>
      </c>
      <c r="L4963" t="s">
        <v>35</v>
      </c>
      <c r="M4963">
        <v>0</v>
      </c>
      <c r="N4963">
        <v>2.5000000000000001E-2</v>
      </c>
      <c r="O4963">
        <v>0.41500000000000004</v>
      </c>
    </row>
    <row r="4964" spans="1:15" x14ac:dyDescent="0.25">
      <c r="A4964" t="s">
        <v>4993</v>
      </c>
      <c r="B4964">
        <v>71</v>
      </c>
      <c r="C4964">
        <v>71</v>
      </c>
      <c r="D4964" t="s">
        <v>16</v>
      </c>
      <c r="E4964" t="s">
        <v>25</v>
      </c>
      <c r="F4964">
        <v>1</v>
      </c>
      <c r="G4964" t="s">
        <v>26</v>
      </c>
      <c r="H4964">
        <v>13131092.75</v>
      </c>
      <c r="I4964" t="s">
        <v>22</v>
      </c>
      <c r="J4964">
        <v>690</v>
      </c>
      <c r="K4964">
        <v>19030.569200000002</v>
      </c>
      <c r="L4964" t="s">
        <v>35</v>
      </c>
      <c r="M4964">
        <v>1</v>
      </c>
      <c r="N4964">
        <v>0.97499999999999998</v>
      </c>
      <c r="O4964">
        <v>0.85480226898263245</v>
      </c>
    </row>
    <row r="4965" spans="1:15" x14ac:dyDescent="0.25">
      <c r="A4965" t="s">
        <v>4994</v>
      </c>
      <c r="B4965">
        <v>215</v>
      </c>
      <c r="C4965">
        <v>215</v>
      </c>
      <c r="D4965" t="s">
        <v>16</v>
      </c>
      <c r="E4965" t="s">
        <v>17</v>
      </c>
      <c r="F4965">
        <v>0</v>
      </c>
      <c r="G4965" t="s">
        <v>18</v>
      </c>
      <c r="H4965">
        <v>2034964.112</v>
      </c>
      <c r="I4965" t="s">
        <v>19</v>
      </c>
      <c r="J4965">
        <v>374</v>
      </c>
      <c r="K4965">
        <v>5441.0805149999997</v>
      </c>
      <c r="L4965" t="s">
        <v>35</v>
      </c>
      <c r="M4965">
        <v>0</v>
      </c>
      <c r="N4965">
        <v>0</v>
      </c>
      <c r="O4965">
        <v>4.1812052139821178E-2</v>
      </c>
    </row>
    <row r="4966" spans="1:15" x14ac:dyDescent="0.25">
      <c r="A4966" t="s">
        <v>4995</v>
      </c>
      <c r="B4966">
        <v>117</v>
      </c>
      <c r="C4966">
        <v>117</v>
      </c>
      <c r="D4966" t="s">
        <v>16</v>
      </c>
      <c r="E4966" t="s">
        <v>17</v>
      </c>
      <c r="F4966">
        <v>0</v>
      </c>
      <c r="G4966" t="s">
        <v>18</v>
      </c>
      <c r="H4966">
        <v>13187185.67</v>
      </c>
      <c r="I4966" t="s">
        <v>22</v>
      </c>
      <c r="J4966">
        <v>759</v>
      </c>
      <c r="K4966">
        <v>17374.421180000001</v>
      </c>
      <c r="L4966" t="s">
        <v>29</v>
      </c>
      <c r="M4966">
        <v>0</v>
      </c>
      <c r="N4966">
        <v>0</v>
      </c>
      <c r="O4966">
        <v>0.27095480041150855</v>
      </c>
    </row>
    <row r="4967" spans="1:15" x14ac:dyDescent="0.25">
      <c r="A4967" t="s">
        <v>4996</v>
      </c>
      <c r="B4967">
        <v>100</v>
      </c>
      <c r="C4967">
        <v>100</v>
      </c>
      <c r="D4967" t="s">
        <v>16</v>
      </c>
      <c r="E4967" t="s">
        <v>17</v>
      </c>
      <c r="F4967">
        <v>0</v>
      </c>
      <c r="G4967" t="s">
        <v>18</v>
      </c>
      <c r="H4967">
        <v>6298217.5049999999</v>
      </c>
      <c r="I4967" t="s">
        <v>32</v>
      </c>
      <c r="J4967">
        <v>806</v>
      </c>
      <c r="K4967">
        <v>7814.1656389999998</v>
      </c>
      <c r="L4967" t="s">
        <v>20</v>
      </c>
      <c r="M4967">
        <v>0</v>
      </c>
      <c r="N4967">
        <v>5.0000000000000001E-3</v>
      </c>
      <c r="O4967">
        <v>0.13240837489668442</v>
      </c>
    </row>
    <row r="4968" spans="1:15" x14ac:dyDescent="0.25">
      <c r="A4968" t="s">
        <v>4997</v>
      </c>
      <c r="B4968">
        <v>88</v>
      </c>
      <c r="C4968">
        <v>88</v>
      </c>
      <c r="D4968" t="s">
        <v>16</v>
      </c>
      <c r="E4968" t="s">
        <v>25</v>
      </c>
      <c r="F4968">
        <v>1</v>
      </c>
      <c r="G4968" t="s">
        <v>26</v>
      </c>
      <c r="H4968">
        <v>337051.6336</v>
      </c>
      <c r="I4968" t="s">
        <v>28</v>
      </c>
      <c r="J4968">
        <v>235</v>
      </c>
      <c r="K4968">
        <v>1434.2622710000001</v>
      </c>
      <c r="L4968" t="s">
        <v>29</v>
      </c>
      <c r="M4968">
        <v>1</v>
      </c>
      <c r="N4968">
        <v>0.995</v>
      </c>
      <c r="O4968">
        <v>0.60392534103908313</v>
      </c>
    </row>
    <row r="4969" spans="1:15" x14ac:dyDescent="0.25">
      <c r="A4969" t="s">
        <v>4998</v>
      </c>
      <c r="B4969">
        <v>348</v>
      </c>
      <c r="C4969">
        <v>348</v>
      </c>
      <c r="D4969" t="s">
        <v>16</v>
      </c>
      <c r="E4969" t="s">
        <v>17</v>
      </c>
      <c r="F4969">
        <v>0</v>
      </c>
      <c r="G4969" t="s">
        <v>18</v>
      </c>
      <c r="H4969">
        <v>7407271.5789999999</v>
      </c>
      <c r="I4969" t="s">
        <v>32</v>
      </c>
      <c r="J4969">
        <v>643</v>
      </c>
      <c r="K4969">
        <v>11519.86249</v>
      </c>
      <c r="L4969" t="s">
        <v>20</v>
      </c>
      <c r="M4969">
        <v>0</v>
      </c>
      <c r="N4969">
        <v>0</v>
      </c>
      <c r="O4969">
        <v>0.15219591522455489</v>
      </c>
    </row>
    <row r="4970" spans="1:15" x14ac:dyDescent="0.25">
      <c r="A4970" t="s">
        <v>4999</v>
      </c>
      <c r="B4970">
        <v>153</v>
      </c>
      <c r="C4970">
        <v>153</v>
      </c>
      <c r="D4970" t="s">
        <v>16</v>
      </c>
      <c r="E4970" t="s">
        <v>17</v>
      </c>
      <c r="F4970">
        <v>0</v>
      </c>
      <c r="G4970" t="s">
        <v>18</v>
      </c>
      <c r="H4970">
        <v>2188621.8670000001</v>
      </c>
      <c r="I4970" t="s">
        <v>19</v>
      </c>
      <c r="J4970">
        <v>112</v>
      </c>
      <c r="K4970">
        <v>19541.266670000001</v>
      </c>
      <c r="L4970" t="s">
        <v>20</v>
      </c>
      <c r="M4970">
        <v>0</v>
      </c>
      <c r="N4970">
        <v>5.0000000000000001E-3</v>
      </c>
      <c r="O4970">
        <v>4.7969231190725187E-2</v>
      </c>
    </row>
    <row r="4971" spans="1:15" x14ac:dyDescent="0.25">
      <c r="A4971" t="s">
        <v>5000</v>
      </c>
      <c r="B4971">
        <v>295</v>
      </c>
      <c r="C4971">
        <v>295</v>
      </c>
      <c r="D4971" t="s">
        <v>16</v>
      </c>
      <c r="E4971" t="s">
        <v>17</v>
      </c>
      <c r="F4971">
        <v>0</v>
      </c>
      <c r="G4971" t="s">
        <v>18</v>
      </c>
      <c r="H4971">
        <v>7580260.4050000003</v>
      </c>
      <c r="I4971" t="s">
        <v>32</v>
      </c>
      <c r="J4971">
        <v>389</v>
      </c>
      <c r="K4971">
        <v>19486.530599999998</v>
      </c>
      <c r="L4971" t="s">
        <v>20</v>
      </c>
      <c r="M4971">
        <v>0</v>
      </c>
      <c r="N4971">
        <v>0</v>
      </c>
      <c r="O4971">
        <v>0.15575028641452623</v>
      </c>
    </row>
    <row r="4972" spans="1:15" x14ac:dyDescent="0.25">
      <c r="A4972" t="s">
        <v>5001</v>
      </c>
      <c r="B4972">
        <v>177</v>
      </c>
      <c r="C4972">
        <v>177</v>
      </c>
      <c r="D4972" t="s">
        <v>16</v>
      </c>
      <c r="E4972" t="s">
        <v>17</v>
      </c>
      <c r="F4972">
        <v>0</v>
      </c>
      <c r="G4972" t="s">
        <v>18</v>
      </c>
      <c r="H4972">
        <v>1035521.507</v>
      </c>
      <c r="I4972" t="s">
        <v>28</v>
      </c>
      <c r="J4972">
        <v>408</v>
      </c>
      <c r="K4972">
        <v>2538.0429089999998</v>
      </c>
      <c r="L4972" t="s">
        <v>29</v>
      </c>
      <c r="M4972">
        <v>0</v>
      </c>
      <c r="N4972">
        <v>0</v>
      </c>
      <c r="O4972">
        <v>2.1276679518459341E-2</v>
      </c>
    </row>
    <row r="4973" spans="1:15" x14ac:dyDescent="0.25">
      <c r="A4973" t="s">
        <v>5002</v>
      </c>
      <c r="B4973">
        <v>132</v>
      </c>
      <c r="C4973">
        <v>132</v>
      </c>
      <c r="D4973" t="s">
        <v>16</v>
      </c>
      <c r="E4973" t="s">
        <v>17</v>
      </c>
      <c r="F4973">
        <v>0</v>
      </c>
      <c r="G4973" t="s">
        <v>18</v>
      </c>
      <c r="H4973">
        <v>833059.13210000005</v>
      </c>
      <c r="I4973" t="s">
        <v>28</v>
      </c>
      <c r="J4973">
        <v>54</v>
      </c>
      <c r="K4973">
        <v>15427.02097</v>
      </c>
      <c r="L4973" t="s">
        <v>23</v>
      </c>
      <c r="M4973">
        <v>0</v>
      </c>
      <c r="N4973">
        <v>5.0000000000000001E-3</v>
      </c>
      <c r="O4973">
        <v>2.0116720467706892E-2</v>
      </c>
    </row>
    <row r="4974" spans="1:15" x14ac:dyDescent="0.25">
      <c r="A4974" t="s">
        <v>5003</v>
      </c>
      <c r="B4974">
        <v>308</v>
      </c>
      <c r="C4974">
        <v>308</v>
      </c>
      <c r="D4974" t="s">
        <v>16</v>
      </c>
      <c r="E4974" t="s">
        <v>17</v>
      </c>
      <c r="F4974">
        <v>0</v>
      </c>
      <c r="G4974" t="s">
        <v>18</v>
      </c>
      <c r="H4974">
        <v>12879023.310000001</v>
      </c>
      <c r="I4974" t="s">
        <v>22</v>
      </c>
      <c r="J4974">
        <v>802</v>
      </c>
      <c r="K4974">
        <v>16058.63255</v>
      </c>
      <c r="L4974" t="s">
        <v>23</v>
      </c>
      <c r="M4974">
        <v>0</v>
      </c>
      <c r="N4974">
        <v>0</v>
      </c>
      <c r="O4974">
        <v>0.26462304223067912</v>
      </c>
    </row>
    <row r="4975" spans="1:15" x14ac:dyDescent="0.25">
      <c r="A4975" t="s">
        <v>5004</v>
      </c>
      <c r="B4975">
        <v>122</v>
      </c>
      <c r="C4975">
        <v>122</v>
      </c>
      <c r="D4975" t="s">
        <v>16</v>
      </c>
      <c r="E4975" t="s">
        <v>17</v>
      </c>
      <c r="F4975">
        <v>0</v>
      </c>
      <c r="G4975" t="s">
        <v>18</v>
      </c>
      <c r="H4975">
        <v>1764108.7690000001</v>
      </c>
      <c r="I4975" t="s">
        <v>19</v>
      </c>
      <c r="J4975">
        <v>239</v>
      </c>
      <c r="K4975">
        <v>7381.2082380000002</v>
      </c>
      <c r="L4975" t="s">
        <v>29</v>
      </c>
      <c r="M4975">
        <v>0</v>
      </c>
      <c r="N4975">
        <v>5.0000000000000001E-3</v>
      </c>
      <c r="O4975">
        <v>3.9246834720465952E-2</v>
      </c>
    </row>
    <row r="4976" spans="1:15" x14ac:dyDescent="0.25">
      <c r="A4976" t="s">
        <v>5005</v>
      </c>
      <c r="B4976">
        <v>211</v>
      </c>
      <c r="C4976">
        <v>211</v>
      </c>
      <c r="D4976" t="s">
        <v>16</v>
      </c>
      <c r="E4976" t="s">
        <v>17</v>
      </c>
      <c r="F4976">
        <v>0</v>
      </c>
      <c r="G4976" t="s">
        <v>18</v>
      </c>
      <c r="H4976">
        <v>9907838.8890000004</v>
      </c>
      <c r="I4976" t="s">
        <v>22</v>
      </c>
      <c r="J4976">
        <v>752</v>
      </c>
      <c r="K4976">
        <v>13175.31767</v>
      </c>
      <c r="L4976" t="s">
        <v>23</v>
      </c>
      <c r="M4976">
        <v>0</v>
      </c>
      <c r="N4976">
        <v>0</v>
      </c>
      <c r="O4976">
        <v>0.20357463494167802</v>
      </c>
    </row>
    <row r="4977" spans="1:15" x14ac:dyDescent="0.25">
      <c r="A4977" t="s">
        <v>5006</v>
      </c>
      <c r="B4977">
        <v>68</v>
      </c>
      <c r="C4977">
        <v>68</v>
      </c>
      <c r="D4977" t="s">
        <v>16</v>
      </c>
      <c r="E4977" t="s">
        <v>25</v>
      </c>
      <c r="F4977">
        <v>1</v>
      </c>
      <c r="G4977" t="s">
        <v>26</v>
      </c>
      <c r="H4977">
        <v>2881650.8509999998</v>
      </c>
      <c r="I4977" t="s">
        <v>19</v>
      </c>
      <c r="J4977">
        <v>295</v>
      </c>
      <c r="K4977">
        <v>9768.3079710000002</v>
      </c>
      <c r="L4977" t="s">
        <v>35</v>
      </c>
      <c r="M4977">
        <v>1</v>
      </c>
      <c r="N4977">
        <v>1</v>
      </c>
      <c r="O4977">
        <v>0.65920877666601918</v>
      </c>
    </row>
    <row r="4978" spans="1:15" x14ac:dyDescent="0.25">
      <c r="A4978" t="s">
        <v>5007</v>
      </c>
      <c r="B4978">
        <v>57</v>
      </c>
      <c r="C4978">
        <v>57</v>
      </c>
      <c r="D4978" t="s">
        <v>16</v>
      </c>
      <c r="E4978" t="s">
        <v>25</v>
      </c>
      <c r="F4978">
        <v>1</v>
      </c>
      <c r="G4978" t="s">
        <v>26</v>
      </c>
      <c r="H4978">
        <v>511345.29859999998</v>
      </c>
      <c r="I4978" t="s">
        <v>28</v>
      </c>
      <c r="J4978">
        <v>112</v>
      </c>
      <c r="K4978">
        <v>4565.5830230000001</v>
      </c>
      <c r="L4978" t="s">
        <v>35</v>
      </c>
      <c r="M4978">
        <v>1</v>
      </c>
      <c r="N4978">
        <v>0.995</v>
      </c>
      <c r="O4978">
        <v>0.60750652252805704</v>
      </c>
    </row>
    <row r="4979" spans="1:15" x14ac:dyDescent="0.25">
      <c r="A4979" t="s">
        <v>5008</v>
      </c>
      <c r="B4979">
        <v>13</v>
      </c>
      <c r="C4979">
        <v>13</v>
      </c>
      <c r="D4979" t="s">
        <v>42</v>
      </c>
      <c r="E4979" t="s">
        <v>43</v>
      </c>
      <c r="F4979">
        <v>1</v>
      </c>
      <c r="G4979" t="s">
        <v>26</v>
      </c>
      <c r="H4979">
        <v>1340035.2220000001</v>
      </c>
      <c r="I4979" t="s">
        <v>28</v>
      </c>
      <c r="J4979">
        <v>88</v>
      </c>
      <c r="K4979">
        <v>15227.672979999999</v>
      </c>
      <c r="L4979" t="s">
        <v>23</v>
      </c>
      <c r="M4979">
        <v>1</v>
      </c>
      <c r="N4979">
        <v>0.995</v>
      </c>
      <c r="O4979">
        <v>0.62453346962782252</v>
      </c>
    </row>
    <row r="4980" spans="1:15" x14ac:dyDescent="0.25">
      <c r="A4980" t="s">
        <v>5009</v>
      </c>
      <c r="B4980">
        <v>193</v>
      </c>
      <c r="C4980">
        <v>193</v>
      </c>
      <c r="D4980" t="s">
        <v>16</v>
      </c>
      <c r="E4980" t="s">
        <v>17</v>
      </c>
      <c r="F4980">
        <v>0</v>
      </c>
      <c r="G4980" t="s">
        <v>18</v>
      </c>
      <c r="H4980">
        <v>3894195.7059999998</v>
      </c>
      <c r="I4980" t="s">
        <v>32</v>
      </c>
      <c r="J4980">
        <v>740</v>
      </c>
      <c r="K4980">
        <v>5262.4266289999996</v>
      </c>
      <c r="L4980" t="s">
        <v>23</v>
      </c>
      <c r="M4980">
        <v>0</v>
      </c>
      <c r="N4980">
        <v>0</v>
      </c>
      <c r="O4980">
        <v>8.0013358929417688E-2</v>
      </c>
    </row>
    <row r="4981" spans="1:15" x14ac:dyDescent="0.25">
      <c r="A4981" t="s">
        <v>5010</v>
      </c>
      <c r="B4981">
        <v>63</v>
      </c>
      <c r="C4981">
        <v>63</v>
      </c>
      <c r="D4981" t="s">
        <v>16</v>
      </c>
      <c r="E4981" t="s">
        <v>25</v>
      </c>
      <c r="F4981">
        <v>1</v>
      </c>
      <c r="G4981" t="s">
        <v>26</v>
      </c>
      <c r="H4981">
        <v>3244202.0780000002</v>
      </c>
      <c r="I4981" t="s">
        <v>19</v>
      </c>
      <c r="J4981">
        <v>476</v>
      </c>
      <c r="K4981">
        <v>6815.5505830000002</v>
      </c>
      <c r="L4981" t="s">
        <v>23</v>
      </c>
      <c r="M4981">
        <v>1</v>
      </c>
      <c r="N4981">
        <v>0.995</v>
      </c>
      <c r="O4981">
        <v>0.66365805339639927</v>
      </c>
    </row>
    <row r="4982" spans="1:15" x14ac:dyDescent="0.25">
      <c r="A4982" t="s">
        <v>5011</v>
      </c>
      <c r="B4982">
        <v>327</v>
      </c>
      <c r="C4982">
        <v>327</v>
      </c>
      <c r="D4982" t="s">
        <v>16</v>
      </c>
      <c r="E4982" t="s">
        <v>17</v>
      </c>
      <c r="F4982">
        <v>0</v>
      </c>
      <c r="G4982" t="s">
        <v>18</v>
      </c>
      <c r="H4982">
        <v>1157774.246</v>
      </c>
      <c r="I4982" t="s">
        <v>28</v>
      </c>
      <c r="J4982">
        <v>304</v>
      </c>
      <c r="K4982">
        <v>3808.4679139999998</v>
      </c>
      <c r="L4982" t="s">
        <v>23</v>
      </c>
      <c r="M4982">
        <v>0</v>
      </c>
      <c r="N4982">
        <v>0</v>
      </c>
      <c r="O4982">
        <v>2.3788585191469046E-2</v>
      </c>
    </row>
    <row r="4983" spans="1:15" x14ac:dyDescent="0.25">
      <c r="A4983" t="s">
        <v>5012</v>
      </c>
      <c r="B4983">
        <v>153</v>
      </c>
      <c r="C4983">
        <v>153</v>
      </c>
      <c r="D4983" t="s">
        <v>16</v>
      </c>
      <c r="E4983" t="s">
        <v>17</v>
      </c>
      <c r="F4983">
        <v>0</v>
      </c>
      <c r="G4983" t="s">
        <v>18</v>
      </c>
      <c r="H4983">
        <v>4388411.176</v>
      </c>
      <c r="I4983" t="s">
        <v>32</v>
      </c>
      <c r="J4983">
        <v>305</v>
      </c>
      <c r="K4983">
        <v>14388.23336</v>
      </c>
      <c r="L4983" t="s">
        <v>23</v>
      </c>
      <c r="M4983">
        <v>0</v>
      </c>
      <c r="N4983">
        <v>0</v>
      </c>
      <c r="O4983">
        <v>9.0167917861485106E-2</v>
      </c>
    </row>
    <row r="4984" spans="1:15" x14ac:dyDescent="0.25">
      <c r="A4984" t="s">
        <v>5013</v>
      </c>
      <c r="B4984">
        <v>23</v>
      </c>
      <c r="C4984">
        <v>23</v>
      </c>
      <c r="D4984" t="s">
        <v>42</v>
      </c>
      <c r="E4984" t="s">
        <v>43</v>
      </c>
      <c r="F4984">
        <v>1</v>
      </c>
      <c r="G4984" t="s">
        <v>26</v>
      </c>
      <c r="H4984">
        <v>2662169.2119999998</v>
      </c>
      <c r="I4984" t="s">
        <v>19</v>
      </c>
      <c r="J4984">
        <v>290</v>
      </c>
      <c r="K4984">
        <v>9179.8938359999993</v>
      </c>
      <c r="L4984" t="s">
        <v>29</v>
      </c>
      <c r="M4984">
        <v>1</v>
      </c>
      <c r="N4984">
        <v>1</v>
      </c>
      <c r="O4984">
        <v>0.65469912576874512</v>
      </c>
    </row>
    <row r="4985" spans="1:15" x14ac:dyDescent="0.25">
      <c r="A4985" t="s">
        <v>5014</v>
      </c>
      <c r="B4985">
        <v>30</v>
      </c>
      <c r="C4985">
        <v>30</v>
      </c>
      <c r="D4985" t="s">
        <v>42</v>
      </c>
      <c r="E4985" t="s">
        <v>43</v>
      </c>
      <c r="F4985">
        <v>1</v>
      </c>
      <c r="G4985" t="s">
        <v>26</v>
      </c>
      <c r="H4985">
        <v>1845590.524</v>
      </c>
      <c r="I4985" t="s">
        <v>19</v>
      </c>
      <c r="J4985">
        <v>208</v>
      </c>
      <c r="K4985">
        <v>8873.0313640000004</v>
      </c>
      <c r="L4985" t="s">
        <v>35</v>
      </c>
      <c r="M4985">
        <v>1</v>
      </c>
      <c r="N4985">
        <v>1</v>
      </c>
      <c r="O4985">
        <v>0.63792102610714141</v>
      </c>
    </row>
    <row r="4986" spans="1:15" x14ac:dyDescent="0.25">
      <c r="A4986" t="s">
        <v>5015</v>
      </c>
      <c r="B4986">
        <v>189</v>
      </c>
      <c r="C4986">
        <v>189</v>
      </c>
      <c r="D4986" t="s">
        <v>16</v>
      </c>
      <c r="E4986" t="s">
        <v>17</v>
      </c>
      <c r="F4986">
        <v>0</v>
      </c>
      <c r="G4986" t="s">
        <v>18</v>
      </c>
      <c r="H4986">
        <v>10498643.76</v>
      </c>
      <c r="I4986" t="s">
        <v>22</v>
      </c>
      <c r="J4986">
        <v>868</v>
      </c>
      <c r="K4986">
        <v>12095.21171</v>
      </c>
      <c r="L4986" t="s">
        <v>20</v>
      </c>
      <c r="M4986">
        <v>0</v>
      </c>
      <c r="N4986">
        <v>0</v>
      </c>
      <c r="O4986">
        <v>0.21571379942376512</v>
      </c>
    </row>
    <row r="4987" spans="1:15" x14ac:dyDescent="0.25">
      <c r="A4987" t="s">
        <v>5016</v>
      </c>
      <c r="B4987">
        <v>310</v>
      </c>
      <c r="C4987">
        <v>310</v>
      </c>
      <c r="D4987" t="s">
        <v>16</v>
      </c>
      <c r="E4987" t="s">
        <v>17</v>
      </c>
      <c r="F4987">
        <v>0</v>
      </c>
      <c r="G4987" t="s">
        <v>18</v>
      </c>
      <c r="H4987">
        <v>2847787.7680000002</v>
      </c>
      <c r="I4987" t="s">
        <v>19</v>
      </c>
      <c r="J4987">
        <v>903</v>
      </c>
      <c r="K4987">
        <v>3153.6963099999998</v>
      </c>
      <c r="L4987" t="s">
        <v>29</v>
      </c>
      <c r="M4987">
        <v>0</v>
      </c>
      <c r="N4987">
        <v>5.0000000000000001E-3</v>
      </c>
      <c r="O4987">
        <v>6.1512997814853358E-2</v>
      </c>
    </row>
    <row r="4988" spans="1:15" x14ac:dyDescent="0.25">
      <c r="A4988" t="s">
        <v>5017</v>
      </c>
      <c r="B4988">
        <v>109</v>
      </c>
      <c r="C4988">
        <v>109</v>
      </c>
      <c r="D4988" t="s">
        <v>16</v>
      </c>
      <c r="E4988" t="s">
        <v>17</v>
      </c>
      <c r="F4988">
        <v>0</v>
      </c>
      <c r="G4988" t="s">
        <v>18</v>
      </c>
      <c r="H4988">
        <v>14119779.66</v>
      </c>
      <c r="I4988" t="s">
        <v>22</v>
      </c>
      <c r="J4988">
        <v>786</v>
      </c>
      <c r="K4988">
        <v>17964.096249999999</v>
      </c>
      <c r="L4988" t="s">
        <v>20</v>
      </c>
      <c r="M4988">
        <v>0</v>
      </c>
      <c r="N4988">
        <v>0</v>
      </c>
      <c r="O4988">
        <v>0.29011664621764427</v>
      </c>
    </row>
    <row r="4989" spans="1:15" x14ac:dyDescent="0.25">
      <c r="A4989" t="s">
        <v>5018</v>
      </c>
      <c r="B4989">
        <v>353</v>
      </c>
      <c r="C4989">
        <v>353</v>
      </c>
      <c r="D4989" t="s">
        <v>16</v>
      </c>
      <c r="E4989" t="s">
        <v>17</v>
      </c>
      <c r="F4989">
        <v>0</v>
      </c>
      <c r="G4989" t="s">
        <v>18</v>
      </c>
      <c r="H4989">
        <v>5416981.3159999996</v>
      </c>
      <c r="I4989" t="s">
        <v>32</v>
      </c>
      <c r="J4989">
        <v>582</v>
      </c>
      <c r="K4989">
        <v>9307.5280349999994</v>
      </c>
      <c r="L4989" t="s">
        <v>23</v>
      </c>
      <c r="M4989">
        <v>0</v>
      </c>
      <c r="N4989">
        <v>0</v>
      </c>
      <c r="O4989">
        <v>0.11130176885646677</v>
      </c>
    </row>
    <row r="4990" spans="1:15" x14ac:dyDescent="0.25">
      <c r="A4990" t="s">
        <v>5019</v>
      </c>
      <c r="B4990">
        <v>60</v>
      </c>
      <c r="C4990">
        <v>60</v>
      </c>
      <c r="D4990" t="s">
        <v>16</v>
      </c>
      <c r="E4990" t="s">
        <v>25</v>
      </c>
      <c r="F4990">
        <v>1</v>
      </c>
      <c r="G4990" t="s">
        <v>26</v>
      </c>
      <c r="H4990">
        <v>2714642.605</v>
      </c>
      <c r="I4990" t="s">
        <v>19</v>
      </c>
      <c r="J4990">
        <v>370</v>
      </c>
      <c r="K4990">
        <v>7336.871905</v>
      </c>
      <c r="L4990" t="s">
        <v>20</v>
      </c>
      <c r="M4990">
        <v>1</v>
      </c>
      <c r="N4990">
        <v>0.99</v>
      </c>
      <c r="O4990">
        <v>0.64977728740861451</v>
      </c>
    </row>
    <row r="4991" spans="1:15" x14ac:dyDescent="0.25">
      <c r="A4991" t="s">
        <v>5020</v>
      </c>
      <c r="B4991">
        <v>66</v>
      </c>
      <c r="C4991">
        <v>66</v>
      </c>
      <c r="D4991" t="s">
        <v>16</v>
      </c>
      <c r="E4991" t="s">
        <v>25</v>
      </c>
      <c r="F4991">
        <v>1</v>
      </c>
      <c r="G4991" t="s">
        <v>26</v>
      </c>
      <c r="H4991">
        <v>559359.95979999995</v>
      </c>
      <c r="I4991" t="s">
        <v>28</v>
      </c>
      <c r="J4991">
        <v>220</v>
      </c>
      <c r="K4991">
        <v>2542.5452719999998</v>
      </c>
      <c r="L4991" t="s">
        <v>29</v>
      </c>
      <c r="M4991">
        <v>1</v>
      </c>
      <c r="N4991">
        <v>1</v>
      </c>
      <c r="O4991">
        <v>0.61149307138448727</v>
      </c>
    </row>
    <row r="4992" spans="1:15" x14ac:dyDescent="0.25">
      <c r="A4992" t="s">
        <v>5021</v>
      </c>
      <c r="B4992">
        <v>166</v>
      </c>
      <c r="C4992">
        <v>166</v>
      </c>
      <c r="D4992" t="s">
        <v>16</v>
      </c>
      <c r="E4992" t="s">
        <v>17</v>
      </c>
      <c r="F4992">
        <v>0</v>
      </c>
      <c r="G4992" t="s">
        <v>18</v>
      </c>
      <c r="H4992">
        <v>777870.45</v>
      </c>
      <c r="I4992" t="s">
        <v>28</v>
      </c>
      <c r="J4992">
        <v>231</v>
      </c>
      <c r="K4992">
        <v>3367.4045449999999</v>
      </c>
      <c r="L4992" t="s">
        <v>23</v>
      </c>
      <c r="M4992">
        <v>0</v>
      </c>
      <c r="N4992">
        <v>0</v>
      </c>
      <c r="O4992">
        <v>1.598276825700903E-2</v>
      </c>
    </row>
    <row r="4993" spans="1:15" x14ac:dyDescent="0.25">
      <c r="A4993" t="s">
        <v>5022</v>
      </c>
      <c r="B4993">
        <v>141</v>
      </c>
      <c r="C4993">
        <v>141</v>
      </c>
      <c r="D4993" t="s">
        <v>16</v>
      </c>
      <c r="E4993" t="s">
        <v>17</v>
      </c>
      <c r="F4993">
        <v>0</v>
      </c>
      <c r="G4993" t="s">
        <v>18</v>
      </c>
      <c r="H4993">
        <v>14763218.15</v>
      </c>
      <c r="I4993" t="s">
        <v>22</v>
      </c>
      <c r="J4993">
        <v>802</v>
      </c>
      <c r="K4993">
        <v>18408.002680000001</v>
      </c>
      <c r="L4993" t="s">
        <v>23</v>
      </c>
      <c r="M4993">
        <v>0</v>
      </c>
      <c r="N4993">
        <v>0</v>
      </c>
      <c r="O4993">
        <v>0.30333726447523435</v>
      </c>
    </row>
    <row r="4994" spans="1:15" x14ac:dyDescent="0.25">
      <c r="A4994" t="s">
        <v>5023</v>
      </c>
      <c r="B4994">
        <v>52</v>
      </c>
      <c r="C4994">
        <v>52</v>
      </c>
      <c r="D4994" t="s">
        <v>16</v>
      </c>
      <c r="E4994" t="s">
        <v>25</v>
      </c>
      <c r="F4994">
        <v>1</v>
      </c>
      <c r="G4994" t="s">
        <v>26</v>
      </c>
      <c r="H4994">
        <v>7483837.3140000002</v>
      </c>
      <c r="I4994" t="s">
        <v>32</v>
      </c>
      <c r="J4994">
        <v>819</v>
      </c>
      <c r="K4994">
        <v>9137.7744980000007</v>
      </c>
      <c r="L4994" t="s">
        <v>29</v>
      </c>
      <c r="M4994">
        <v>1</v>
      </c>
      <c r="N4994">
        <v>0.99</v>
      </c>
      <c r="O4994">
        <v>0.74776909800702529</v>
      </c>
    </row>
    <row r="4995" spans="1:15" x14ac:dyDescent="0.25">
      <c r="A4995" t="s">
        <v>5024</v>
      </c>
      <c r="B4995">
        <v>180</v>
      </c>
      <c r="C4995">
        <v>180</v>
      </c>
      <c r="D4995" t="s">
        <v>16</v>
      </c>
      <c r="E4995" t="s">
        <v>17</v>
      </c>
      <c r="F4995">
        <v>0</v>
      </c>
      <c r="G4995" t="s">
        <v>18</v>
      </c>
      <c r="H4995">
        <v>12611756.57</v>
      </c>
      <c r="I4995" t="s">
        <v>22</v>
      </c>
      <c r="J4995">
        <v>873</v>
      </c>
      <c r="K4995">
        <v>14446.456550000001</v>
      </c>
      <c r="L4995" t="s">
        <v>20</v>
      </c>
      <c r="M4995">
        <v>0</v>
      </c>
      <c r="N4995">
        <v>0</v>
      </c>
      <c r="O4995">
        <v>0.25913155921030434</v>
      </c>
    </row>
    <row r="4996" spans="1:15" x14ac:dyDescent="0.25">
      <c r="A4996" t="s">
        <v>5025</v>
      </c>
      <c r="B4996">
        <v>32</v>
      </c>
      <c r="C4996">
        <v>32</v>
      </c>
      <c r="D4996" t="s">
        <v>16</v>
      </c>
      <c r="E4996" t="s">
        <v>25</v>
      </c>
      <c r="F4996">
        <v>1</v>
      </c>
      <c r="G4996" t="s">
        <v>26</v>
      </c>
      <c r="H4996">
        <v>565213.13950000005</v>
      </c>
      <c r="I4996" t="s">
        <v>28</v>
      </c>
      <c r="J4996">
        <v>349</v>
      </c>
      <c r="K4996">
        <v>1619.52189</v>
      </c>
      <c r="L4996" t="s">
        <v>29</v>
      </c>
      <c r="M4996">
        <v>1</v>
      </c>
      <c r="N4996">
        <v>1</v>
      </c>
      <c r="O4996">
        <v>0.61161333564534426</v>
      </c>
    </row>
    <row r="4997" spans="1:15" x14ac:dyDescent="0.25">
      <c r="A4997" t="s">
        <v>5026</v>
      </c>
      <c r="B4997">
        <v>214</v>
      </c>
      <c r="C4997">
        <v>214</v>
      </c>
      <c r="D4997" t="s">
        <v>16</v>
      </c>
      <c r="E4997" t="s">
        <v>17</v>
      </c>
      <c r="F4997">
        <v>0</v>
      </c>
      <c r="G4997" t="s">
        <v>18</v>
      </c>
      <c r="H4997">
        <v>3282578.34</v>
      </c>
      <c r="I4997" t="s">
        <v>19</v>
      </c>
      <c r="J4997">
        <v>255</v>
      </c>
      <c r="K4997">
        <v>12872.856239999999</v>
      </c>
      <c r="L4997" t="s">
        <v>20</v>
      </c>
      <c r="M4997">
        <v>0</v>
      </c>
      <c r="N4997">
        <v>0</v>
      </c>
      <c r="O4997">
        <v>6.7446563748111768E-2</v>
      </c>
    </row>
    <row r="4998" spans="1:15" x14ac:dyDescent="0.25">
      <c r="A4998" t="s">
        <v>5027</v>
      </c>
      <c r="B4998">
        <v>265</v>
      </c>
      <c r="C4998">
        <v>265</v>
      </c>
      <c r="D4998" t="s">
        <v>16</v>
      </c>
      <c r="E4998" t="s">
        <v>17</v>
      </c>
      <c r="F4998">
        <v>0</v>
      </c>
      <c r="G4998" t="s">
        <v>18</v>
      </c>
      <c r="H4998">
        <v>8330888.2319999998</v>
      </c>
      <c r="I4998" t="s">
        <v>22</v>
      </c>
      <c r="J4998">
        <v>452</v>
      </c>
      <c r="K4998">
        <v>18431.16865</v>
      </c>
      <c r="L4998" t="s">
        <v>20</v>
      </c>
      <c r="M4998">
        <v>0</v>
      </c>
      <c r="N4998">
        <v>0</v>
      </c>
      <c r="O4998">
        <v>0.17117330525552121</v>
      </c>
    </row>
    <row r="4999" spans="1:15" x14ac:dyDescent="0.25">
      <c r="A4999" t="s">
        <v>5028</v>
      </c>
      <c r="B4999">
        <v>17</v>
      </c>
      <c r="C4999">
        <v>17</v>
      </c>
      <c r="D4999" t="s">
        <v>42</v>
      </c>
      <c r="E4999" t="s">
        <v>43</v>
      </c>
      <c r="F4999">
        <v>1</v>
      </c>
      <c r="G4999" t="s">
        <v>26</v>
      </c>
      <c r="H4999">
        <v>852890.2524</v>
      </c>
      <c r="I4999" t="s">
        <v>28</v>
      </c>
      <c r="J4999">
        <v>142</v>
      </c>
      <c r="K4999">
        <v>6006.2693829999998</v>
      </c>
      <c r="L4999" t="s">
        <v>29</v>
      </c>
      <c r="M4999">
        <v>1</v>
      </c>
      <c r="N4999">
        <v>0.995</v>
      </c>
      <c r="O4999">
        <v>0.6145241870323922</v>
      </c>
    </row>
    <row r="5000" spans="1:15" x14ac:dyDescent="0.25">
      <c r="A5000" t="s">
        <v>5029</v>
      </c>
      <c r="B5000">
        <v>126</v>
      </c>
      <c r="C5000">
        <v>126</v>
      </c>
      <c r="D5000" t="s">
        <v>16</v>
      </c>
      <c r="E5000" t="s">
        <v>17</v>
      </c>
      <c r="F5000">
        <v>0</v>
      </c>
      <c r="G5000" t="s">
        <v>18</v>
      </c>
      <c r="H5000">
        <v>799504.28399999999</v>
      </c>
      <c r="I5000" t="s">
        <v>28</v>
      </c>
      <c r="J5000">
        <v>69</v>
      </c>
      <c r="K5000">
        <v>11587.018609999999</v>
      </c>
      <c r="L5000" t="s">
        <v>23</v>
      </c>
      <c r="M5000">
        <v>0</v>
      </c>
      <c r="N5000">
        <v>0</v>
      </c>
      <c r="O5000">
        <v>1.6427274865188583E-2</v>
      </c>
    </row>
    <row r="5001" spans="1:15" x14ac:dyDescent="0.25">
      <c r="A5001" t="s">
        <v>5030</v>
      </c>
      <c r="B5001">
        <v>82</v>
      </c>
      <c r="C5001">
        <v>82</v>
      </c>
      <c r="D5001" t="s">
        <v>16</v>
      </c>
      <c r="E5001" t="s">
        <v>25</v>
      </c>
      <c r="F5001">
        <v>1</v>
      </c>
      <c r="G5001" t="s">
        <v>26</v>
      </c>
      <c r="H5001">
        <v>1673643.2109999999</v>
      </c>
      <c r="I5001" t="s">
        <v>19</v>
      </c>
      <c r="J5001">
        <v>89</v>
      </c>
      <c r="K5001">
        <v>18804.979899999998</v>
      </c>
      <c r="L5001" t="s">
        <v>35</v>
      </c>
      <c r="M5001">
        <v>1</v>
      </c>
      <c r="N5001">
        <v>1</v>
      </c>
      <c r="O5001">
        <v>0.63438805470284854</v>
      </c>
    </row>
    <row r="5002" spans="1:15" x14ac:dyDescent="0.25">
      <c r="A5002" t="s">
        <v>5031</v>
      </c>
      <c r="B5002">
        <v>40</v>
      </c>
      <c r="C5002">
        <v>40</v>
      </c>
      <c r="D5002" t="s">
        <v>16</v>
      </c>
      <c r="E5002" t="s">
        <v>25</v>
      </c>
      <c r="F5002">
        <v>1</v>
      </c>
      <c r="G5002" t="s">
        <v>26</v>
      </c>
      <c r="H5002">
        <v>12533043.59</v>
      </c>
      <c r="I5002" t="s">
        <v>22</v>
      </c>
      <c r="J5002">
        <v>871</v>
      </c>
      <c r="K5002">
        <v>14389.25785</v>
      </c>
      <c r="L5002" t="s">
        <v>23</v>
      </c>
      <c r="M5002">
        <v>1</v>
      </c>
      <c r="N5002">
        <v>0.98</v>
      </c>
      <c r="O5002">
        <v>0.84551425735990149</v>
      </c>
    </row>
    <row r="5003" spans="1:15" x14ac:dyDescent="0.25">
      <c r="A5003" t="s">
        <v>5032</v>
      </c>
      <c r="B5003">
        <v>104</v>
      </c>
      <c r="C5003">
        <v>104</v>
      </c>
      <c r="D5003" t="s">
        <v>16</v>
      </c>
      <c r="E5003" t="s">
        <v>17</v>
      </c>
      <c r="F5003">
        <v>0</v>
      </c>
      <c r="G5003" t="s">
        <v>18</v>
      </c>
      <c r="H5003">
        <v>170800.60380000001</v>
      </c>
      <c r="I5003" t="s">
        <v>28</v>
      </c>
      <c r="J5003">
        <v>136</v>
      </c>
      <c r="K5003">
        <v>1255.8867929999999</v>
      </c>
      <c r="L5003" t="s">
        <v>29</v>
      </c>
      <c r="M5003">
        <v>0</v>
      </c>
      <c r="N5003">
        <v>5.0000000000000001E-3</v>
      </c>
      <c r="O5003">
        <v>6.5094101706686704E-3</v>
      </c>
    </row>
    <row r="5004" spans="1:15" x14ac:dyDescent="0.25">
      <c r="A5004" t="s">
        <v>5033</v>
      </c>
      <c r="B5004">
        <v>219</v>
      </c>
      <c r="C5004">
        <v>219</v>
      </c>
      <c r="D5004" t="s">
        <v>16</v>
      </c>
      <c r="E5004" t="s">
        <v>17</v>
      </c>
      <c r="F5004">
        <v>0</v>
      </c>
      <c r="G5004" t="s">
        <v>18</v>
      </c>
      <c r="H5004">
        <v>4965525.9009999996</v>
      </c>
      <c r="I5004" t="s">
        <v>32</v>
      </c>
      <c r="J5004">
        <v>655</v>
      </c>
      <c r="K5004">
        <v>7580.9555739999996</v>
      </c>
      <c r="L5004" t="s">
        <v>29</v>
      </c>
      <c r="M5004">
        <v>0</v>
      </c>
      <c r="N5004">
        <v>5.0000000000000001E-3</v>
      </c>
      <c r="O5004">
        <v>0.10502579330511777</v>
      </c>
    </row>
    <row r="5005" spans="1:15" x14ac:dyDescent="0.25">
      <c r="A5005" t="s">
        <v>5034</v>
      </c>
      <c r="B5005">
        <v>182</v>
      </c>
      <c r="C5005">
        <v>182</v>
      </c>
      <c r="D5005" t="s">
        <v>16</v>
      </c>
      <c r="E5005" t="s">
        <v>17</v>
      </c>
      <c r="F5005">
        <v>0</v>
      </c>
      <c r="G5005" t="s">
        <v>18</v>
      </c>
      <c r="H5005">
        <v>1467632.382</v>
      </c>
      <c r="I5005" t="s">
        <v>19</v>
      </c>
      <c r="J5005">
        <v>851</v>
      </c>
      <c r="K5005">
        <v>1724.5973939999999</v>
      </c>
      <c r="L5005" t="s">
        <v>29</v>
      </c>
      <c r="M5005">
        <v>0</v>
      </c>
      <c r="N5005">
        <v>0</v>
      </c>
      <c r="O5005">
        <v>3.0155186185550756E-2</v>
      </c>
    </row>
    <row r="5006" spans="1:15" x14ac:dyDescent="0.25">
      <c r="A5006" t="s">
        <v>5035</v>
      </c>
      <c r="B5006">
        <v>156</v>
      </c>
      <c r="C5006">
        <v>156</v>
      </c>
      <c r="D5006" t="s">
        <v>16</v>
      </c>
      <c r="E5006" t="s">
        <v>17</v>
      </c>
      <c r="F5006">
        <v>0</v>
      </c>
      <c r="G5006" t="s">
        <v>18</v>
      </c>
      <c r="H5006">
        <v>12042189.380000001</v>
      </c>
      <c r="I5006" t="s">
        <v>22</v>
      </c>
      <c r="J5006">
        <v>699</v>
      </c>
      <c r="K5006">
        <v>17227.73875</v>
      </c>
      <c r="L5006" t="s">
        <v>20</v>
      </c>
      <c r="M5006">
        <v>0</v>
      </c>
      <c r="N5006">
        <v>0</v>
      </c>
      <c r="O5006">
        <v>0.24742876164990615</v>
      </c>
    </row>
    <row r="5007" spans="1:15" x14ac:dyDescent="0.25">
      <c r="A5007" t="s">
        <v>5036</v>
      </c>
      <c r="B5007">
        <v>178</v>
      </c>
      <c r="C5007">
        <v>178</v>
      </c>
      <c r="D5007" t="s">
        <v>16</v>
      </c>
      <c r="E5007" t="s">
        <v>17</v>
      </c>
      <c r="F5007">
        <v>0</v>
      </c>
      <c r="G5007" t="s">
        <v>18</v>
      </c>
      <c r="H5007">
        <v>6504570.5590000004</v>
      </c>
      <c r="I5007" t="s">
        <v>32</v>
      </c>
      <c r="J5007">
        <v>523</v>
      </c>
      <c r="K5007">
        <v>12437.037399999999</v>
      </c>
      <c r="L5007" t="s">
        <v>23</v>
      </c>
      <c r="M5007">
        <v>0</v>
      </c>
      <c r="N5007">
        <v>0</v>
      </c>
      <c r="O5007">
        <v>0.13364827505127708</v>
      </c>
    </row>
    <row r="5008" spans="1:15" x14ac:dyDescent="0.25">
      <c r="A5008" t="s">
        <v>5037</v>
      </c>
      <c r="B5008">
        <v>18</v>
      </c>
      <c r="C5008">
        <v>18</v>
      </c>
      <c r="D5008" t="s">
        <v>42</v>
      </c>
      <c r="E5008" t="s">
        <v>43</v>
      </c>
      <c r="F5008">
        <v>1</v>
      </c>
      <c r="G5008" t="s">
        <v>26</v>
      </c>
      <c r="H5008">
        <v>12624526.91</v>
      </c>
      <c r="I5008" t="s">
        <v>22</v>
      </c>
      <c r="J5008">
        <v>660</v>
      </c>
      <c r="K5008">
        <v>19128.071080000002</v>
      </c>
      <c r="L5008" t="s">
        <v>35</v>
      </c>
      <c r="M5008">
        <v>1</v>
      </c>
      <c r="N5008">
        <v>0.99</v>
      </c>
      <c r="O5008">
        <v>0.85339394915554934</v>
      </c>
    </row>
    <row r="5009" spans="1:15" x14ac:dyDescent="0.25">
      <c r="A5009" t="s">
        <v>5038</v>
      </c>
      <c r="B5009">
        <v>141</v>
      </c>
      <c r="C5009">
        <v>141</v>
      </c>
      <c r="D5009" t="s">
        <v>16</v>
      </c>
      <c r="E5009" t="s">
        <v>17</v>
      </c>
      <c r="F5009">
        <v>0</v>
      </c>
      <c r="G5009" t="s">
        <v>18</v>
      </c>
      <c r="H5009">
        <v>385087.49839999998</v>
      </c>
      <c r="I5009" t="s">
        <v>28</v>
      </c>
      <c r="J5009">
        <v>951</v>
      </c>
      <c r="K5009">
        <v>404.92902040000001</v>
      </c>
      <c r="L5009" t="s">
        <v>29</v>
      </c>
      <c r="M5009">
        <v>0</v>
      </c>
      <c r="N5009">
        <v>0.01</v>
      </c>
      <c r="O5009">
        <v>1.3912325562178812E-2</v>
      </c>
    </row>
    <row r="5010" spans="1:15" x14ac:dyDescent="0.25">
      <c r="A5010" t="s">
        <v>5039</v>
      </c>
      <c r="B5010">
        <v>161</v>
      </c>
      <c r="C5010">
        <v>161</v>
      </c>
      <c r="D5010" t="s">
        <v>16</v>
      </c>
      <c r="E5010" t="s">
        <v>17</v>
      </c>
      <c r="F5010">
        <v>0</v>
      </c>
      <c r="G5010" t="s">
        <v>18</v>
      </c>
      <c r="H5010">
        <v>6807883.2850000001</v>
      </c>
      <c r="I5010" t="s">
        <v>32</v>
      </c>
      <c r="J5010">
        <v>804</v>
      </c>
      <c r="K5010">
        <v>8467.5165230000002</v>
      </c>
      <c r="L5010" t="s">
        <v>29</v>
      </c>
      <c r="M5010">
        <v>0</v>
      </c>
      <c r="N5010">
        <v>5.0000000000000001E-3</v>
      </c>
      <c r="O5010">
        <v>0.14288038864944716</v>
      </c>
    </row>
    <row r="5011" spans="1:15" x14ac:dyDescent="0.25">
      <c r="A5011" t="s">
        <v>5040</v>
      </c>
      <c r="B5011">
        <v>214</v>
      </c>
      <c r="C5011">
        <v>214</v>
      </c>
      <c r="D5011" t="s">
        <v>16</v>
      </c>
      <c r="E5011" t="s">
        <v>17</v>
      </c>
      <c r="F5011">
        <v>0</v>
      </c>
      <c r="G5011" t="s">
        <v>18</v>
      </c>
      <c r="H5011">
        <v>1781802.5970000001</v>
      </c>
      <c r="I5011" t="s">
        <v>19</v>
      </c>
      <c r="J5011">
        <v>850</v>
      </c>
      <c r="K5011">
        <v>2096.2383500000001</v>
      </c>
      <c r="L5011" t="s">
        <v>35</v>
      </c>
      <c r="M5011">
        <v>0</v>
      </c>
      <c r="N5011">
        <v>0</v>
      </c>
      <c r="O5011">
        <v>3.6610386713607453E-2</v>
      </c>
    </row>
    <row r="5012" spans="1:15" x14ac:dyDescent="0.25">
      <c r="A5012" t="s">
        <v>5041</v>
      </c>
      <c r="B5012">
        <v>222</v>
      </c>
      <c r="C5012">
        <v>222</v>
      </c>
      <c r="D5012" t="s">
        <v>16</v>
      </c>
      <c r="E5012" t="s">
        <v>17</v>
      </c>
      <c r="F5012">
        <v>0</v>
      </c>
      <c r="G5012" t="s">
        <v>18</v>
      </c>
      <c r="H5012">
        <v>6384788.932</v>
      </c>
      <c r="I5012" t="s">
        <v>32</v>
      </c>
      <c r="J5012">
        <v>910</v>
      </c>
      <c r="K5012">
        <v>7016.2515739999999</v>
      </c>
      <c r="L5012" t="s">
        <v>23</v>
      </c>
      <c r="M5012">
        <v>0</v>
      </c>
      <c r="N5012">
        <v>0</v>
      </c>
      <c r="O5012">
        <v>0.13118714288487521</v>
      </c>
    </row>
    <row r="5013" spans="1:15" x14ac:dyDescent="0.25">
      <c r="A5013" t="s">
        <v>5042</v>
      </c>
      <c r="B5013">
        <v>262</v>
      </c>
      <c r="C5013">
        <v>262</v>
      </c>
      <c r="D5013" t="s">
        <v>16</v>
      </c>
      <c r="E5013" t="s">
        <v>17</v>
      </c>
      <c r="F5013">
        <v>0</v>
      </c>
      <c r="G5013" t="s">
        <v>18</v>
      </c>
      <c r="H5013">
        <v>1434783.9790000001</v>
      </c>
      <c r="I5013" t="s">
        <v>19</v>
      </c>
      <c r="J5013">
        <v>442</v>
      </c>
      <c r="K5013">
        <v>3246.1175990000002</v>
      </c>
      <c r="L5013" t="s">
        <v>23</v>
      </c>
      <c r="M5013">
        <v>0</v>
      </c>
      <c r="N5013">
        <v>0</v>
      </c>
      <c r="O5013">
        <v>2.9480255787099653E-2</v>
      </c>
    </row>
    <row r="5014" spans="1:15" x14ac:dyDescent="0.25">
      <c r="A5014" t="s">
        <v>5043</v>
      </c>
      <c r="B5014">
        <v>45</v>
      </c>
      <c r="C5014">
        <v>45</v>
      </c>
      <c r="D5014" t="s">
        <v>16</v>
      </c>
      <c r="E5014" t="s">
        <v>25</v>
      </c>
      <c r="F5014">
        <v>1</v>
      </c>
      <c r="G5014" t="s">
        <v>26</v>
      </c>
      <c r="H5014">
        <v>250138.31599999999</v>
      </c>
      <c r="I5014" t="s">
        <v>28</v>
      </c>
      <c r="J5014">
        <v>38</v>
      </c>
      <c r="K5014">
        <v>6582.587262</v>
      </c>
      <c r="L5014" t="s">
        <v>29</v>
      </c>
      <c r="M5014">
        <v>1</v>
      </c>
      <c r="N5014">
        <v>0.99</v>
      </c>
      <c r="O5014">
        <v>0.59913954828445593</v>
      </c>
    </row>
    <row r="5015" spans="1:15" x14ac:dyDescent="0.25">
      <c r="A5015" t="s">
        <v>5044</v>
      </c>
      <c r="B5015">
        <v>187</v>
      </c>
      <c r="C5015">
        <v>187</v>
      </c>
      <c r="D5015" t="s">
        <v>16</v>
      </c>
      <c r="E5015" t="s">
        <v>17</v>
      </c>
      <c r="F5015">
        <v>0</v>
      </c>
      <c r="G5015" t="s">
        <v>18</v>
      </c>
      <c r="H5015">
        <v>14043699.689999999</v>
      </c>
      <c r="I5015" t="s">
        <v>22</v>
      </c>
      <c r="J5015">
        <v>857</v>
      </c>
      <c r="K5015">
        <v>16387.047470000001</v>
      </c>
      <c r="L5015" t="s">
        <v>29</v>
      </c>
      <c r="M5015">
        <v>0</v>
      </c>
      <c r="N5015">
        <v>0</v>
      </c>
      <c r="O5015">
        <v>0.28855344436377489</v>
      </c>
    </row>
    <row r="5016" spans="1:15" x14ac:dyDescent="0.25">
      <c r="A5016" t="s">
        <v>5045</v>
      </c>
      <c r="B5016">
        <v>354</v>
      </c>
      <c r="C5016">
        <v>354</v>
      </c>
      <c r="D5016" t="s">
        <v>16</v>
      </c>
      <c r="E5016" t="s">
        <v>17</v>
      </c>
      <c r="F5016">
        <v>0</v>
      </c>
      <c r="G5016" t="s">
        <v>18</v>
      </c>
      <c r="H5016">
        <v>670254.9436</v>
      </c>
      <c r="I5016" t="s">
        <v>28</v>
      </c>
      <c r="J5016">
        <v>208</v>
      </c>
      <c r="K5016">
        <v>3222.3795359999999</v>
      </c>
      <c r="L5016" t="s">
        <v>35</v>
      </c>
      <c r="M5016">
        <v>0</v>
      </c>
      <c r="N5016">
        <v>0</v>
      </c>
      <c r="O5016">
        <v>1.3771611245385985E-2</v>
      </c>
    </row>
    <row r="5017" spans="1:15" x14ac:dyDescent="0.25">
      <c r="A5017" t="s">
        <v>5046</v>
      </c>
      <c r="B5017">
        <v>241</v>
      </c>
      <c r="C5017">
        <v>241</v>
      </c>
      <c r="D5017" t="s">
        <v>16</v>
      </c>
      <c r="E5017" t="s">
        <v>17</v>
      </c>
      <c r="F5017">
        <v>0</v>
      </c>
      <c r="G5017" t="s">
        <v>18</v>
      </c>
      <c r="H5017">
        <v>1990497.2830000001</v>
      </c>
      <c r="I5017" t="s">
        <v>19</v>
      </c>
      <c r="J5017">
        <v>210</v>
      </c>
      <c r="K5017">
        <v>9478.5584909999998</v>
      </c>
      <c r="L5017" t="s">
        <v>20</v>
      </c>
      <c r="M5017">
        <v>0</v>
      </c>
      <c r="N5017">
        <v>0</v>
      </c>
      <c r="O5017">
        <v>4.0898399971865645E-2</v>
      </c>
    </row>
    <row r="5018" spans="1:15" x14ac:dyDescent="0.25">
      <c r="A5018" t="s">
        <v>5047</v>
      </c>
      <c r="B5018">
        <v>225</v>
      </c>
      <c r="C5018">
        <v>225</v>
      </c>
      <c r="D5018" t="s">
        <v>16</v>
      </c>
      <c r="E5018" t="s">
        <v>17</v>
      </c>
      <c r="F5018">
        <v>0</v>
      </c>
      <c r="G5018" t="s">
        <v>18</v>
      </c>
      <c r="H5018">
        <v>9455845.2339999992</v>
      </c>
      <c r="I5018" t="s">
        <v>22</v>
      </c>
      <c r="J5018">
        <v>513</v>
      </c>
      <c r="K5018">
        <v>18432.44685</v>
      </c>
      <c r="L5018" t="s">
        <v>20</v>
      </c>
      <c r="M5018">
        <v>0</v>
      </c>
      <c r="N5018">
        <v>0</v>
      </c>
      <c r="O5018">
        <v>0.19428760026706926</v>
      </c>
    </row>
    <row r="5019" spans="1:15" x14ac:dyDescent="0.25">
      <c r="A5019" t="s">
        <v>5048</v>
      </c>
      <c r="B5019">
        <v>334</v>
      </c>
      <c r="C5019">
        <v>334</v>
      </c>
      <c r="D5019" t="s">
        <v>16</v>
      </c>
      <c r="E5019" t="s">
        <v>17</v>
      </c>
      <c r="F5019">
        <v>0</v>
      </c>
      <c r="G5019" t="s">
        <v>18</v>
      </c>
      <c r="H5019">
        <v>7191215.267</v>
      </c>
      <c r="I5019" t="s">
        <v>32</v>
      </c>
      <c r="J5019">
        <v>360</v>
      </c>
      <c r="K5019">
        <v>19975.597959999999</v>
      </c>
      <c r="L5019" t="s">
        <v>23</v>
      </c>
      <c r="M5019">
        <v>0</v>
      </c>
      <c r="N5019">
        <v>0.06</v>
      </c>
      <c r="O5019">
        <v>0.18375664392281041</v>
      </c>
    </row>
    <row r="5020" spans="1:15" x14ac:dyDescent="0.25">
      <c r="A5020" t="s">
        <v>5049</v>
      </c>
      <c r="B5020">
        <v>48</v>
      </c>
      <c r="C5020">
        <v>48</v>
      </c>
      <c r="D5020" t="s">
        <v>16</v>
      </c>
      <c r="E5020" t="s">
        <v>25</v>
      </c>
      <c r="F5020">
        <v>1</v>
      </c>
      <c r="G5020" t="s">
        <v>26</v>
      </c>
      <c r="H5020">
        <v>2896722.304</v>
      </c>
      <c r="I5020" t="s">
        <v>19</v>
      </c>
      <c r="J5020">
        <v>577</v>
      </c>
      <c r="K5020">
        <v>5020.3159519999999</v>
      </c>
      <c r="L5020" t="s">
        <v>29</v>
      </c>
      <c r="M5020">
        <v>1</v>
      </c>
      <c r="N5020">
        <v>0.995</v>
      </c>
      <c r="O5020">
        <v>0.65651844717811458</v>
      </c>
    </row>
    <row r="5021" spans="1:15" x14ac:dyDescent="0.25">
      <c r="A5021" t="s">
        <v>5050</v>
      </c>
      <c r="B5021">
        <v>111</v>
      </c>
      <c r="C5021">
        <v>111</v>
      </c>
      <c r="D5021" t="s">
        <v>16</v>
      </c>
      <c r="E5021" t="s">
        <v>17</v>
      </c>
      <c r="F5021">
        <v>0</v>
      </c>
      <c r="G5021" t="s">
        <v>18</v>
      </c>
      <c r="H5021">
        <v>18712.007730000001</v>
      </c>
      <c r="I5021" t="s">
        <v>28</v>
      </c>
      <c r="J5021">
        <v>1</v>
      </c>
      <c r="K5021">
        <v>18712.007730000001</v>
      </c>
      <c r="L5021" t="s">
        <v>29</v>
      </c>
      <c r="M5021">
        <v>0</v>
      </c>
      <c r="N5021">
        <v>7.4999999999999997E-2</v>
      </c>
      <c r="O5021">
        <v>4.5384472354197222E-2</v>
      </c>
    </row>
    <row r="5022" spans="1:15" x14ac:dyDescent="0.25">
      <c r="A5022" t="s">
        <v>5051</v>
      </c>
      <c r="B5022">
        <v>83</v>
      </c>
      <c r="C5022">
        <v>83</v>
      </c>
      <c r="D5022" t="s">
        <v>16</v>
      </c>
      <c r="E5022" t="s">
        <v>25</v>
      </c>
      <c r="F5022">
        <v>1</v>
      </c>
      <c r="G5022" t="s">
        <v>26</v>
      </c>
      <c r="H5022">
        <v>3952545.5959999999</v>
      </c>
      <c r="I5022" t="s">
        <v>32</v>
      </c>
      <c r="J5022">
        <v>755</v>
      </c>
      <c r="K5022">
        <v>5235.159729</v>
      </c>
      <c r="L5022" t="s">
        <v>20</v>
      </c>
      <c r="M5022">
        <v>1</v>
      </c>
      <c r="N5022">
        <v>0.99</v>
      </c>
      <c r="O5022">
        <v>0.67521226392663403</v>
      </c>
    </row>
    <row r="5023" spans="1:15" x14ac:dyDescent="0.25">
      <c r="A5023" t="s">
        <v>5052</v>
      </c>
      <c r="B5023">
        <v>104</v>
      </c>
      <c r="C5023">
        <v>104</v>
      </c>
      <c r="D5023" t="s">
        <v>16</v>
      </c>
      <c r="E5023" t="s">
        <v>17</v>
      </c>
      <c r="F5023">
        <v>0</v>
      </c>
      <c r="G5023" t="s">
        <v>18</v>
      </c>
      <c r="H5023">
        <v>8119182.4349999996</v>
      </c>
      <c r="I5023" t="s">
        <v>22</v>
      </c>
      <c r="J5023">
        <v>981</v>
      </c>
      <c r="K5023">
        <v>8276.4346949999999</v>
      </c>
      <c r="L5023" t="s">
        <v>29</v>
      </c>
      <c r="M5023">
        <v>0</v>
      </c>
      <c r="N5023">
        <v>0.01</v>
      </c>
      <c r="O5023">
        <v>0.17282342322552974</v>
      </c>
    </row>
    <row r="5024" spans="1:15" x14ac:dyDescent="0.25">
      <c r="A5024" t="s">
        <v>5053</v>
      </c>
      <c r="B5024">
        <v>74</v>
      </c>
      <c r="C5024">
        <v>74</v>
      </c>
      <c r="D5024" t="s">
        <v>16</v>
      </c>
      <c r="E5024" t="s">
        <v>25</v>
      </c>
      <c r="F5024">
        <v>1</v>
      </c>
      <c r="G5024" t="s">
        <v>26</v>
      </c>
      <c r="H5024">
        <v>6690243.0360000003</v>
      </c>
      <c r="I5024" t="s">
        <v>32</v>
      </c>
      <c r="J5024">
        <v>381</v>
      </c>
      <c r="K5024">
        <v>17559.693009999999</v>
      </c>
      <c r="L5024" t="s">
        <v>20</v>
      </c>
      <c r="M5024">
        <v>1</v>
      </c>
      <c r="N5024">
        <v>1</v>
      </c>
      <c r="O5024">
        <v>0.73746325500275334</v>
      </c>
    </row>
    <row r="5025" spans="1:15" x14ac:dyDescent="0.25">
      <c r="A5025" t="s">
        <v>5054</v>
      </c>
      <c r="B5025">
        <v>55</v>
      </c>
      <c r="C5025">
        <v>55</v>
      </c>
      <c r="D5025" t="s">
        <v>16</v>
      </c>
      <c r="E5025" t="s">
        <v>25</v>
      </c>
      <c r="F5025">
        <v>1</v>
      </c>
      <c r="G5025" t="s">
        <v>26</v>
      </c>
      <c r="H5025">
        <v>13020846.76</v>
      </c>
      <c r="I5025" t="s">
        <v>22</v>
      </c>
      <c r="J5025">
        <v>828</v>
      </c>
      <c r="K5025">
        <v>15725.66034</v>
      </c>
      <c r="L5025" t="s">
        <v>23</v>
      </c>
      <c r="M5025">
        <v>1</v>
      </c>
      <c r="N5025">
        <v>0.98</v>
      </c>
      <c r="O5025">
        <v>0.85553706388397555</v>
      </c>
    </row>
    <row r="5026" spans="1:15" x14ac:dyDescent="0.25">
      <c r="A5026" t="s">
        <v>5055</v>
      </c>
      <c r="B5026">
        <v>317</v>
      </c>
      <c r="C5026">
        <v>317</v>
      </c>
      <c r="D5026" t="s">
        <v>16</v>
      </c>
      <c r="E5026" t="s">
        <v>17</v>
      </c>
      <c r="F5026">
        <v>0</v>
      </c>
      <c r="G5026" t="s">
        <v>18</v>
      </c>
      <c r="H5026">
        <v>9210181.6559999995</v>
      </c>
      <c r="I5026" t="s">
        <v>22</v>
      </c>
      <c r="J5026">
        <v>537</v>
      </c>
      <c r="K5026">
        <v>17151.17627</v>
      </c>
      <c r="L5026" t="s">
        <v>20</v>
      </c>
      <c r="M5026">
        <v>0</v>
      </c>
      <c r="N5026">
        <v>0</v>
      </c>
      <c r="O5026">
        <v>0.18923999364264787</v>
      </c>
    </row>
    <row r="5027" spans="1:15" x14ac:dyDescent="0.25">
      <c r="A5027" t="s">
        <v>5056</v>
      </c>
      <c r="B5027">
        <v>2</v>
      </c>
      <c r="C5027">
        <v>2</v>
      </c>
      <c r="D5027" t="s">
        <v>61</v>
      </c>
      <c r="E5027" t="s">
        <v>43</v>
      </c>
      <c r="F5027">
        <v>1</v>
      </c>
      <c r="G5027" t="s">
        <v>26</v>
      </c>
      <c r="H5027">
        <v>13750125.550000001</v>
      </c>
      <c r="I5027" t="s">
        <v>22</v>
      </c>
      <c r="J5027">
        <v>859</v>
      </c>
      <c r="K5027">
        <v>16007.131020000001</v>
      </c>
      <c r="L5027" t="s">
        <v>35</v>
      </c>
      <c r="M5027">
        <v>1</v>
      </c>
      <c r="N5027">
        <v>0.99</v>
      </c>
      <c r="O5027">
        <v>0.8765214277910014</v>
      </c>
    </row>
    <row r="5028" spans="1:15" x14ac:dyDescent="0.25">
      <c r="A5028" t="s">
        <v>5057</v>
      </c>
      <c r="B5028">
        <v>242</v>
      </c>
      <c r="C5028">
        <v>242</v>
      </c>
      <c r="D5028" t="s">
        <v>16</v>
      </c>
      <c r="E5028" t="s">
        <v>17</v>
      </c>
      <c r="F5028">
        <v>0</v>
      </c>
      <c r="G5028" t="s">
        <v>18</v>
      </c>
      <c r="H5028">
        <v>1855294.5789999999</v>
      </c>
      <c r="I5028" t="s">
        <v>19</v>
      </c>
      <c r="J5028">
        <v>394</v>
      </c>
      <c r="K5028">
        <v>4708.86949</v>
      </c>
      <c r="L5028" t="s">
        <v>23</v>
      </c>
      <c r="M5028">
        <v>0</v>
      </c>
      <c r="N5028">
        <v>0</v>
      </c>
      <c r="O5028">
        <v>3.8120413630112995E-2</v>
      </c>
    </row>
    <row r="5029" spans="1:15" x14ac:dyDescent="0.25">
      <c r="A5029" t="s">
        <v>5058</v>
      </c>
      <c r="B5029">
        <v>258</v>
      </c>
      <c r="C5029">
        <v>258</v>
      </c>
      <c r="D5029" t="s">
        <v>16</v>
      </c>
      <c r="E5029" t="s">
        <v>17</v>
      </c>
      <c r="F5029">
        <v>0</v>
      </c>
      <c r="G5029" t="s">
        <v>18</v>
      </c>
      <c r="H5029">
        <v>559015.71790000005</v>
      </c>
      <c r="I5029" t="s">
        <v>28</v>
      </c>
      <c r="J5029">
        <v>50</v>
      </c>
      <c r="K5029">
        <v>11180.31436</v>
      </c>
      <c r="L5029" t="s">
        <v>35</v>
      </c>
      <c r="M5029">
        <v>0</v>
      </c>
      <c r="N5029">
        <v>0</v>
      </c>
      <c r="O5029">
        <v>1.1485998306300534E-2</v>
      </c>
    </row>
    <row r="5030" spans="1:15" x14ac:dyDescent="0.25">
      <c r="A5030" t="s">
        <v>5059</v>
      </c>
      <c r="B5030">
        <v>332</v>
      </c>
      <c r="C5030">
        <v>332</v>
      </c>
      <c r="D5030" t="s">
        <v>16</v>
      </c>
      <c r="E5030" t="s">
        <v>17</v>
      </c>
      <c r="F5030">
        <v>0</v>
      </c>
      <c r="G5030" t="s">
        <v>18</v>
      </c>
      <c r="H5030">
        <v>3053620.0970000001</v>
      </c>
      <c r="I5030" t="s">
        <v>19</v>
      </c>
      <c r="J5030">
        <v>396</v>
      </c>
      <c r="K5030">
        <v>7711.1618600000002</v>
      </c>
      <c r="L5030" t="s">
        <v>29</v>
      </c>
      <c r="M5030">
        <v>0</v>
      </c>
      <c r="N5030">
        <v>0</v>
      </c>
      <c r="O5030">
        <v>6.2742198723831757E-2</v>
      </c>
    </row>
    <row r="5031" spans="1:15" x14ac:dyDescent="0.25">
      <c r="A5031" t="s">
        <v>5060</v>
      </c>
      <c r="B5031">
        <v>10</v>
      </c>
      <c r="C5031">
        <v>10</v>
      </c>
      <c r="D5031" t="s">
        <v>42</v>
      </c>
      <c r="E5031" t="s">
        <v>43</v>
      </c>
      <c r="F5031">
        <v>1</v>
      </c>
      <c r="G5031" t="s">
        <v>26</v>
      </c>
      <c r="H5031">
        <v>7911675.1430000002</v>
      </c>
      <c r="I5031" t="s">
        <v>22</v>
      </c>
      <c r="J5031">
        <v>860</v>
      </c>
      <c r="K5031">
        <v>9199.6222589999998</v>
      </c>
      <c r="L5031" t="s">
        <v>20</v>
      </c>
      <c r="M5031">
        <v>1</v>
      </c>
      <c r="N5031">
        <v>0.995</v>
      </c>
      <c r="O5031">
        <v>0.75955980714437443</v>
      </c>
    </row>
    <row r="5032" spans="1:15" x14ac:dyDescent="0.25">
      <c r="A5032" t="s">
        <v>5061</v>
      </c>
      <c r="B5032">
        <v>76</v>
      </c>
      <c r="C5032">
        <v>76</v>
      </c>
      <c r="D5032" t="s">
        <v>16</v>
      </c>
      <c r="E5032" t="s">
        <v>25</v>
      </c>
      <c r="F5032">
        <v>1</v>
      </c>
      <c r="G5032" t="s">
        <v>26</v>
      </c>
      <c r="H5032">
        <v>2324952.6189999999</v>
      </c>
      <c r="I5032" t="s">
        <v>19</v>
      </c>
      <c r="J5032">
        <v>753</v>
      </c>
      <c r="K5032">
        <v>3087.5864790000001</v>
      </c>
      <c r="L5032" t="s">
        <v>35</v>
      </c>
      <c r="M5032">
        <v>1</v>
      </c>
      <c r="N5032">
        <v>0.995</v>
      </c>
      <c r="O5032">
        <v>0.64477039533768532</v>
      </c>
    </row>
    <row r="5033" spans="1:15" x14ac:dyDescent="0.25">
      <c r="A5033" t="s">
        <v>5062</v>
      </c>
      <c r="B5033">
        <v>258</v>
      </c>
      <c r="C5033">
        <v>258</v>
      </c>
      <c r="D5033" t="s">
        <v>16</v>
      </c>
      <c r="E5033" t="s">
        <v>17</v>
      </c>
      <c r="F5033">
        <v>0</v>
      </c>
      <c r="G5033" t="s">
        <v>18</v>
      </c>
      <c r="H5033">
        <v>202310.1923</v>
      </c>
      <c r="I5033" t="s">
        <v>28</v>
      </c>
      <c r="J5033">
        <v>32</v>
      </c>
      <c r="K5033">
        <v>6322.1935089999997</v>
      </c>
      <c r="L5033" t="s">
        <v>29</v>
      </c>
      <c r="M5033">
        <v>0</v>
      </c>
      <c r="N5033">
        <v>0</v>
      </c>
      <c r="O5033">
        <v>4.1568321814536499E-3</v>
      </c>
    </row>
    <row r="5034" spans="1:15" x14ac:dyDescent="0.25">
      <c r="A5034" t="s">
        <v>5063</v>
      </c>
      <c r="B5034">
        <v>121</v>
      </c>
      <c r="C5034">
        <v>121</v>
      </c>
      <c r="D5034" t="s">
        <v>16</v>
      </c>
      <c r="E5034" t="s">
        <v>17</v>
      </c>
      <c r="F5034">
        <v>0</v>
      </c>
      <c r="G5034" t="s">
        <v>18</v>
      </c>
      <c r="H5034">
        <v>9349129.4470000006</v>
      </c>
      <c r="I5034" t="s">
        <v>22</v>
      </c>
      <c r="J5034">
        <v>545</v>
      </c>
      <c r="K5034">
        <v>17154.365959999999</v>
      </c>
      <c r="L5034" t="s">
        <v>35</v>
      </c>
      <c r="M5034">
        <v>0</v>
      </c>
      <c r="N5034">
        <v>0</v>
      </c>
      <c r="O5034">
        <v>0.19209492963279423</v>
      </c>
    </row>
    <row r="5035" spans="1:15" x14ac:dyDescent="0.25">
      <c r="A5035" t="s">
        <v>5064</v>
      </c>
      <c r="B5035">
        <v>321</v>
      </c>
      <c r="C5035">
        <v>321</v>
      </c>
      <c r="D5035" t="s">
        <v>16</v>
      </c>
      <c r="E5035" t="s">
        <v>17</v>
      </c>
      <c r="F5035">
        <v>0</v>
      </c>
      <c r="G5035" t="s">
        <v>18</v>
      </c>
      <c r="H5035">
        <v>12781961.140000001</v>
      </c>
      <c r="I5035" t="s">
        <v>22</v>
      </c>
      <c r="J5035">
        <v>712</v>
      </c>
      <c r="K5035">
        <v>17952.192609999998</v>
      </c>
      <c r="L5035" t="s">
        <v>35</v>
      </c>
      <c r="M5035">
        <v>0</v>
      </c>
      <c r="N5035">
        <v>5.0000000000000001E-3</v>
      </c>
      <c r="O5035">
        <v>0.26562872277860011</v>
      </c>
    </row>
    <row r="5036" spans="1:15" x14ac:dyDescent="0.25">
      <c r="A5036" t="s">
        <v>5065</v>
      </c>
      <c r="B5036">
        <v>215</v>
      </c>
      <c r="C5036">
        <v>215</v>
      </c>
      <c r="D5036" t="s">
        <v>16</v>
      </c>
      <c r="E5036" t="s">
        <v>17</v>
      </c>
      <c r="F5036">
        <v>0</v>
      </c>
      <c r="G5036" t="s">
        <v>18</v>
      </c>
      <c r="H5036">
        <v>2856428.6740000001</v>
      </c>
      <c r="I5036" t="s">
        <v>19</v>
      </c>
      <c r="J5036">
        <v>234</v>
      </c>
      <c r="K5036">
        <v>12206.960150000001</v>
      </c>
      <c r="L5036" t="s">
        <v>35</v>
      </c>
      <c r="M5036">
        <v>0</v>
      </c>
      <c r="N5036">
        <v>0</v>
      </c>
      <c r="O5036">
        <v>5.8690541001033769E-2</v>
      </c>
    </row>
    <row r="5037" spans="1:15" x14ac:dyDescent="0.25">
      <c r="A5037" t="s">
        <v>5066</v>
      </c>
      <c r="B5037">
        <v>245</v>
      </c>
      <c r="C5037">
        <v>245</v>
      </c>
      <c r="D5037" t="s">
        <v>16</v>
      </c>
      <c r="E5037" t="s">
        <v>17</v>
      </c>
      <c r="F5037">
        <v>0</v>
      </c>
      <c r="G5037" t="s">
        <v>18</v>
      </c>
      <c r="H5037">
        <v>259229.42420000001</v>
      </c>
      <c r="I5037" t="s">
        <v>28</v>
      </c>
      <c r="J5037">
        <v>26</v>
      </c>
      <c r="K5037">
        <v>9970.3624670000008</v>
      </c>
      <c r="L5037" t="s">
        <v>35</v>
      </c>
      <c r="M5037">
        <v>0</v>
      </c>
      <c r="N5037">
        <v>5.0000000000000001E-3</v>
      </c>
      <c r="O5037">
        <v>8.3263416965980493E-3</v>
      </c>
    </row>
    <row r="5038" spans="1:15" x14ac:dyDescent="0.25">
      <c r="A5038" t="s">
        <v>5067</v>
      </c>
      <c r="B5038">
        <v>337</v>
      </c>
      <c r="C5038">
        <v>337</v>
      </c>
      <c r="D5038" t="s">
        <v>16</v>
      </c>
      <c r="E5038" t="s">
        <v>17</v>
      </c>
      <c r="F5038">
        <v>0</v>
      </c>
      <c r="G5038" t="s">
        <v>18</v>
      </c>
      <c r="H5038">
        <v>7899854.6129999999</v>
      </c>
      <c r="I5038" t="s">
        <v>22</v>
      </c>
      <c r="J5038">
        <v>554</v>
      </c>
      <c r="K5038">
        <v>14259.665370000001</v>
      </c>
      <c r="L5038" t="s">
        <v>23</v>
      </c>
      <c r="M5038">
        <v>0</v>
      </c>
      <c r="N5038">
        <v>5.0000000000000001E-3</v>
      </c>
      <c r="O5038">
        <v>0.16531693277928572</v>
      </c>
    </row>
    <row r="5039" spans="1:15" x14ac:dyDescent="0.25">
      <c r="A5039" t="s">
        <v>5068</v>
      </c>
      <c r="B5039">
        <v>180</v>
      </c>
      <c r="C5039">
        <v>180</v>
      </c>
      <c r="D5039" t="s">
        <v>16</v>
      </c>
      <c r="E5039" t="s">
        <v>17</v>
      </c>
      <c r="F5039">
        <v>0</v>
      </c>
      <c r="G5039" t="s">
        <v>18</v>
      </c>
      <c r="H5039">
        <v>5286543.7889999999</v>
      </c>
      <c r="I5039" t="s">
        <v>32</v>
      </c>
      <c r="J5039">
        <v>434</v>
      </c>
      <c r="K5039">
        <v>12180.97647</v>
      </c>
      <c r="L5039" t="s">
        <v>23</v>
      </c>
      <c r="M5039">
        <v>0</v>
      </c>
      <c r="N5039">
        <v>0</v>
      </c>
      <c r="O5039">
        <v>0.10862169177414752</v>
      </c>
    </row>
    <row r="5040" spans="1:15" x14ac:dyDescent="0.25">
      <c r="A5040" t="s">
        <v>5069</v>
      </c>
      <c r="B5040">
        <v>341</v>
      </c>
      <c r="C5040">
        <v>341</v>
      </c>
      <c r="D5040" t="s">
        <v>16</v>
      </c>
      <c r="E5040" t="s">
        <v>17</v>
      </c>
      <c r="F5040">
        <v>0</v>
      </c>
      <c r="G5040" t="s">
        <v>18</v>
      </c>
      <c r="H5040">
        <v>1200093.466</v>
      </c>
      <c r="I5040" t="s">
        <v>28</v>
      </c>
      <c r="J5040">
        <v>61</v>
      </c>
      <c r="K5040">
        <v>19673.663380000002</v>
      </c>
      <c r="L5040" t="s">
        <v>35</v>
      </c>
      <c r="M5040">
        <v>0</v>
      </c>
      <c r="N5040">
        <v>0</v>
      </c>
      <c r="O5040">
        <v>2.4658110812447939E-2</v>
      </c>
    </row>
    <row r="5041" spans="1:15" x14ac:dyDescent="0.25">
      <c r="A5041" t="s">
        <v>5070</v>
      </c>
      <c r="B5041">
        <v>300</v>
      </c>
      <c r="C5041">
        <v>300</v>
      </c>
      <c r="D5041" t="s">
        <v>16</v>
      </c>
      <c r="E5041" t="s">
        <v>17</v>
      </c>
      <c r="F5041">
        <v>0</v>
      </c>
      <c r="G5041" t="s">
        <v>18</v>
      </c>
      <c r="H5041">
        <v>2106860.85</v>
      </c>
      <c r="I5041" t="s">
        <v>19</v>
      </c>
      <c r="J5041">
        <v>553</v>
      </c>
      <c r="K5041">
        <v>3809.8749550000002</v>
      </c>
      <c r="L5041" t="s">
        <v>29</v>
      </c>
      <c r="M5041">
        <v>0</v>
      </c>
      <c r="N5041">
        <v>0</v>
      </c>
      <c r="O5041">
        <v>4.3289301856517443E-2</v>
      </c>
    </row>
    <row r="5042" spans="1:15" x14ac:dyDescent="0.25">
      <c r="A5042" t="s">
        <v>5071</v>
      </c>
      <c r="B5042">
        <v>290</v>
      </c>
      <c r="C5042">
        <v>290</v>
      </c>
      <c r="D5042" t="s">
        <v>16</v>
      </c>
      <c r="E5042" t="s">
        <v>17</v>
      </c>
      <c r="F5042">
        <v>0</v>
      </c>
      <c r="G5042" t="s">
        <v>18</v>
      </c>
      <c r="H5042">
        <v>3963004.1979999999</v>
      </c>
      <c r="I5042" t="s">
        <v>32</v>
      </c>
      <c r="J5042">
        <v>441</v>
      </c>
      <c r="K5042">
        <v>8986.4040779999996</v>
      </c>
      <c r="L5042" t="s">
        <v>35</v>
      </c>
      <c r="M5042">
        <v>0</v>
      </c>
      <c r="N5042">
        <v>0</v>
      </c>
      <c r="O5042">
        <v>8.1427154995009673E-2</v>
      </c>
    </row>
    <row r="5043" spans="1:15" x14ac:dyDescent="0.25">
      <c r="A5043" t="s">
        <v>5072</v>
      </c>
      <c r="B5043">
        <v>73</v>
      </c>
      <c r="C5043">
        <v>73</v>
      </c>
      <c r="D5043" t="s">
        <v>16</v>
      </c>
      <c r="E5043" t="s">
        <v>25</v>
      </c>
      <c r="F5043">
        <v>1</v>
      </c>
      <c r="G5043" t="s">
        <v>26</v>
      </c>
      <c r="H5043">
        <v>2387531.5929999999</v>
      </c>
      <c r="I5043" t="s">
        <v>19</v>
      </c>
      <c r="J5043">
        <v>130</v>
      </c>
      <c r="K5043">
        <v>18365.627639999999</v>
      </c>
      <c r="L5043" t="s">
        <v>20</v>
      </c>
      <c r="M5043">
        <v>1</v>
      </c>
      <c r="N5043">
        <v>0.99</v>
      </c>
      <c r="O5043">
        <v>0.64305619458510932</v>
      </c>
    </row>
    <row r="5044" spans="1:15" x14ac:dyDescent="0.25">
      <c r="A5044" t="s">
        <v>5073</v>
      </c>
      <c r="B5044">
        <v>209</v>
      </c>
      <c r="C5044">
        <v>209</v>
      </c>
      <c r="D5044" t="s">
        <v>16</v>
      </c>
      <c r="E5044" t="s">
        <v>17</v>
      </c>
      <c r="F5044">
        <v>0</v>
      </c>
      <c r="G5044" t="s">
        <v>18</v>
      </c>
      <c r="H5044">
        <v>15862279.85</v>
      </c>
      <c r="I5044" t="s">
        <v>22</v>
      </c>
      <c r="J5044">
        <v>867</v>
      </c>
      <c r="K5044">
        <v>18295.593830000002</v>
      </c>
      <c r="L5044" t="s">
        <v>23</v>
      </c>
      <c r="M5044">
        <v>0</v>
      </c>
      <c r="N5044">
        <v>0</v>
      </c>
      <c r="O5044">
        <v>0.32591949324000408</v>
      </c>
    </row>
    <row r="5045" spans="1:15" x14ac:dyDescent="0.25">
      <c r="A5045" t="s">
        <v>5074</v>
      </c>
      <c r="B5045">
        <v>241</v>
      </c>
      <c r="C5045">
        <v>241</v>
      </c>
      <c r="D5045" t="s">
        <v>16</v>
      </c>
      <c r="E5045" t="s">
        <v>17</v>
      </c>
      <c r="F5045">
        <v>0</v>
      </c>
      <c r="G5045" t="s">
        <v>18</v>
      </c>
      <c r="H5045">
        <v>3508842.1460000002</v>
      </c>
      <c r="I5045" t="s">
        <v>19</v>
      </c>
      <c r="J5045">
        <v>354</v>
      </c>
      <c r="K5045">
        <v>9911.9834630000005</v>
      </c>
      <c r="L5045" t="s">
        <v>23</v>
      </c>
      <c r="M5045">
        <v>0</v>
      </c>
      <c r="N5045">
        <v>0</v>
      </c>
      <c r="O5045">
        <v>7.2095566646019585E-2</v>
      </c>
    </row>
    <row r="5046" spans="1:15" x14ac:dyDescent="0.25">
      <c r="A5046" t="s">
        <v>5075</v>
      </c>
      <c r="B5046">
        <v>362</v>
      </c>
      <c r="C5046">
        <v>362</v>
      </c>
      <c r="D5046" t="s">
        <v>16</v>
      </c>
      <c r="E5046" t="s">
        <v>17</v>
      </c>
      <c r="F5046">
        <v>0</v>
      </c>
      <c r="G5046" t="s">
        <v>18</v>
      </c>
      <c r="H5046">
        <v>535556.72609999997</v>
      </c>
      <c r="I5046" t="s">
        <v>28</v>
      </c>
      <c r="J5046">
        <v>198</v>
      </c>
      <c r="K5046">
        <v>2704.8319499999998</v>
      </c>
      <c r="L5046" t="s">
        <v>20</v>
      </c>
      <c r="M5046">
        <v>0</v>
      </c>
      <c r="N5046">
        <v>0</v>
      </c>
      <c r="O5046">
        <v>1.1003990499624659E-2</v>
      </c>
    </row>
    <row r="5047" spans="1:15" x14ac:dyDescent="0.25">
      <c r="A5047" t="s">
        <v>5076</v>
      </c>
      <c r="B5047">
        <v>173</v>
      </c>
      <c r="C5047">
        <v>173</v>
      </c>
      <c r="D5047" t="s">
        <v>16</v>
      </c>
      <c r="E5047" t="s">
        <v>17</v>
      </c>
      <c r="F5047">
        <v>0</v>
      </c>
      <c r="G5047" t="s">
        <v>18</v>
      </c>
      <c r="H5047">
        <v>13024506.810000001</v>
      </c>
      <c r="I5047" t="s">
        <v>22</v>
      </c>
      <c r="J5047">
        <v>799</v>
      </c>
      <c r="K5047">
        <v>16301.009770000001</v>
      </c>
      <c r="L5047" t="s">
        <v>20</v>
      </c>
      <c r="M5047">
        <v>0</v>
      </c>
      <c r="N5047">
        <v>0</v>
      </c>
      <c r="O5047">
        <v>0.26761226629198465</v>
      </c>
    </row>
    <row r="5048" spans="1:15" x14ac:dyDescent="0.25">
      <c r="A5048" t="s">
        <v>5077</v>
      </c>
      <c r="B5048">
        <v>5</v>
      </c>
      <c r="C5048">
        <v>5</v>
      </c>
      <c r="D5048" t="s">
        <v>61</v>
      </c>
      <c r="E5048" t="s">
        <v>43</v>
      </c>
      <c r="F5048">
        <v>1</v>
      </c>
      <c r="G5048" t="s">
        <v>26</v>
      </c>
      <c r="H5048">
        <v>7762040.7280000001</v>
      </c>
      <c r="I5048" t="s">
        <v>22</v>
      </c>
      <c r="J5048">
        <v>663</v>
      </c>
      <c r="K5048">
        <v>11707.452079999999</v>
      </c>
      <c r="L5048" t="s">
        <v>23</v>
      </c>
      <c r="M5048">
        <v>1</v>
      </c>
      <c r="N5048">
        <v>1</v>
      </c>
      <c r="O5048">
        <v>0.7594852949576496</v>
      </c>
    </row>
    <row r="5049" spans="1:15" x14ac:dyDescent="0.25">
      <c r="A5049" t="s">
        <v>5078</v>
      </c>
      <c r="B5049">
        <v>217</v>
      </c>
      <c r="C5049">
        <v>217</v>
      </c>
      <c r="D5049" t="s">
        <v>16</v>
      </c>
      <c r="E5049" t="s">
        <v>17</v>
      </c>
      <c r="F5049">
        <v>0</v>
      </c>
      <c r="G5049" t="s">
        <v>18</v>
      </c>
      <c r="H5049">
        <v>11073361.48</v>
      </c>
      <c r="I5049" t="s">
        <v>22</v>
      </c>
      <c r="J5049">
        <v>716</v>
      </c>
      <c r="K5049">
        <v>15465.588659999999</v>
      </c>
      <c r="L5049" t="s">
        <v>20</v>
      </c>
      <c r="M5049">
        <v>0</v>
      </c>
      <c r="N5049">
        <v>0</v>
      </c>
      <c r="O5049">
        <v>0.22752242402437389</v>
      </c>
    </row>
    <row r="5050" spans="1:15" x14ac:dyDescent="0.25">
      <c r="A5050" t="s">
        <v>5079</v>
      </c>
      <c r="B5050">
        <v>214</v>
      </c>
      <c r="C5050">
        <v>214</v>
      </c>
      <c r="D5050" t="s">
        <v>16</v>
      </c>
      <c r="E5050" t="s">
        <v>17</v>
      </c>
      <c r="F5050">
        <v>0</v>
      </c>
      <c r="G5050" t="s">
        <v>18</v>
      </c>
      <c r="H5050">
        <v>6423558.0899999999</v>
      </c>
      <c r="I5050" t="s">
        <v>32</v>
      </c>
      <c r="J5050">
        <v>694</v>
      </c>
      <c r="K5050">
        <v>9255.8473919999997</v>
      </c>
      <c r="L5050" t="s">
        <v>23</v>
      </c>
      <c r="M5050">
        <v>0</v>
      </c>
      <c r="N5050">
        <v>0</v>
      </c>
      <c r="O5050">
        <v>0.13198372600206829</v>
      </c>
    </row>
    <row r="5051" spans="1:15" x14ac:dyDescent="0.25">
      <c r="A5051" t="s">
        <v>5080</v>
      </c>
      <c r="B5051">
        <v>325</v>
      </c>
      <c r="C5051">
        <v>325</v>
      </c>
      <c r="D5051" t="s">
        <v>16</v>
      </c>
      <c r="E5051" t="s">
        <v>17</v>
      </c>
      <c r="F5051">
        <v>0</v>
      </c>
      <c r="G5051" t="s">
        <v>18</v>
      </c>
      <c r="H5051">
        <v>1515772.291</v>
      </c>
      <c r="I5051" t="s">
        <v>19</v>
      </c>
      <c r="J5051">
        <v>371</v>
      </c>
      <c r="K5051">
        <v>4085.6396</v>
      </c>
      <c r="L5051" t="s">
        <v>29</v>
      </c>
      <c r="M5051">
        <v>0</v>
      </c>
      <c r="N5051">
        <v>0</v>
      </c>
      <c r="O5051">
        <v>3.1144308486649227E-2</v>
      </c>
    </row>
    <row r="5052" spans="1:15" x14ac:dyDescent="0.25">
      <c r="A5052" t="s">
        <v>5081</v>
      </c>
      <c r="B5052">
        <v>310</v>
      </c>
      <c r="C5052">
        <v>310</v>
      </c>
      <c r="D5052" t="s">
        <v>16</v>
      </c>
      <c r="E5052" t="s">
        <v>17</v>
      </c>
      <c r="F5052">
        <v>0</v>
      </c>
      <c r="G5052" t="s">
        <v>18</v>
      </c>
      <c r="H5052">
        <v>452342.58809999999</v>
      </c>
      <c r="I5052" t="s">
        <v>28</v>
      </c>
      <c r="J5052">
        <v>924</v>
      </c>
      <c r="K5052">
        <v>489.54825549999998</v>
      </c>
      <c r="L5052" t="s">
        <v>29</v>
      </c>
      <c r="M5052">
        <v>0</v>
      </c>
      <c r="N5052">
        <v>0</v>
      </c>
      <c r="O5052">
        <v>9.2942041420624594E-3</v>
      </c>
    </row>
    <row r="5053" spans="1:15" x14ac:dyDescent="0.25">
      <c r="A5053" t="s">
        <v>5082</v>
      </c>
      <c r="B5053">
        <v>38</v>
      </c>
      <c r="C5053">
        <v>38</v>
      </c>
      <c r="D5053" t="s">
        <v>16</v>
      </c>
      <c r="E5053" t="s">
        <v>25</v>
      </c>
      <c r="F5053">
        <v>1</v>
      </c>
      <c r="G5053" t="s">
        <v>26</v>
      </c>
      <c r="H5053">
        <v>8043578.102</v>
      </c>
      <c r="I5053" t="s">
        <v>22</v>
      </c>
      <c r="J5053">
        <v>719</v>
      </c>
      <c r="K5053">
        <v>11187.173989999999</v>
      </c>
      <c r="L5053" t="s">
        <v>35</v>
      </c>
      <c r="M5053">
        <v>1</v>
      </c>
      <c r="N5053">
        <v>1</v>
      </c>
      <c r="O5053">
        <v>0.76526999420201469</v>
      </c>
    </row>
    <row r="5054" spans="1:15" x14ac:dyDescent="0.25">
      <c r="A5054" t="s">
        <v>5083</v>
      </c>
      <c r="B5054">
        <v>61</v>
      </c>
      <c r="C5054">
        <v>61</v>
      </c>
      <c r="D5054" t="s">
        <v>16</v>
      </c>
      <c r="E5054" t="s">
        <v>25</v>
      </c>
      <c r="F5054">
        <v>1</v>
      </c>
      <c r="G5054" t="s">
        <v>26</v>
      </c>
      <c r="H5054">
        <v>474709.02799999999</v>
      </c>
      <c r="I5054" t="s">
        <v>28</v>
      </c>
      <c r="J5054">
        <v>147</v>
      </c>
      <c r="K5054">
        <v>3229.3131159999998</v>
      </c>
      <c r="L5054" t="s">
        <v>23</v>
      </c>
      <c r="M5054">
        <v>1</v>
      </c>
      <c r="N5054">
        <v>0.995</v>
      </c>
      <c r="O5054">
        <v>0.60675376347569698</v>
      </c>
    </row>
    <row r="5055" spans="1:15" x14ac:dyDescent="0.25">
      <c r="A5055" t="s">
        <v>5084</v>
      </c>
      <c r="B5055">
        <v>95</v>
      </c>
      <c r="C5055">
        <v>95</v>
      </c>
      <c r="D5055" t="s">
        <v>16</v>
      </c>
      <c r="E5055" t="s">
        <v>17</v>
      </c>
      <c r="F5055">
        <v>0</v>
      </c>
      <c r="G5055" t="s">
        <v>18</v>
      </c>
      <c r="H5055">
        <v>2685624.9249999998</v>
      </c>
      <c r="I5055" t="s">
        <v>19</v>
      </c>
      <c r="J5055">
        <v>716</v>
      </c>
      <c r="K5055">
        <v>3750.8728000000001</v>
      </c>
      <c r="L5055" t="s">
        <v>20</v>
      </c>
      <c r="M5055">
        <v>0</v>
      </c>
      <c r="N5055">
        <v>5.0000000000000001E-3</v>
      </c>
      <c r="O5055">
        <v>5.8181066206490106E-2</v>
      </c>
    </row>
    <row r="5056" spans="1:15" x14ac:dyDescent="0.25">
      <c r="A5056" t="s">
        <v>5085</v>
      </c>
      <c r="B5056">
        <v>233</v>
      </c>
      <c r="C5056">
        <v>233</v>
      </c>
      <c r="D5056" t="s">
        <v>16</v>
      </c>
      <c r="E5056" t="s">
        <v>17</v>
      </c>
      <c r="F5056">
        <v>0</v>
      </c>
      <c r="G5056" t="s">
        <v>18</v>
      </c>
      <c r="H5056">
        <v>4348411.2819999997</v>
      </c>
      <c r="I5056" t="s">
        <v>32</v>
      </c>
      <c r="J5056">
        <v>498</v>
      </c>
      <c r="K5056">
        <v>8731.7495629999994</v>
      </c>
      <c r="L5056" t="s">
        <v>23</v>
      </c>
      <c r="M5056">
        <v>0</v>
      </c>
      <c r="N5056">
        <v>0</v>
      </c>
      <c r="O5056">
        <v>8.9346047026686165E-2</v>
      </c>
    </row>
    <row r="5057" spans="1:15" x14ac:dyDescent="0.25">
      <c r="A5057" t="s">
        <v>5086</v>
      </c>
      <c r="B5057">
        <v>277</v>
      </c>
      <c r="C5057">
        <v>277</v>
      </c>
      <c r="D5057" t="s">
        <v>16</v>
      </c>
      <c r="E5057" t="s">
        <v>17</v>
      </c>
      <c r="F5057">
        <v>0</v>
      </c>
      <c r="G5057" t="s">
        <v>18</v>
      </c>
      <c r="H5057">
        <v>424661.79350000003</v>
      </c>
      <c r="I5057" t="s">
        <v>28</v>
      </c>
      <c r="J5057">
        <v>48</v>
      </c>
      <c r="K5057">
        <v>8847.1206980000006</v>
      </c>
      <c r="L5057" t="s">
        <v>35</v>
      </c>
      <c r="M5057">
        <v>0</v>
      </c>
      <c r="N5057">
        <v>0</v>
      </c>
      <c r="O5057">
        <v>8.7254516907234649E-3</v>
      </c>
    </row>
    <row r="5058" spans="1:15" x14ac:dyDescent="0.25">
      <c r="A5058" t="s">
        <v>5087</v>
      </c>
      <c r="B5058">
        <v>36</v>
      </c>
      <c r="C5058">
        <v>36</v>
      </c>
      <c r="D5058" t="s">
        <v>16</v>
      </c>
      <c r="E5058" t="s">
        <v>25</v>
      </c>
      <c r="F5058">
        <v>1</v>
      </c>
      <c r="G5058" t="s">
        <v>26</v>
      </c>
      <c r="H5058">
        <v>4231148.409</v>
      </c>
      <c r="I5058" t="s">
        <v>32</v>
      </c>
      <c r="J5058">
        <v>770</v>
      </c>
      <c r="K5058">
        <v>5494.9979329999996</v>
      </c>
      <c r="L5058" t="s">
        <v>35</v>
      </c>
      <c r="M5058">
        <v>1</v>
      </c>
      <c r="N5058">
        <v>1</v>
      </c>
      <c r="O5058">
        <v>0.68693666725874403</v>
      </c>
    </row>
    <row r="5059" spans="1:15" x14ac:dyDescent="0.25">
      <c r="A5059" t="s">
        <v>5088</v>
      </c>
      <c r="B5059">
        <v>1</v>
      </c>
      <c r="C5059">
        <v>1</v>
      </c>
      <c r="D5059" t="s">
        <v>61</v>
      </c>
      <c r="E5059" t="s">
        <v>43</v>
      </c>
      <c r="F5059">
        <v>1</v>
      </c>
      <c r="G5059" t="s">
        <v>26</v>
      </c>
      <c r="H5059">
        <v>1723278.34</v>
      </c>
      <c r="I5059" t="s">
        <v>19</v>
      </c>
      <c r="J5059">
        <v>651</v>
      </c>
      <c r="K5059">
        <v>2647.1249459999999</v>
      </c>
      <c r="L5059" t="s">
        <v>23</v>
      </c>
      <c r="M5059">
        <v>1</v>
      </c>
      <c r="N5059">
        <v>1</v>
      </c>
      <c r="O5059">
        <v>0.63540789902810058</v>
      </c>
    </row>
    <row r="5060" spans="1:15" x14ac:dyDescent="0.25">
      <c r="A5060" t="s">
        <v>5089</v>
      </c>
      <c r="B5060">
        <v>150</v>
      </c>
      <c r="C5060">
        <v>150</v>
      </c>
      <c r="D5060" t="s">
        <v>16</v>
      </c>
      <c r="E5060" t="s">
        <v>17</v>
      </c>
      <c r="F5060">
        <v>0</v>
      </c>
      <c r="G5060" t="s">
        <v>18</v>
      </c>
      <c r="H5060">
        <v>3250732.148</v>
      </c>
      <c r="I5060" t="s">
        <v>19</v>
      </c>
      <c r="J5060">
        <v>172</v>
      </c>
      <c r="K5060">
        <v>18899.605510000001</v>
      </c>
      <c r="L5060" t="s">
        <v>35</v>
      </c>
      <c r="M5060">
        <v>0</v>
      </c>
      <c r="N5060">
        <v>0</v>
      </c>
      <c r="O5060">
        <v>6.6792225604010505E-2</v>
      </c>
    </row>
    <row r="5061" spans="1:15" x14ac:dyDescent="0.25">
      <c r="A5061" t="s">
        <v>5090</v>
      </c>
      <c r="B5061">
        <v>215</v>
      </c>
      <c r="C5061">
        <v>215</v>
      </c>
      <c r="D5061" t="s">
        <v>16</v>
      </c>
      <c r="E5061" t="s">
        <v>17</v>
      </c>
      <c r="F5061">
        <v>0</v>
      </c>
      <c r="G5061" t="s">
        <v>18</v>
      </c>
      <c r="H5061">
        <v>1619236.9939999999</v>
      </c>
      <c r="I5061" t="s">
        <v>19</v>
      </c>
      <c r="J5061">
        <v>613</v>
      </c>
      <c r="K5061">
        <v>2641.495911</v>
      </c>
      <c r="L5061" t="s">
        <v>35</v>
      </c>
      <c r="M5061">
        <v>0</v>
      </c>
      <c r="N5061">
        <v>0</v>
      </c>
      <c r="O5061">
        <v>3.3270179665878703E-2</v>
      </c>
    </row>
    <row r="5062" spans="1:15" x14ac:dyDescent="0.25">
      <c r="A5062" t="s">
        <v>5091</v>
      </c>
      <c r="B5062">
        <v>46</v>
      </c>
      <c r="C5062">
        <v>46</v>
      </c>
      <c r="D5062" t="s">
        <v>16</v>
      </c>
      <c r="E5062" t="s">
        <v>25</v>
      </c>
      <c r="F5062">
        <v>1</v>
      </c>
      <c r="G5062" t="s">
        <v>26</v>
      </c>
      <c r="H5062">
        <v>4908338.8320000004</v>
      </c>
      <c r="I5062" t="s">
        <v>32</v>
      </c>
      <c r="J5062">
        <v>699</v>
      </c>
      <c r="K5062">
        <v>7021.9439659999998</v>
      </c>
      <c r="L5062" t="s">
        <v>23</v>
      </c>
      <c r="M5062">
        <v>1</v>
      </c>
      <c r="N5062">
        <v>0.98499999999999999</v>
      </c>
      <c r="O5062">
        <v>0.69185078058786575</v>
      </c>
    </row>
    <row r="5063" spans="1:15" x14ac:dyDescent="0.25">
      <c r="A5063" t="s">
        <v>5092</v>
      </c>
      <c r="B5063">
        <v>65</v>
      </c>
      <c r="C5063">
        <v>65</v>
      </c>
      <c r="D5063" t="s">
        <v>16</v>
      </c>
      <c r="E5063" t="s">
        <v>25</v>
      </c>
      <c r="F5063">
        <v>1</v>
      </c>
      <c r="G5063" t="s">
        <v>26</v>
      </c>
      <c r="H5063">
        <v>5469462.8099999996</v>
      </c>
      <c r="I5063" t="s">
        <v>32</v>
      </c>
      <c r="J5063">
        <v>896</v>
      </c>
      <c r="K5063">
        <v>6104.3111719999997</v>
      </c>
      <c r="L5063" t="s">
        <v>35</v>
      </c>
      <c r="M5063">
        <v>1</v>
      </c>
      <c r="N5063">
        <v>0.995</v>
      </c>
      <c r="O5063">
        <v>0.7093800969461681</v>
      </c>
    </row>
    <row r="5064" spans="1:15" x14ac:dyDescent="0.25">
      <c r="A5064" t="s">
        <v>5093</v>
      </c>
      <c r="B5064">
        <v>6</v>
      </c>
      <c r="C5064">
        <v>6</v>
      </c>
      <c r="D5064" t="s">
        <v>61</v>
      </c>
      <c r="E5064" t="s">
        <v>43</v>
      </c>
      <c r="F5064">
        <v>1</v>
      </c>
      <c r="G5064" t="s">
        <v>26</v>
      </c>
      <c r="H5064">
        <v>5458349.7860000003</v>
      </c>
      <c r="I5064" t="s">
        <v>32</v>
      </c>
      <c r="J5064">
        <v>315</v>
      </c>
      <c r="K5064">
        <v>17328.094560000001</v>
      </c>
      <c r="L5064" t="s">
        <v>29</v>
      </c>
      <c r="M5064">
        <v>1</v>
      </c>
      <c r="N5064">
        <v>0.99</v>
      </c>
      <c r="O5064">
        <v>0.70615175958327359</v>
      </c>
    </row>
    <row r="5065" spans="1:15" x14ac:dyDescent="0.25">
      <c r="A5065" t="s">
        <v>5094</v>
      </c>
      <c r="B5065">
        <v>81</v>
      </c>
      <c r="C5065">
        <v>81</v>
      </c>
      <c r="D5065" t="s">
        <v>16</v>
      </c>
      <c r="E5065" t="s">
        <v>25</v>
      </c>
      <c r="F5065">
        <v>1</v>
      </c>
      <c r="G5065" t="s">
        <v>26</v>
      </c>
      <c r="H5065">
        <v>3085887.7779999999</v>
      </c>
      <c r="I5065" t="s">
        <v>19</v>
      </c>
      <c r="J5065">
        <v>376</v>
      </c>
      <c r="K5065">
        <v>8207.1483449999996</v>
      </c>
      <c r="L5065" t="s">
        <v>23</v>
      </c>
      <c r="M5065">
        <v>1</v>
      </c>
      <c r="N5065">
        <v>1</v>
      </c>
      <c r="O5065">
        <v>0.66340519712878987</v>
      </c>
    </row>
    <row r="5066" spans="1:15" x14ac:dyDescent="0.25">
      <c r="A5066" t="s">
        <v>5095</v>
      </c>
      <c r="B5066">
        <v>189</v>
      </c>
      <c r="C5066">
        <v>189</v>
      </c>
      <c r="D5066" t="s">
        <v>16</v>
      </c>
      <c r="E5066" t="s">
        <v>17</v>
      </c>
      <c r="F5066">
        <v>0</v>
      </c>
      <c r="G5066" t="s">
        <v>18</v>
      </c>
      <c r="H5066">
        <v>2006641.4169999999</v>
      </c>
      <c r="I5066" t="s">
        <v>19</v>
      </c>
      <c r="J5066">
        <v>806</v>
      </c>
      <c r="K5066">
        <v>2489.6295500000001</v>
      </c>
      <c r="L5066" t="s">
        <v>35</v>
      </c>
      <c r="M5066">
        <v>0</v>
      </c>
      <c r="N5066">
        <v>0</v>
      </c>
      <c r="O5066">
        <v>4.1230110673091153E-2</v>
      </c>
    </row>
    <row r="5067" spans="1:15" x14ac:dyDescent="0.25">
      <c r="A5067" t="s">
        <v>5096</v>
      </c>
      <c r="B5067">
        <v>151</v>
      </c>
      <c r="C5067">
        <v>151</v>
      </c>
      <c r="D5067" t="s">
        <v>16</v>
      </c>
      <c r="E5067" t="s">
        <v>17</v>
      </c>
      <c r="F5067">
        <v>0</v>
      </c>
      <c r="G5067" t="s">
        <v>18</v>
      </c>
      <c r="H5067">
        <v>198123.6391</v>
      </c>
      <c r="I5067" t="s">
        <v>28</v>
      </c>
      <c r="J5067">
        <v>921</v>
      </c>
      <c r="K5067">
        <v>215.1179578</v>
      </c>
      <c r="L5067" t="s">
        <v>20</v>
      </c>
      <c r="M5067">
        <v>0</v>
      </c>
      <c r="N5067">
        <v>1.4999999999999999E-2</v>
      </c>
      <c r="O5067">
        <v>1.3070811804164296E-2</v>
      </c>
    </row>
    <row r="5068" spans="1:15" x14ac:dyDescent="0.25">
      <c r="A5068" t="s">
        <v>5097</v>
      </c>
      <c r="B5068">
        <v>148</v>
      </c>
      <c r="C5068">
        <v>148</v>
      </c>
      <c r="D5068" t="s">
        <v>16</v>
      </c>
      <c r="E5068" t="s">
        <v>17</v>
      </c>
      <c r="F5068">
        <v>0</v>
      </c>
      <c r="G5068" t="s">
        <v>18</v>
      </c>
      <c r="H5068">
        <v>12636551</v>
      </c>
      <c r="I5068" t="s">
        <v>22</v>
      </c>
      <c r="J5068">
        <v>875</v>
      </c>
      <c r="K5068">
        <v>14441.772569999999</v>
      </c>
      <c r="L5068" t="s">
        <v>23</v>
      </c>
      <c r="M5068">
        <v>0</v>
      </c>
      <c r="N5068">
        <v>0</v>
      </c>
      <c r="O5068">
        <v>0.25964100603239998</v>
      </c>
    </row>
    <row r="5069" spans="1:15" x14ac:dyDescent="0.25">
      <c r="A5069" t="s">
        <v>5098</v>
      </c>
      <c r="B5069">
        <v>28</v>
      </c>
      <c r="C5069">
        <v>28</v>
      </c>
      <c r="D5069" t="s">
        <v>42</v>
      </c>
      <c r="E5069" t="s">
        <v>43</v>
      </c>
      <c r="F5069">
        <v>1</v>
      </c>
      <c r="G5069" t="s">
        <v>26</v>
      </c>
      <c r="H5069">
        <v>7618103.3559999997</v>
      </c>
      <c r="I5069" t="s">
        <v>32</v>
      </c>
      <c r="J5069">
        <v>533</v>
      </c>
      <c r="K5069">
        <v>14292.876840000001</v>
      </c>
      <c r="L5069" t="s">
        <v>29</v>
      </c>
      <c r="M5069">
        <v>1</v>
      </c>
      <c r="N5069">
        <v>0.995</v>
      </c>
      <c r="O5069">
        <v>0.7535278389182809</v>
      </c>
    </row>
    <row r="5070" spans="1:15" x14ac:dyDescent="0.25">
      <c r="A5070" t="s">
        <v>5099</v>
      </c>
      <c r="B5070">
        <v>165</v>
      </c>
      <c r="C5070">
        <v>165</v>
      </c>
      <c r="D5070" t="s">
        <v>16</v>
      </c>
      <c r="E5070" t="s">
        <v>17</v>
      </c>
      <c r="F5070">
        <v>0</v>
      </c>
      <c r="G5070" t="s">
        <v>18</v>
      </c>
      <c r="H5070">
        <v>6772811.4280000003</v>
      </c>
      <c r="I5070" t="s">
        <v>32</v>
      </c>
      <c r="J5070">
        <v>810</v>
      </c>
      <c r="K5070">
        <v>8361.4955900000004</v>
      </c>
      <c r="L5070" t="s">
        <v>20</v>
      </c>
      <c r="M5070">
        <v>0</v>
      </c>
      <c r="N5070">
        <v>0</v>
      </c>
      <c r="O5070">
        <v>0.13915977333005308</v>
      </c>
    </row>
    <row r="5071" spans="1:15" x14ac:dyDescent="0.25">
      <c r="A5071" t="s">
        <v>5100</v>
      </c>
      <c r="B5071">
        <v>135</v>
      </c>
      <c r="C5071">
        <v>135</v>
      </c>
      <c r="D5071" t="s">
        <v>16</v>
      </c>
      <c r="E5071" t="s">
        <v>17</v>
      </c>
      <c r="F5071">
        <v>0</v>
      </c>
      <c r="G5071" t="s">
        <v>18</v>
      </c>
      <c r="H5071">
        <v>1064656.709</v>
      </c>
      <c r="I5071" t="s">
        <v>28</v>
      </c>
      <c r="J5071">
        <v>420</v>
      </c>
      <c r="K5071">
        <v>2534.8969259999999</v>
      </c>
      <c r="L5071" t="s">
        <v>20</v>
      </c>
      <c r="M5071">
        <v>0</v>
      </c>
      <c r="N5071">
        <v>0</v>
      </c>
      <c r="O5071">
        <v>2.1875315424588888E-2</v>
      </c>
    </row>
    <row r="5072" spans="1:15" x14ac:dyDescent="0.25">
      <c r="A5072" t="s">
        <v>5101</v>
      </c>
      <c r="B5072">
        <v>254</v>
      </c>
      <c r="C5072">
        <v>254</v>
      </c>
      <c r="D5072" t="s">
        <v>16</v>
      </c>
      <c r="E5072" t="s">
        <v>17</v>
      </c>
      <c r="F5072">
        <v>0</v>
      </c>
      <c r="G5072" t="s">
        <v>18</v>
      </c>
      <c r="H5072">
        <v>6732258.7220000001</v>
      </c>
      <c r="I5072" t="s">
        <v>32</v>
      </c>
      <c r="J5072">
        <v>905</v>
      </c>
      <c r="K5072">
        <v>7438.9599129999997</v>
      </c>
      <c r="L5072" t="s">
        <v>29</v>
      </c>
      <c r="M5072">
        <v>0</v>
      </c>
      <c r="N5072">
        <v>0</v>
      </c>
      <c r="O5072">
        <v>0.13832654396365587</v>
      </c>
    </row>
    <row r="5073" spans="1:15" x14ac:dyDescent="0.25">
      <c r="A5073" t="s">
        <v>5102</v>
      </c>
      <c r="B5073">
        <v>305</v>
      </c>
      <c r="C5073">
        <v>305</v>
      </c>
      <c r="D5073" t="s">
        <v>16</v>
      </c>
      <c r="E5073" t="s">
        <v>17</v>
      </c>
      <c r="F5073">
        <v>0</v>
      </c>
      <c r="G5073" t="s">
        <v>18</v>
      </c>
      <c r="H5073">
        <v>4673493.0769999996</v>
      </c>
      <c r="I5073" t="s">
        <v>32</v>
      </c>
      <c r="J5073">
        <v>396</v>
      </c>
      <c r="K5073">
        <v>11801.750190000001</v>
      </c>
      <c r="L5073" t="s">
        <v>20</v>
      </c>
      <c r="M5073">
        <v>0</v>
      </c>
      <c r="N5073">
        <v>0</v>
      </c>
      <c r="O5073">
        <v>9.6025445882957819E-2</v>
      </c>
    </row>
    <row r="5074" spans="1:15" x14ac:dyDescent="0.25">
      <c r="A5074" t="s">
        <v>5103</v>
      </c>
      <c r="B5074">
        <v>212</v>
      </c>
      <c r="C5074">
        <v>212</v>
      </c>
      <c r="D5074" t="s">
        <v>16</v>
      </c>
      <c r="E5074" t="s">
        <v>17</v>
      </c>
      <c r="F5074">
        <v>0</v>
      </c>
      <c r="G5074" t="s">
        <v>18</v>
      </c>
      <c r="H5074">
        <v>7350709.7300000004</v>
      </c>
      <c r="I5074" t="s">
        <v>32</v>
      </c>
      <c r="J5074">
        <v>522</v>
      </c>
      <c r="K5074">
        <v>14081.81941</v>
      </c>
      <c r="L5074" t="s">
        <v>29</v>
      </c>
      <c r="M5074">
        <v>0</v>
      </c>
      <c r="N5074">
        <v>0</v>
      </c>
      <c r="O5074">
        <v>0.15103374879342879</v>
      </c>
    </row>
    <row r="5075" spans="1:15" x14ac:dyDescent="0.25">
      <c r="A5075" t="s">
        <v>5104</v>
      </c>
      <c r="B5075">
        <v>280</v>
      </c>
      <c r="C5075">
        <v>280</v>
      </c>
      <c r="D5075" t="s">
        <v>16</v>
      </c>
      <c r="E5075" t="s">
        <v>17</v>
      </c>
      <c r="F5075">
        <v>0</v>
      </c>
      <c r="G5075" t="s">
        <v>18</v>
      </c>
      <c r="H5075">
        <v>294340.88909999997</v>
      </c>
      <c r="I5075" t="s">
        <v>28</v>
      </c>
      <c r="J5075">
        <v>187</v>
      </c>
      <c r="K5075">
        <v>1574.0154500000001</v>
      </c>
      <c r="L5075" t="s">
        <v>29</v>
      </c>
      <c r="M5075">
        <v>0</v>
      </c>
      <c r="N5075">
        <v>0</v>
      </c>
      <c r="O5075">
        <v>6.0477708325946747E-3</v>
      </c>
    </row>
    <row r="5076" spans="1:15" x14ac:dyDescent="0.25">
      <c r="A5076" t="s">
        <v>5105</v>
      </c>
      <c r="B5076">
        <v>80</v>
      </c>
      <c r="C5076">
        <v>80</v>
      </c>
      <c r="D5076" t="s">
        <v>16</v>
      </c>
      <c r="E5076" t="s">
        <v>25</v>
      </c>
      <c r="F5076">
        <v>1</v>
      </c>
      <c r="G5076" t="s">
        <v>26</v>
      </c>
      <c r="H5076">
        <v>7179228.1880000001</v>
      </c>
      <c r="I5076" t="s">
        <v>32</v>
      </c>
      <c r="J5076">
        <v>645</v>
      </c>
      <c r="K5076">
        <v>11130.58634</v>
      </c>
      <c r="L5076" t="s">
        <v>35</v>
      </c>
      <c r="M5076">
        <v>1</v>
      </c>
      <c r="N5076">
        <v>0.995</v>
      </c>
      <c r="O5076">
        <v>0.74451034750451162</v>
      </c>
    </row>
    <row r="5077" spans="1:15" x14ac:dyDescent="0.25">
      <c r="A5077" t="s">
        <v>5106</v>
      </c>
      <c r="B5077">
        <v>269</v>
      </c>
      <c r="C5077">
        <v>269</v>
      </c>
      <c r="D5077" t="s">
        <v>16</v>
      </c>
      <c r="E5077" t="s">
        <v>17</v>
      </c>
      <c r="F5077">
        <v>0</v>
      </c>
      <c r="G5077" t="s">
        <v>18</v>
      </c>
      <c r="H5077">
        <v>182480.7708</v>
      </c>
      <c r="I5077" t="s">
        <v>28</v>
      </c>
      <c r="J5077">
        <v>33</v>
      </c>
      <c r="K5077">
        <v>5529.7203280000003</v>
      </c>
      <c r="L5077" t="s">
        <v>23</v>
      </c>
      <c r="M5077">
        <v>0</v>
      </c>
      <c r="N5077">
        <v>0</v>
      </c>
      <c r="O5077">
        <v>3.7494005217151259E-3</v>
      </c>
    </row>
    <row r="5078" spans="1:15" x14ac:dyDescent="0.25">
      <c r="A5078" t="s">
        <v>5107</v>
      </c>
      <c r="B5078">
        <v>348</v>
      </c>
      <c r="C5078">
        <v>348</v>
      </c>
      <c r="D5078" t="s">
        <v>16</v>
      </c>
      <c r="E5078" t="s">
        <v>17</v>
      </c>
      <c r="F5078">
        <v>0</v>
      </c>
      <c r="G5078" t="s">
        <v>18</v>
      </c>
      <c r="H5078">
        <v>852091.5625</v>
      </c>
      <c r="I5078" t="s">
        <v>28</v>
      </c>
      <c r="J5078">
        <v>69</v>
      </c>
      <c r="K5078">
        <v>12349.15308</v>
      </c>
      <c r="L5078" t="s">
        <v>23</v>
      </c>
      <c r="M5078">
        <v>0</v>
      </c>
      <c r="N5078">
        <v>0</v>
      </c>
      <c r="O5078">
        <v>1.750777649053287E-2</v>
      </c>
    </row>
    <row r="5079" spans="1:15" x14ac:dyDescent="0.25">
      <c r="A5079" t="s">
        <v>5108</v>
      </c>
      <c r="B5079">
        <v>15</v>
      </c>
      <c r="C5079">
        <v>15</v>
      </c>
      <c r="D5079" t="s">
        <v>42</v>
      </c>
      <c r="E5079" t="s">
        <v>43</v>
      </c>
      <c r="F5079">
        <v>1</v>
      </c>
      <c r="G5079" t="s">
        <v>26</v>
      </c>
      <c r="H5079">
        <v>7676062.0650000004</v>
      </c>
      <c r="I5079" t="s">
        <v>22</v>
      </c>
      <c r="J5079">
        <v>592</v>
      </c>
      <c r="K5079">
        <v>12966.32106</v>
      </c>
      <c r="L5079" t="s">
        <v>20</v>
      </c>
      <c r="M5079">
        <v>1</v>
      </c>
      <c r="N5079">
        <v>0.99</v>
      </c>
      <c r="O5079">
        <v>0.75171870638782223</v>
      </c>
    </row>
    <row r="5080" spans="1:15" x14ac:dyDescent="0.25">
      <c r="A5080" t="s">
        <v>5109</v>
      </c>
      <c r="B5080">
        <v>87</v>
      </c>
      <c r="C5080">
        <v>87</v>
      </c>
      <c r="D5080" t="s">
        <v>16</v>
      </c>
      <c r="E5080" t="s">
        <v>25</v>
      </c>
      <c r="F5080">
        <v>1</v>
      </c>
      <c r="G5080" t="s">
        <v>26</v>
      </c>
      <c r="H5080">
        <v>3478676.8879999998</v>
      </c>
      <c r="I5080" t="s">
        <v>19</v>
      </c>
      <c r="J5080">
        <v>191</v>
      </c>
      <c r="K5080">
        <v>18212.968000000001</v>
      </c>
      <c r="L5080" t="s">
        <v>20</v>
      </c>
      <c r="M5080">
        <v>1</v>
      </c>
      <c r="N5080">
        <v>0.97</v>
      </c>
      <c r="O5080">
        <v>0.65347576635918914</v>
      </c>
    </row>
    <row r="5081" spans="1:15" x14ac:dyDescent="0.25">
      <c r="A5081" t="s">
        <v>5110</v>
      </c>
      <c r="B5081">
        <v>223</v>
      </c>
      <c r="C5081">
        <v>223</v>
      </c>
      <c r="D5081" t="s">
        <v>16</v>
      </c>
      <c r="E5081" t="s">
        <v>17</v>
      </c>
      <c r="F5081">
        <v>0</v>
      </c>
      <c r="G5081" t="s">
        <v>18</v>
      </c>
      <c r="H5081">
        <v>829559.83609999996</v>
      </c>
      <c r="I5081" t="s">
        <v>28</v>
      </c>
      <c r="J5081">
        <v>101</v>
      </c>
      <c r="K5081">
        <v>8213.4637239999993</v>
      </c>
      <c r="L5081" t="s">
        <v>35</v>
      </c>
      <c r="M5081">
        <v>0</v>
      </c>
      <c r="N5081">
        <v>0</v>
      </c>
      <c r="O5081">
        <v>1.7044821044055202E-2</v>
      </c>
    </row>
    <row r="5082" spans="1:15" x14ac:dyDescent="0.25">
      <c r="A5082" t="s">
        <v>5111</v>
      </c>
      <c r="B5082">
        <v>325</v>
      </c>
      <c r="C5082">
        <v>325</v>
      </c>
      <c r="D5082" t="s">
        <v>16</v>
      </c>
      <c r="E5082" t="s">
        <v>17</v>
      </c>
      <c r="F5082">
        <v>0</v>
      </c>
      <c r="G5082" t="s">
        <v>18</v>
      </c>
      <c r="H5082">
        <v>5216872.0889999997</v>
      </c>
      <c r="I5082" t="s">
        <v>32</v>
      </c>
      <c r="J5082">
        <v>485</v>
      </c>
      <c r="K5082">
        <v>10756.4373</v>
      </c>
      <c r="L5082" t="s">
        <v>23</v>
      </c>
      <c r="M5082">
        <v>0</v>
      </c>
      <c r="N5082">
        <v>0</v>
      </c>
      <c r="O5082">
        <v>0.10719015952456552</v>
      </c>
    </row>
    <row r="5083" spans="1:15" x14ac:dyDescent="0.25">
      <c r="A5083" t="s">
        <v>5112</v>
      </c>
      <c r="B5083">
        <v>91</v>
      </c>
      <c r="C5083">
        <v>91</v>
      </c>
      <c r="D5083" t="s">
        <v>16</v>
      </c>
      <c r="E5083" t="s">
        <v>17</v>
      </c>
      <c r="F5083">
        <v>1</v>
      </c>
      <c r="G5083" t="s">
        <v>26</v>
      </c>
      <c r="H5083">
        <v>1530911.787</v>
      </c>
      <c r="I5083" t="s">
        <v>19</v>
      </c>
      <c r="J5083">
        <v>285</v>
      </c>
      <c r="K5083">
        <v>5371.620304</v>
      </c>
      <c r="L5083" t="s">
        <v>23</v>
      </c>
      <c r="M5083">
        <v>1</v>
      </c>
      <c r="N5083">
        <v>0.94499999999999995</v>
      </c>
      <c r="O5083">
        <v>0.59845537706637975</v>
      </c>
    </row>
    <row r="5084" spans="1:15" x14ac:dyDescent="0.25">
      <c r="A5084" t="s">
        <v>5113</v>
      </c>
      <c r="B5084">
        <v>316</v>
      </c>
      <c r="C5084">
        <v>316</v>
      </c>
      <c r="D5084" t="s">
        <v>16</v>
      </c>
      <c r="E5084" t="s">
        <v>17</v>
      </c>
      <c r="F5084">
        <v>0</v>
      </c>
      <c r="G5084" t="s">
        <v>18</v>
      </c>
      <c r="H5084">
        <v>5244783.2699999996</v>
      </c>
      <c r="I5084" t="s">
        <v>32</v>
      </c>
      <c r="J5084">
        <v>914</v>
      </c>
      <c r="K5084">
        <v>5738.2749130000002</v>
      </c>
      <c r="L5084" t="s">
        <v>35</v>
      </c>
      <c r="M5084">
        <v>0</v>
      </c>
      <c r="N5084">
        <v>0</v>
      </c>
      <c r="O5084">
        <v>0.10776364568502123</v>
      </c>
    </row>
    <row r="5085" spans="1:15" x14ac:dyDescent="0.25">
      <c r="A5085" t="s">
        <v>5114</v>
      </c>
      <c r="B5085">
        <v>266</v>
      </c>
      <c r="C5085">
        <v>266</v>
      </c>
      <c r="D5085" t="s">
        <v>16</v>
      </c>
      <c r="E5085" t="s">
        <v>17</v>
      </c>
      <c r="F5085">
        <v>0</v>
      </c>
      <c r="G5085" t="s">
        <v>18</v>
      </c>
      <c r="H5085">
        <v>681847.8101</v>
      </c>
      <c r="I5085" t="s">
        <v>28</v>
      </c>
      <c r="J5085">
        <v>733</v>
      </c>
      <c r="K5085">
        <v>930.21529339999995</v>
      </c>
      <c r="L5085" t="s">
        <v>29</v>
      </c>
      <c r="M5085">
        <v>0</v>
      </c>
      <c r="N5085">
        <v>0</v>
      </c>
      <c r="O5085">
        <v>1.4009807848308672E-2</v>
      </c>
    </row>
    <row r="5086" spans="1:15" x14ac:dyDescent="0.25">
      <c r="A5086" t="s">
        <v>5115</v>
      </c>
      <c r="B5086">
        <v>307</v>
      </c>
      <c r="C5086">
        <v>307</v>
      </c>
      <c r="D5086" t="s">
        <v>16</v>
      </c>
      <c r="E5086" t="s">
        <v>17</v>
      </c>
      <c r="F5086">
        <v>0</v>
      </c>
      <c r="G5086" t="s">
        <v>18</v>
      </c>
      <c r="H5086">
        <v>2234122.0809999998</v>
      </c>
      <c r="I5086" t="s">
        <v>19</v>
      </c>
      <c r="J5086">
        <v>390</v>
      </c>
      <c r="K5086">
        <v>5728.5181570000004</v>
      </c>
      <c r="L5086" t="s">
        <v>29</v>
      </c>
      <c r="M5086">
        <v>0</v>
      </c>
      <c r="N5086">
        <v>0</v>
      </c>
      <c r="O5086">
        <v>4.5904116139763057E-2</v>
      </c>
    </row>
    <row r="5087" spans="1:15" x14ac:dyDescent="0.25">
      <c r="A5087" t="s">
        <v>5116</v>
      </c>
      <c r="B5087">
        <v>320</v>
      </c>
      <c r="C5087">
        <v>320</v>
      </c>
      <c r="D5087" t="s">
        <v>16</v>
      </c>
      <c r="E5087" t="s">
        <v>17</v>
      </c>
      <c r="F5087">
        <v>0</v>
      </c>
      <c r="G5087" t="s">
        <v>18</v>
      </c>
      <c r="H5087">
        <v>726553.56030000001</v>
      </c>
      <c r="I5087" t="s">
        <v>28</v>
      </c>
      <c r="J5087">
        <v>565</v>
      </c>
      <c r="K5087">
        <v>1285.9355049999999</v>
      </c>
      <c r="L5087" t="s">
        <v>23</v>
      </c>
      <c r="M5087">
        <v>0</v>
      </c>
      <c r="N5087">
        <v>5.0000000000000001E-3</v>
      </c>
      <c r="O5087">
        <v>1.7928369088425631E-2</v>
      </c>
    </row>
    <row r="5088" spans="1:15" x14ac:dyDescent="0.25">
      <c r="A5088" t="s">
        <v>5117</v>
      </c>
      <c r="B5088">
        <v>106</v>
      </c>
      <c r="C5088">
        <v>106</v>
      </c>
      <c r="D5088" t="s">
        <v>16</v>
      </c>
      <c r="E5088" t="s">
        <v>17</v>
      </c>
      <c r="F5088">
        <v>0</v>
      </c>
      <c r="G5088" t="s">
        <v>18</v>
      </c>
      <c r="H5088">
        <v>18854545.77</v>
      </c>
      <c r="I5088" t="s">
        <v>22</v>
      </c>
      <c r="J5088">
        <v>978</v>
      </c>
      <c r="K5088">
        <v>19278.676650000001</v>
      </c>
      <c r="L5088" t="s">
        <v>20</v>
      </c>
      <c r="M5088">
        <v>0</v>
      </c>
      <c r="N5088">
        <v>0.03</v>
      </c>
      <c r="O5088">
        <v>0.4054010584064221</v>
      </c>
    </row>
    <row r="5089" spans="1:15" x14ac:dyDescent="0.25">
      <c r="A5089" t="s">
        <v>5118</v>
      </c>
      <c r="B5089">
        <v>253</v>
      </c>
      <c r="C5089">
        <v>253</v>
      </c>
      <c r="D5089" t="s">
        <v>16</v>
      </c>
      <c r="E5089" t="s">
        <v>17</v>
      </c>
      <c r="F5089">
        <v>0</v>
      </c>
      <c r="G5089" t="s">
        <v>18</v>
      </c>
      <c r="H5089">
        <v>1998243.5319999999</v>
      </c>
      <c r="I5089" t="s">
        <v>19</v>
      </c>
      <c r="J5089">
        <v>160</v>
      </c>
      <c r="K5089">
        <v>12489.022080000001</v>
      </c>
      <c r="L5089" t="s">
        <v>20</v>
      </c>
      <c r="M5089">
        <v>0</v>
      </c>
      <c r="N5089">
        <v>0</v>
      </c>
      <c r="O5089">
        <v>4.1057560796946592E-2</v>
      </c>
    </row>
    <row r="5090" spans="1:15" x14ac:dyDescent="0.25">
      <c r="A5090" t="s">
        <v>5119</v>
      </c>
      <c r="B5090">
        <v>199</v>
      </c>
      <c r="C5090">
        <v>199</v>
      </c>
      <c r="D5090" t="s">
        <v>16</v>
      </c>
      <c r="E5090" t="s">
        <v>17</v>
      </c>
      <c r="F5090">
        <v>0</v>
      </c>
      <c r="G5090" t="s">
        <v>18</v>
      </c>
      <c r="H5090">
        <v>3096345.8459999999</v>
      </c>
      <c r="I5090" t="s">
        <v>19</v>
      </c>
      <c r="J5090">
        <v>892</v>
      </c>
      <c r="K5090">
        <v>3471.2397380000002</v>
      </c>
      <c r="L5090" t="s">
        <v>23</v>
      </c>
      <c r="M5090">
        <v>0</v>
      </c>
      <c r="N5090">
        <v>5.0000000000000001E-3</v>
      </c>
      <c r="O5090">
        <v>6.6620077225160779E-2</v>
      </c>
    </row>
    <row r="5091" spans="1:15" x14ac:dyDescent="0.25">
      <c r="A5091" t="s">
        <v>5120</v>
      </c>
      <c r="B5091">
        <v>56</v>
      </c>
      <c r="C5091">
        <v>56</v>
      </c>
      <c r="D5091" t="s">
        <v>16</v>
      </c>
      <c r="E5091" t="s">
        <v>25</v>
      </c>
      <c r="F5091">
        <v>1</v>
      </c>
      <c r="G5091" t="s">
        <v>26</v>
      </c>
      <c r="H5091">
        <v>1298664.3810000001</v>
      </c>
      <c r="I5091" t="s">
        <v>28</v>
      </c>
      <c r="J5091">
        <v>554</v>
      </c>
      <c r="K5091">
        <v>2344.159533</v>
      </c>
      <c r="L5091" t="s">
        <v>20</v>
      </c>
      <c r="M5091">
        <v>1</v>
      </c>
      <c r="N5091">
        <v>1</v>
      </c>
      <c r="O5091">
        <v>0.62668343018449291</v>
      </c>
    </row>
    <row r="5092" spans="1:15" x14ac:dyDescent="0.25">
      <c r="A5092" t="s">
        <v>5121</v>
      </c>
      <c r="B5092">
        <v>239</v>
      </c>
      <c r="C5092">
        <v>239</v>
      </c>
      <c r="D5092" t="s">
        <v>16</v>
      </c>
      <c r="E5092" t="s">
        <v>17</v>
      </c>
      <c r="F5092">
        <v>0</v>
      </c>
      <c r="G5092" t="s">
        <v>18</v>
      </c>
      <c r="H5092">
        <v>348211.30560000002</v>
      </c>
      <c r="I5092" t="s">
        <v>28</v>
      </c>
      <c r="J5092">
        <v>47</v>
      </c>
      <c r="K5092">
        <v>7408.7511830000003</v>
      </c>
      <c r="L5092" t="s">
        <v>23</v>
      </c>
      <c r="M5092">
        <v>0</v>
      </c>
      <c r="N5092">
        <v>0</v>
      </c>
      <c r="O5092">
        <v>7.1546368702852144E-3</v>
      </c>
    </row>
    <row r="5093" spans="1:15" x14ac:dyDescent="0.25">
      <c r="A5093" t="s">
        <v>5122</v>
      </c>
      <c r="B5093">
        <v>347</v>
      </c>
      <c r="C5093">
        <v>347</v>
      </c>
      <c r="D5093" t="s">
        <v>16</v>
      </c>
      <c r="E5093" t="s">
        <v>17</v>
      </c>
      <c r="F5093">
        <v>0</v>
      </c>
      <c r="G5093" t="s">
        <v>18</v>
      </c>
      <c r="H5093">
        <v>979419.33299999998</v>
      </c>
      <c r="I5093" t="s">
        <v>28</v>
      </c>
      <c r="J5093">
        <v>159</v>
      </c>
      <c r="K5093">
        <v>6159.870019</v>
      </c>
      <c r="L5093" t="s">
        <v>23</v>
      </c>
      <c r="M5093">
        <v>0</v>
      </c>
      <c r="N5093">
        <v>0</v>
      </c>
      <c r="O5093">
        <v>2.0123957949261802E-2</v>
      </c>
    </row>
    <row r="5094" spans="1:15" x14ac:dyDescent="0.25">
      <c r="A5094" t="s">
        <v>5123</v>
      </c>
      <c r="B5094">
        <v>341</v>
      </c>
      <c r="C5094">
        <v>341</v>
      </c>
      <c r="D5094" t="s">
        <v>16</v>
      </c>
      <c r="E5094" t="s">
        <v>17</v>
      </c>
      <c r="F5094">
        <v>0</v>
      </c>
      <c r="G5094" t="s">
        <v>18</v>
      </c>
      <c r="H5094">
        <v>2494167.1690000002</v>
      </c>
      <c r="I5094" t="s">
        <v>19</v>
      </c>
      <c r="J5094">
        <v>446</v>
      </c>
      <c r="K5094">
        <v>5592.3030699999999</v>
      </c>
      <c r="L5094" t="s">
        <v>35</v>
      </c>
      <c r="M5094">
        <v>0</v>
      </c>
      <c r="N5094">
        <v>0</v>
      </c>
      <c r="O5094">
        <v>5.12472171379788E-2</v>
      </c>
    </row>
    <row r="5095" spans="1:15" x14ac:dyDescent="0.25">
      <c r="A5095" t="s">
        <v>5124</v>
      </c>
      <c r="B5095">
        <v>363</v>
      </c>
      <c r="C5095">
        <v>363</v>
      </c>
      <c r="D5095" t="s">
        <v>16</v>
      </c>
      <c r="E5095" t="s">
        <v>17</v>
      </c>
      <c r="F5095">
        <v>0</v>
      </c>
      <c r="G5095" t="s">
        <v>18</v>
      </c>
      <c r="H5095">
        <v>6520990.301</v>
      </c>
      <c r="I5095" t="s">
        <v>32</v>
      </c>
      <c r="J5095">
        <v>696</v>
      </c>
      <c r="K5095">
        <v>9369.2389380000004</v>
      </c>
      <c r="L5095" t="s">
        <v>35</v>
      </c>
      <c r="M5095">
        <v>0</v>
      </c>
      <c r="N5095">
        <v>0</v>
      </c>
      <c r="O5095">
        <v>0.13398564862193513</v>
      </c>
    </row>
    <row r="5096" spans="1:15" x14ac:dyDescent="0.25">
      <c r="A5096" t="s">
        <v>5125</v>
      </c>
      <c r="B5096">
        <v>218</v>
      </c>
      <c r="C5096">
        <v>218</v>
      </c>
      <c r="D5096" t="s">
        <v>16</v>
      </c>
      <c r="E5096" t="s">
        <v>17</v>
      </c>
      <c r="F5096">
        <v>0</v>
      </c>
      <c r="G5096" t="s">
        <v>18</v>
      </c>
      <c r="H5096">
        <v>13839827.880000001</v>
      </c>
      <c r="I5096" t="s">
        <v>22</v>
      </c>
      <c r="J5096">
        <v>758</v>
      </c>
      <c r="K5096">
        <v>18258.348119999999</v>
      </c>
      <c r="L5096" t="s">
        <v>23</v>
      </c>
      <c r="M5096">
        <v>0</v>
      </c>
      <c r="N5096">
        <v>1.4999999999999999E-2</v>
      </c>
      <c r="O5096">
        <v>0.29336452589622419</v>
      </c>
    </row>
    <row r="5097" spans="1:15" x14ac:dyDescent="0.25">
      <c r="A5097" t="s">
        <v>5126</v>
      </c>
      <c r="B5097">
        <v>212</v>
      </c>
      <c r="C5097">
        <v>212</v>
      </c>
      <c r="D5097" t="s">
        <v>16</v>
      </c>
      <c r="E5097" t="s">
        <v>17</v>
      </c>
      <c r="F5097">
        <v>0</v>
      </c>
      <c r="G5097" t="s">
        <v>18</v>
      </c>
      <c r="H5097">
        <v>5944064.7580000004</v>
      </c>
      <c r="I5097" t="s">
        <v>32</v>
      </c>
      <c r="J5097">
        <v>523</v>
      </c>
      <c r="K5097">
        <v>11365.32459</v>
      </c>
      <c r="L5097" t="s">
        <v>20</v>
      </c>
      <c r="M5097">
        <v>0</v>
      </c>
      <c r="N5097">
        <v>0</v>
      </c>
      <c r="O5097">
        <v>0.12213166026780997</v>
      </c>
    </row>
    <row r="5098" spans="1:15" x14ac:dyDescent="0.25">
      <c r="A5098" t="s">
        <v>5127</v>
      </c>
      <c r="B5098">
        <v>189</v>
      </c>
      <c r="C5098">
        <v>189</v>
      </c>
      <c r="D5098" t="s">
        <v>16</v>
      </c>
      <c r="E5098" t="s">
        <v>17</v>
      </c>
      <c r="F5098">
        <v>0</v>
      </c>
      <c r="G5098" t="s">
        <v>18</v>
      </c>
      <c r="H5098">
        <v>6945992.2390000001</v>
      </c>
      <c r="I5098" t="s">
        <v>32</v>
      </c>
      <c r="J5098">
        <v>666</v>
      </c>
      <c r="K5098">
        <v>10429.41778</v>
      </c>
      <c r="L5098" t="s">
        <v>35</v>
      </c>
      <c r="M5098">
        <v>0</v>
      </c>
      <c r="N5098">
        <v>5.0000000000000001E-3</v>
      </c>
      <c r="O5098">
        <v>0.14571808920228332</v>
      </c>
    </row>
    <row r="5099" spans="1:15" x14ac:dyDescent="0.25">
      <c r="A5099" t="s">
        <v>5128</v>
      </c>
      <c r="B5099">
        <v>335</v>
      </c>
      <c r="C5099">
        <v>335</v>
      </c>
      <c r="D5099" t="s">
        <v>16</v>
      </c>
      <c r="E5099" t="s">
        <v>17</v>
      </c>
      <c r="F5099">
        <v>0</v>
      </c>
      <c r="G5099" t="s">
        <v>18</v>
      </c>
      <c r="H5099">
        <v>11809285.16</v>
      </c>
      <c r="I5099" t="s">
        <v>22</v>
      </c>
      <c r="J5099">
        <v>732</v>
      </c>
      <c r="K5099">
        <v>16132.90322</v>
      </c>
      <c r="L5099" t="s">
        <v>20</v>
      </c>
      <c r="M5099">
        <v>0</v>
      </c>
      <c r="N5099">
        <v>0</v>
      </c>
      <c r="O5099">
        <v>0.2426433193254941</v>
      </c>
    </row>
    <row r="5100" spans="1:15" x14ac:dyDescent="0.25">
      <c r="A5100" t="s">
        <v>5129</v>
      </c>
      <c r="B5100">
        <v>365</v>
      </c>
      <c r="C5100">
        <v>365</v>
      </c>
      <c r="D5100" t="s">
        <v>16</v>
      </c>
      <c r="E5100" t="s">
        <v>17</v>
      </c>
      <c r="F5100">
        <v>0</v>
      </c>
      <c r="G5100" t="s">
        <v>18</v>
      </c>
      <c r="H5100">
        <v>14020.0578</v>
      </c>
      <c r="I5100" t="s">
        <v>28</v>
      </c>
      <c r="J5100">
        <v>155</v>
      </c>
      <c r="K5100">
        <v>90.451985820000004</v>
      </c>
      <c r="L5100" t="s">
        <v>23</v>
      </c>
      <c r="M5100">
        <v>0</v>
      </c>
      <c r="N5100">
        <v>5.0000000000000001E-3</v>
      </c>
      <c r="O5100">
        <v>3.2880676785797323E-3</v>
      </c>
    </row>
    <row r="5101" spans="1:15" x14ac:dyDescent="0.25">
      <c r="A5101" t="s">
        <v>5130</v>
      </c>
      <c r="B5101">
        <v>102</v>
      </c>
      <c r="C5101">
        <v>102</v>
      </c>
      <c r="D5101" t="s">
        <v>16</v>
      </c>
      <c r="E5101" t="s">
        <v>17</v>
      </c>
      <c r="F5101">
        <v>0</v>
      </c>
      <c r="G5101" t="s">
        <v>18</v>
      </c>
      <c r="H5101">
        <v>1340995.699</v>
      </c>
      <c r="I5101" t="s">
        <v>28</v>
      </c>
      <c r="J5101">
        <v>339</v>
      </c>
      <c r="K5101">
        <v>3955.7395259999998</v>
      </c>
      <c r="L5101" t="s">
        <v>20</v>
      </c>
      <c r="M5101">
        <v>0</v>
      </c>
      <c r="N5101">
        <v>0</v>
      </c>
      <c r="O5101">
        <v>2.7553204380964508E-2</v>
      </c>
    </row>
    <row r="5102" spans="1:15" x14ac:dyDescent="0.25">
      <c r="A5102" t="s">
        <v>5131</v>
      </c>
      <c r="B5102">
        <v>143</v>
      </c>
      <c r="C5102">
        <v>143</v>
      </c>
      <c r="D5102" t="s">
        <v>16</v>
      </c>
      <c r="E5102" t="s">
        <v>17</v>
      </c>
      <c r="F5102">
        <v>0</v>
      </c>
      <c r="G5102" t="s">
        <v>18</v>
      </c>
      <c r="H5102">
        <v>9462105.2569999993</v>
      </c>
      <c r="I5102" t="s">
        <v>22</v>
      </c>
      <c r="J5102">
        <v>953</v>
      </c>
      <c r="K5102">
        <v>9928.7568279999996</v>
      </c>
      <c r="L5102" t="s">
        <v>23</v>
      </c>
      <c r="M5102">
        <v>0</v>
      </c>
      <c r="N5102">
        <v>5.0000000000000001E-3</v>
      </c>
      <c r="O5102">
        <v>0.19741622386614358</v>
      </c>
    </row>
    <row r="5103" spans="1:15" x14ac:dyDescent="0.25">
      <c r="A5103" t="s">
        <v>5132</v>
      </c>
      <c r="B5103">
        <v>285</v>
      </c>
      <c r="C5103">
        <v>285</v>
      </c>
      <c r="D5103" t="s">
        <v>16</v>
      </c>
      <c r="E5103" t="s">
        <v>17</v>
      </c>
      <c r="F5103">
        <v>0</v>
      </c>
      <c r="G5103" t="s">
        <v>18</v>
      </c>
      <c r="H5103">
        <v>5149831.7640000004</v>
      </c>
      <c r="I5103" t="s">
        <v>32</v>
      </c>
      <c r="J5103">
        <v>365</v>
      </c>
      <c r="K5103">
        <v>14109.128119999999</v>
      </c>
      <c r="L5103" t="s">
        <v>20</v>
      </c>
      <c r="M5103">
        <v>0</v>
      </c>
      <c r="N5103">
        <v>0</v>
      </c>
      <c r="O5103">
        <v>0.10581269367745749</v>
      </c>
    </row>
    <row r="5104" spans="1:15" x14ac:dyDescent="0.25">
      <c r="A5104" t="s">
        <v>5133</v>
      </c>
      <c r="B5104">
        <v>70</v>
      </c>
      <c r="C5104">
        <v>70</v>
      </c>
      <c r="D5104" t="s">
        <v>16</v>
      </c>
      <c r="E5104" t="s">
        <v>25</v>
      </c>
      <c r="F5104">
        <v>1</v>
      </c>
      <c r="G5104" t="s">
        <v>26</v>
      </c>
      <c r="H5104">
        <v>7716042.3250000002</v>
      </c>
      <c r="I5104" t="s">
        <v>22</v>
      </c>
      <c r="J5104">
        <v>795</v>
      </c>
      <c r="K5104">
        <v>9705.7136169999994</v>
      </c>
      <c r="L5104" t="s">
        <v>23</v>
      </c>
      <c r="M5104">
        <v>1</v>
      </c>
      <c r="N5104">
        <v>0.995</v>
      </c>
      <c r="O5104">
        <v>0.75554017380625282</v>
      </c>
    </row>
    <row r="5105" spans="1:15" x14ac:dyDescent="0.25">
      <c r="A5105" t="s">
        <v>5134</v>
      </c>
      <c r="B5105">
        <v>336</v>
      </c>
      <c r="C5105">
        <v>336</v>
      </c>
      <c r="D5105" t="s">
        <v>16</v>
      </c>
      <c r="E5105" t="s">
        <v>17</v>
      </c>
      <c r="F5105">
        <v>0</v>
      </c>
      <c r="G5105" t="s">
        <v>18</v>
      </c>
      <c r="H5105">
        <v>2294595.0440000002</v>
      </c>
      <c r="I5105" t="s">
        <v>19</v>
      </c>
      <c r="J5105">
        <v>699</v>
      </c>
      <c r="K5105">
        <v>3282.6824660000002</v>
      </c>
      <c r="L5105" t="s">
        <v>35</v>
      </c>
      <c r="M5105">
        <v>0</v>
      </c>
      <c r="N5105">
        <v>0</v>
      </c>
      <c r="O5105">
        <v>4.7146643547050074E-2</v>
      </c>
    </row>
    <row r="5106" spans="1:15" x14ac:dyDescent="0.25">
      <c r="A5106" t="s">
        <v>5135</v>
      </c>
      <c r="B5106">
        <v>65</v>
      </c>
      <c r="C5106">
        <v>65</v>
      </c>
      <c r="D5106" t="s">
        <v>16</v>
      </c>
      <c r="E5106" t="s">
        <v>25</v>
      </c>
      <c r="F5106">
        <v>1</v>
      </c>
      <c r="G5106" t="s">
        <v>26</v>
      </c>
      <c r="H5106">
        <v>10676604.65</v>
      </c>
      <c r="I5106" t="s">
        <v>22</v>
      </c>
      <c r="J5106">
        <v>574</v>
      </c>
      <c r="K5106">
        <v>18600.356530000001</v>
      </c>
      <c r="L5106" t="s">
        <v>35</v>
      </c>
      <c r="M5106">
        <v>1</v>
      </c>
      <c r="N5106">
        <v>1</v>
      </c>
      <c r="O5106">
        <v>0.81937033074421972</v>
      </c>
    </row>
    <row r="5107" spans="1:15" x14ac:dyDescent="0.25">
      <c r="A5107" t="s">
        <v>5136</v>
      </c>
      <c r="B5107">
        <v>198</v>
      </c>
      <c r="C5107">
        <v>198</v>
      </c>
      <c r="D5107" t="s">
        <v>16</v>
      </c>
      <c r="E5107" t="s">
        <v>17</v>
      </c>
      <c r="F5107">
        <v>0</v>
      </c>
      <c r="G5107" t="s">
        <v>18</v>
      </c>
      <c r="H5107">
        <v>973842.36369999999</v>
      </c>
      <c r="I5107" t="s">
        <v>28</v>
      </c>
      <c r="J5107">
        <v>148</v>
      </c>
      <c r="K5107">
        <v>6580.0159709999998</v>
      </c>
      <c r="L5107" t="s">
        <v>20</v>
      </c>
      <c r="M5107">
        <v>0</v>
      </c>
      <c r="N5107">
        <v>0</v>
      </c>
      <c r="O5107">
        <v>2.0009368935244937E-2</v>
      </c>
    </row>
    <row r="5108" spans="1:15" x14ac:dyDescent="0.25">
      <c r="A5108" t="s">
        <v>5137</v>
      </c>
      <c r="B5108">
        <v>16</v>
      </c>
      <c r="C5108">
        <v>16</v>
      </c>
      <c r="D5108" t="s">
        <v>42</v>
      </c>
      <c r="E5108" t="s">
        <v>43</v>
      </c>
      <c r="F5108">
        <v>1</v>
      </c>
      <c r="G5108" t="s">
        <v>26</v>
      </c>
      <c r="H5108">
        <v>14174021.890000001</v>
      </c>
      <c r="I5108" t="s">
        <v>22</v>
      </c>
      <c r="J5108">
        <v>899</v>
      </c>
      <c r="K5108">
        <v>15766.43147</v>
      </c>
      <c r="L5108" t="s">
        <v>29</v>
      </c>
      <c r="M5108">
        <v>1</v>
      </c>
      <c r="N5108">
        <v>1</v>
      </c>
      <c r="O5108">
        <v>0.89123115184237056</v>
      </c>
    </row>
    <row r="5109" spans="1:15" x14ac:dyDescent="0.25">
      <c r="A5109" t="s">
        <v>5138</v>
      </c>
      <c r="B5109">
        <v>310</v>
      </c>
      <c r="C5109">
        <v>310</v>
      </c>
      <c r="D5109" t="s">
        <v>16</v>
      </c>
      <c r="E5109" t="s">
        <v>17</v>
      </c>
      <c r="F5109">
        <v>0</v>
      </c>
      <c r="G5109" t="s">
        <v>18</v>
      </c>
      <c r="H5109">
        <v>2567426.7680000002</v>
      </c>
      <c r="I5109" t="s">
        <v>19</v>
      </c>
      <c r="J5109">
        <v>144</v>
      </c>
      <c r="K5109">
        <v>17829.352559999999</v>
      </c>
      <c r="L5109" t="s">
        <v>20</v>
      </c>
      <c r="M5109">
        <v>0</v>
      </c>
      <c r="N5109">
        <v>0</v>
      </c>
      <c r="O5109">
        <v>5.2752469321576213E-2</v>
      </c>
    </row>
    <row r="5110" spans="1:15" x14ac:dyDescent="0.25">
      <c r="A5110" t="s">
        <v>5139</v>
      </c>
      <c r="B5110">
        <v>353</v>
      </c>
      <c r="C5110">
        <v>353</v>
      </c>
      <c r="D5110" t="s">
        <v>16</v>
      </c>
      <c r="E5110" t="s">
        <v>17</v>
      </c>
      <c r="F5110">
        <v>0</v>
      </c>
      <c r="G5110" t="s">
        <v>18</v>
      </c>
      <c r="H5110">
        <v>714358.87520000001</v>
      </c>
      <c r="I5110" t="s">
        <v>28</v>
      </c>
      <c r="J5110">
        <v>103</v>
      </c>
      <c r="K5110">
        <v>6935.5230600000004</v>
      </c>
      <c r="L5110" t="s">
        <v>29</v>
      </c>
      <c r="M5110">
        <v>0</v>
      </c>
      <c r="N5110">
        <v>0</v>
      </c>
      <c r="O5110">
        <v>1.4677807023854982E-2</v>
      </c>
    </row>
    <row r="5111" spans="1:15" x14ac:dyDescent="0.25">
      <c r="A5111" t="s">
        <v>5140</v>
      </c>
      <c r="B5111">
        <v>263</v>
      </c>
      <c r="C5111">
        <v>263</v>
      </c>
      <c r="D5111" t="s">
        <v>16</v>
      </c>
      <c r="E5111" t="s">
        <v>17</v>
      </c>
      <c r="F5111">
        <v>0</v>
      </c>
      <c r="G5111" t="s">
        <v>18</v>
      </c>
      <c r="H5111">
        <v>13729119.4</v>
      </c>
      <c r="I5111" t="s">
        <v>22</v>
      </c>
      <c r="J5111">
        <v>812</v>
      </c>
      <c r="K5111">
        <v>16907.782510000001</v>
      </c>
      <c r="L5111" t="s">
        <v>35</v>
      </c>
      <c r="M5111">
        <v>0</v>
      </c>
      <c r="N5111">
        <v>5.0000000000000001E-3</v>
      </c>
      <c r="O5111">
        <v>0.2850898180963255</v>
      </c>
    </row>
    <row r="5112" spans="1:15" x14ac:dyDescent="0.25">
      <c r="A5112" t="s">
        <v>5141</v>
      </c>
      <c r="B5112">
        <v>60</v>
      </c>
      <c r="C5112">
        <v>60</v>
      </c>
      <c r="D5112" t="s">
        <v>16</v>
      </c>
      <c r="E5112" t="s">
        <v>25</v>
      </c>
      <c r="F5112">
        <v>1</v>
      </c>
      <c r="G5112" t="s">
        <v>26</v>
      </c>
      <c r="H5112">
        <v>1322308.031</v>
      </c>
      <c r="I5112" t="s">
        <v>28</v>
      </c>
      <c r="J5112">
        <v>93</v>
      </c>
      <c r="K5112">
        <v>14218.36593</v>
      </c>
      <c r="L5112" t="s">
        <v>29</v>
      </c>
      <c r="M5112">
        <v>1</v>
      </c>
      <c r="N5112">
        <v>0.995</v>
      </c>
      <c r="O5112">
        <v>0.62416923213094788</v>
      </c>
    </row>
    <row r="5113" spans="1:15" x14ac:dyDescent="0.25">
      <c r="A5113" t="s">
        <v>5142</v>
      </c>
      <c r="B5113">
        <v>10</v>
      </c>
      <c r="C5113">
        <v>10</v>
      </c>
      <c r="D5113" t="s">
        <v>42</v>
      </c>
      <c r="E5113" t="s">
        <v>43</v>
      </c>
      <c r="F5113">
        <v>1</v>
      </c>
      <c r="G5113" t="s">
        <v>26</v>
      </c>
      <c r="H5113">
        <v>17634409.579999998</v>
      </c>
      <c r="I5113" t="s">
        <v>22</v>
      </c>
      <c r="J5113">
        <v>975</v>
      </c>
      <c r="K5113">
        <v>18086.573919999999</v>
      </c>
      <c r="L5113" t="s">
        <v>35</v>
      </c>
      <c r="M5113">
        <v>1</v>
      </c>
      <c r="N5113">
        <v>1</v>
      </c>
      <c r="O5113">
        <v>0.96233113324502795</v>
      </c>
    </row>
    <row r="5114" spans="1:15" x14ac:dyDescent="0.25">
      <c r="A5114" t="s">
        <v>5143</v>
      </c>
      <c r="B5114">
        <v>309</v>
      </c>
      <c r="C5114">
        <v>309</v>
      </c>
      <c r="D5114" t="s">
        <v>16</v>
      </c>
      <c r="E5114" t="s">
        <v>17</v>
      </c>
      <c r="F5114">
        <v>0</v>
      </c>
      <c r="G5114" t="s">
        <v>18</v>
      </c>
      <c r="H5114">
        <v>1439638.4650000001</v>
      </c>
      <c r="I5114" t="s">
        <v>19</v>
      </c>
      <c r="J5114">
        <v>286</v>
      </c>
      <c r="K5114">
        <v>5033.7009269999999</v>
      </c>
      <c r="L5114" t="s">
        <v>23</v>
      </c>
      <c r="M5114">
        <v>0</v>
      </c>
      <c r="N5114">
        <v>0</v>
      </c>
      <c r="O5114">
        <v>2.9580000062955476E-2</v>
      </c>
    </row>
    <row r="5115" spans="1:15" x14ac:dyDescent="0.25">
      <c r="A5115" t="s">
        <v>5144</v>
      </c>
      <c r="B5115">
        <v>8</v>
      </c>
      <c r="C5115">
        <v>8</v>
      </c>
      <c r="D5115" t="s">
        <v>42</v>
      </c>
      <c r="E5115" t="s">
        <v>43</v>
      </c>
      <c r="F5115">
        <v>1</v>
      </c>
      <c r="G5115" t="s">
        <v>26</v>
      </c>
      <c r="H5115">
        <v>7897525.483</v>
      </c>
      <c r="I5115" t="s">
        <v>22</v>
      </c>
      <c r="J5115">
        <v>424</v>
      </c>
      <c r="K5115">
        <v>18626.23935</v>
      </c>
      <c r="L5115" t="s">
        <v>35</v>
      </c>
      <c r="M5115">
        <v>1</v>
      </c>
      <c r="N5115">
        <v>1</v>
      </c>
      <c r="O5115">
        <v>0.76226907655203036</v>
      </c>
    </row>
    <row r="5116" spans="1:15" x14ac:dyDescent="0.25">
      <c r="A5116" t="s">
        <v>5145</v>
      </c>
      <c r="B5116">
        <v>341</v>
      </c>
      <c r="C5116">
        <v>341</v>
      </c>
      <c r="D5116" t="s">
        <v>16</v>
      </c>
      <c r="E5116" t="s">
        <v>17</v>
      </c>
      <c r="F5116">
        <v>0</v>
      </c>
      <c r="G5116" t="s">
        <v>18</v>
      </c>
      <c r="H5116">
        <v>156541.6998</v>
      </c>
      <c r="I5116" t="s">
        <v>28</v>
      </c>
      <c r="J5116">
        <v>119</v>
      </c>
      <c r="K5116">
        <v>1315.476469</v>
      </c>
      <c r="L5116" t="s">
        <v>23</v>
      </c>
      <c r="M5116">
        <v>0</v>
      </c>
      <c r="N5116">
        <v>0</v>
      </c>
      <c r="O5116">
        <v>3.2164349609394172E-3</v>
      </c>
    </row>
    <row r="5117" spans="1:15" x14ac:dyDescent="0.25">
      <c r="A5117" t="s">
        <v>5146</v>
      </c>
      <c r="B5117">
        <v>90</v>
      </c>
      <c r="C5117">
        <v>90</v>
      </c>
      <c r="D5117" t="s">
        <v>16</v>
      </c>
      <c r="E5117" t="s">
        <v>25</v>
      </c>
      <c r="F5117">
        <v>1</v>
      </c>
      <c r="G5117" t="s">
        <v>26</v>
      </c>
      <c r="H5117">
        <v>15256344.92</v>
      </c>
      <c r="I5117" t="s">
        <v>22</v>
      </c>
      <c r="J5117">
        <v>961</v>
      </c>
      <c r="K5117">
        <v>15875.48899</v>
      </c>
      <c r="L5117" t="s">
        <v>35</v>
      </c>
      <c r="M5117">
        <v>1</v>
      </c>
      <c r="N5117">
        <v>0.96499999999999997</v>
      </c>
      <c r="O5117">
        <v>0.89246945407857692</v>
      </c>
    </row>
    <row r="5118" spans="1:15" x14ac:dyDescent="0.25">
      <c r="A5118" t="s">
        <v>5147</v>
      </c>
      <c r="B5118">
        <v>37</v>
      </c>
      <c r="C5118">
        <v>37</v>
      </c>
      <c r="D5118" t="s">
        <v>16</v>
      </c>
      <c r="E5118" t="s">
        <v>25</v>
      </c>
      <c r="F5118">
        <v>1</v>
      </c>
      <c r="G5118" t="s">
        <v>26</v>
      </c>
      <c r="H5118">
        <v>252849.36919999999</v>
      </c>
      <c r="I5118" t="s">
        <v>28</v>
      </c>
      <c r="J5118">
        <v>29</v>
      </c>
      <c r="K5118">
        <v>8718.9437639999996</v>
      </c>
      <c r="L5118" t="s">
        <v>29</v>
      </c>
      <c r="M5118">
        <v>1</v>
      </c>
      <c r="N5118">
        <v>1</v>
      </c>
      <c r="O5118">
        <v>0.60519525182098699</v>
      </c>
    </row>
    <row r="5119" spans="1:15" x14ac:dyDescent="0.25">
      <c r="A5119" t="s">
        <v>5148</v>
      </c>
      <c r="B5119">
        <v>84</v>
      </c>
      <c r="C5119">
        <v>84</v>
      </c>
      <c r="D5119" t="s">
        <v>16</v>
      </c>
      <c r="E5119" t="s">
        <v>25</v>
      </c>
      <c r="F5119">
        <v>1</v>
      </c>
      <c r="G5119" t="s">
        <v>26</v>
      </c>
      <c r="H5119">
        <v>1822236.4439999999</v>
      </c>
      <c r="I5119" t="s">
        <v>19</v>
      </c>
      <c r="J5119">
        <v>511</v>
      </c>
      <c r="K5119">
        <v>3566.0204370000001</v>
      </c>
      <c r="L5119" t="s">
        <v>23</v>
      </c>
      <c r="M5119">
        <v>1</v>
      </c>
      <c r="N5119">
        <v>1</v>
      </c>
      <c r="O5119">
        <v>0.63744117390489408</v>
      </c>
    </row>
    <row r="5120" spans="1:15" x14ac:dyDescent="0.25">
      <c r="A5120" t="s">
        <v>5149</v>
      </c>
      <c r="B5120">
        <v>234</v>
      </c>
      <c r="C5120">
        <v>234</v>
      </c>
      <c r="D5120" t="s">
        <v>16</v>
      </c>
      <c r="E5120" t="s">
        <v>17</v>
      </c>
      <c r="F5120">
        <v>0</v>
      </c>
      <c r="G5120" t="s">
        <v>18</v>
      </c>
      <c r="H5120">
        <v>47917.95218</v>
      </c>
      <c r="I5120" t="s">
        <v>28</v>
      </c>
      <c r="J5120">
        <v>30</v>
      </c>
      <c r="K5120">
        <v>1597.265073</v>
      </c>
      <c r="L5120" t="s">
        <v>29</v>
      </c>
      <c r="M5120">
        <v>0</v>
      </c>
      <c r="N5120">
        <v>0</v>
      </c>
      <c r="O5120">
        <v>9.8456179308955703E-4</v>
      </c>
    </row>
    <row r="5121" spans="1:15" x14ac:dyDescent="0.25">
      <c r="A5121" t="s">
        <v>5150</v>
      </c>
      <c r="B5121">
        <v>250</v>
      </c>
      <c r="C5121">
        <v>250</v>
      </c>
      <c r="D5121" t="s">
        <v>16</v>
      </c>
      <c r="E5121" t="s">
        <v>17</v>
      </c>
      <c r="F5121">
        <v>0</v>
      </c>
      <c r="G5121" t="s">
        <v>18</v>
      </c>
      <c r="H5121">
        <v>6799031.7879999997</v>
      </c>
      <c r="I5121" t="s">
        <v>32</v>
      </c>
      <c r="J5121">
        <v>872</v>
      </c>
      <c r="K5121">
        <v>7797.054803</v>
      </c>
      <c r="L5121" t="s">
        <v>23</v>
      </c>
      <c r="M5121">
        <v>0</v>
      </c>
      <c r="N5121">
        <v>0</v>
      </c>
      <c r="O5121">
        <v>0.13969851848677595</v>
      </c>
    </row>
    <row r="5122" spans="1:15" x14ac:dyDescent="0.25">
      <c r="A5122" t="s">
        <v>5151</v>
      </c>
      <c r="B5122">
        <v>240</v>
      </c>
      <c r="C5122">
        <v>240</v>
      </c>
      <c r="D5122" t="s">
        <v>16</v>
      </c>
      <c r="E5122" t="s">
        <v>17</v>
      </c>
      <c r="F5122">
        <v>0</v>
      </c>
      <c r="G5122" t="s">
        <v>18</v>
      </c>
      <c r="H5122">
        <v>2852086.1809999999</v>
      </c>
      <c r="I5122" t="s">
        <v>19</v>
      </c>
      <c r="J5122">
        <v>366</v>
      </c>
      <c r="K5122">
        <v>7792.5851949999997</v>
      </c>
      <c r="L5122" t="s">
        <v>23</v>
      </c>
      <c r="M5122">
        <v>0</v>
      </c>
      <c r="N5122">
        <v>0</v>
      </c>
      <c r="O5122">
        <v>5.8601316555913524E-2</v>
      </c>
    </row>
    <row r="5123" spans="1:15" x14ac:dyDescent="0.25">
      <c r="A5123" t="s">
        <v>5152</v>
      </c>
      <c r="B5123">
        <v>104</v>
      </c>
      <c r="C5123">
        <v>104</v>
      </c>
      <c r="D5123" t="s">
        <v>16</v>
      </c>
      <c r="E5123" t="s">
        <v>17</v>
      </c>
      <c r="F5123">
        <v>0</v>
      </c>
      <c r="G5123" t="s">
        <v>18</v>
      </c>
      <c r="H5123">
        <v>3685478.49</v>
      </c>
      <c r="I5123" t="s">
        <v>19</v>
      </c>
      <c r="J5123">
        <v>800</v>
      </c>
      <c r="K5123">
        <v>4606.8481119999997</v>
      </c>
      <c r="L5123" t="s">
        <v>20</v>
      </c>
      <c r="M5123">
        <v>0</v>
      </c>
      <c r="N5123">
        <v>0</v>
      </c>
      <c r="O5123">
        <v>7.5724882751185066E-2</v>
      </c>
    </row>
    <row r="5124" spans="1:15" x14ac:dyDescent="0.25">
      <c r="A5124" t="s">
        <v>5153</v>
      </c>
      <c r="B5124">
        <v>211</v>
      </c>
      <c r="C5124">
        <v>211</v>
      </c>
      <c r="D5124" t="s">
        <v>16</v>
      </c>
      <c r="E5124" t="s">
        <v>17</v>
      </c>
      <c r="F5124">
        <v>0</v>
      </c>
      <c r="G5124" t="s">
        <v>18</v>
      </c>
      <c r="H5124">
        <v>595905.0882</v>
      </c>
      <c r="I5124" t="s">
        <v>28</v>
      </c>
      <c r="J5124">
        <v>138</v>
      </c>
      <c r="K5124">
        <v>4318.1528129999997</v>
      </c>
      <c r="L5124" t="s">
        <v>29</v>
      </c>
      <c r="M5124">
        <v>0</v>
      </c>
      <c r="N5124">
        <v>0</v>
      </c>
      <c r="O5124">
        <v>1.2243957753984774E-2</v>
      </c>
    </row>
    <row r="5125" spans="1:15" x14ac:dyDescent="0.25">
      <c r="A5125" t="s">
        <v>5154</v>
      </c>
      <c r="B5125">
        <v>225</v>
      </c>
      <c r="C5125">
        <v>225</v>
      </c>
      <c r="D5125" t="s">
        <v>16</v>
      </c>
      <c r="E5125" t="s">
        <v>17</v>
      </c>
      <c r="F5125">
        <v>0</v>
      </c>
      <c r="G5125" t="s">
        <v>18</v>
      </c>
      <c r="H5125">
        <v>3798238.139</v>
      </c>
      <c r="I5125" t="s">
        <v>32</v>
      </c>
      <c r="J5125">
        <v>475</v>
      </c>
      <c r="K5125">
        <v>7996.2908180000004</v>
      </c>
      <c r="L5125" t="s">
        <v>23</v>
      </c>
      <c r="M5125">
        <v>0</v>
      </c>
      <c r="N5125">
        <v>0</v>
      </c>
      <c r="O5125">
        <v>7.8041735562226655E-2</v>
      </c>
    </row>
    <row r="5126" spans="1:15" x14ac:dyDescent="0.25">
      <c r="A5126" t="s">
        <v>5155</v>
      </c>
      <c r="B5126">
        <v>279</v>
      </c>
      <c r="C5126">
        <v>279</v>
      </c>
      <c r="D5126" t="s">
        <v>16</v>
      </c>
      <c r="E5126" t="s">
        <v>17</v>
      </c>
      <c r="F5126">
        <v>0</v>
      </c>
      <c r="G5126" t="s">
        <v>18</v>
      </c>
      <c r="H5126">
        <v>4621203.3839999996</v>
      </c>
      <c r="I5126" t="s">
        <v>32</v>
      </c>
      <c r="J5126">
        <v>563</v>
      </c>
      <c r="K5126">
        <v>8208.1765250000008</v>
      </c>
      <c r="L5126" t="s">
        <v>35</v>
      </c>
      <c r="M5126">
        <v>0</v>
      </c>
      <c r="N5126">
        <v>0</v>
      </c>
      <c r="O5126">
        <v>9.4951058694899518E-2</v>
      </c>
    </row>
    <row r="5127" spans="1:15" x14ac:dyDescent="0.25">
      <c r="A5127" t="s">
        <v>5156</v>
      </c>
      <c r="B5127">
        <v>166</v>
      </c>
      <c r="C5127">
        <v>166</v>
      </c>
      <c r="D5127" t="s">
        <v>16</v>
      </c>
      <c r="E5127" t="s">
        <v>17</v>
      </c>
      <c r="F5127">
        <v>0</v>
      </c>
      <c r="G5127" t="s">
        <v>18</v>
      </c>
      <c r="H5127">
        <v>3470325.9550000001</v>
      </c>
      <c r="I5127" t="s">
        <v>19</v>
      </c>
      <c r="J5127">
        <v>392</v>
      </c>
      <c r="K5127">
        <v>8852.872335</v>
      </c>
      <c r="L5127" t="s">
        <v>35</v>
      </c>
      <c r="M5127">
        <v>0</v>
      </c>
      <c r="N5127">
        <v>0</v>
      </c>
      <c r="O5127">
        <v>7.130418119758701E-2</v>
      </c>
    </row>
    <row r="5128" spans="1:15" x14ac:dyDescent="0.25">
      <c r="A5128" t="s">
        <v>5157</v>
      </c>
      <c r="B5128">
        <v>301</v>
      </c>
      <c r="C5128">
        <v>301</v>
      </c>
      <c r="D5128" t="s">
        <v>16</v>
      </c>
      <c r="E5128" t="s">
        <v>17</v>
      </c>
      <c r="F5128">
        <v>0</v>
      </c>
      <c r="G5128" t="s">
        <v>18</v>
      </c>
      <c r="H5128">
        <v>7558777.5609999998</v>
      </c>
      <c r="I5128" t="s">
        <v>32</v>
      </c>
      <c r="J5128">
        <v>435</v>
      </c>
      <c r="K5128">
        <v>17376.50014</v>
      </c>
      <c r="L5128" t="s">
        <v>35</v>
      </c>
      <c r="M5128">
        <v>0</v>
      </c>
      <c r="N5128">
        <v>0</v>
      </c>
      <c r="O5128">
        <v>0.1553088821715016</v>
      </c>
    </row>
    <row r="5129" spans="1:15" x14ac:dyDescent="0.25">
      <c r="A5129" t="s">
        <v>5158</v>
      </c>
      <c r="B5129">
        <v>46</v>
      </c>
      <c r="C5129">
        <v>46</v>
      </c>
      <c r="D5129" t="s">
        <v>16</v>
      </c>
      <c r="E5129" t="s">
        <v>25</v>
      </c>
      <c r="F5129">
        <v>1</v>
      </c>
      <c r="G5129" t="s">
        <v>26</v>
      </c>
      <c r="H5129">
        <v>9832097.977</v>
      </c>
      <c r="I5129" t="s">
        <v>22</v>
      </c>
      <c r="J5129">
        <v>804</v>
      </c>
      <c r="K5129">
        <v>12228.977580000001</v>
      </c>
      <c r="L5129" t="s">
        <v>23</v>
      </c>
      <c r="M5129">
        <v>1</v>
      </c>
      <c r="N5129">
        <v>0.995</v>
      </c>
      <c r="O5129">
        <v>0.79901839965330768</v>
      </c>
    </row>
    <row r="5130" spans="1:15" x14ac:dyDescent="0.25">
      <c r="A5130" t="s">
        <v>5159</v>
      </c>
      <c r="B5130">
        <v>2</v>
      </c>
      <c r="C5130">
        <v>2</v>
      </c>
      <c r="D5130" t="s">
        <v>61</v>
      </c>
      <c r="E5130" t="s">
        <v>43</v>
      </c>
      <c r="F5130">
        <v>1</v>
      </c>
      <c r="G5130" t="s">
        <v>26</v>
      </c>
      <c r="H5130">
        <v>97919.403609999994</v>
      </c>
      <c r="I5130" t="s">
        <v>28</v>
      </c>
      <c r="J5130">
        <v>234</v>
      </c>
      <c r="K5130">
        <v>418.45898979999998</v>
      </c>
      <c r="L5130" t="s">
        <v>20</v>
      </c>
      <c r="M5130">
        <v>1</v>
      </c>
      <c r="N5130">
        <v>0.995</v>
      </c>
      <c r="O5130">
        <v>0.59901193288132126</v>
      </c>
    </row>
    <row r="5131" spans="1:15" x14ac:dyDescent="0.25">
      <c r="A5131" t="s">
        <v>5160</v>
      </c>
      <c r="B5131">
        <v>176</v>
      </c>
      <c r="C5131">
        <v>176</v>
      </c>
      <c r="D5131" t="s">
        <v>16</v>
      </c>
      <c r="E5131" t="s">
        <v>17</v>
      </c>
      <c r="F5131">
        <v>0</v>
      </c>
      <c r="G5131" t="s">
        <v>18</v>
      </c>
      <c r="H5131">
        <v>571273.66139999998</v>
      </c>
      <c r="I5131" t="s">
        <v>28</v>
      </c>
      <c r="J5131">
        <v>55</v>
      </c>
      <c r="K5131">
        <v>10386.79384</v>
      </c>
      <c r="L5131" t="s">
        <v>23</v>
      </c>
      <c r="M5131">
        <v>0</v>
      </c>
      <c r="N5131">
        <v>5.0000000000000001E-3</v>
      </c>
      <c r="O5131">
        <v>1.4737860130165946E-2</v>
      </c>
    </row>
    <row r="5132" spans="1:15" x14ac:dyDescent="0.25">
      <c r="A5132" t="s">
        <v>5161</v>
      </c>
      <c r="B5132">
        <v>273</v>
      </c>
      <c r="C5132">
        <v>273</v>
      </c>
      <c r="D5132" t="s">
        <v>16</v>
      </c>
      <c r="E5132" t="s">
        <v>17</v>
      </c>
      <c r="F5132">
        <v>0</v>
      </c>
      <c r="G5132" t="s">
        <v>18</v>
      </c>
      <c r="H5132">
        <v>14199054.710000001</v>
      </c>
      <c r="I5132" t="s">
        <v>22</v>
      </c>
      <c r="J5132">
        <v>931</v>
      </c>
      <c r="K5132">
        <v>15251.40141</v>
      </c>
      <c r="L5132" t="s">
        <v>20</v>
      </c>
      <c r="M5132">
        <v>0</v>
      </c>
      <c r="N5132">
        <v>0</v>
      </c>
      <c r="O5132">
        <v>0.29174549682215406</v>
      </c>
    </row>
    <row r="5133" spans="1:15" x14ac:dyDescent="0.25">
      <c r="A5133" t="s">
        <v>5162</v>
      </c>
      <c r="B5133">
        <v>118</v>
      </c>
      <c r="C5133">
        <v>118</v>
      </c>
      <c r="D5133" t="s">
        <v>16</v>
      </c>
      <c r="E5133" t="s">
        <v>17</v>
      </c>
      <c r="F5133">
        <v>0</v>
      </c>
      <c r="G5133" t="s">
        <v>18</v>
      </c>
      <c r="H5133">
        <v>332214.821</v>
      </c>
      <c r="I5133" t="s">
        <v>28</v>
      </c>
      <c r="J5133">
        <v>292</v>
      </c>
      <c r="K5133">
        <v>1137.72199</v>
      </c>
      <c r="L5133" t="s">
        <v>20</v>
      </c>
      <c r="M5133">
        <v>0</v>
      </c>
      <c r="N5133">
        <v>0</v>
      </c>
      <c r="O5133">
        <v>6.8259598954899707E-3</v>
      </c>
    </row>
    <row r="5134" spans="1:15" x14ac:dyDescent="0.25">
      <c r="A5134" t="s">
        <v>5163</v>
      </c>
      <c r="B5134">
        <v>272</v>
      </c>
      <c r="C5134">
        <v>272</v>
      </c>
      <c r="D5134" t="s">
        <v>16</v>
      </c>
      <c r="E5134" t="s">
        <v>17</v>
      </c>
      <c r="F5134">
        <v>0</v>
      </c>
      <c r="G5134" t="s">
        <v>18</v>
      </c>
      <c r="H5134">
        <v>6360364.4929999998</v>
      </c>
      <c r="I5134" t="s">
        <v>32</v>
      </c>
      <c r="J5134">
        <v>752</v>
      </c>
      <c r="K5134">
        <v>8457.9315069999993</v>
      </c>
      <c r="L5134" t="s">
        <v>35</v>
      </c>
      <c r="M5134">
        <v>0</v>
      </c>
      <c r="N5134">
        <v>0</v>
      </c>
      <c r="O5134">
        <v>0.13068529820322614</v>
      </c>
    </row>
    <row r="5135" spans="1:15" x14ac:dyDescent="0.25">
      <c r="A5135" t="s">
        <v>5164</v>
      </c>
      <c r="B5135">
        <v>173</v>
      </c>
      <c r="C5135">
        <v>173</v>
      </c>
      <c r="D5135" t="s">
        <v>16</v>
      </c>
      <c r="E5135" t="s">
        <v>17</v>
      </c>
      <c r="F5135">
        <v>0</v>
      </c>
      <c r="G5135" t="s">
        <v>18</v>
      </c>
      <c r="H5135">
        <v>2817263.5180000002</v>
      </c>
      <c r="I5135" t="s">
        <v>19</v>
      </c>
      <c r="J5135">
        <v>312</v>
      </c>
      <c r="K5135">
        <v>9029.6907640000009</v>
      </c>
      <c r="L5135" t="s">
        <v>35</v>
      </c>
      <c r="M5135">
        <v>0</v>
      </c>
      <c r="N5135">
        <v>0</v>
      </c>
      <c r="O5135">
        <v>5.7885821382108016E-2</v>
      </c>
    </row>
    <row r="5136" spans="1:15" x14ac:dyDescent="0.25">
      <c r="A5136" t="s">
        <v>5165</v>
      </c>
      <c r="B5136">
        <v>304</v>
      </c>
      <c r="C5136">
        <v>304</v>
      </c>
      <c r="D5136" t="s">
        <v>16</v>
      </c>
      <c r="E5136" t="s">
        <v>17</v>
      </c>
      <c r="F5136">
        <v>0</v>
      </c>
      <c r="G5136" t="s">
        <v>18</v>
      </c>
      <c r="H5136">
        <v>10456316.130000001</v>
      </c>
      <c r="I5136" t="s">
        <v>22</v>
      </c>
      <c r="J5136">
        <v>548</v>
      </c>
      <c r="K5136">
        <v>19080.868839999999</v>
      </c>
      <c r="L5136" t="s">
        <v>35</v>
      </c>
      <c r="M5136">
        <v>0</v>
      </c>
      <c r="N5136">
        <v>5.0000000000000001E-3</v>
      </c>
      <c r="O5136">
        <v>0.21784410100398532</v>
      </c>
    </row>
    <row r="5137" spans="1:15" x14ac:dyDescent="0.25">
      <c r="A5137" t="s">
        <v>5166</v>
      </c>
      <c r="B5137">
        <v>152</v>
      </c>
      <c r="C5137">
        <v>152</v>
      </c>
      <c r="D5137" t="s">
        <v>16</v>
      </c>
      <c r="E5137" t="s">
        <v>17</v>
      </c>
      <c r="F5137">
        <v>0</v>
      </c>
      <c r="G5137" t="s">
        <v>18</v>
      </c>
      <c r="H5137">
        <v>847184.07900000003</v>
      </c>
      <c r="I5137" t="s">
        <v>28</v>
      </c>
      <c r="J5137">
        <v>89</v>
      </c>
      <c r="K5137">
        <v>9518.9222360000003</v>
      </c>
      <c r="L5137" t="s">
        <v>23</v>
      </c>
      <c r="M5137">
        <v>0</v>
      </c>
      <c r="N5137">
        <v>5.0000000000000001E-3</v>
      </c>
      <c r="O5137">
        <v>2.0406943284302197E-2</v>
      </c>
    </row>
    <row r="5138" spans="1:15" x14ac:dyDescent="0.25">
      <c r="A5138" t="s">
        <v>5167</v>
      </c>
      <c r="B5138">
        <v>351</v>
      </c>
      <c r="C5138">
        <v>351</v>
      </c>
      <c r="D5138" t="s">
        <v>16</v>
      </c>
      <c r="E5138" t="s">
        <v>17</v>
      </c>
      <c r="F5138">
        <v>0</v>
      </c>
      <c r="G5138" t="s">
        <v>18</v>
      </c>
      <c r="H5138">
        <v>3180107.3250000002</v>
      </c>
      <c r="I5138" t="s">
        <v>19</v>
      </c>
      <c r="J5138">
        <v>212</v>
      </c>
      <c r="K5138">
        <v>15000.50625</v>
      </c>
      <c r="L5138" t="s">
        <v>35</v>
      </c>
      <c r="M5138">
        <v>0</v>
      </c>
      <c r="N5138">
        <v>0</v>
      </c>
      <c r="O5138">
        <v>6.5341109702639941E-2</v>
      </c>
    </row>
    <row r="5139" spans="1:15" x14ac:dyDescent="0.25">
      <c r="A5139" t="s">
        <v>5168</v>
      </c>
      <c r="B5139">
        <v>193</v>
      </c>
      <c r="C5139">
        <v>193</v>
      </c>
      <c r="D5139" t="s">
        <v>16</v>
      </c>
      <c r="E5139" t="s">
        <v>17</v>
      </c>
      <c r="F5139">
        <v>0</v>
      </c>
      <c r="G5139" t="s">
        <v>18</v>
      </c>
      <c r="H5139">
        <v>5804216.3729999997</v>
      </c>
      <c r="I5139" t="s">
        <v>32</v>
      </c>
      <c r="J5139">
        <v>957</v>
      </c>
      <c r="K5139">
        <v>6065.0118839999996</v>
      </c>
      <c r="L5139" t="s">
        <v>35</v>
      </c>
      <c r="M5139">
        <v>0</v>
      </c>
      <c r="N5139">
        <v>0</v>
      </c>
      <c r="O5139">
        <v>0.11925821993006223</v>
      </c>
    </row>
    <row r="5140" spans="1:15" x14ac:dyDescent="0.25">
      <c r="A5140" t="s">
        <v>5169</v>
      </c>
      <c r="B5140">
        <v>92</v>
      </c>
      <c r="C5140">
        <v>92</v>
      </c>
      <c r="D5140" t="s">
        <v>16</v>
      </c>
      <c r="E5140" t="s">
        <v>17</v>
      </c>
      <c r="F5140">
        <v>0</v>
      </c>
      <c r="G5140" t="s">
        <v>18</v>
      </c>
      <c r="H5140">
        <v>4957092.1059999997</v>
      </c>
      <c r="I5140" t="s">
        <v>32</v>
      </c>
      <c r="J5140">
        <v>318</v>
      </c>
      <c r="K5140">
        <v>15588.339959999999</v>
      </c>
      <c r="L5140" t="s">
        <v>29</v>
      </c>
      <c r="M5140">
        <v>0</v>
      </c>
      <c r="N5140">
        <v>1.4999999999999999E-2</v>
      </c>
      <c r="O5140">
        <v>0.110852505592476</v>
      </c>
    </row>
    <row r="5141" spans="1:15" x14ac:dyDescent="0.25">
      <c r="A5141" t="s">
        <v>5170</v>
      </c>
      <c r="B5141">
        <v>161</v>
      </c>
      <c r="C5141">
        <v>161</v>
      </c>
      <c r="D5141" t="s">
        <v>16</v>
      </c>
      <c r="E5141" t="s">
        <v>17</v>
      </c>
      <c r="F5141">
        <v>0</v>
      </c>
      <c r="G5141" t="s">
        <v>18</v>
      </c>
      <c r="H5141">
        <v>5665438.159</v>
      </c>
      <c r="I5141" t="s">
        <v>32</v>
      </c>
      <c r="J5141">
        <v>877</v>
      </c>
      <c r="K5141">
        <v>6460.0207060000002</v>
      </c>
      <c r="L5141" t="s">
        <v>23</v>
      </c>
      <c r="M5141">
        <v>0</v>
      </c>
      <c r="N5141">
        <v>0</v>
      </c>
      <c r="O5141">
        <v>0.11640676820891303</v>
      </c>
    </row>
    <row r="5142" spans="1:15" x14ac:dyDescent="0.25">
      <c r="A5142" t="s">
        <v>5171</v>
      </c>
      <c r="B5142">
        <v>106</v>
      </c>
      <c r="C5142">
        <v>106</v>
      </c>
      <c r="D5142" t="s">
        <v>16</v>
      </c>
      <c r="E5142" t="s">
        <v>17</v>
      </c>
      <c r="F5142">
        <v>0</v>
      </c>
      <c r="G5142" t="s">
        <v>18</v>
      </c>
      <c r="H5142">
        <v>6514871.8339999998</v>
      </c>
      <c r="I5142" t="s">
        <v>32</v>
      </c>
      <c r="J5142">
        <v>757</v>
      </c>
      <c r="K5142">
        <v>8606.1715110000005</v>
      </c>
      <c r="L5142" t="s">
        <v>23</v>
      </c>
      <c r="M5142">
        <v>0</v>
      </c>
      <c r="N5142">
        <v>0</v>
      </c>
      <c r="O5142">
        <v>0.13385993354926568</v>
      </c>
    </row>
    <row r="5143" spans="1:15" x14ac:dyDescent="0.25">
      <c r="A5143" t="s">
        <v>5172</v>
      </c>
      <c r="B5143">
        <v>229</v>
      </c>
      <c r="C5143">
        <v>229</v>
      </c>
      <c r="D5143" t="s">
        <v>16</v>
      </c>
      <c r="E5143" t="s">
        <v>17</v>
      </c>
      <c r="F5143">
        <v>0</v>
      </c>
      <c r="G5143" t="s">
        <v>18</v>
      </c>
      <c r="H5143">
        <v>4461605.591</v>
      </c>
      <c r="I5143" t="s">
        <v>32</v>
      </c>
      <c r="J5143">
        <v>465</v>
      </c>
      <c r="K5143">
        <v>9594.8507329999993</v>
      </c>
      <c r="L5143" t="s">
        <v>20</v>
      </c>
      <c r="M5143">
        <v>0</v>
      </c>
      <c r="N5143">
        <v>0</v>
      </c>
      <c r="O5143">
        <v>9.167183072082094E-2</v>
      </c>
    </row>
    <row r="5144" spans="1:15" x14ac:dyDescent="0.25">
      <c r="A5144" t="s">
        <v>5173</v>
      </c>
      <c r="B5144">
        <v>103</v>
      </c>
      <c r="C5144">
        <v>103</v>
      </c>
      <c r="D5144" t="s">
        <v>16</v>
      </c>
      <c r="E5144" t="s">
        <v>17</v>
      </c>
      <c r="F5144">
        <v>0</v>
      </c>
      <c r="G5144" t="s">
        <v>18</v>
      </c>
      <c r="H5144">
        <v>1611935.6310000001</v>
      </c>
      <c r="I5144" t="s">
        <v>19</v>
      </c>
      <c r="J5144">
        <v>87</v>
      </c>
      <c r="K5144">
        <v>18527.995760000002</v>
      </c>
      <c r="L5144" t="s">
        <v>20</v>
      </c>
      <c r="M5144">
        <v>0</v>
      </c>
      <c r="N5144">
        <v>0</v>
      </c>
      <c r="O5144">
        <v>3.3120159835726658E-2</v>
      </c>
    </row>
    <row r="5145" spans="1:15" x14ac:dyDescent="0.25">
      <c r="A5145" t="s">
        <v>5174</v>
      </c>
      <c r="B5145">
        <v>132</v>
      </c>
      <c r="C5145">
        <v>132</v>
      </c>
      <c r="D5145" t="s">
        <v>16</v>
      </c>
      <c r="E5145" t="s">
        <v>17</v>
      </c>
      <c r="F5145">
        <v>0</v>
      </c>
      <c r="G5145" t="s">
        <v>18</v>
      </c>
      <c r="H5145">
        <v>441121.39600000001</v>
      </c>
      <c r="I5145" t="s">
        <v>28</v>
      </c>
      <c r="J5145">
        <v>409</v>
      </c>
      <c r="K5145">
        <v>1078.536421</v>
      </c>
      <c r="L5145" t="s">
        <v>23</v>
      </c>
      <c r="M5145">
        <v>0</v>
      </c>
      <c r="N5145">
        <v>0</v>
      </c>
      <c r="O5145">
        <v>9.0636442681121376E-3</v>
      </c>
    </row>
    <row r="5146" spans="1:15" x14ac:dyDescent="0.25">
      <c r="A5146" t="s">
        <v>5175</v>
      </c>
      <c r="B5146">
        <v>257</v>
      </c>
      <c r="C5146">
        <v>257</v>
      </c>
      <c r="D5146" t="s">
        <v>16</v>
      </c>
      <c r="E5146" t="s">
        <v>17</v>
      </c>
      <c r="F5146">
        <v>0</v>
      </c>
      <c r="G5146" t="s">
        <v>18</v>
      </c>
      <c r="H5146">
        <v>946889.84369999997</v>
      </c>
      <c r="I5146" t="s">
        <v>28</v>
      </c>
      <c r="J5146">
        <v>240</v>
      </c>
      <c r="K5146">
        <v>3945.3743490000002</v>
      </c>
      <c r="L5146" t="s">
        <v>23</v>
      </c>
      <c r="M5146">
        <v>0</v>
      </c>
      <c r="N5146">
        <v>5.0000000000000001E-3</v>
      </c>
      <c r="O5146">
        <v>2.2455580214896451E-2</v>
      </c>
    </row>
    <row r="5147" spans="1:15" x14ac:dyDescent="0.25">
      <c r="A5147" t="s">
        <v>5176</v>
      </c>
      <c r="B5147">
        <v>289</v>
      </c>
      <c r="C5147">
        <v>289</v>
      </c>
      <c r="D5147" t="s">
        <v>16</v>
      </c>
      <c r="E5147" t="s">
        <v>17</v>
      </c>
      <c r="F5147">
        <v>0</v>
      </c>
      <c r="G5147" t="s">
        <v>18</v>
      </c>
      <c r="H5147">
        <v>11746007.52</v>
      </c>
      <c r="I5147" t="s">
        <v>22</v>
      </c>
      <c r="J5147">
        <v>832</v>
      </c>
      <c r="K5147">
        <v>14117.797500000001</v>
      </c>
      <c r="L5147" t="s">
        <v>20</v>
      </c>
      <c r="M5147">
        <v>0</v>
      </c>
      <c r="N5147">
        <v>0</v>
      </c>
      <c r="O5147">
        <v>0.24134316470981165</v>
      </c>
    </row>
    <row r="5148" spans="1:15" x14ac:dyDescent="0.25">
      <c r="A5148" t="s">
        <v>5177</v>
      </c>
      <c r="B5148">
        <v>101</v>
      </c>
      <c r="C5148">
        <v>101</v>
      </c>
      <c r="D5148" t="s">
        <v>16</v>
      </c>
      <c r="E5148" t="s">
        <v>17</v>
      </c>
      <c r="F5148">
        <v>0</v>
      </c>
      <c r="G5148" t="s">
        <v>18</v>
      </c>
      <c r="H5148">
        <v>8089044.1950000003</v>
      </c>
      <c r="I5148" t="s">
        <v>22</v>
      </c>
      <c r="J5148">
        <v>700</v>
      </c>
      <c r="K5148">
        <v>11555.77742</v>
      </c>
      <c r="L5148" t="s">
        <v>35</v>
      </c>
      <c r="M5148">
        <v>0</v>
      </c>
      <c r="N5148">
        <v>0</v>
      </c>
      <c r="O5148">
        <v>0.16620417807282584</v>
      </c>
    </row>
    <row r="5149" spans="1:15" x14ac:dyDescent="0.25">
      <c r="A5149" t="s">
        <v>5178</v>
      </c>
      <c r="B5149">
        <v>301</v>
      </c>
      <c r="C5149">
        <v>301</v>
      </c>
      <c r="D5149" t="s">
        <v>16</v>
      </c>
      <c r="E5149" t="s">
        <v>17</v>
      </c>
      <c r="F5149">
        <v>0</v>
      </c>
      <c r="G5149" t="s">
        <v>18</v>
      </c>
      <c r="H5149">
        <v>287172.41220000002</v>
      </c>
      <c r="I5149" t="s">
        <v>28</v>
      </c>
      <c r="J5149">
        <v>57</v>
      </c>
      <c r="K5149">
        <v>5038.112494</v>
      </c>
      <c r="L5149" t="s">
        <v>29</v>
      </c>
      <c r="M5149">
        <v>0</v>
      </c>
      <c r="N5149">
        <v>1.4999999999999999E-2</v>
      </c>
      <c r="O5149">
        <v>1.4900481389926654E-2</v>
      </c>
    </row>
    <row r="5150" spans="1:15" x14ac:dyDescent="0.25">
      <c r="A5150" t="s">
        <v>5179</v>
      </c>
      <c r="B5150">
        <v>21</v>
      </c>
      <c r="C5150">
        <v>21</v>
      </c>
      <c r="D5150" t="s">
        <v>42</v>
      </c>
      <c r="E5150" t="s">
        <v>43</v>
      </c>
      <c r="F5150">
        <v>1</v>
      </c>
      <c r="G5150" t="s">
        <v>26</v>
      </c>
      <c r="H5150">
        <v>654397.20869999996</v>
      </c>
      <c r="I5150" t="s">
        <v>28</v>
      </c>
      <c r="J5150">
        <v>113</v>
      </c>
      <c r="K5150">
        <v>5791.1257409999998</v>
      </c>
      <c r="L5150" t="s">
        <v>20</v>
      </c>
      <c r="M5150">
        <v>1</v>
      </c>
      <c r="N5150">
        <v>1</v>
      </c>
      <c r="O5150">
        <v>0.61344578513643966</v>
      </c>
    </row>
    <row r="5151" spans="1:15" x14ac:dyDescent="0.25">
      <c r="A5151" t="s">
        <v>5180</v>
      </c>
      <c r="B5151">
        <v>249</v>
      </c>
      <c r="C5151">
        <v>249</v>
      </c>
      <c r="D5151" t="s">
        <v>16</v>
      </c>
      <c r="E5151" t="s">
        <v>17</v>
      </c>
      <c r="F5151">
        <v>0</v>
      </c>
      <c r="G5151" t="s">
        <v>18</v>
      </c>
      <c r="H5151">
        <v>5404099.7139999997</v>
      </c>
      <c r="I5151" t="s">
        <v>32</v>
      </c>
      <c r="J5151">
        <v>735</v>
      </c>
      <c r="K5151">
        <v>7352.5166170000002</v>
      </c>
      <c r="L5151" t="s">
        <v>35</v>
      </c>
      <c r="M5151">
        <v>0</v>
      </c>
      <c r="N5151">
        <v>0</v>
      </c>
      <c r="O5151">
        <v>0.11103709283034312</v>
      </c>
    </row>
    <row r="5152" spans="1:15" x14ac:dyDescent="0.25">
      <c r="A5152" t="s">
        <v>5181</v>
      </c>
      <c r="B5152">
        <v>192</v>
      </c>
      <c r="C5152">
        <v>192</v>
      </c>
      <c r="D5152" t="s">
        <v>16</v>
      </c>
      <c r="E5152" t="s">
        <v>17</v>
      </c>
      <c r="F5152">
        <v>0</v>
      </c>
      <c r="G5152" t="s">
        <v>18</v>
      </c>
      <c r="H5152">
        <v>630870.48620000004</v>
      </c>
      <c r="I5152" t="s">
        <v>28</v>
      </c>
      <c r="J5152">
        <v>70</v>
      </c>
      <c r="K5152">
        <v>9012.4355169999999</v>
      </c>
      <c r="L5152" t="s">
        <v>20</v>
      </c>
      <c r="M5152">
        <v>0</v>
      </c>
      <c r="N5152">
        <v>0</v>
      </c>
      <c r="O5152">
        <v>1.2962385678902203E-2</v>
      </c>
    </row>
    <row r="5153" spans="1:15" x14ac:dyDescent="0.25">
      <c r="A5153" t="s">
        <v>5182</v>
      </c>
      <c r="B5153">
        <v>73</v>
      </c>
      <c r="C5153">
        <v>73</v>
      </c>
      <c r="D5153" t="s">
        <v>16</v>
      </c>
      <c r="E5153" t="s">
        <v>25</v>
      </c>
      <c r="F5153">
        <v>1</v>
      </c>
      <c r="G5153" t="s">
        <v>26</v>
      </c>
      <c r="H5153">
        <v>12091788.619999999</v>
      </c>
      <c r="I5153" t="s">
        <v>22</v>
      </c>
      <c r="J5153">
        <v>739</v>
      </c>
      <c r="K5153">
        <v>16362.366190000001</v>
      </c>
      <c r="L5153" t="s">
        <v>29</v>
      </c>
      <c r="M5153">
        <v>1</v>
      </c>
      <c r="N5153">
        <v>1</v>
      </c>
      <c r="O5153">
        <v>0.84844786857014431</v>
      </c>
    </row>
    <row r="5154" spans="1:15" x14ac:dyDescent="0.25">
      <c r="A5154" t="s">
        <v>5183</v>
      </c>
      <c r="B5154">
        <v>313</v>
      </c>
      <c r="C5154">
        <v>313</v>
      </c>
      <c r="D5154" t="s">
        <v>16</v>
      </c>
      <c r="E5154" t="s">
        <v>17</v>
      </c>
      <c r="F5154">
        <v>0</v>
      </c>
      <c r="G5154" t="s">
        <v>18</v>
      </c>
      <c r="H5154">
        <v>219779.6158</v>
      </c>
      <c r="I5154" t="s">
        <v>28</v>
      </c>
      <c r="J5154">
        <v>768</v>
      </c>
      <c r="K5154">
        <v>286.1713747</v>
      </c>
      <c r="L5154" t="s">
        <v>35</v>
      </c>
      <c r="M5154">
        <v>0</v>
      </c>
      <c r="N5154">
        <v>0</v>
      </c>
      <c r="O5154">
        <v>4.5157733745328421E-3</v>
      </c>
    </row>
    <row r="5155" spans="1:15" x14ac:dyDescent="0.25">
      <c r="A5155" t="s">
        <v>5184</v>
      </c>
      <c r="B5155">
        <v>168</v>
      </c>
      <c r="C5155">
        <v>168</v>
      </c>
      <c r="D5155" t="s">
        <v>16</v>
      </c>
      <c r="E5155" t="s">
        <v>17</v>
      </c>
      <c r="F5155">
        <v>0</v>
      </c>
      <c r="G5155" t="s">
        <v>18</v>
      </c>
      <c r="H5155">
        <v>12429298.92</v>
      </c>
      <c r="I5155" t="s">
        <v>22</v>
      </c>
      <c r="J5155">
        <v>692</v>
      </c>
      <c r="K5155">
        <v>17961.414629999999</v>
      </c>
      <c r="L5155" t="s">
        <v>20</v>
      </c>
      <c r="M5155">
        <v>0</v>
      </c>
      <c r="N5155">
        <v>1.4999999999999999E-2</v>
      </c>
      <c r="O5155">
        <v>0.26438263374762805</v>
      </c>
    </row>
    <row r="5156" spans="1:15" x14ac:dyDescent="0.25">
      <c r="A5156" t="s">
        <v>5185</v>
      </c>
      <c r="B5156">
        <v>62</v>
      </c>
      <c r="C5156">
        <v>62</v>
      </c>
      <c r="D5156" t="s">
        <v>16</v>
      </c>
      <c r="E5156" t="s">
        <v>25</v>
      </c>
      <c r="F5156">
        <v>1</v>
      </c>
      <c r="G5156" t="s">
        <v>26</v>
      </c>
      <c r="H5156">
        <v>1521019.801</v>
      </c>
      <c r="I5156" t="s">
        <v>19</v>
      </c>
      <c r="J5156">
        <v>184</v>
      </c>
      <c r="K5156">
        <v>8266.4119620000001</v>
      </c>
      <c r="L5156" t="s">
        <v>35</v>
      </c>
      <c r="M5156">
        <v>1</v>
      </c>
      <c r="N5156">
        <v>1</v>
      </c>
      <c r="O5156">
        <v>0.63125212815797926</v>
      </c>
    </row>
    <row r="5157" spans="1:15" x14ac:dyDescent="0.25">
      <c r="A5157" t="s">
        <v>5186</v>
      </c>
      <c r="B5157">
        <v>171</v>
      </c>
      <c r="C5157">
        <v>171</v>
      </c>
      <c r="D5157" t="s">
        <v>16</v>
      </c>
      <c r="E5157" t="s">
        <v>17</v>
      </c>
      <c r="F5157">
        <v>0</v>
      </c>
      <c r="G5157" t="s">
        <v>18</v>
      </c>
      <c r="H5157">
        <v>3246204.699</v>
      </c>
      <c r="I5157" t="s">
        <v>19</v>
      </c>
      <c r="J5157">
        <v>703</v>
      </c>
      <c r="K5157">
        <v>4617.6453760000004</v>
      </c>
      <c r="L5157" t="s">
        <v>20</v>
      </c>
      <c r="M5157">
        <v>0</v>
      </c>
      <c r="N5157">
        <v>0</v>
      </c>
      <c r="O5157">
        <v>6.6699200900266556E-2</v>
      </c>
    </row>
    <row r="5158" spans="1:15" x14ac:dyDescent="0.25">
      <c r="A5158" t="s">
        <v>5187</v>
      </c>
      <c r="B5158">
        <v>121</v>
      </c>
      <c r="C5158">
        <v>121</v>
      </c>
      <c r="D5158" t="s">
        <v>16</v>
      </c>
      <c r="E5158" t="s">
        <v>17</v>
      </c>
      <c r="F5158">
        <v>0</v>
      </c>
      <c r="G5158" t="s">
        <v>18</v>
      </c>
      <c r="H5158">
        <v>9806935.7479999997</v>
      </c>
      <c r="I5158" t="s">
        <v>22</v>
      </c>
      <c r="J5158">
        <v>964</v>
      </c>
      <c r="K5158">
        <v>10173.16986</v>
      </c>
      <c r="L5158" t="s">
        <v>23</v>
      </c>
      <c r="M5158">
        <v>0</v>
      </c>
      <c r="N5158">
        <v>0</v>
      </c>
      <c r="O5158">
        <v>0.20150139572940648</v>
      </c>
    </row>
    <row r="5159" spans="1:15" x14ac:dyDescent="0.25">
      <c r="A5159" t="s">
        <v>5188</v>
      </c>
      <c r="B5159">
        <v>216</v>
      </c>
      <c r="C5159">
        <v>216</v>
      </c>
      <c r="D5159" t="s">
        <v>16</v>
      </c>
      <c r="E5159" t="s">
        <v>17</v>
      </c>
      <c r="F5159">
        <v>0</v>
      </c>
      <c r="G5159" t="s">
        <v>18</v>
      </c>
      <c r="H5159">
        <v>9818422.2899999991</v>
      </c>
      <c r="I5159" t="s">
        <v>22</v>
      </c>
      <c r="J5159">
        <v>744</v>
      </c>
      <c r="K5159">
        <v>13196.80415</v>
      </c>
      <c r="L5159" t="s">
        <v>29</v>
      </c>
      <c r="M5159">
        <v>0</v>
      </c>
      <c r="N5159">
        <v>0</v>
      </c>
      <c r="O5159">
        <v>0.20173740770140053</v>
      </c>
    </row>
    <row r="5160" spans="1:15" x14ac:dyDescent="0.25">
      <c r="A5160" t="s">
        <v>5189</v>
      </c>
      <c r="B5160">
        <v>174</v>
      </c>
      <c r="C5160">
        <v>174</v>
      </c>
      <c r="D5160" t="s">
        <v>16</v>
      </c>
      <c r="E5160" t="s">
        <v>17</v>
      </c>
      <c r="F5160">
        <v>0</v>
      </c>
      <c r="G5160" t="s">
        <v>18</v>
      </c>
      <c r="H5160">
        <v>249668.73379999999</v>
      </c>
      <c r="I5160" t="s">
        <v>28</v>
      </c>
      <c r="J5160">
        <v>276</v>
      </c>
      <c r="K5160">
        <v>904.59686169999998</v>
      </c>
      <c r="L5160" t="s">
        <v>20</v>
      </c>
      <c r="M5160">
        <v>0</v>
      </c>
      <c r="N5160">
        <v>0</v>
      </c>
      <c r="O5160">
        <v>5.12989986101963E-3</v>
      </c>
    </row>
    <row r="5161" spans="1:15" x14ac:dyDescent="0.25">
      <c r="A5161" t="s">
        <v>5190</v>
      </c>
      <c r="B5161">
        <v>24</v>
      </c>
      <c r="C5161">
        <v>24</v>
      </c>
      <c r="D5161" t="s">
        <v>42</v>
      </c>
      <c r="E5161" t="s">
        <v>43</v>
      </c>
      <c r="F5161">
        <v>1</v>
      </c>
      <c r="G5161" t="s">
        <v>26</v>
      </c>
      <c r="H5161">
        <v>3336184.6979999999</v>
      </c>
      <c r="I5161" t="s">
        <v>19</v>
      </c>
      <c r="J5161">
        <v>233</v>
      </c>
      <c r="K5161">
        <v>14318.38926</v>
      </c>
      <c r="L5161" t="s">
        <v>29</v>
      </c>
      <c r="M5161">
        <v>1</v>
      </c>
      <c r="N5161">
        <v>1</v>
      </c>
      <c r="O5161">
        <v>0.66854800422192873</v>
      </c>
    </row>
    <row r="5162" spans="1:15" x14ac:dyDescent="0.25">
      <c r="A5162" t="s">
        <v>5191</v>
      </c>
      <c r="B5162">
        <v>138</v>
      </c>
      <c r="C5162">
        <v>138</v>
      </c>
      <c r="D5162" t="s">
        <v>16</v>
      </c>
      <c r="E5162" t="s">
        <v>17</v>
      </c>
      <c r="F5162">
        <v>0</v>
      </c>
      <c r="G5162" t="s">
        <v>18</v>
      </c>
      <c r="H5162">
        <v>821751.27150000003</v>
      </c>
      <c r="I5162" t="s">
        <v>28</v>
      </c>
      <c r="J5162">
        <v>54</v>
      </c>
      <c r="K5162">
        <v>15217.61614</v>
      </c>
      <c r="L5162" t="s">
        <v>23</v>
      </c>
      <c r="M5162">
        <v>0</v>
      </c>
      <c r="N5162">
        <v>0</v>
      </c>
      <c r="O5162">
        <v>1.6884379831226409E-2</v>
      </c>
    </row>
    <row r="5163" spans="1:15" x14ac:dyDescent="0.25">
      <c r="A5163" t="s">
        <v>5192</v>
      </c>
      <c r="B5163">
        <v>99</v>
      </c>
      <c r="C5163">
        <v>99</v>
      </c>
      <c r="D5163" t="s">
        <v>16</v>
      </c>
      <c r="E5163" t="s">
        <v>17</v>
      </c>
      <c r="F5163">
        <v>0</v>
      </c>
      <c r="G5163" t="s">
        <v>18</v>
      </c>
      <c r="H5163">
        <v>856319.853</v>
      </c>
      <c r="I5163" t="s">
        <v>28</v>
      </c>
      <c r="J5163">
        <v>257</v>
      </c>
      <c r="K5163">
        <v>3331.9838639999998</v>
      </c>
      <c r="L5163" t="s">
        <v>29</v>
      </c>
      <c r="M5163">
        <v>0</v>
      </c>
      <c r="N5163">
        <v>0.01</v>
      </c>
      <c r="O5163">
        <v>2.3594654436834617E-2</v>
      </c>
    </row>
    <row r="5164" spans="1:15" x14ac:dyDescent="0.25">
      <c r="A5164" t="s">
        <v>5193</v>
      </c>
      <c r="B5164">
        <v>324</v>
      </c>
      <c r="C5164">
        <v>324</v>
      </c>
      <c r="D5164" t="s">
        <v>16</v>
      </c>
      <c r="E5164" t="s">
        <v>17</v>
      </c>
      <c r="F5164">
        <v>0</v>
      </c>
      <c r="G5164" t="s">
        <v>18</v>
      </c>
      <c r="H5164">
        <v>302935.47779999999</v>
      </c>
      <c r="I5164" t="s">
        <v>28</v>
      </c>
      <c r="J5164">
        <v>90</v>
      </c>
      <c r="K5164">
        <v>3365.9497529999999</v>
      </c>
      <c r="L5164" t="s">
        <v>29</v>
      </c>
      <c r="M5164">
        <v>0</v>
      </c>
      <c r="N5164">
        <v>0</v>
      </c>
      <c r="O5164">
        <v>6.2243623453027471E-3</v>
      </c>
    </row>
    <row r="5165" spans="1:15" x14ac:dyDescent="0.25">
      <c r="A5165" t="s">
        <v>5194</v>
      </c>
      <c r="B5165">
        <v>57</v>
      </c>
      <c r="C5165">
        <v>57</v>
      </c>
      <c r="D5165" t="s">
        <v>16</v>
      </c>
      <c r="E5165" t="s">
        <v>25</v>
      </c>
      <c r="F5165">
        <v>1</v>
      </c>
      <c r="G5165" t="s">
        <v>26</v>
      </c>
      <c r="H5165">
        <v>3013736.0950000002</v>
      </c>
      <c r="I5165" t="s">
        <v>19</v>
      </c>
      <c r="J5165">
        <v>738</v>
      </c>
      <c r="K5165">
        <v>4083.653245</v>
      </c>
      <c r="L5165" t="s">
        <v>29</v>
      </c>
      <c r="M5165">
        <v>1</v>
      </c>
      <c r="N5165">
        <v>1</v>
      </c>
      <c r="O5165">
        <v>0.66192270910171269</v>
      </c>
    </row>
    <row r="5166" spans="1:15" x14ac:dyDescent="0.25">
      <c r="A5166" t="s">
        <v>5195</v>
      </c>
      <c r="B5166">
        <v>247</v>
      </c>
      <c r="C5166">
        <v>247</v>
      </c>
      <c r="D5166" t="s">
        <v>16</v>
      </c>
      <c r="E5166" t="s">
        <v>17</v>
      </c>
      <c r="F5166">
        <v>0</v>
      </c>
      <c r="G5166" t="s">
        <v>18</v>
      </c>
      <c r="H5166">
        <v>12094367.439999999</v>
      </c>
      <c r="I5166" t="s">
        <v>22</v>
      </c>
      <c r="J5166">
        <v>759</v>
      </c>
      <c r="K5166">
        <v>15934.60795</v>
      </c>
      <c r="L5166" t="s">
        <v>20</v>
      </c>
      <c r="M5166">
        <v>0</v>
      </c>
      <c r="N5166">
        <v>0</v>
      </c>
      <c r="O5166">
        <v>0.24850085513421358</v>
      </c>
    </row>
    <row r="5167" spans="1:15" x14ac:dyDescent="0.25">
      <c r="A5167" t="s">
        <v>5196</v>
      </c>
      <c r="B5167">
        <v>172</v>
      </c>
      <c r="C5167">
        <v>172</v>
      </c>
      <c r="D5167" t="s">
        <v>16</v>
      </c>
      <c r="E5167" t="s">
        <v>17</v>
      </c>
      <c r="F5167">
        <v>0</v>
      </c>
      <c r="G5167" t="s">
        <v>18</v>
      </c>
      <c r="H5167">
        <v>4935291.0259999996</v>
      </c>
      <c r="I5167" t="s">
        <v>32</v>
      </c>
      <c r="J5167">
        <v>906</v>
      </c>
      <c r="K5167">
        <v>5447.3410880000001</v>
      </c>
      <c r="L5167" t="s">
        <v>23</v>
      </c>
      <c r="M5167">
        <v>0</v>
      </c>
      <c r="N5167">
        <v>0</v>
      </c>
      <c r="O5167">
        <v>0.10140456260994915</v>
      </c>
    </row>
    <row r="5168" spans="1:15" x14ac:dyDescent="0.25">
      <c r="A5168" t="s">
        <v>5197</v>
      </c>
      <c r="B5168">
        <v>201</v>
      </c>
      <c r="C5168">
        <v>201</v>
      </c>
      <c r="D5168" t="s">
        <v>16</v>
      </c>
      <c r="E5168" t="s">
        <v>17</v>
      </c>
      <c r="F5168">
        <v>0</v>
      </c>
      <c r="G5168" t="s">
        <v>18</v>
      </c>
      <c r="H5168">
        <v>10555462.16</v>
      </c>
      <c r="I5168" t="s">
        <v>22</v>
      </c>
      <c r="J5168">
        <v>663</v>
      </c>
      <c r="K5168">
        <v>15920.7574</v>
      </c>
      <c r="L5168" t="s">
        <v>20</v>
      </c>
      <c r="M5168">
        <v>0</v>
      </c>
      <c r="N5168">
        <v>5.0000000000000001E-3</v>
      </c>
      <c r="O5168">
        <v>0.21988123716347363</v>
      </c>
    </row>
    <row r="5169" spans="1:15" x14ac:dyDescent="0.25">
      <c r="A5169" t="s">
        <v>5198</v>
      </c>
      <c r="B5169">
        <v>331</v>
      </c>
      <c r="C5169">
        <v>331</v>
      </c>
      <c r="D5169" t="s">
        <v>16</v>
      </c>
      <c r="E5169" t="s">
        <v>17</v>
      </c>
      <c r="F5169">
        <v>0</v>
      </c>
      <c r="G5169" t="s">
        <v>18</v>
      </c>
      <c r="H5169">
        <v>4704556.2939999998</v>
      </c>
      <c r="I5169" t="s">
        <v>32</v>
      </c>
      <c r="J5169">
        <v>435</v>
      </c>
      <c r="K5169">
        <v>10815.07194</v>
      </c>
      <c r="L5169" t="s">
        <v>20</v>
      </c>
      <c r="M5169">
        <v>0</v>
      </c>
      <c r="N5169">
        <v>0</v>
      </c>
      <c r="O5169">
        <v>9.6663696376504904E-2</v>
      </c>
    </row>
    <row r="5170" spans="1:15" x14ac:dyDescent="0.25">
      <c r="A5170" t="s">
        <v>5199</v>
      </c>
      <c r="B5170">
        <v>107</v>
      </c>
      <c r="C5170">
        <v>107</v>
      </c>
      <c r="D5170" t="s">
        <v>16</v>
      </c>
      <c r="E5170" t="s">
        <v>17</v>
      </c>
      <c r="F5170">
        <v>0</v>
      </c>
      <c r="G5170" t="s">
        <v>18</v>
      </c>
      <c r="H5170">
        <v>9591096.8059999999</v>
      </c>
      <c r="I5170" t="s">
        <v>22</v>
      </c>
      <c r="J5170">
        <v>625</v>
      </c>
      <c r="K5170">
        <v>15345.75489</v>
      </c>
      <c r="L5170" t="s">
        <v>23</v>
      </c>
      <c r="M5170">
        <v>0</v>
      </c>
      <c r="N5170">
        <v>0</v>
      </c>
      <c r="O5170">
        <v>0.19706659069108162</v>
      </c>
    </row>
    <row r="5171" spans="1:15" x14ac:dyDescent="0.25">
      <c r="A5171" t="s">
        <v>5200</v>
      </c>
      <c r="B5171">
        <v>48</v>
      </c>
      <c r="C5171">
        <v>48</v>
      </c>
      <c r="D5171" t="s">
        <v>16</v>
      </c>
      <c r="E5171" t="s">
        <v>25</v>
      </c>
      <c r="F5171">
        <v>1</v>
      </c>
      <c r="G5171" t="s">
        <v>26</v>
      </c>
      <c r="H5171">
        <v>4519793.034</v>
      </c>
      <c r="I5171" t="s">
        <v>32</v>
      </c>
      <c r="J5171">
        <v>408</v>
      </c>
      <c r="K5171">
        <v>11077.9241</v>
      </c>
      <c r="L5171" t="s">
        <v>23</v>
      </c>
      <c r="M5171">
        <v>1</v>
      </c>
      <c r="N5171">
        <v>1</v>
      </c>
      <c r="O5171">
        <v>0.69286739794790475</v>
      </c>
    </row>
    <row r="5172" spans="1:15" x14ac:dyDescent="0.25">
      <c r="A5172" t="s">
        <v>5201</v>
      </c>
      <c r="B5172">
        <v>333</v>
      </c>
      <c r="C5172">
        <v>333</v>
      </c>
      <c r="D5172" t="s">
        <v>16</v>
      </c>
      <c r="E5172" t="s">
        <v>17</v>
      </c>
      <c r="F5172">
        <v>0</v>
      </c>
      <c r="G5172" t="s">
        <v>18</v>
      </c>
      <c r="H5172">
        <v>1808223.459</v>
      </c>
      <c r="I5172" t="s">
        <v>19</v>
      </c>
      <c r="J5172">
        <v>269</v>
      </c>
      <c r="K5172">
        <v>6722.0202950000003</v>
      </c>
      <c r="L5172" t="s">
        <v>23</v>
      </c>
      <c r="M5172">
        <v>0</v>
      </c>
      <c r="N5172">
        <v>0</v>
      </c>
      <c r="O5172">
        <v>3.7153251549900457E-2</v>
      </c>
    </row>
    <row r="5173" spans="1:15" x14ac:dyDescent="0.25">
      <c r="A5173" t="s">
        <v>5202</v>
      </c>
      <c r="B5173">
        <v>286</v>
      </c>
      <c r="C5173">
        <v>286</v>
      </c>
      <c r="D5173" t="s">
        <v>16</v>
      </c>
      <c r="E5173" t="s">
        <v>17</v>
      </c>
      <c r="F5173">
        <v>0</v>
      </c>
      <c r="G5173" t="s">
        <v>18</v>
      </c>
      <c r="H5173">
        <v>12185952.550000001</v>
      </c>
      <c r="I5173" t="s">
        <v>22</v>
      </c>
      <c r="J5173">
        <v>669</v>
      </c>
      <c r="K5173">
        <v>18215.17571</v>
      </c>
      <c r="L5173" t="s">
        <v>35</v>
      </c>
      <c r="M5173">
        <v>0</v>
      </c>
      <c r="N5173">
        <v>0</v>
      </c>
      <c r="O5173">
        <v>0.25038263839121055</v>
      </c>
    </row>
    <row r="5174" spans="1:15" x14ac:dyDescent="0.25">
      <c r="A5174" t="s">
        <v>5203</v>
      </c>
      <c r="B5174">
        <v>46</v>
      </c>
      <c r="C5174">
        <v>46</v>
      </c>
      <c r="D5174" t="s">
        <v>16</v>
      </c>
      <c r="E5174" t="s">
        <v>25</v>
      </c>
      <c r="F5174">
        <v>1</v>
      </c>
      <c r="G5174" t="s">
        <v>26</v>
      </c>
      <c r="H5174">
        <v>13650557.310000001</v>
      </c>
      <c r="I5174" t="s">
        <v>22</v>
      </c>
      <c r="J5174">
        <v>954</v>
      </c>
      <c r="K5174">
        <v>14308.76028</v>
      </c>
      <c r="L5174" t="s">
        <v>20</v>
      </c>
      <c r="M5174">
        <v>1</v>
      </c>
      <c r="N5174">
        <v>0.97499999999999998</v>
      </c>
      <c r="O5174">
        <v>0.86547561655639516</v>
      </c>
    </row>
    <row r="5175" spans="1:15" x14ac:dyDescent="0.25">
      <c r="A5175" t="s">
        <v>5204</v>
      </c>
      <c r="B5175">
        <v>120</v>
      </c>
      <c r="C5175">
        <v>120</v>
      </c>
      <c r="D5175" t="s">
        <v>16</v>
      </c>
      <c r="E5175" t="s">
        <v>17</v>
      </c>
      <c r="F5175">
        <v>0</v>
      </c>
      <c r="G5175" t="s">
        <v>18</v>
      </c>
      <c r="H5175">
        <v>3545169.514</v>
      </c>
      <c r="I5175" t="s">
        <v>19</v>
      </c>
      <c r="J5175">
        <v>366</v>
      </c>
      <c r="K5175">
        <v>9686.255502</v>
      </c>
      <c r="L5175" t="s">
        <v>29</v>
      </c>
      <c r="M5175">
        <v>0</v>
      </c>
      <c r="N5175">
        <v>0</v>
      </c>
      <c r="O5175">
        <v>7.2841978730616805E-2</v>
      </c>
    </row>
    <row r="5176" spans="1:15" x14ac:dyDescent="0.25">
      <c r="A5176" t="s">
        <v>5205</v>
      </c>
      <c r="B5176">
        <v>60</v>
      </c>
      <c r="C5176">
        <v>60</v>
      </c>
      <c r="D5176" t="s">
        <v>16</v>
      </c>
      <c r="E5176" t="s">
        <v>25</v>
      </c>
      <c r="F5176">
        <v>1</v>
      </c>
      <c r="G5176" t="s">
        <v>26</v>
      </c>
      <c r="H5176">
        <v>10954135.710000001</v>
      </c>
      <c r="I5176" t="s">
        <v>22</v>
      </c>
      <c r="J5176">
        <v>859</v>
      </c>
      <c r="K5176">
        <v>12752.195239999999</v>
      </c>
      <c r="L5176" t="s">
        <v>35</v>
      </c>
      <c r="M5176">
        <v>1</v>
      </c>
      <c r="N5176">
        <v>1</v>
      </c>
      <c r="O5176">
        <v>0.82507271295465334</v>
      </c>
    </row>
    <row r="5177" spans="1:15" x14ac:dyDescent="0.25">
      <c r="A5177" t="s">
        <v>5206</v>
      </c>
      <c r="B5177">
        <v>147</v>
      </c>
      <c r="C5177">
        <v>147</v>
      </c>
      <c r="D5177" t="s">
        <v>16</v>
      </c>
      <c r="E5177" t="s">
        <v>17</v>
      </c>
      <c r="F5177">
        <v>0</v>
      </c>
      <c r="G5177" t="s">
        <v>18</v>
      </c>
      <c r="H5177">
        <v>4324568.7479999997</v>
      </c>
      <c r="I5177" t="s">
        <v>32</v>
      </c>
      <c r="J5177">
        <v>351</v>
      </c>
      <c r="K5177">
        <v>12320.70868</v>
      </c>
      <c r="L5177" t="s">
        <v>35</v>
      </c>
      <c r="M5177">
        <v>0</v>
      </c>
      <c r="N5177">
        <v>0</v>
      </c>
      <c r="O5177">
        <v>8.8856158645424399E-2</v>
      </c>
    </row>
    <row r="5178" spans="1:15" x14ac:dyDescent="0.25">
      <c r="A5178" t="s">
        <v>5207</v>
      </c>
      <c r="B5178">
        <v>104</v>
      </c>
      <c r="C5178">
        <v>104</v>
      </c>
      <c r="D5178" t="s">
        <v>16</v>
      </c>
      <c r="E5178" t="s">
        <v>17</v>
      </c>
      <c r="F5178">
        <v>0</v>
      </c>
      <c r="G5178" t="s">
        <v>18</v>
      </c>
      <c r="H5178">
        <v>2143454.2069999999</v>
      </c>
      <c r="I5178" t="s">
        <v>19</v>
      </c>
      <c r="J5178">
        <v>299</v>
      </c>
      <c r="K5178">
        <v>7168.743168</v>
      </c>
      <c r="L5178" t="s">
        <v>35</v>
      </c>
      <c r="M5178">
        <v>0</v>
      </c>
      <c r="N5178">
        <v>0</v>
      </c>
      <c r="O5178">
        <v>4.4041179170634465E-2</v>
      </c>
    </row>
    <row r="5179" spans="1:15" x14ac:dyDescent="0.25">
      <c r="A5179" t="s">
        <v>5208</v>
      </c>
      <c r="B5179">
        <v>68</v>
      </c>
      <c r="C5179">
        <v>68</v>
      </c>
      <c r="D5179" t="s">
        <v>16</v>
      </c>
      <c r="E5179" t="s">
        <v>25</v>
      </c>
      <c r="F5179">
        <v>1</v>
      </c>
      <c r="G5179" t="s">
        <v>26</v>
      </c>
      <c r="H5179">
        <v>7683964.6799999997</v>
      </c>
      <c r="I5179" t="s">
        <v>22</v>
      </c>
      <c r="J5179">
        <v>906</v>
      </c>
      <c r="K5179">
        <v>8481.1972179999993</v>
      </c>
      <c r="L5179" t="s">
        <v>35</v>
      </c>
      <c r="M5179">
        <v>1</v>
      </c>
      <c r="N5179">
        <v>1</v>
      </c>
      <c r="O5179">
        <v>0.75788108003779098</v>
      </c>
    </row>
    <row r="5180" spans="1:15" x14ac:dyDescent="0.25">
      <c r="A5180" t="s">
        <v>5209</v>
      </c>
      <c r="B5180">
        <v>162</v>
      </c>
      <c r="C5180">
        <v>162</v>
      </c>
      <c r="D5180" t="s">
        <v>16</v>
      </c>
      <c r="E5180" t="s">
        <v>17</v>
      </c>
      <c r="F5180">
        <v>0</v>
      </c>
      <c r="G5180" t="s">
        <v>18</v>
      </c>
      <c r="H5180">
        <v>1013140.525</v>
      </c>
      <c r="I5180" t="s">
        <v>28</v>
      </c>
      <c r="J5180">
        <v>159</v>
      </c>
      <c r="K5180">
        <v>6371.9529849999999</v>
      </c>
      <c r="L5180" t="s">
        <v>23</v>
      </c>
      <c r="M5180">
        <v>0</v>
      </c>
      <c r="N5180">
        <v>5.0000000000000001E-3</v>
      </c>
      <c r="O5180">
        <v>2.3816821390836306E-2</v>
      </c>
    </row>
    <row r="5181" spans="1:15" x14ac:dyDescent="0.25">
      <c r="A5181" t="s">
        <v>5210</v>
      </c>
      <c r="B5181">
        <v>215</v>
      </c>
      <c r="C5181">
        <v>215</v>
      </c>
      <c r="D5181" t="s">
        <v>16</v>
      </c>
      <c r="E5181" t="s">
        <v>17</v>
      </c>
      <c r="F5181">
        <v>0</v>
      </c>
      <c r="G5181" t="s">
        <v>18</v>
      </c>
      <c r="H5181">
        <v>9735308.9470000006</v>
      </c>
      <c r="I5181" t="s">
        <v>22</v>
      </c>
      <c r="J5181">
        <v>487</v>
      </c>
      <c r="K5181">
        <v>19990.367450000002</v>
      </c>
      <c r="L5181" t="s">
        <v>23</v>
      </c>
      <c r="M5181">
        <v>0</v>
      </c>
      <c r="N5181">
        <v>6.5000000000000002E-2</v>
      </c>
      <c r="O5181">
        <v>0.23902969236109639</v>
      </c>
    </row>
    <row r="5182" spans="1:15" x14ac:dyDescent="0.25">
      <c r="A5182" t="s">
        <v>5211</v>
      </c>
      <c r="B5182">
        <v>118</v>
      </c>
      <c r="C5182">
        <v>118</v>
      </c>
      <c r="D5182" t="s">
        <v>16</v>
      </c>
      <c r="E5182" t="s">
        <v>17</v>
      </c>
      <c r="F5182">
        <v>0</v>
      </c>
      <c r="G5182" t="s">
        <v>18</v>
      </c>
      <c r="H5182">
        <v>9771821.2620000001</v>
      </c>
      <c r="I5182" t="s">
        <v>22</v>
      </c>
      <c r="J5182">
        <v>842</v>
      </c>
      <c r="K5182">
        <v>11605.488439999999</v>
      </c>
      <c r="L5182" t="s">
        <v>29</v>
      </c>
      <c r="M5182">
        <v>0</v>
      </c>
      <c r="N5182">
        <v>0</v>
      </c>
      <c r="O5182">
        <v>0.20077990451939587</v>
      </c>
    </row>
    <row r="5183" spans="1:15" x14ac:dyDescent="0.25">
      <c r="A5183" t="s">
        <v>5212</v>
      </c>
      <c r="B5183">
        <v>237</v>
      </c>
      <c r="C5183">
        <v>237</v>
      </c>
      <c r="D5183" t="s">
        <v>16</v>
      </c>
      <c r="E5183" t="s">
        <v>17</v>
      </c>
      <c r="F5183">
        <v>0</v>
      </c>
      <c r="G5183" t="s">
        <v>18</v>
      </c>
      <c r="H5183">
        <v>1820582.895</v>
      </c>
      <c r="I5183" t="s">
        <v>19</v>
      </c>
      <c r="J5183">
        <v>984</v>
      </c>
      <c r="K5183">
        <v>1850.1858689999999</v>
      </c>
      <c r="L5183" t="s">
        <v>35</v>
      </c>
      <c r="M5183">
        <v>0</v>
      </c>
      <c r="N5183">
        <v>5.0000000000000001E-3</v>
      </c>
      <c r="O5183">
        <v>4.0407198722434569E-2</v>
      </c>
    </row>
    <row r="5184" spans="1:15" x14ac:dyDescent="0.25">
      <c r="A5184" t="s">
        <v>5213</v>
      </c>
      <c r="B5184">
        <v>218</v>
      </c>
      <c r="C5184">
        <v>218</v>
      </c>
      <c r="D5184" t="s">
        <v>16</v>
      </c>
      <c r="E5184" t="s">
        <v>17</v>
      </c>
      <c r="F5184">
        <v>0</v>
      </c>
      <c r="G5184" t="s">
        <v>18</v>
      </c>
      <c r="H5184">
        <v>7655184.068</v>
      </c>
      <c r="I5184" t="s">
        <v>22</v>
      </c>
      <c r="J5184">
        <v>737</v>
      </c>
      <c r="K5184">
        <v>10386.952600000001</v>
      </c>
      <c r="L5184" t="s">
        <v>35</v>
      </c>
      <c r="M5184">
        <v>0</v>
      </c>
      <c r="N5184">
        <v>0</v>
      </c>
      <c r="O5184">
        <v>0.15728972983045139</v>
      </c>
    </row>
    <row r="5185" spans="1:15" x14ac:dyDescent="0.25">
      <c r="A5185" t="s">
        <v>5214</v>
      </c>
      <c r="B5185">
        <v>124</v>
      </c>
      <c r="C5185">
        <v>124</v>
      </c>
      <c r="D5185" t="s">
        <v>16</v>
      </c>
      <c r="E5185" t="s">
        <v>17</v>
      </c>
      <c r="F5185">
        <v>0</v>
      </c>
      <c r="G5185" t="s">
        <v>18</v>
      </c>
      <c r="H5185">
        <v>530597.06839999999</v>
      </c>
      <c r="I5185" t="s">
        <v>28</v>
      </c>
      <c r="J5185">
        <v>526</v>
      </c>
      <c r="K5185">
        <v>1008.739674</v>
      </c>
      <c r="L5185" t="s">
        <v>23</v>
      </c>
      <c r="M5185">
        <v>0</v>
      </c>
      <c r="N5185">
        <v>0</v>
      </c>
      <c r="O5185">
        <v>1.0902085279220425E-2</v>
      </c>
    </row>
    <row r="5186" spans="1:15" x14ac:dyDescent="0.25">
      <c r="A5186" t="s">
        <v>5215</v>
      </c>
      <c r="B5186">
        <v>117</v>
      </c>
      <c r="C5186">
        <v>117</v>
      </c>
      <c r="D5186" t="s">
        <v>16</v>
      </c>
      <c r="E5186" t="s">
        <v>17</v>
      </c>
      <c r="F5186">
        <v>0</v>
      </c>
      <c r="G5186" t="s">
        <v>18</v>
      </c>
      <c r="H5186">
        <v>2051954.828</v>
      </c>
      <c r="I5186" t="s">
        <v>19</v>
      </c>
      <c r="J5186">
        <v>355</v>
      </c>
      <c r="K5186">
        <v>5780.1544459999996</v>
      </c>
      <c r="L5186" t="s">
        <v>23</v>
      </c>
      <c r="M5186">
        <v>0</v>
      </c>
      <c r="N5186">
        <v>0</v>
      </c>
      <c r="O5186">
        <v>4.2161157413518946E-2</v>
      </c>
    </row>
    <row r="5187" spans="1:15" x14ac:dyDescent="0.25">
      <c r="A5187" t="s">
        <v>5216</v>
      </c>
      <c r="B5187">
        <v>263</v>
      </c>
      <c r="C5187">
        <v>263</v>
      </c>
      <c r="D5187" t="s">
        <v>16</v>
      </c>
      <c r="E5187" t="s">
        <v>17</v>
      </c>
      <c r="F5187">
        <v>0</v>
      </c>
      <c r="G5187" t="s">
        <v>18</v>
      </c>
      <c r="H5187">
        <v>5542277.642</v>
      </c>
      <c r="I5187" t="s">
        <v>32</v>
      </c>
      <c r="J5187">
        <v>621</v>
      </c>
      <c r="K5187">
        <v>8924.7627080000002</v>
      </c>
      <c r="L5187" t="s">
        <v>35</v>
      </c>
      <c r="M5187">
        <v>0</v>
      </c>
      <c r="N5187">
        <v>0</v>
      </c>
      <c r="O5187">
        <v>0.11387621057990885</v>
      </c>
    </row>
    <row r="5188" spans="1:15" x14ac:dyDescent="0.25">
      <c r="A5188" t="s">
        <v>5217</v>
      </c>
      <c r="B5188">
        <v>338</v>
      </c>
      <c r="C5188">
        <v>338</v>
      </c>
      <c r="D5188" t="s">
        <v>16</v>
      </c>
      <c r="E5188" t="s">
        <v>17</v>
      </c>
      <c r="F5188">
        <v>0</v>
      </c>
      <c r="G5188" t="s">
        <v>18</v>
      </c>
      <c r="H5188">
        <v>9941762.3350000009</v>
      </c>
      <c r="I5188" t="s">
        <v>22</v>
      </c>
      <c r="J5188">
        <v>930</v>
      </c>
      <c r="K5188">
        <v>10690.06703</v>
      </c>
      <c r="L5188" t="s">
        <v>35</v>
      </c>
      <c r="M5188">
        <v>0</v>
      </c>
      <c r="N5188">
        <v>5.0000000000000001E-3</v>
      </c>
      <c r="O5188">
        <v>0.20727165406086059</v>
      </c>
    </row>
    <row r="5189" spans="1:15" x14ac:dyDescent="0.25">
      <c r="A5189" t="s">
        <v>5218</v>
      </c>
      <c r="B5189">
        <v>170</v>
      </c>
      <c r="C5189">
        <v>170</v>
      </c>
      <c r="D5189" t="s">
        <v>16</v>
      </c>
      <c r="E5189" t="s">
        <v>17</v>
      </c>
      <c r="F5189">
        <v>0</v>
      </c>
      <c r="G5189" t="s">
        <v>18</v>
      </c>
      <c r="H5189">
        <v>7829070.3380000005</v>
      </c>
      <c r="I5189" t="s">
        <v>22</v>
      </c>
      <c r="J5189">
        <v>401</v>
      </c>
      <c r="K5189">
        <v>19523.866180000001</v>
      </c>
      <c r="L5189" t="s">
        <v>23</v>
      </c>
      <c r="M5189">
        <v>0</v>
      </c>
      <c r="N5189">
        <v>0</v>
      </c>
      <c r="O5189">
        <v>0.16086254064552441</v>
      </c>
    </row>
    <row r="5190" spans="1:15" x14ac:dyDescent="0.25">
      <c r="A5190" t="s">
        <v>5219</v>
      </c>
      <c r="B5190">
        <v>196</v>
      </c>
      <c r="C5190">
        <v>196</v>
      </c>
      <c r="D5190" t="s">
        <v>16</v>
      </c>
      <c r="E5190" t="s">
        <v>17</v>
      </c>
      <c r="F5190">
        <v>0</v>
      </c>
      <c r="G5190" t="s">
        <v>18</v>
      </c>
      <c r="H5190">
        <v>7956067.9649999999</v>
      </c>
      <c r="I5190" t="s">
        <v>22</v>
      </c>
      <c r="J5190">
        <v>405</v>
      </c>
      <c r="K5190">
        <v>19644.612260000002</v>
      </c>
      <c r="L5190" t="s">
        <v>23</v>
      </c>
      <c r="M5190">
        <v>0</v>
      </c>
      <c r="N5190">
        <v>0</v>
      </c>
      <c r="O5190">
        <v>0.16347193870342858</v>
      </c>
    </row>
    <row r="5191" spans="1:15" x14ac:dyDescent="0.25">
      <c r="A5191" t="s">
        <v>5220</v>
      </c>
      <c r="B5191">
        <v>309</v>
      </c>
      <c r="C5191">
        <v>309</v>
      </c>
      <c r="D5191" t="s">
        <v>16</v>
      </c>
      <c r="E5191" t="s">
        <v>17</v>
      </c>
      <c r="F5191">
        <v>0</v>
      </c>
      <c r="G5191" t="s">
        <v>18</v>
      </c>
      <c r="H5191">
        <v>189159.0436</v>
      </c>
      <c r="I5191" t="s">
        <v>28</v>
      </c>
      <c r="J5191">
        <v>96</v>
      </c>
      <c r="K5191">
        <v>1970.406704</v>
      </c>
      <c r="L5191" t="s">
        <v>20</v>
      </c>
      <c r="M5191">
        <v>0</v>
      </c>
      <c r="N5191">
        <v>5.0000000000000001E-3</v>
      </c>
      <c r="O5191">
        <v>6.8866178263697593E-3</v>
      </c>
    </row>
    <row r="5192" spans="1:15" x14ac:dyDescent="0.25">
      <c r="A5192" t="s">
        <v>5221</v>
      </c>
      <c r="B5192">
        <v>150</v>
      </c>
      <c r="C5192">
        <v>150</v>
      </c>
      <c r="D5192" t="s">
        <v>16</v>
      </c>
      <c r="E5192" t="s">
        <v>17</v>
      </c>
      <c r="F5192">
        <v>0</v>
      </c>
      <c r="G5192" t="s">
        <v>18</v>
      </c>
      <c r="H5192">
        <v>7612461.3949999996</v>
      </c>
      <c r="I5192" t="s">
        <v>32</v>
      </c>
      <c r="J5192">
        <v>707</v>
      </c>
      <c r="K5192">
        <v>10767.272129999999</v>
      </c>
      <c r="L5192" t="s">
        <v>20</v>
      </c>
      <c r="M5192">
        <v>0</v>
      </c>
      <c r="N5192">
        <v>0</v>
      </c>
      <c r="O5192">
        <v>0.15641191453115705</v>
      </c>
    </row>
    <row r="5193" spans="1:15" x14ac:dyDescent="0.25">
      <c r="A5193" t="s">
        <v>5222</v>
      </c>
      <c r="B5193">
        <v>246</v>
      </c>
      <c r="C5193">
        <v>246</v>
      </c>
      <c r="D5193" t="s">
        <v>16</v>
      </c>
      <c r="E5193" t="s">
        <v>17</v>
      </c>
      <c r="F5193">
        <v>0</v>
      </c>
      <c r="G5193" t="s">
        <v>18</v>
      </c>
      <c r="H5193">
        <v>9316089.5820000004</v>
      </c>
      <c r="I5193" t="s">
        <v>22</v>
      </c>
      <c r="J5193">
        <v>570</v>
      </c>
      <c r="K5193">
        <v>16344.016809999999</v>
      </c>
      <c r="L5193" t="s">
        <v>29</v>
      </c>
      <c r="M5193">
        <v>0</v>
      </c>
      <c r="N5193">
        <v>0</v>
      </c>
      <c r="O5193">
        <v>0.19141606529807387</v>
      </c>
    </row>
    <row r="5194" spans="1:15" x14ac:dyDescent="0.25">
      <c r="A5194" t="s">
        <v>5223</v>
      </c>
      <c r="B5194">
        <v>282</v>
      </c>
      <c r="C5194">
        <v>282</v>
      </c>
      <c r="D5194" t="s">
        <v>16</v>
      </c>
      <c r="E5194" t="s">
        <v>17</v>
      </c>
      <c r="F5194">
        <v>0</v>
      </c>
      <c r="G5194" t="s">
        <v>18</v>
      </c>
      <c r="H5194">
        <v>4642832.2949999999</v>
      </c>
      <c r="I5194" t="s">
        <v>32</v>
      </c>
      <c r="J5194">
        <v>975</v>
      </c>
      <c r="K5194">
        <v>4761.879277</v>
      </c>
      <c r="L5194" t="s">
        <v>20</v>
      </c>
      <c r="M5194">
        <v>0</v>
      </c>
      <c r="N5194">
        <v>5.0000000000000001E-3</v>
      </c>
      <c r="O5194">
        <v>9.8395464151058043E-2</v>
      </c>
    </row>
    <row r="5195" spans="1:15" x14ac:dyDescent="0.25">
      <c r="A5195" t="s">
        <v>5224</v>
      </c>
      <c r="B5195">
        <v>191</v>
      </c>
      <c r="C5195">
        <v>191</v>
      </c>
      <c r="D5195" t="s">
        <v>16</v>
      </c>
      <c r="E5195" t="s">
        <v>17</v>
      </c>
      <c r="F5195">
        <v>0</v>
      </c>
      <c r="G5195" t="s">
        <v>18</v>
      </c>
      <c r="H5195">
        <v>5885392.4859999996</v>
      </c>
      <c r="I5195" t="s">
        <v>32</v>
      </c>
      <c r="J5195">
        <v>392</v>
      </c>
      <c r="K5195">
        <v>15013.75634</v>
      </c>
      <c r="L5195" t="s">
        <v>29</v>
      </c>
      <c r="M5195">
        <v>0</v>
      </c>
      <c r="N5195">
        <v>0</v>
      </c>
      <c r="O5195">
        <v>0.12092613134395354</v>
      </c>
    </row>
    <row r="5196" spans="1:15" x14ac:dyDescent="0.25">
      <c r="A5196" t="s">
        <v>5225</v>
      </c>
      <c r="B5196">
        <v>174</v>
      </c>
      <c r="C5196">
        <v>174</v>
      </c>
      <c r="D5196" t="s">
        <v>16</v>
      </c>
      <c r="E5196" t="s">
        <v>17</v>
      </c>
      <c r="F5196">
        <v>0</v>
      </c>
      <c r="G5196" t="s">
        <v>18</v>
      </c>
      <c r="H5196">
        <v>6185905.4129999997</v>
      </c>
      <c r="I5196" t="s">
        <v>32</v>
      </c>
      <c r="J5196">
        <v>352</v>
      </c>
      <c r="K5196">
        <v>17573.59492</v>
      </c>
      <c r="L5196" t="s">
        <v>29</v>
      </c>
      <c r="M5196">
        <v>0</v>
      </c>
      <c r="N5196">
        <v>0</v>
      </c>
      <c r="O5196">
        <v>0.12710071796114214</v>
      </c>
    </row>
    <row r="5197" spans="1:15" x14ac:dyDescent="0.25">
      <c r="A5197" t="s">
        <v>5226</v>
      </c>
      <c r="B5197">
        <v>81</v>
      </c>
      <c r="C5197">
        <v>81</v>
      </c>
      <c r="D5197" t="s">
        <v>16</v>
      </c>
      <c r="E5197" t="s">
        <v>25</v>
      </c>
      <c r="F5197">
        <v>1</v>
      </c>
      <c r="G5197" t="s">
        <v>26</v>
      </c>
      <c r="H5197">
        <v>10682017.18</v>
      </c>
      <c r="I5197" t="s">
        <v>22</v>
      </c>
      <c r="J5197">
        <v>806</v>
      </c>
      <c r="K5197">
        <v>13253.12305</v>
      </c>
      <c r="L5197" t="s">
        <v>20</v>
      </c>
      <c r="M5197">
        <v>1</v>
      </c>
      <c r="N5197">
        <v>0.98</v>
      </c>
      <c r="O5197">
        <v>0.80748154105266379</v>
      </c>
    </row>
    <row r="5198" spans="1:15" x14ac:dyDescent="0.25">
      <c r="A5198" t="s">
        <v>5227</v>
      </c>
      <c r="B5198">
        <v>172</v>
      </c>
      <c r="C5198">
        <v>172</v>
      </c>
      <c r="D5198" t="s">
        <v>16</v>
      </c>
      <c r="E5198" t="s">
        <v>17</v>
      </c>
      <c r="F5198">
        <v>0</v>
      </c>
      <c r="G5198" t="s">
        <v>18</v>
      </c>
      <c r="H5198">
        <v>4369486.102</v>
      </c>
      <c r="I5198" t="s">
        <v>32</v>
      </c>
      <c r="J5198">
        <v>666</v>
      </c>
      <c r="K5198">
        <v>6560.7899429999998</v>
      </c>
      <c r="L5198" t="s">
        <v>35</v>
      </c>
      <c r="M5198">
        <v>0</v>
      </c>
      <c r="N5198">
        <v>0</v>
      </c>
      <c r="O5198">
        <v>8.9779067671856824E-2</v>
      </c>
    </row>
    <row r="5199" spans="1:15" x14ac:dyDescent="0.25">
      <c r="A5199" t="s">
        <v>5228</v>
      </c>
      <c r="B5199">
        <v>164</v>
      </c>
      <c r="C5199">
        <v>164</v>
      </c>
      <c r="D5199" t="s">
        <v>16</v>
      </c>
      <c r="E5199" t="s">
        <v>17</v>
      </c>
      <c r="F5199">
        <v>0</v>
      </c>
      <c r="G5199" t="s">
        <v>18</v>
      </c>
      <c r="H5199">
        <v>10634927.08</v>
      </c>
      <c r="I5199" t="s">
        <v>22</v>
      </c>
      <c r="J5199">
        <v>576</v>
      </c>
      <c r="K5199">
        <v>18463.415059999999</v>
      </c>
      <c r="L5199" t="s">
        <v>23</v>
      </c>
      <c r="M5199">
        <v>0</v>
      </c>
      <c r="N5199">
        <v>0</v>
      </c>
      <c r="O5199">
        <v>0.21851398899370678</v>
      </c>
    </row>
    <row r="5200" spans="1:15" x14ac:dyDescent="0.25">
      <c r="A5200" t="s">
        <v>5229</v>
      </c>
      <c r="B5200">
        <v>297</v>
      </c>
      <c r="C5200">
        <v>297</v>
      </c>
      <c r="D5200" t="s">
        <v>16</v>
      </c>
      <c r="E5200" t="s">
        <v>17</v>
      </c>
      <c r="F5200">
        <v>0</v>
      </c>
      <c r="G5200" t="s">
        <v>18</v>
      </c>
      <c r="H5200">
        <v>11839949.67</v>
      </c>
      <c r="I5200" t="s">
        <v>22</v>
      </c>
      <c r="J5200">
        <v>670</v>
      </c>
      <c r="K5200">
        <v>17671.56667</v>
      </c>
      <c r="L5200" t="s">
        <v>29</v>
      </c>
      <c r="M5200">
        <v>0</v>
      </c>
      <c r="N5200">
        <v>0</v>
      </c>
      <c r="O5200">
        <v>0.24327337765595869</v>
      </c>
    </row>
    <row r="5201" spans="1:15" x14ac:dyDescent="0.25">
      <c r="A5201" t="s">
        <v>5230</v>
      </c>
      <c r="B5201">
        <v>111</v>
      </c>
      <c r="C5201">
        <v>111</v>
      </c>
      <c r="D5201" t="s">
        <v>16</v>
      </c>
      <c r="E5201" t="s">
        <v>17</v>
      </c>
      <c r="F5201">
        <v>0</v>
      </c>
      <c r="G5201" t="s">
        <v>18</v>
      </c>
      <c r="H5201">
        <v>11126133.49</v>
      </c>
      <c r="I5201" t="s">
        <v>22</v>
      </c>
      <c r="J5201">
        <v>777</v>
      </c>
      <c r="K5201">
        <v>14319.348120000001</v>
      </c>
      <c r="L5201" t="s">
        <v>35</v>
      </c>
      <c r="M5201">
        <v>0</v>
      </c>
      <c r="N5201">
        <v>0</v>
      </c>
      <c r="O5201">
        <v>0.22860672129557957</v>
      </c>
    </row>
    <row r="5202" spans="1:15" x14ac:dyDescent="0.25">
      <c r="A5202" t="s">
        <v>5231</v>
      </c>
      <c r="B5202">
        <v>207</v>
      </c>
      <c r="C5202">
        <v>207</v>
      </c>
      <c r="D5202" t="s">
        <v>16</v>
      </c>
      <c r="E5202" t="s">
        <v>17</v>
      </c>
      <c r="F5202">
        <v>0</v>
      </c>
      <c r="G5202" t="s">
        <v>18</v>
      </c>
      <c r="H5202">
        <v>4608066.2970000003</v>
      </c>
      <c r="I5202" t="s">
        <v>32</v>
      </c>
      <c r="J5202">
        <v>633</v>
      </c>
      <c r="K5202">
        <v>7279.7255880000002</v>
      </c>
      <c r="L5202" t="s">
        <v>20</v>
      </c>
      <c r="M5202">
        <v>0</v>
      </c>
      <c r="N5202">
        <v>0</v>
      </c>
      <c r="O5202">
        <v>9.468113326310923E-2</v>
      </c>
    </row>
    <row r="5203" spans="1:15" x14ac:dyDescent="0.25">
      <c r="A5203" t="s">
        <v>5232</v>
      </c>
      <c r="B5203">
        <v>338</v>
      </c>
      <c r="C5203">
        <v>338</v>
      </c>
      <c r="D5203" t="s">
        <v>16</v>
      </c>
      <c r="E5203" t="s">
        <v>17</v>
      </c>
      <c r="F5203">
        <v>0</v>
      </c>
      <c r="G5203" t="s">
        <v>18</v>
      </c>
      <c r="H5203">
        <v>4561922.3859999999</v>
      </c>
      <c r="I5203" t="s">
        <v>32</v>
      </c>
      <c r="J5203">
        <v>288</v>
      </c>
      <c r="K5203">
        <v>15840.00828</v>
      </c>
      <c r="L5203" t="s">
        <v>20</v>
      </c>
      <c r="M5203">
        <v>0</v>
      </c>
      <c r="N5203">
        <v>5.0000000000000001E-3</v>
      </c>
      <c r="O5203">
        <v>9.673302238425395E-2</v>
      </c>
    </row>
    <row r="5204" spans="1:15" x14ac:dyDescent="0.25">
      <c r="A5204" t="s">
        <v>5233</v>
      </c>
      <c r="B5204">
        <v>70</v>
      </c>
      <c r="C5204">
        <v>70</v>
      </c>
      <c r="D5204" t="s">
        <v>16</v>
      </c>
      <c r="E5204" t="s">
        <v>25</v>
      </c>
      <c r="F5204">
        <v>1</v>
      </c>
      <c r="G5204" t="s">
        <v>26</v>
      </c>
      <c r="H5204">
        <v>3310076.6970000002</v>
      </c>
      <c r="I5204" t="s">
        <v>19</v>
      </c>
      <c r="J5204">
        <v>523</v>
      </c>
      <c r="K5204">
        <v>6329.01854</v>
      </c>
      <c r="L5204" t="s">
        <v>35</v>
      </c>
      <c r="M5204">
        <v>1</v>
      </c>
      <c r="N5204">
        <v>1</v>
      </c>
      <c r="O5204">
        <v>0.66801156768595193</v>
      </c>
    </row>
    <row r="5205" spans="1:15" x14ac:dyDescent="0.25">
      <c r="A5205" t="s">
        <v>5234</v>
      </c>
      <c r="B5205">
        <v>98</v>
      </c>
      <c r="C5205">
        <v>98</v>
      </c>
      <c r="D5205" t="s">
        <v>16</v>
      </c>
      <c r="E5205" t="s">
        <v>17</v>
      </c>
      <c r="F5205">
        <v>0</v>
      </c>
      <c r="G5205" t="s">
        <v>18</v>
      </c>
      <c r="H5205">
        <v>3678298.9640000002</v>
      </c>
      <c r="I5205" t="s">
        <v>19</v>
      </c>
      <c r="J5205">
        <v>726</v>
      </c>
      <c r="K5205">
        <v>5066.5274980000004</v>
      </c>
      <c r="L5205" t="s">
        <v>29</v>
      </c>
      <c r="M5205">
        <v>0</v>
      </c>
      <c r="N5205">
        <v>0</v>
      </c>
      <c r="O5205">
        <v>7.5577366284589415E-2</v>
      </c>
    </row>
    <row r="5206" spans="1:15" x14ac:dyDescent="0.25">
      <c r="A5206" t="s">
        <v>5235</v>
      </c>
      <c r="B5206">
        <v>5</v>
      </c>
      <c r="C5206">
        <v>5</v>
      </c>
      <c r="D5206" t="s">
        <v>61</v>
      </c>
      <c r="E5206" t="s">
        <v>43</v>
      </c>
      <c r="F5206">
        <v>1</v>
      </c>
      <c r="G5206" t="s">
        <v>26</v>
      </c>
      <c r="H5206">
        <v>1669429.0519999999</v>
      </c>
      <c r="I5206" t="s">
        <v>19</v>
      </c>
      <c r="J5206">
        <v>162</v>
      </c>
      <c r="K5206">
        <v>10305.1176</v>
      </c>
      <c r="L5206" t="s">
        <v>29</v>
      </c>
      <c r="M5206">
        <v>1</v>
      </c>
      <c r="N5206">
        <v>1</v>
      </c>
      <c r="O5206">
        <v>0.63430146711400881</v>
      </c>
    </row>
    <row r="5207" spans="1:15" x14ac:dyDescent="0.25">
      <c r="A5207" t="s">
        <v>5236</v>
      </c>
      <c r="B5207">
        <v>185</v>
      </c>
      <c r="C5207">
        <v>185</v>
      </c>
      <c r="D5207" t="s">
        <v>16</v>
      </c>
      <c r="E5207" t="s">
        <v>17</v>
      </c>
      <c r="F5207">
        <v>0</v>
      </c>
      <c r="G5207" t="s">
        <v>18</v>
      </c>
      <c r="H5207">
        <v>12304666.35</v>
      </c>
      <c r="I5207" t="s">
        <v>22</v>
      </c>
      <c r="J5207">
        <v>617</v>
      </c>
      <c r="K5207">
        <v>19942.73315</v>
      </c>
      <c r="L5207" t="s">
        <v>35</v>
      </c>
      <c r="M5207">
        <v>0</v>
      </c>
      <c r="N5207">
        <v>0</v>
      </c>
      <c r="O5207">
        <v>0.25282183010277243</v>
      </c>
    </row>
    <row r="5208" spans="1:15" x14ac:dyDescent="0.25">
      <c r="A5208" t="s">
        <v>5237</v>
      </c>
      <c r="B5208">
        <v>204</v>
      </c>
      <c r="C5208">
        <v>204</v>
      </c>
      <c r="D5208" t="s">
        <v>16</v>
      </c>
      <c r="E5208" t="s">
        <v>17</v>
      </c>
      <c r="F5208">
        <v>0</v>
      </c>
      <c r="G5208" t="s">
        <v>18</v>
      </c>
      <c r="H5208">
        <v>14704793.59</v>
      </c>
      <c r="I5208" t="s">
        <v>22</v>
      </c>
      <c r="J5208">
        <v>914</v>
      </c>
      <c r="K5208">
        <v>16088.39561</v>
      </c>
      <c r="L5208" t="s">
        <v>29</v>
      </c>
      <c r="M5208">
        <v>0</v>
      </c>
      <c r="N5208">
        <v>0</v>
      </c>
      <c r="O5208">
        <v>0.30213682524657137</v>
      </c>
    </row>
    <row r="5209" spans="1:15" x14ac:dyDescent="0.25">
      <c r="A5209" t="s">
        <v>5238</v>
      </c>
      <c r="B5209">
        <v>12</v>
      </c>
      <c r="C5209">
        <v>12</v>
      </c>
      <c r="D5209" t="s">
        <v>42</v>
      </c>
      <c r="E5209" t="s">
        <v>43</v>
      </c>
      <c r="F5209">
        <v>1</v>
      </c>
      <c r="G5209" t="s">
        <v>26</v>
      </c>
      <c r="H5209">
        <v>9620448.875</v>
      </c>
      <c r="I5209" t="s">
        <v>22</v>
      </c>
      <c r="J5209">
        <v>659</v>
      </c>
      <c r="K5209">
        <v>14598.55672</v>
      </c>
      <c r="L5209" t="s">
        <v>23</v>
      </c>
      <c r="M5209">
        <v>1</v>
      </c>
      <c r="N5209">
        <v>0.995</v>
      </c>
      <c r="O5209">
        <v>0.79466968252557768</v>
      </c>
    </row>
    <row r="5210" spans="1:15" x14ac:dyDescent="0.25">
      <c r="A5210" t="s">
        <v>5239</v>
      </c>
      <c r="B5210">
        <v>239</v>
      </c>
      <c r="C5210">
        <v>239</v>
      </c>
      <c r="D5210" t="s">
        <v>16</v>
      </c>
      <c r="E5210" t="s">
        <v>17</v>
      </c>
      <c r="F5210">
        <v>0</v>
      </c>
      <c r="G5210" t="s">
        <v>18</v>
      </c>
      <c r="H5210">
        <v>1646323.7350000001</v>
      </c>
      <c r="I5210" t="s">
        <v>19</v>
      </c>
      <c r="J5210">
        <v>182</v>
      </c>
      <c r="K5210">
        <v>9045.7348060000004</v>
      </c>
      <c r="L5210" t="s">
        <v>20</v>
      </c>
      <c r="M5210">
        <v>0</v>
      </c>
      <c r="N5210">
        <v>0</v>
      </c>
      <c r="O5210">
        <v>3.3826726201668343E-2</v>
      </c>
    </row>
    <row r="5211" spans="1:15" x14ac:dyDescent="0.25">
      <c r="A5211" t="s">
        <v>5240</v>
      </c>
      <c r="B5211">
        <v>331</v>
      </c>
      <c r="C5211">
        <v>331</v>
      </c>
      <c r="D5211" t="s">
        <v>16</v>
      </c>
      <c r="E5211" t="s">
        <v>17</v>
      </c>
      <c r="F5211">
        <v>0</v>
      </c>
      <c r="G5211" t="s">
        <v>18</v>
      </c>
      <c r="H5211">
        <v>5308998.5810000002</v>
      </c>
      <c r="I5211" t="s">
        <v>32</v>
      </c>
      <c r="J5211">
        <v>850</v>
      </c>
      <c r="K5211">
        <v>6245.8806839999997</v>
      </c>
      <c r="L5211" t="s">
        <v>20</v>
      </c>
      <c r="M5211">
        <v>0</v>
      </c>
      <c r="N5211">
        <v>0</v>
      </c>
      <c r="O5211">
        <v>0.10908306646294737</v>
      </c>
    </row>
    <row r="5212" spans="1:15" x14ac:dyDescent="0.25">
      <c r="A5212" t="s">
        <v>5241</v>
      </c>
      <c r="B5212">
        <v>280</v>
      </c>
      <c r="C5212">
        <v>280</v>
      </c>
      <c r="D5212" t="s">
        <v>16</v>
      </c>
      <c r="E5212" t="s">
        <v>17</v>
      </c>
      <c r="F5212">
        <v>0</v>
      </c>
      <c r="G5212" t="s">
        <v>18</v>
      </c>
      <c r="H5212">
        <v>9398581.4839999992</v>
      </c>
      <c r="I5212" t="s">
        <v>22</v>
      </c>
      <c r="J5212">
        <v>549</v>
      </c>
      <c r="K5212">
        <v>17119.456259999999</v>
      </c>
      <c r="L5212" t="s">
        <v>29</v>
      </c>
      <c r="M5212">
        <v>0</v>
      </c>
      <c r="N5212">
        <v>0</v>
      </c>
      <c r="O5212">
        <v>0.19311101199870492</v>
      </c>
    </row>
    <row r="5213" spans="1:15" x14ac:dyDescent="0.25">
      <c r="A5213" t="s">
        <v>5242</v>
      </c>
      <c r="B5213">
        <v>115</v>
      </c>
      <c r="C5213">
        <v>115</v>
      </c>
      <c r="D5213" t="s">
        <v>16</v>
      </c>
      <c r="E5213" t="s">
        <v>17</v>
      </c>
      <c r="F5213">
        <v>0</v>
      </c>
      <c r="G5213" t="s">
        <v>18</v>
      </c>
      <c r="H5213">
        <v>931436.21829999995</v>
      </c>
      <c r="I5213" t="s">
        <v>28</v>
      </c>
      <c r="J5213">
        <v>82</v>
      </c>
      <c r="K5213">
        <v>11358.97827</v>
      </c>
      <c r="L5213" t="s">
        <v>35</v>
      </c>
      <c r="M5213">
        <v>0</v>
      </c>
      <c r="N5213">
        <v>5.0000000000000001E-3</v>
      </c>
      <c r="O5213">
        <v>2.2138057273256455E-2</v>
      </c>
    </row>
    <row r="5214" spans="1:15" x14ac:dyDescent="0.25">
      <c r="A5214" t="s">
        <v>5243</v>
      </c>
      <c r="B5214">
        <v>210</v>
      </c>
      <c r="C5214">
        <v>210</v>
      </c>
      <c r="D5214" t="s">
        <v>16</v>
      </c>
      <c r="E5214" t="s">
        <v>17</v>
      </c>
      <c r="F5214">
        <v>0</v>
      </c>
      <c r="G5214" t="s">
        <v>18</v>
      </c>
      <c r="H5214">
        <v>8523890.432</v>
      </c>
      <c r="I5214" t="s">
        <v>22</v>
      </c>
      <c r="J5214">
        <v>524</v>
      </c>
      <c r="K5214">
        <v>16266.966469999999</v>
      </c>
      <c r="L5214" t="s">
        <v>23</v>
      </c>
      <c r="M5214">
        <v>0</v>
      </c>
      <c r="N5214">
        <v>0</v>
      </c>
      <c r="O5214">
        <v>0.17513888774511563</v>
      </c>
    </row>
    <row r="5215" spans="1:15" x14ac:dyDescent="0.25">
      <c r="A5215" t="s">
        <v>5244</v>
      </c>
      <c r="B5215">
        <v>319</v>
      </c>
      <c r="C5215">
        <v>319</v>
      </c>
      <c r="D5215" t="s">
        <v>16</v>
      </c>
      <c r="E5215" t="s">
        <v>17</v>
      </c>
      <c r="F5215">
        <v>0</v>
      </c>
      <c r="G5215" t="s">
        <v>18</v>
      </c>
      <c r="H5215">
        <v>39040.786619999999</v>
      </c>
      <c r="I5215" t="s">
        <v>28</v>
      </c>
      <c r="J5215">
        <v>4</v>
      </c>
      <c r="K5215">
        <v>9760.1966539999994</v>
      </c>
      <c r="L5215" t="s">
        <v>29</v>
      </c>
      <c r="M5215">
        <v>0</v>
      </c>
      <c r="N5215">
        <v>0.01</v>
      </c>
      <c r="O5215">
        <v>6.8021642229998567E-3</v>
      </c>
    </row>
    <row r="5216" spans="1:15" x14ac:dyDescent="0.25">
      <c r="A5216" t="s">
        <v>5245</v>
      </c>
      <c r="B5216">
        <v>133</v>
      </c>
      <c r="C5216">
        <v>133</v>
      </c>
      <c r="D5216" t="s">
        <v>16</v>
      </c>
      <c r="E5216" t="s">
        <v>17</v>
      </c>
      <c r="F5216">
        <v>0</v>
      </c>
      <c r="G5216" t="s">
        <v>18</v>
      </c>
      <c r="H5216">
        <v>7465397.1009999998</v>
      </c>
      <c r="I5216" t="s">
        <v>32</v>
      </c>
      <c r="J5216">
        <v>495</v>
      </c>
      <c r="K5216">
        <v>15081.61031</v>
      </c>
      <c r="L5216" t="s">
        <v>35</v>
      </c>
      <c r="M5216">
        <v>0</v>
      </c>
      <c r="N5216">
        <v>0</v>
      </c>
      <c r="O5216">
        <v>0.1533902101716681</v>
      </c>
    </row>
    <row r="5217" spans="1:15" x14ac:dyDescent="0.25">
      <c r="A5217" t="s">
        <v>5246</v>
      </c>
      <c r="B5217">
        <v>223</v>
      </c>
      <c r="C5217">
        <v>223</v>
      </c>
      <c r="D5217" t="s">
        <v>16</v>
      </c>
      <c r="E5217" t="s">
        <v>17</v>
      </c>
      <c r="F5217">
        <v>0</v>
      </c>
      <c r="G5217" t="s">
        <v>18</v>
      </c>
      <c r="H5217">
        <v>9632659.7880000006</v>
      </c>
      <c r="I5217" t="s">
        <v>22</v>
      </c>
      <c r="J5217">
        <v>555</v>
      </c>
      <c r="K5217">
        <v>17356.143759999999</v>
      </c>
      <c r="L5217" t="s">
        <v>29</v>
      </c>
      <c r="M5217">
        <v>0</v>
      </c>
      <c r="N5217">
        <v>0</v>
      </c>
      <c r="O5217">
        <v>0.19792057802197491</v>
      </c>
    </row>
    <row r="5218" spans="1:15" x14ac:dyDescent="0.25">
      <c r="A5218" t="s">
        <v>5247</v>
      </c>
      <c r="B5218">
        <v>345</v>
      </c>
      <c r="C5218">
        <v>345</v>
      </c>
      <c r="D5218" t="s">
        <v>16</v>
      </c>
      <c r="E5218" t="s">
        <v>17</v>
      </c>
      <c r="F5218">
        <v>0</v>
      </c>
      <c r="G5218" t="s">
        <v>18</v>
      </c>
      <c r="H5218">
        <v>7230677.3590000002</v>
      </c>
      <c r="I5218" t="s">
        <v>32</v>
      </c>
      <c r="J5218">
        <v>923</v>
      </c>
      <c r="K5218">
        <v>7833.8866289999996</v>
      </c>
      <c r="L5218" t="s">
        <v>35</v>
      </c>
      <c r="M5218">
        <v>0</v>
      </c>
      <c r="N5218">
        <v>0</v>
      </c>
      <c r="O5218">
        <v>0.14856746463385911</v>
      </c>
    </row>
    <row r="5219" spans="1:15" x14ac:dyDescent="0.25">
      <c r="A5219" t="s">
        <v>5248</v>
      </c>
      <c r="B5219">
        <v>181</v>
      </c>
      <c r="C5219">
        <v>181</v>
      </c>
      <c r="D5219" t="s">
        <v>16</v>
      </c>
      <c r="E5219" t="s">
        <v>17</v>
      </c>
      <c r="F5219">
        <v>0</v>
      </c>
      <c r="G5219" t="s">
        <v>18</v>
      </c>
      <c r="H5219">
        <v>14344.04082</v>
      </c>
      <c r="I5219" t="s">
        <v>28</v>
      </c>
      <c r="J5219">
        <v>51</v>
      </c>
      <c r="K5219">
        <v>281.25570240000002</v>
      </c>
      <c r="L5219" t="s">
        <v>35</v>
      </c>
      <c r="M5219">
        <v>0</v>
      </c>
      <c r="N5219">
        <v>0</v>
      </c>
      <c r="O5219">
        <v>2.9472450109801416E-4</v>
      </c>
    </row>
    <row r="5220" spans="1:15" x14ac:dyDescent="0.25">
      <c r="A5220" t="s">
        <v>5249</v>
      </c>
      <c r="B5220">
        <v>28</v>
      </c>
      <c r="C5220">
        <v>28</v>
      </c>
      <c r="D5220" t="s">
        <v>42</v>
      </c>
      <c r="E5220" t="s">
        <v>43</v>
      </c>
      <c r="F5220">
        <v>1</v>
      </c>
      <c r="G5220" t="s">
        <v>26</v>
      </c>
      <c r="H5220">
        <v>1332661.3160000001</v>
      </c>
      <c r="I5220" t="s">
        <v>28</v>
      </c>
      <c r="J5220">
        <v>261</v>
      </c>
      <c r="K5220">
        <v>5105.9820550000004</v>
      </c>
      <c r="L5220" t="s">
        <v>20</v>
      </c>
      <c r="M5220">
        <v>1</v>
      </c>
      <c r="N5220">
        <v>1</v>
      </c>
      <c r="O5220">
        <v>0.62738195926932139</v>
      </c>
    </row>
    <row r="5221" spans="1:15" x14ac:dyDescent="0.25">
      <c r="A5221" t="s">
        <v>5250</v>
      </c>
      <c r="B5221">
        <v>193</v>
      </c>
      <c r="C5221">
        <v>193</v>
      </c>
      <c r="D5221" t="s">
        <v>16</v>
      </c>
      <c r="E5221" t="s">
        <v>17</v>
      </c>
      <c r="F5221">
        <v>0</v>
      </c>
      <c r="G5221" t="s">
        <v>18</v>
      </c>
      <c r="H5221">
        <v>2452086.324</v>
      </c>
      <c r="I5221" t="s">
        <v>19</v>
      </c>
      <c r="J5221">
        <v>134</v>
      </c>
      <c r="K5221">
        <v>18299.151669999999</v>
      </c>
      <c r="L5221" t="s">
        <v>23</v>
      </c>
      <c r="M5221">
        <v>0</v>
      </c>
      <c r="N5221">
        <v>0</v>
      </c>
      <c r="O5221">
        <v>5.038258936648532E-2</v>
      </c>
    </row>
    <row r="5222" spans="1:15" x14ac:dyDescent="0.25">
      <c r="A5222" t="s">
        <v>5251</v>
      </c>
      <c r="B5222">
        <v>301</v>
      </c>
      <c r="C5222">
        <v>301</v>
      </c>
      <c r="D5222" t="s">
        <v>16</v>
      </c>
      <c r="E5222" t="s">
        <v>17</v>
      </c>
      <c r="F5222">
        <v>0</v>
      </c>
      <c r="G5222" t="s">
        <v>18</v>
      </c>
      <c r="H5222">
        <v>13382612.6</v>
      </c>
      <c r="I5222" t="s">
        <v>22</v>
      </c>
      <c r="J5222">
        <v>973</v>
      </c>
      <c r="K5222">
        <v>13753.969789999999</v>
      </c>
      <c r="L5222" t="s">
        <v>35</v>
      </c>
      <c r="M5222">
        <v>0</v>
      </c>
      <c r="N5222">
        <v>0</v>
      </c>
      <c r="O5222">
        <v>0.27497020340485884</v>
      </c>
    </row>
    <row r="5223" spans="1:15" x14ac:dyDescent="0.25">
      <c r="A5223" t="s">
        <v>5252</v>
      </c>
      <c r="B5223">
        <v>256</v>
      </c>
      <c r="C5223">
        <v>256</v>
      </c>
      <c r="D5223" t="s">
        <v>16</v>
      </c>
      <c r="E5223" t="s">
        <v>17</v>
      </c>
      <c r="F5223">
        <v>0</v>
      </c>
      <c r="G5223" t="s">
        <v>18</v>
      </c>
      <c r="H5223">
        <v>8833454.2829999998</v>
      </c>
      <c r="I5223" t="s">
        <v>22</v>
      </c>
      <c r="J5223">
        <v>599</v>
      </c>
      <c r="K5223">
        <v>14747.002140000001</v>
      </c>
      <c r="L5223" t="s">
        <v>29</v>
      </c>
      <c r="M5223">
        <v>0</v>
      </c>
      <c r="N5223">
        <v>0</v>
      </c>
      <c r="O5223">
        <v>0.18149944211670832</v>
      </c>
    </row>
    <row r="5224" spans="1:15" x14ac:dyDescent="0.25">
      <c r="A5224" t="s">
        <v>5253</v>
      </c>
      <c r="B5224">
        <v>111</v>
      </c>
      <c r="C5224">
        <v>111</v>
      </c>
      <c r="D5224" t="s">
        <v>16</v>
      </c>
      <c r="E5224" t="s">
        <v>17</v>
      </c>
      <c r="F5224">
        <v>0</v>
      </c>
      <c r="G5224" t="s">
        <v>18</v>
      </c>
      <c r="H5224">
        <v>2357532.0219999999</v>
      </c>
      <c r="I5224" t="s">
        <v>19</v>
      </c>
      <c r="J5224">
        <v>362</v>
      </c>
      <c r="K5224">
        <v>6512.5193989999998</v>
      </c>
      <c r="L5224" t="s">
        <v>29</v>
      </c>
      <c r="M5224">
        <v>0</v>
      </c>
      <c r="N5224">
        <v>0</v>
      </c>
      <c r="O5224">
        <v>4.8439798640125625E-2</v>
      </c>
    </row>
    <row r="5225" spans="1:15" x14ac:dyDescent="0.25">
      <c r="A5225" t="s">
        <v>5254</v>
      </c>
      <c r="B5225">
        <v>194</v>
      </c>
      <c r="C5225">
        <v>194</v>
      </c>
      <c r="D5225" t="s">
        <v>16</v>
      </c>
      <c r="E5225" t="s">
        <v>17</v>
      </c>
      <c r="F5225">
        <v>0</v>
      </c>
      <c r="G5225" t="s">
        <v>18</v>
      </c>
      <c r="H5225">
        <v>7968157.875</v>
      </c>
      <c r="I5225" t="s">
        <v>22</v>
      </c>
      <c r="J5225">
        <v>568</v>
      </c>
      <c r="K5225">
        <v>14028.446959999999</v>
      </c>
      <c r="L5225" t="s">
        <v>35</v>
      </c>
      <c r="M5225">
        <v>0</v>
      </c>
      <c r="N5225">
        <v>0</v>
      </c>
      <c r="O5225">
        <v>0.16372034797232177</v>
      </c>
    </row>
    <row r="5226" spans="1:15" x14ac:dyDescent="0.25">
      <c r="A5226" t="s">
        <v>5255</v>
      </c>
      <c r="B5226">
        <v>124</v>
      </c>
      <c r="C5226">
        <v>124</v>
      </c>
      <c r="D5226" t="s">
        <v>16</v>
      </c>
      <c r="E5226" t="s">
        <v>17</v>
      </c>
      <c r="F5226">
        <v>0</v>
      </c>
      <c r="G5226" t="s">
        <v>18</v>
      </c>
      <c r="H5226">
        <v>2805632.0789999999</v>
      </c>
      <c r="I5226" t="s">
        <v>19</v>
      </c>
      <c r="J5226">
        <v>217</v>
      </c>
      <c r="K5226">
        <v>12929.18009</v>
      </c>
      <c r="L5226" t="s">
        <v>23</v>
      </c>
      <c r="M5226">
        <v>0</v>
      </c>
      <c r="N5226">
        <v>0</v>
      </c>
      <c r="O5226">
        <v>5.7646832236765699E-2</v>
      </c>
    </row>
    <row r="5227" spans="1:15" x14ac:dyDescent="0.25">
      <c r="A5227" t="s">
        <v>5256</v>
      </c>
      <c r="B5227">
        <v>91</v>
      </c>
      <c r="C5227">
        <v>91</v>
      </c>
      <c r="D5227" t="s">
        <v>16</v>
      </c>
      <c r="E5227" t="s">
        <v>17</v>
      </c>
      <c r="F5227">
        <v>1</v>
      </c>
      <c r="G5227" t="s">
        <v>26</v>
      </c>
      <c r="H5227">
        <v>3139455.41</v>
      </c>
      <c r="I5227" t="s">
        <v>19</v>
      </c>
      <c r="J5227">
        <v>878</v>
      </c>
      <c r="K5227">
        <v>3575.6895330000002</v>
      </c>
      <c r="L5227" t="s">
        <v>20</v>
      </c>
      <c r="M5227">
        <v>1</v>
      </c>
      <c r="N5227">
        <v>0.97</v>
      </c>
      <c r="O5227">
        <v>0.6465058419062496</v>
      </c>
    </row>
    <row r="5228" spans="1:15" x14ac:dyDescent="0.25">
      <c r="A5228" t="s">
        <v>5257</v>
      </c>
      <c r="B5228">
        <v>136</v>
      </c>
      <c r="C5228">
        <v>136</v>
      </c>
      <c r="D5228" t="s">
        <v>16</v>
      </c>
      <c r="E5228" t="s">
        <v>17</v>
      </c>
      <c r="F5228">
        <v>0</v>
      </c>
      <c r="G5228" t="s">
        <v>18</v>
      </c>
      <c r="H5228">
        <v>1317440.7479999999</v>
      </c>
      <c r="I5228" t="s">
        <v>28</v>
      </c>
      <c r="J5228">
        <v>68</v>
      </c>
      <c r="K5228">
        <v>19374.128639999999</v>
      </c>
      <c r="L5228" t="s">
        <v>35</v>
      </c>
      <c r="M5228">
        <v>0</v>
      </c>
      <c r="N5228">
        <v>5.0000000000000001E-3</v>
      </c>
      <c r="O5228">
        <v>3.0069224917368475E-2</v>
      </c>
    </row>
    <row r="5229" spans="1:15" x14ac:dyDescent="0.25">
      <c r="A5229" t="s">
        <v>5258</v>
      </c>
      <c r="B5229">
        <v>283</v>
      </c>
      <c r="C5229">
        <v>283</v>
      </c>
      <c r="D5229" t="s">
        <v>16</v>
      </c>
      <c r="E5229" t="s">
        <v>17</v>
      </c>
      <c r="F5229">
        <v>0</v>
      </c>
      <c r="G5229" t="s">
        <v>18</v>
      </c>
      <c r="H5229">
        <v>6123143.4720000001</v>
      </c>
      <c r="I5229" t="s">
        <v>32</v>
      </c>
      <c r="J5229">
        <v>864</v>
      </c>
      <c r="K5229">
        <v>7086.9716109999999</v>
      </c>
      <c r="L5229" t="s">
        <v>29</v>
      </c>
      <c r="M5229">
        <v>0</v>
      </c>
      <c r="N5229">
        <v>0</v>
      </c>
      <c r="O5229">
        <v>0.12581115932272996</v>
      </c>
    </row>
    <row r="5230" spans="1:15" x14ac:dyDescent="0.25">
      <c r="A5230" t="s">
        <v>5259</v>
      </c>
      <c r="B5230">
        <v>229</v>
      </c>
      <c r="C5230">
        <v>229</v>
      </c>
      <c r="D5230" t="s">
        <v>16</v>
      </c>
      <c r="E5230" t="s">
        <v>17</v>
      </c>
      <c r="F5230">
        <v>0</v>
      </c>
      <c r="G5230" t="s">
        <v>18</v>
      </c>
      <c r="H5230">
        <v>3665400.3139999998</v>
      </c>
      <c r="I5230" t="s">
        <v>19</v>
      </c>
      <c r="J5230">
        <v>556</v>
      </c>
      <c r="K5230">
        <v>6592.4466069999999</v>
      </c>
      <c r="L5230" t="s">
        <v>29</v>
      </c>
      <c r="M5230">
        <v>0</v>
      </c>
      <c r="N5230">
        <v>0</v>
      </c>
      <c r="O5230">
        <v>7.5312339976187706E-2</v>
      </c>
    </row>
    <row r="5231" spans="1:15" x14ac:dyDescent="0.25">
      <c r="A5231" t="s">
        <v>5260</v>
      </c>
      <c r="B5231">
        <v>145</v>
      </c>
      <c r="C5231">
        <v>145</v>
      </c>
      <c r="D5231" t="s">
        <v>16</v>
      </c>
      <c r="E5231" t="s">
        <v>17</v>
      </c>
      <c r="F5231">
        <v>0</v>
      </c>
      <c r="G5231" t="s">
        <v>18</v>
      </c>
      <c r="H5231">
        <v>1056704.115</v>
      </c>
      <c r="I5231" t="s">
        <v>28</v>
      </c>
      <c r="J5231">
        <v>143</v>
      </c>
      <c r="K5231">
        <v>7389.5392689999999</v>
      </c>
      <c r="L5231" t="s">
        <v>35</v>
      </c>
      <c r="M5231">
        <v>0</v>
      </c>
      <c r="N5231">
        <v>0</v>
      </c>
      <c r="O5231">
        <v>2.1711914864837478E-2</v>
      </c>
    </row>
    <row r="5232" spans="1:15" x14ac:dyDescent="0.25">
      <c r="A5232" t="s">
        <v>5261</v>
      </c>
      <c r="B5232">
        <v>242</v>
      </c>
      <c r="C5232">
        <v>242</v>
      </c>
      <c r="D5232" t="s">
        <v>16</v>
      </c>
      <c r="E5232" t="s">
        <v>17</v>
      </c>
      <c r="F5232">
        <v>0</v>
      </c>
      <c r="G5232" t="s">
        <v>18</v>
      </c>
      <c r="H5232">
        <v>637842.38820000004</v>
      </c>
      <c r="I5232" t="s">
        <v>28</v>
      </c>
      <c r="J5232">
        <v>346</v>
      </c>
      <c r="K5232">
        <v>1843.4751100000001</v>
      </c>
      <c r="L5232" t="s">
        <v>20</v>
      </c>
      <c r="M5232">
        <v>0</v>
      </c>
      <c r="N5232">
        <v>0</v>
      </c>
      <c r="O5232">
        <v>1.3105636131437812E-2</v>
      </c>
    </row>
    <row r="5233" spans="1:15" x14ac:dyDescent="0.25">
      <c r="A5233" t="s">
        <v>5262</v>
      </c>
      <c r="B5233">
        <v>31</v>
      </c>
      <c r="C5233">
        <v>31</v>
      </c>
      <c r="D5233" t="s">
        <v>16</v>
      </c>
      <c r="E5233" t="s">
        <v>25</v>
      </c>
      <c r="F5233">
        <v>1</v>
      </c>
      <c r="G5233" t="s">
        <v>26</v>
      </c>
      <c r="H5233">
        <v>6926673.4720000001</v>
      </c>
      <c r="I5233" t="s">
        <v>32</v>
      </c>
      <c r="J5233">
        <v>554</v>
      </c>
      <c r="K5233">
        <v>12503.020710000001</v>
      </c>
      <c r="L5233" t="s">
        <v>29</v>
      </c>
      <c r="M5233">
        <v>1</v>
      </c>
      <c r="N5233">
        <v>1</v>
      </c>
      <c r="O5233">
        <v>0.74232114987135467</v>
      </c>
    </row>
    <row r="5234" spans="1:15" x14ac:dyDescent="0.25">
      <c r="A5234" t="s">
        <v>5263</v>
      </c>
      <c r="B5234">
        <v>261</v>
      </c>
      <c r="C5234">
        <v>261</v>
      </c>
      <c r="D5234" t="s">
        <v>16</v>
      </c>
      <c r="E5234" t="s">
        <v>17</v>
      </c>
      <c r="F5234">
        <v>0</v>
      </c>
      <c r="G5234" t="s">
        <v>18</v>
      </c>
      <c r="H5234">
        <v>3111844.21</v>
      </c>
      <c r="I5234" t="s">
        <v>19</v>
      </c>
      <c r="J5234">
        <v>651</v>
      </c>
      <c r="K5234">
        <v>4780.0986320000002</v>
      </c>
      <c r="L5234" t="s">
        <v>20</v>
      </c>
      <c r="M5234">
        <v>0</v>
      </c>
      <c r="N5234">
        <v>0</v>
      </c>
      <c r="O5234">
        <v>6.3938519402999994E-2</v>
      </c>
    </row>
    <row r="5235" spans="1:15" x14ac:dyDescent="0.25">
      <c r="A5235" t="s">
        <v>5264</v>
      </c>
      <c r="B5235">
        <v>60</v>
      </c>
      <c r="C5235">
        <v>60</v>
      </c>
      <c r="D5235" t="s">
        <v>16</v>
      </c>
      <c r="E5235" t="s">
        <v>25</v>
      </c>
      <c r="F5235">
        <v>1</v>
      </c>
      <c r="G5235" t="s">
        <v>26</v>
      </c>
      <c r="H5235">
        <v>9399909.8699999992</v>
      </c>
      <c r="I5235" t="s">
        <v>22</v>
      </c>
      <c r="J5235">
        <v>585</v>
      </c>
      <c r="K5235">
        <v>16068.222</v>
      </c>
      <c r="L5235" t="s">
        <v>29</v>
      </c>
      <c r="M5235">
        <v>1</v>
      </c>
      <c r="N5235">
        <v>0.99</v>
      </c>
      <c r="O5235">
        <v>0.7871383061138032</v>
      </c>
    </row>
    <row r="5236" spans="1:15" x14ac:dyDescent="0.25">
      <c r="A5236" t="s">
        <v>5265</v>
      </c>
      <c r="B5236">
        <v>89</v>
      </c>
      <c r="C5236">
        <v>89</v>
      </c>
      <c r="D5236" t="s">
        <v>16</v>
      </c>
      <c r="E5236" t="s">
        <v>25</v>
      </c>
      <c r="F5236">
        <v>1</v>
      </c>
      <c r="G5236" t="s">
        <v>26</v>
      </c>
      <c r="H5236">
        <v>6145672.8099999996</v>
      </c>
      <c r="I5236" t="s">
        <v>32</v>
      </c>
      <c r="J5236">
        <v>779</v>
      </c>
      <c r="K5236">
        <v>7889.182041</v>
      </c>
      <c r="L5236" t="s">
        <v>20</v>
      </c>
      <c r="M5236">
        <v>1</v>
      </c>
      <c r="N5236">
        <v>0.99</v>
      </c>
      <c r="O5236">
        <v>0.72027406569517005</v>
      </c>
    </row>
    <row r="5237" spans="1:15" x14ac:dyDescent="0.25">
      <c r="A5237" t="s">
        <v>5266</v>
      </c>
      <c r="B5237">
        <v>101</v>
      </c>
      <c r="C5237">
        <v>101</v>
      </c>
      <c r="D5237" t="s">
        <v>16</v>
      </c>
      <c r="E5237" t="s">
        <v>17</v>
      </c>
      <c r="F5237">
        <v>0</v>
      </c>
      <c r="G5237" t="s">
        <v>18</v>
      </c>
      <c r="H5237">
        <v>1780257.308</v>
      </c>
      <c r="I5237" t="s">
        <v>19</v>
      </c>
      <c r="J5237">
        <v>194</v>
      </c>
      <c r="K5237">
        <v>9176.5840609999996</v>
      </c>
      <c r="L5237" t="s">
        <v>35</v>
      </c>
      <c r="M5237">
        <v>0</v>
      </c>
      <c r="N5237">
        <v>0</v>
      </c>
      <c r="O5237">
        <v>3.6578635930456981E-2</v>
      </c>
    </row>
    <row r="5238" spans="1:15" x14ac:dyDescent="0.25">
      <c r="A5238" t="s">
        <v>5267</v>
      </c>
      <c r="B5238">
        <v>298</v>
      </c>
      <c r="C5238">
        <v>298</v>
      </c>
      <c r="D5238" t="s">
        <v>16</v>
      </c>
      <c r="E5238" t="s">
        <v>17</v>
      </c>
      <c r="F5238">
        <v>0</v>
      </c>
      <c r="G5238" t="s">
        <v>18</v>
      </c>
      <c r="H5238">
        <v>8625628.5669999998</v>
      </c>
      <c r="I5238" t="s">
        <v>22</v>
      </c>
      <c r="J5238">
        <v>667</v>
      </c>
      <c r="K5238">
        <v>12931.976860000001</v>
      </c>
      <c r="L5238" t="s">
        <v>20</v>
      </c>
      <c r="M5238">
        <v>0</v>
      </c>
      <c r="N5238">
        <v>0</v>
      </c>
      <c r="O5238">
        <v>0.17722928343324762</v>
      </c>
    </row>
    <row r="5239" spans="1:15" x14ac:dyDescent="0.25">
      <c r="A5239" t="s">
        <v>5268</v>
      </c>
      <c r="B5239">
        <v>279</v>
      </c>
      <c r="C5239">
        <v>279</v>
      </c>
      <c r="D5239" t="s">
        <v>16</v>
      </c>
      <c r="E5239" t="s">
        <v>17</v>
      </c>
      <c r="F5239">
        <v>0</v>
      </c>
      <c r="G5239" t="s">
        <v>18</v>
      </c>
      <c r="H5239">
        <v>3748991.7760000001</v>
      </c>
      <c r="I5239" t="s">
        <v>19</v>
      </c>
      <c r="J5239">
        <v>246</v>
      </c>
      <c r="K5239">
        <v>15239.803970000001</v>
      </c>
      <c r="L5239" t="s">
        <v>35</v>
      </c>
      <c r="M5239">
        <v>0</v>
      </c>
      <c r="N5239">
        <v>0</v>
      </c>
      <c r="O5239">
        <v>7.7029879144066615E-2</v>
      </c>
    </row>
    <row r="5240" spans="1:15" x14ac:dyDescent="0.25">
      <c r="A5240" t="s">
        <v>5269</v>
      </c>
      <c r="B5240">
        <v>121</v>
      </c>
      <c r="C5240">
        <v>121</v>
      </c>
      <c r="D5240" t="s">
        <v>16</v>
      </c>
      <c r="E5240" t="s">
        <v>17</v>
      </c>
      <c r="F5240">
        <v>0</v>
      </c>
      <c r="G5240" t="s">
        <v>18</v>
      </c>
      <c r="H5240">
        <v>1453818.412</v>
      </c>
      <c r="I5240" t="s">
        <v>19</v>
      </c>
      <c r="J5240">
        <v>314</v>
      </c>
      <c r="K5240">
        <v>4629.994944</v>
      </c>
      <c r="L5240" t="s">
        <v>20</v>
      </c>
      <c r="M5240">
        <v>0</v>
      </c>
      <c r="N5240">
        <v>0</v>
      </c>
      <c r="O5240">
        <v>2.9871352956998012E-2</v>
      </c>
    </row>
    <row r="5241" spans="1:15" x14ac:dyDescent="0.25">
      <c r="A5241" t="s">
        <v>5270</v>
      </c>
      <c r="B5241">
        <v>243</v>
      </c>
      <c r="C5241">
        <v>243</v>
      </c>
      <c r="D5241" t="s">
        <v>16</v>
      </c>
      <c r="E5241" t="s">
        <v>17</v>
      </c>
      <c r="F5241">
        <v>0</v>
      </c>
      <c r="G5241" t="s">
        <v>18</v>
      </c>
      <c r="H5241">
        <v>14108143.27</v>
      </c>
      <c r="I5241" t="s">
        <v>22</v>
      </c>
      <c r="J5241">
        <v>730</v>
      </c>
      <c r="K5241">
        <v>19326.22365</v>
      </c>
      <c r="L5241" t="s">
        <v>35</v>
      </c>
      <c r="M5241">
        <v>0</v>
      </c>
      <c r="N5241">
        <v>0</v>
      </c>
      <c r="O5241">
        <v>0.28987755534496978</v>
      </c>
    </row>
    <row r="5242" spans="1:15" x14ac:dyDescent="0.25">
      <c r="A5242" t="s">
        <v>5271</v>
      </c>
      <c r="B5242">
        <v>365</v>
      </c>
      <c r="C5242">
        <v>365</v>
      </c>
      <c r="D5242" t="s">
        <v>16</v>
      </c>
      <c r="E5242" t="s">
        <v>17</v>
      </c>
      <c r="F5242">
        <v>0</v>
      </c>
      <c r="G5242" t="s">
        <v>18</v>
      </c>
      <c r="H5242">
        <v>12051801.060000001</v>
      </c>
      <c r="I5242" t="s">
        <v>22</v>
      </c>
      <c r="J5242">
        <v>968</v>
      </c>
      <c r="K5242">
        <v>12450.207700000001</v>
      </c>
      <c r="L5242" t="s">
        <v>29</v>
      </c>
      <c r="M5242">
        <v>0</v>
      </c>
      <c r="N5242">
        <v>0</v>
      </c>
      <c r="O5242">
        <v>0.24762625115988884</v>
      </c>
    </row>
    <row r="5243" spans="1:15" x14ac:dyDescent="0.25">
      <c r="A5243" t="s">
        <v>5272</v>
      </c>
      <c r="B5243">
        <v>77</v>
      </c>
      <c r="C5243">
        <v>77</v>
      </c>
      <c r="D5243" t="s">
        <v>16</v>
      </c>
      <c r="E5243" t="s">
        <v>25</v>
      </c>
      <c r="F5243">
        <v>1</v>
      </c>
      <c r="G5243" t="s">
        <v>26</v>
      </c>
      <c r="H5243">
        <v>47122.976170000002</v>
      </c>
      <c r="I5243" t="s">
        <v>28</v>
      </c>
      <c r="J5243">
        <v>384</v>
      </c>
      <c r="K5243">
        <v>122.71608380000001</v>
      </c>
      <c r="L5243" t="s">
        <v>20</v>
      </c>
      <c r="M5243">
        <v>1</v>
      </c>
      <c r="N5243">
        <v>0.97</v>
      </c>
      <c r="O5243">
        <v>0.5829682275598792</v>
      </c>
    </row>
    <row r="5244" spans="1:15" x14ac:dyDescent="0.25">
      <c r="A5244" t="s">
        <v>5273</v>
      </c>
      <c r="B5244">
        <v>273</v>
      </c>
      <c r="C5244">
        <v>273</v>
      </c>
      <c r="D5244" t="s">
        <v>16</v>
      </c>
      <c r="E5244" t="s">
        <v>17</v>
      </c>
      <c r="F5244">
        <v>0</v>
      </c>
      <c r="G5244" t="s">
        <v>18</v>
      </c>
      <c r="H5244">
        <v>6363490.3020000001</v>
      </c>
      <c r="I5244" t="s">
        <v>32</v>
      </c>
      <c r="J5244">
        <v>765</v>
      </c>
      <c r="K5244">
        <v>8318.2879759999996</v>
      </c>
      <c r="L5244" t="s">
        <v>35</v>
      </c>
      <c r="M5244">
        <v>0</v>
      </c>
      <c r="N5244">
        <v>0</v>
      </c>
      <c r="O5244">
        <v>0.13074952365472989</v>
      </c>
    </row>
    <row r="5245" spans="1:15" x14ac:dyDescent="0.25">
      <c r="A5245" t="s">
        <v>5274</v>
      </c>
      <c r="B5245">
        <v>58</v>
      </c>
      <c r="C5245">
        <v>58</v>
      </c>
      <c r="D5245" t="s">
        <v>16</v>
      </c>
      <c r="E5245" t="s">
        <v>25</v>
      </c>
      <c r="F5245">
        <v>1</v>
      </c>
      <c r="G5245" t="s">
        <v>26</v>
      </c>
      <c r="H5245">
        <v>6897428.7170000002</v>
      </c>
      <c r="I5245" t="s">
        <v>32</v>
      </c>
      <c r="J5245">
        <v>789</v>
      </c>
      <c r="K5245">
        <v>8741.9882340000004</v>
      </c>
      <c r="L5245" t="s">
        <v>23</v>
      </c>
      <c r="M5245">
        <v>1</v>
      </c>
      <c r="N5245">
        <v>0.995</v>
      </c>
      <c r="O5245">
        <v>0.73872026299887095</v>
      </c>
    </row>
    <row r="5246" spans="1:15" x14ac:dyDescent="0.25">
      <c r="A5246" t="s">
        <v>5275</v>
      </c>
      <c r="B5246">
        <v>247</v>
      </c>
      <c r="C5246">
        <v>247</v>
      </c>
      <c r="D5246" t="s">
        <v>16</v>
      </c>
      <c r="E5246" t="s">
        <v>17</v>
      </c>
      <c r="F5246">
        <v>0</v>
      </c>
      <c r="G5246" t="s">
        <v>18</v>
      </c>
      <c r="H5246">
        <v>4483302.58</v>
      </c>
      <c r="I5246" t="s">
        <v>32</v>
      </c>
      <c r="J5246">
        <v>277</v>
      </c>
      <c r="K5246">
        <v>16185.20787</v>
      </c>
      <c r="L5246" t="s">
        <v>29</v>
      </c>
      <c r="M5246">
        <v>0</v>
      </c>
      <c r="N5246">
        <v>0</v>
      </c>
      <c r="O5246">
        <v>9.2117634963753525E-2</v>
      </c>
    </row>
    <row r="5247" spans="1:15" x14ac:dyDescent="0.25">
      <c r="A5247" t="s">
        <v>5276</v>
      </c>
      <c r="B5247">
        <v>96</v>
      </c>
      <c r="C5247">
        <v>96</v>
      </c>
      <c r="D5247" t="s">
        <v>16</v>
      </c>
      <c r="E5247" t="s">
        <v>17</v>
      </c>
      <c r="F5247">
        <v>0</v>
      </c>
      <c r="G5247" t="s">
        <v>18</v>
      </c>
      <c r="H5247">
        <v>439901.57410000003</v>
      </c>
      <c r="I5247" t="s">
        <v>28</v>
      </c>
      <c r="J5247">
        <v>72</v>
      </c>
      <c r="K5247">
        <v>6109.7440850000003</v>
      </c>
      <c r="L5247" t="s">
        <v>20</v>
      </c>
      <c r="M5247">
        <v>0</v>
      </c>
      <c r="N5247">
        <v>0</v>
      </c>
      <c r="O5247">
        <v>9.0385808006124748E-3</v>
      </c>
    </row>
    <row r="5248" spans="1:15" x14ac:dyDescent="0.25">
      <c r="A5248" t="s">
        <v>5277</v>
      </c>
      <c r="B5248">
        <v>45</v>
      </c>
      <c r="C5248">
        <v>45</v>
      </c>
      <c r="D5248" t="s">
        <v>16</v>
      </c>
      <c r="E5248" t="s">
        <v>25</v>
      </c>
      <c r="F5248">
        <v>1</v>
      </c>
      <c r="G5248" t="s">
        <v>26</v>
      </c>
      <c r="H5248">
        <v>855427.1298</v>
      </c>
      <c r="I5248" t="s">
        <v>28</v>
      </c>
      <c r="J5248">
        <v>129</v>
      </c>
      <c r="K5248">
        <v>6631.2180609999996</v>
      </c>
      <c r="L5248" t="s">
        <v>20</v>
      </c>
      <c r="M5248">
        <v>1</v>
      </c>
      <c r="N5248">
        <v>0.995</v>
      </c>
      <c r="O5248">
        <v>0.61457631180918593</v>
      </c>
    </row>
    <row r="5249" spans="1:15" x14ac:dyDescent="0.25">
      <c r="A5249" t="s">
        <v>5278</v>
      </c>
      <c r="B5249">
        <v>291</v>
      </c>
      <c r="C5249">
        <v>291</v>
      </c>
      <c r="D5249" t="s">
        <v>16</v>
      </c>
      <c r="E5249" t="s">
        <v>17</v>
      </c>
      <c r="F5249">
        <v>0</v>
      </c>
      <c r="G5249" t="s">
        <v>18</v>
      </c>
      <c r="H5249">
        <v>508065.33600000001</v>
      </c>
      <c r="I5249" t="s">
        <v>28</v>
      </c>
      <c r="J5249">
        <v>358</v>
      </c>
      <c r="K5249">
        <v>1419.1769159999999</v>
      </c>
      <c r="L5249" t="s">
        <v>23</v>
      </c>
      <c r="M5249">
        <v>0</v>
      </c>
      <c r="N5249">
        <v>0</v>
      </c>
      <c r="O5249">
        <v>1.0439129709461809E-2</v>
      </c>
    </row>
    <row r="5250" spans="1:15" x14ac:dyDescent="0.25">
      <c r="A5250" t="s">
        <v>5279</v>
      </c>
      <c r="B5250">
        <v>258</v>
      </c>
      <c r="C5250">
        <v>258</v>
      </c>
      <c r="D5250" t="s">
        <v>16</v>
      </c>
      <c r="E5250" t="s">
        <v>17</v>
      </c>
      <c r="F5250">
        <v>0</v>
      </c>
      <c r="G5250" t="s">
        <v>18</v>
      </c>
      <c r="H5250">
        <v>3963303.3509999998</v>
      </c>
      <c r="I5250" t="s">
        <v>32</v>
      </c>
      <c r="J5250">
        <v>698</v>
      </c>
      <c r="K5250">
        <v>5678.0850300000002</v>
      </c>
      <c r="L5250" t="s">
        <v>35</v>
      </c>
      <c r="M5250">
        <v>0</v>
      </c>
      <c r="N5250">
        <v>0</v>
      </c>
      <c r="O5250">
        <v>8.1433301639444344E-2</v>
      </c>
    </row>
    <row r="5251" spans="1:15" x14ac:dyDescent="0.25">
      <c r="A5251" t="s">
        <v>5280</v>
      </c>
      <c r="B5251">
        <v>303</v>
      </c>
      <c r="C5251">
        <v>303</v>
      </c>
      <c r="D5251" t="s">
        <v>16</v>
      </c>
      <c r="E5251" t="s">
        <v>17</v>
      </c>
      <c r="F5251">
        <v>0</v>
      </c>
      <c r="G5251" t="s">
        <v>18</v>
      </c>
      <c r="H5251">
        <v>7529583.8169999998</v>
      </c>
      <c r="I5251" t="s">
        <v>32</v>
      </c>
      <c r="J5251">
        <v>525</v>
      </c>
      <c r="K5251">
        <v>14342.064410000001</v>
      </c>
      <c r="L5251" t="s">
        <v>23</v>
      </c>
      <c r="M5251">
        <v>0</v>
      </c>
      <c r="N5251">
        <v>0</v>
      </c>
      <c r="O5251">
        <v>0.15470904341312422</v>
      </c>
    </row>
    <row r="5252" spans="1:15" x14ac:dyDescent="0.25">
      <c r="A5252" t="s">
        <v>5281</v>
      </c>
      <c r="B5252">
        <v>259</v>
      </c>
      <c r="C5252">
        <v>259</v>
      </c>
      <c r="D5252" t="s">
        <v>16</v>
      </c>
      <c r="E5252" t="s">
        <v>17</v>
      </c>
      <c r="F5252">
        <v>0</v>
      </c>
      <c r="G5252" t="s">
        <v>18</v>
      </c>
      <c r="H5252">
        <v>10679683.08</v>
      </c>
      <c r="I5252" t="s">
        <v>22</v>
      </c>
      <c r="J5252">
        <v>841</v>
      </c>
      <c r="K5252">
        <v>12698.79082</v>
      </c>
      <c r="L5252" t="s">
        <v>23</v>
      </c>
      <c r="M5252">
        <v>0</v>
      </c>
      <c r="N5252">
        <v>0</v>
      </c>
      <c r="O5252">
        <v>0.21943358270768665</v>
      </c>
    </row>
    <row r="5253" spans="1:15" x14ac:dyDescent="0.25">
      <c r="A5253" t="s">
        <v>5282</v>
      </c>
      <c r="B5253">
        <v>246</v>
      </c>
      <c r="C5253">
        <v>246</v>
      </c>
      <c r="D5253" t="s">
        <v>16</v>
      </c>
      <c r="E5253" t="s">
        <v>17</v>
      </c>
      <c r="F5253">
        <v>0</v>
      </c>
      <c r="G5253" t="s">
        <v>18</v>
      </c>
      <c r="H5253">
        <v>360154.92019999999</v>
      </c>
      <c r="I5253" t="s">
        <v>28</v>
      </c>
      <c r="J5253">
        <v>220</v>
      </c>
      <c r="K5253">
        <v>1637.0678190000001</v>
      </c>
      <c r="L5253" t="s">
        <v>35</v>
      </c>
      <c r="M5253">
        <v>0</v>
      </c>
      <c r="N5253">
        <v>5.0000000000000001E-3</v>
      </c>
      <c r="O5253">
        <v>1.0400040233149593E-2</v>
      </c>
    </row>
    <row r="5254" spans="1:15" x14ac:dyDescent="0.25">
      <c r="A5254" t="s">
        <v>5283</v>
      </c>
      <c r="B5254">
        <v>240</v>
      </c>
      <c r="C5254">
        <v>240</v>
      </c>
      <c r="D5254" t="s">
        <v>16</v>
      </c>
      <c r="E5254" t="s">
        <v>17</v>
      </c>
      <c r="F5254">
        <v>0</v>
      </c>
      <c r="G5254" t="s">
        <v>18</v>
      </c>
      <c r="H5254">
        <v>13816.385420000001</v>
      </c>
      <c r="I5254" t="s">
        <v>28</v>
      </c>
      <c r="J5254">
        <v>6</v>
      </c>
      <c r="K5254">
        <v>2302.7309030000001</v>
      </c>
      <c r="L5254" t="s">
        <v>20</v>
      </c>
      <c r="M5254">
        <v>0</v>
      </c>
      <c r="N5254">
        <v>0.01</v>
      </c>
      <c r="O5254">
        <v>6.2838828577655549E-3</v>
      </c>
    </row>
    <row r="5255" spans="1:15" x14ac:dyDescent="0.25">
      <c r="A5255" t="s">
        <v>5284</v>
      </c>
      <c r="B5255">
        <v>128</v>
      </c>
      <c r="C5255">
        <v>128</v>
      </c>
      <c r="D5255" t="s">
        <v>16</v>
      </c>
      <c r="E5255" t="s">
        <v>17</v>
      </c>
      <c r="F5255">
        <v>0</v>
      </c>
      <c r="G5255" t="s">
        <v>18</v>
      </c>
      <c r="H5255">
        <v>5666107.2640000004</v>
      </c>
      <c r="I5255" t="s">
        <v>32</v>
      </c>
      <c r="J5255">
        <v>751</v>
      </c>
      <c r="K5255">
        <v>7544.7500190000001</v>
      </c>
      <c r="L5255" t="s">
        <v>20</v>
      </c>
      <c r="M5255">
        <v>0</v>
      </c>
      <c r="N5255">
        <v>5.0000000000000001E-3</v>
      </c>
      <c r="O5255">
        <v>0.11942051619246814</v>
      </c>
    </row>
    <row r="5256" spans="1:15" x14ac:dyDescent="0.25">
      <c r="A5256" t="s">
        <v>5285</v>
      </c>
      <c r="B5256">
        <v>202</v>
      </c>
      <c r="C5256">
        <v>202</v>
      </c>
      <c r="D5256" t="s">
        <v>16</v>
      </c>
      <c r="E5256" t="s">
        <v>17</v>
      </c>
      <c r="F5256">
        <v>0</v>
      </c>
      <c r="G5256" t="s">
        <v>18</v>
      </c>
      <c r="H5256">
        <v>14624796.460000001</v>
      </c>
      <c r="I5256" t="s">
        <v>22</v>
      </c>
      <c r="J5256">
        <v>983</v>
      </c>
      <c r="K5256">
        <v>14877.71767</v>
      </c>
      <c r="L5256" t="s">
        <v>20</v>
      </c>
      <c r="M5256">
        <v>0</v>
      </c>
      <c r="N5256">
        <v>0</v>
      </c>
      <c r="O5256">
        <v>0.30049313819043522</v>
      </c>
    </row>
    <row r="5257" spans="1:15" x14ac:dyDescent="0.25">
      <c r="A5257" t="s">
        <v>5286</v>
      </c>
      <c r="B5257">
        <v>276</v>
      </c>
      <c r="C5257">
        <v>276</v>
      </c>
      <c r="D5257" t="s">
        <v>16</v>
      </c>
      <c r="E5257" t="s">
        <v>17</v>
      </c>
      <c r="F5257">
        <v>0</v>
      </c>
      <c r="G5257" t="s">
        <v>18</v>
      </c>
      <c r="H5257">
        <v>10395862.699999999</v>
      </c>
      <c r="I5257" t="s">
        <v>22</v>
      </c>
      <c r="J5257">
        <v>624</v>
      </c>
      <c r="K5257">
        <v>16660.036380000001</v>
      </c>
      <c r="L5257" t="s">
        <v>23</v>
      </c>
      <c r="M5257">
        <v>0</v>
      </c>
      <c r="N5257">
        <v>0</v>
      </c>
      <c r="O5257">
        <v>0.2136019749378372</v>
      </c>
    </row>
    <row r="5258" spans="1:15" x14ac:dyDescent="0.25">
      <c r="A5258" t="s">
        <v>5287</v>
      </c>
      <c r="B5258">
        <v>207</v>
      </c>
      <c r="C5258">
        <v>207</v>
      </c>
      <c r="D5258" t="s">
        <v>16</v>
      </c>
      <c r="E5258" t="s">
        <v>17</v>
      </c>
      <c r="F5258">
        <v>0</v>
      </c>
      <c r="G5258" t="s">
        <v>18</v>
      </c>
      <c r="H5258">
        <v>68932.293309999994</v>
      </c>
      <c r="I5258" t="s">
        <v>28</v>
      </c>
      <c r="J5258">
        <v>228</v>
      </c>
      <c r="K5258">
        <v>302.33461979999998</v>
      </c>
      <c r="L5258" t="s">
        <v>35</v>
      </c>
      <c r="M5258">
        <v>0</v>
      </c>
      <c r="N5258">
        <v>5.0000000000000001E-3</v>
      </c>
      <c r="O5258">
        <v>4.4163397894828168E-3</v>
      </c>
    </row>
    <row r="5259" spans="1:15" x14ac:dyDescent="0.25">
      <c r="A5259" t="s">
        <v>5288</v>
      </c>
      <c r="B5259">
        <v>40</v>
      </c>
      <c r="C5259">
        <v>40</v>
      </c>
      <c r="D5259" t="s">
        <v>16</v>
      </c>
      <c r="E5259" t="s">
        <v>25</v>
      </c>
      <c r="F5259">
        <v>1</v>
      </c>
      <c r="G5259" t="s">
        <v>26</v>
      </c>
      <c r="H5259">
        <v>6283923.0539999995</v>
      </c>
      <c r="I5259" t="s">
        <v>32</v>
      </c>
      <c r="J5259">
        <v>954</v>
      </c>
      <c r="K5259">
        <v>6586.9214400000001</v>
      </c>
      <c r="L5259" t="s">
        <v>20</v>
      </c>
      <c r="M5259">
        <v>1</v>
      </c>
      <c r="N5259">
        <v>0.99</v>
      </c>
      <c r="O5259">
        <v>0.72311466930895552</v>
      </c>
    </row>
    <row r="5260" spans="1:15" x14ac:dyDescent="0.25">
      <c r="A5260" t="s">
        <v>5289</v>
      </c>
      <c r="B5260">
        <v>365</v>
      </c>
      <c r="C5260">
        <v>365</v>
      </c>
      <c r="D5260" t="s">
        <v>16</v>
      </c>
      <c r="E5260" t="s">
        <v>17</v>
      </c>
      <c r="F5260">
        <v>0</v>
      </c>
      <c r="G5260" t="s">
        <v>18</v>
      </c>
      <c r="H5260">
        <v>144346.90909999999</v>
      </c>
      <c r="I5260" t="s">
        <v>28</v>
      </c>
      <c r="J5260">
        <v>17</v>
      </c>
      <c r="K5260">
        <v>8490.9946540000001</v>
      </c>
      <c r="L5260" t="s">
        <v>35</v>
      </c>
      <c r="M5260">
        <v>0</v>
      </c>
      <c r="N5260">
        <v>5.0000000000000001E-3</v>
      </c>
      <c r="O5260">
        <v>5.9658707266240125E-3</v>
      </c>
    </row>
    <row r="5261" spans="1:15" x14ac:dyDescent="0.25">
      <c r="A5261" t="s">
        <v>5290</v>
      </c>
      <c r="B5261">
        <v>321</v>
      </c>
      <c r="C5261">
        <v>321</v>
      </c>
      <c r="D5261" t="s">
        <v>16</v>
      </c>
      <c r="E5261" t="s">
        <v>17</v>
      </c>
      <c r="F5261">
        <v>0</v>
      </c>
      <c r="G5261" t="s">
        <v>18</v>
      </c>
      <c r="H5261">
        <v>10660773.76</v>
      </c>
      <c r="I5261" t="s">
        <v>22</v>
      </c>
      <c r="J5261">
        <v>585</v>
      </c>
      <c r="K5261">
        <v>18223.544890000001</v>
      </c>
      <c r="L5261" t="s">
        <v>23</v>
      </c>
      <c r="M5261">
        <v>0</v>
      </c>
      <c r="N5261">
        <v>0</v>
      </c>
      <c r="O5261">
        <v>0.21904505621274439</v>
      </c>
    </row>
    <row r="5262" spans="1:15" x14ac:dyDescent="0.25">
      <c r="A5262" t="s">
        <v>5291</v>
      </c>
      <c r="B5262">
        <v>346</v>
      </c>
      <c r="C5262">
        <v>346</v>
      </c>
      <c r="D5262" t="s">
        <v>16</v>
      </c>
      <c r="E5262" t="s">
        <v>17</v>
      </c>
      <c r="F5262">
        <v>0</v>
      </c>
      <c r="G5262" t="s">
        <v>18</v>
      </c>
      <c r="H5262">
        <v>120397.4051</v>
      </c>
      <c r="I5262" t="s">
        <v>28</v>
      </c>
      <c r="J5262">
        <v>12</v>
      </c>
      <c r="K5262">
        <v>10033.11709</v>
      </c>
      <c r="L5262" t="s">
        <v>20</v>
      </c>
      <c r="M5262">
        <v>0</v>
      </c>
      <c r="N5262">
        <v>0.01</v>
      </c>
      <c r="O5262">
        <v>8.4737844514578709E-3</v>
      </c>
    </row>
    <row r="5263" spans="1:15" x14ac:dyDescent="0.25">
      <c r="A5263" t="s">
        <v>5292</v>
      </c>
      <c r="B5263">
        <v>319</v>
      </c>
      <c r="C5263">
        <v>319</v>
      </c>
      <c r="D5263" t="s">
        <v>16</v>
      </c>
      <c r="E5263" t="s">
        <v>17</v>
      </c>
      <c r="F5263">
        <v>0</v>
      </c>
      <c r="G5263" t="s">
        <v>18</v>
      </c>
      <c r="H5263">
        <v>3229988.3420000002</v>
      </c>
      <c r="I5263" t="s">
        <v>19</v>
      </c>
      <c r="J5263">
        <v>598</v>
      </c>
      <c r="K5263">
        <v>5401.3182969999998</v>
      </c>
      <c r="L5263" t="s">
        <v>29</v>
      </c>
      <c r="M5263">
        <v>0</v>
      </c>
      <c r="N5263">
        <v>0</v>
      </c>
      <c r="O5263">
        <v>6.6366006245676026E-2</v>
      </c>
    </row>
    <row r="5264" spans="1:15" x14ac:dyDescent="0.25">
      <c r="A5264" t="s">
        <v>5293</v>
      </c>
      <c r="B5264">
        <v>56</v>
      </c>
      <c r="C5264">
        <v>56</v>
      </c>
      <c r="D5264" t="s">
        <v>16</v>
      </c>
      <c r="E5264" t="s">
        <v>25</v>
      </c>
      <c r="F5264">
        <v>1</v>
      </c>
      <c r="G5264" t="s">
        <v>26</v>
      </c>
      <c r="H5264">
        <v>3895713.375</v>
      </c>
      <c r="I5264" t="s">
        <v>32</v>
      </c>
      <c r="J5264">
        <v>499</v>
      </c>
      <c r="K5264">
        <v>7807.040833</v>
      </c>
      <c r="L5264" t="s">
        <v>23</v>
      </c>
      <c r="M5264">
        <v>1</v>
      </c>
      <c r="N5264">
        <v>1</v>
      </c>
      <c r="O5264">
        <v>0.68004454220925281</v>
      </c>
    </row>
    <row r="5265" spans="1:15" x14ac:dyDescent="0.25">
      <c r="A5265" t="s">
        <v>5294</v>
      </c>
      <c r="B5265">
        <v>160</v>
      </c>
      <c r="C5265">
        <v>160</v>
      </c>
      <c r="D5265" t="s">
        <v>16</v>
      </c>
      <c r="E5265" t="s">
        <v>17</v>
      </c>
      <c r="F5265">
        <v>0</v>
      </c>
      <c r="G5265" t="s">
        <v>18</v>
      </c>
      <c r="H5265">
        <v>6044152.5439999998</v>
      </c>
      <c r="I5265" t="s">
        <v>32</v>
      </c>
      <c r="J5265">
        <v>692</v>
      </c>
      <c r="K5265">
        <v>8734.3244849999992</v>
      </c>
      <c r="L5265" t="s">
        <v>35</v>
      </c>
      <c r="M5265">
        <v>0</v>
      </c>
      <c r="N5265">
        <v>0</v>
      </c>
      <c r="O5265">
        <v>0.12418814652332347</v>
      </c>
    </row>
    <row r="5266" spans="1:15" x14ac:dyDescent="0.25">
      <c r="A5266" t="s">
        <v>5295</v>
      </c>
      <c r="B5266">
        <v>322</v>
      </c>
      <c r="C5266">
        <v>322</v>
      </c>
      <c r="D5266" t="s">
        <v>16</v>
      </c>
      <c r="E5266" t="s">
        <v>17</v>
      </c>
      <c r="F5266">
        <v>0</v>
      </c>
      <c r="G5266" t="s">
        <v>18</v>
      </c>
      <c r="H5266">
        <v>8497639.9030000009</v>
      </c>
      <c r="I5266" t="s">
        <v>22</v>
      </c>
      <c r="J5266">
        <v>634</v>
      </c>
      <c r="K5266">
        <v>13403.21751</v>
      </c>
      <c r="L5266" t="s">
        <v>29</v>
      </c>
      <c r="M5266">
        <v>0</v>
      </c>
      <c r="N5266">
        <v>0</v>
      </c>
      <c r="O5266">
        <v>0.1745995227112197</v>
      </c>
    </row>
    <row r="5267" spans="1:15" x14ac:dyDescent="0.25">
      <c r="A5267" t="s">
        <v>5296</v>
      </c>
      <c r="B5267">
        <v>96</v>
      </c>
      <c r="C5267">
        <v>96</v>
      </c>
      <c r="D5267" t="s">
        <v>16</v>
      </c>
      <c r="E5267" t="s">
        <v>17</v>
      </c>
      <c r="F5267">
        <v>0</v>
      </c>
      <c r="G5267" t="s">
        <v>18</v>
      </c>
      <c r="H5267">
        <v>595242.86360000004</v>
      </c>
      <c r="I5267" t="s">
        <v>28</v>
      </c>
      <c r="J5267">
        <v>716</v>
      </c>
      <c r="K5267">
        <v>831.34478149999995</v>
      </c>
      <c r="L5267" t="s">
        <v>29</v>
      </c>
      <c r="M5267">
        <v>0</v>
      </c>
      <c r="N5267">
        <v>5.0000000000000001E-3</v>
      </c>
      <c r="O5267">
        <v>1.5230351140806588E-2</v>
      </c>
    </row>
    <row r="5268" spans="1:15" x14ac:dyDescent="0.25">
      <c r="A5268" t="s">
        <v>5297</v>
      </c>
      <c r="B5268">
        <v>116</v>
      </c>
      <c r="C5268">
        <v>116</v>
      </c>
      <c r="D5268" t="s">
        <v>16</v>
      </c>
      <c r="E5268" t="s">
        <v>17</v>
      </c>
      <c r="F5268">
        <v>0</v>
      </c>
      <c r="G5268" t="s">
        <v>18</v>
      </c>
      <c r="H5268">
        <v>3913159.6490000002</v>
      </c>
      <c r="I5268" t="s">
        <v>32</v>
      </c>
      <c r="J5268">
        <v>502</v>
      </c>
      <c r="K5268">
        <v>7795.1387439999999</v>
      </c>
      <c r="L5268" t="s">
        <v>29</v>
      </c>
      <c r="M5268">
        <v>0</v>
      </c>
      <c r="N5268">
        <v>0</v>
      </c>
      <c r="O5268">
        <v>8.040300775359932E-2</v>
      </c>
    </row>
    <row r="5269" spans="1:15" x14ac:dyDescent="0.25">
      <c r="A5269" t="s">
        <v>5298</v>
      </c>
      <c r="B5269">
        <v>212</v>
      </c>
      <c r="C5269">
        <v>212</v>
      </c>
      <c r="D5269" t="s">
        <v>16</v>
      </c>
      <c r="E5269" t="s">
        <v>17</v>
      </c>
      <c r="F5269">
        <v>0</v>
      </c>
      <c r="G5269" t="s">
        <v>18</v>
      </c>
      <c r="H5269">
        <v>905423.90339999995</v>
      </c>
      <c r="I5269" t="s">
        <v>28</v>
      </c>
      <c r="J5269">
        <v>70</v>
      </c>
      <c r="K5269">
        <v>12934.627189999999</v>
      </c>
      <c r="L5269" t="s">
        <v>20</v>
      </c>
      <c r="M5269">
        <v>0</v>
      </c>
      <c r="N5269">
        <v>0</v>
      </c>
      <c r="O5269">
        <v>1.860358678286176E-2</v>
      </c>
    </row>
    <row r="5270" spans="1:15" x14ac:dyDescent="0.25">
      <c r="A5270" t="s">
        <v>5299</v>
      </c>
      <c r="B5270">
        <v>87</v>
      </c>
      <c r="C5270">
        <v>87</v>
      </c>
      <c r="D5270" t="s">
        <v>16</v>
      </c>
      <c r="E5270" t="s">
        <v>25</v>
      </c>
      <c r="F5270">
        <v>1</v>
      </c>
      <c r="G5270" t="s">
        <v>26</v>
      </c>
      <c r="H5270">
        <v>612750.21310000005</v>
      </c>
      <c r="I5270" t="s">
        <v>28</v>
      </c>
      <c r="J5270">
        <v>108</v>
      </c>
      <c r="K5270">
        <v>5673.6130839999996</v>
      </c>
      <c r="L5270" t="s">
        <v>20</v>
      </c>
      <c r="M5270">
        <v>1</v>
      </c>
      <c r="N5270">
        <v>1</v>
      </c>
      <c r="O5270">
        <v>0.61259007159278278</v>
      </c>
    </row>
    <row r="5271" spans="1:15" x14ac:dyDescent="0.25">
      <c r="A5271" t="s">
        <v>5300</v>
      </c>
      <c r="B5271">
        <v>307</v>
      </c>
      <c r="C5271">
        <v>307</v>
      </c>
      <c r="D5271" t="s">
        <v>16</v>
      </c>
      <c r="E5271" t="s">
        <v>17</v>
      </c>
      <c r="F5271">
        <v>0</v>
      </c>
      <c r="G5271" t="s">
        <v>18</v>
      </c>
      <c r="H5271">
        <v>2379659.6269999999</v>
      </c>
      <c r="I5271" t="s">
        <v>19</v>
      </c>
      <c r="J5271">
        <v>201</v>
      </c>
      <c r="K5271">
        <v>11839.10262</v>
      </c>
      <c r="L5271" t="s">
        <v>20</v>
      </c>
      <c r="M5271">
        <v>0</v>
      </c>
      <c r="N5271">
        <v>0</v>
      </c>
      <c r="O5271">
        <v>4.8894450674789799E-2</v>
      </c>
    </row>
    <row r="5272" spans="1:15" x14ac:dyDescent="0.25">
      <c r="A5272" t="s">
        <v>5301</v>
      </c>
      <c r="B5272">
        <v>268</v>
      </c>
      <c r="C5272">
        <v>268</v>
      </c>
      <c r="D5272" t="s">
        <v>16</v>
      </c>
      <c r="E5272" t="s">
        <v>17</v>
      </c>
      <c r="F5272">
        <v>0</v>
      </c>
      <c r="G5272" t="s">
        <v>18</v>
      </c>
      <c r="H5272">
        <v>371904.30229999998</v>
      </c>
      <c r="I5272" t="s">
        <v>28</v>
      </c>
      <c r="J5272">
        <v>52</v>
      </c>
      <c r="K5272">
        <v>7152.0058129999998</v>
      </c>
      <c r="L5272" t="s">
        <v>29</v>
      </c>
      <c r="M5272">
        <v>0</v>
      </c>
      <c r="N5272">
        <v>0</v>
      </c>
      <c r="O5272">
        <v>7.6414527347651905E-3</v>
      </c>
    </row>
    <row r="5273" spans="1:15" x14ac:dyDescent="0.25">
      <c r="A5273" t="s">
        <v>5302</v>
      </c>
      <c r="B5273">
        <v>44</v>
      </c>
      <c r="C5273">
        <v>44</v>
      </c>
      <c r="D5273" t="s">
        <v>16</v>
      </c>
      <c r="E5273" t="s">
        <v>25</v>
      </c>
      <c r="F5273">
        <v>1</v>
      </c>
      <c r="G5273" t="s">
        <v>26</v>
      </c>
      <c r="H5273">
        <v>8332079.7479999997</v>
      </c>
      <c r="I5273" t="s">
        <v>22</v>
      </c>
      <c r="J5273">
        <v>549</v>
      </c>
      <c r="K5273">
        <v>15176.83014</v>
      </c>
      <c r="L5273" t="s">
        <v>20</v>
      </c>
      <c r="M5273">
        <v>1</v>
      </c>
      <c r="N5273">
        <v>0.995</v>
      </c>
      <c r="O5273">
        <v>0.76819778712663811</v>
      </c>
    </row>
    <row r="5274" spans="1:15" x14ac:dyDescent="0.25">
      <c r="A5274" t="s">
        <v>5303</v>
      </c>
      <c r="B5274">
        <v>83</v>
      </c>
      <c r="C5274">
        <v>83</v>
      </c>
      <c r="D5274" t="s">
        <v>16</v>
      </c>
      <c r="E5274" t="s">
        <v>25</v>
      </c>
      <c r="F5274">
        <v>1</v>
      </c>
      <c r="G5274" t="s">
        <v>26</v>
      </c>
      <c r="H5274">
        <v>768227.86199999996</v>
      </c>
      <c r="I5274" t="s">
        <v>28</v>
      </c>
      <c r="J5274">
        <v>629</v>
      </c>
      <c r="K5274">
        <v>1221.3479520000001</v>
      </c>
      <c r="L5274" t="s">
        <v>29</v>
      </c>
      <c r="M5274">
        <v>1</v>
      </c>
      <c r="N5274">
        <v>0.97499999999999998</v>
      </c>
      <c r="O5274">
        <v>0.60078464368574935</v>
      </c>
    </row>
    <row r="5275" spans="1:15" x14ac:dyDescent="0.25">
      <c r="A5275" t="s">
        <v>5304</v>
      </c>
      <c r="B5275">
        <v>211</v>
      </c>
      <c r="C5275">
        <v>211</v>
      </c>
      <c r="D5275" t="s">
        <v>16</v>
      </c>
      <c r="E5275" t="s">
        <v>17</v>
      </c>
      <c r="F5275">
        <v>0</v>
      </c>
      <c r="G5275" t="s">
        <v>18</v>
      </c>
      <c r="H5275">
        <v>4755255.5389999999</v>
      </c>
      <c r="I5275" t="s">
        <v>32</v>
      </c>
      <c r="J5275">
        <v>259</v>
      </c>
      <c r="K5275">
        <v>18360.059990000002</v>
      </c>
      <c r="L5275" t="s">
        <v>23</v>
      </c>
      <c r="M5275">
        <v>0</v>
      </c>
      <c r="N5275">
        <v>5.0000000000000001E-3</v>
      </c>
      <c r="O5275">
        <v>0.10070540490732816</v>
      </c>
    </row>
    <row r="5276" spans="1:15" x14ac:dyDescent="0.25">
      <c r="A5276" t="s">
        <v>5305</v>
      </c>
      <c r="B5276">
        <v>346</v>
      </c>
      <c r="C5276">
        <v>346</v>
      </c>
      <c r="D5276" t="s">
        <v>16</v>
      </c>
      <c r="E5276" t="s">
        <v>17</v>
      </c>
      <c r="F5276">
        <v>0</v>
      </c>
      <c r="G5276" t="s">
        <v>18</v>
      </c>
      <c r="H5276">
        <v>1658337.79</v>
      </c>
      <c r="I5276" t="s">
        <v>19</v>
      </c>
      <c r="J5276">
        <v>482</v>
      </c>
      <c r="K5276">
        <v>3440.534834</v>
      </c>
      <c r="L5276" t="s">
        <v>23</v>
      </c>
      <c r="M5276">
        <v>0</v>
      </c>
      <c r="N5276">
        <v>0</v>
      </c>
      <c r="O5276">
        <v>3.407357689112693E-2</v>
      </c>
    </row>
    <row r="5277" spans="1:15" x14ac:dyDescent="0.25">
      <c r="A5277" t="s">
        <v>5306</v>
      </c>
      <c r="B5277">
        <v>9</v>
      </c>
      <c r="C5277">
        <v>9</v>
      </c>
      <c r="D5277" t="s">
        <v>42</v>
      </c>
      <c r="E5277" t="s">
        <v>43</v>
      </c>
      <c r="F5277">
        <v>1</v>
      </c>
      <c r="G5277" t="s">
        <v>26</v>
      </c>
      <c r="H5277">
        <v>839350.05370000005</v>
      </c>
      <c r="I5277" t="s">
        <v>28</v>
      </c>
      <c r="J5277">
        <v>264</v>
      </c>
      <c r="K5277">
        <v>3179.356264</v>
      </c>
      <c r="L5277" t="s">
        <v>35</v>
      </c>
      <c r="M5277">
        <v>1</v>
      </c>
      <c r="N5277">
        <v>0.995</v>
      </c>
      <c r="O5277">
        <v>0.61424597893491795</v>
      </c>
    </row>
    <row r="5278" spans="1:15" x14ac:dyDescent="0.25">
      <c r="A5278" t="s">
        <v>5307</v>
      </c>
      <c r="B5278">
        <v>157</v>
      </c>
      <c r="C5278">
        <v>157</v>
      </c>
      <c r="D5278" t="s">
        <v>16</v>
      </c>
      <c r="E5278" t="s">
        <v>17</v>
      </c>
      <c r="F5278">
        <v>0</v>
      </c>
      <c r="G5278" t="s">
        <v>18</v>
      </c>
      <c r="H5278">
        <v>15233893.93</v>
      </c>
      <c r="I5278" t="s">
        <v>22</v>
      </c>
      <c r="J5278">
        <v>906</v>
      </c>
      <c r="K5278">
        <v>16814.45247</v>
      </c>
      <c r="L5278" t="s">
        <v>20</v>
      </c>
      <c r="M5278">
        <v>0</v>
      </c>
      <c r="N5278">
        <v>5.0000000000000001E-3</v>
      </c>
      <c r="O5278">
        <v>0.3160081575088069</v>
      </c>
    </row>
    <row r="5279" spans="1:15" x14ac:dyDescent="0.25">
      <c r="A5279" t="s">
        <v>5308</v>
      </c>
      <c r="B5279">
        <v>348</v>
      </c>
      <c r="C5279">
        <v>348</v>
      </c>
      <c r="D5279" t="s">
        <v>16</v>
      </c>
      <c r="E5279" t="s">
        <v>17</v>
      </c>
      <c r="F5279">
        <v>0</v>
      </c>
      <c r="G5279" t="s">
        <v>18</v>
      </c>
      <c r="H5279">
        <v>5268250.5860000001</v>
      </c>
      <c r="I5279" t="s">
        <v>32</v>
      </c>
      <c r="J5279">
        <v>303</v>
      </c>
      <c r="K5279">
        <v>17386.965629999999</v>
      </c>
      <c r="L5279" t="s">
        <v>29</v>
      </c>
      <c r="M5279">
        <v>0</v>
      </c>
      <c r="N5279">
        <v>0</v>
      </c>
      <c r="O5279">
        <v>0.10824582452758041</v>
      </c>
    </row>
    <row r="5280" spans="1:15" x14ac:dyDescent="0.25">
      <c r="A5280" t="s">
        <v>5309</v>
      </c>
      <c r="B5280">
        <v>189</v>
      </c>
      <c r="C5280">
        <v>189</v>
      </c>
      <c r="D5280" t="s">
        <v>16</v>
      </c>
      <c r="E5280" t="s">
        <v>17</v>
      </c>
      <c r="F5280">
        <v>0</v>
      </c>
      <c r="G5280" t="s">
        <v>18</v>
      </c>
      <c r="H5280">
        <v>1750818.7339999999</v>
      </c>
      <c r="I5280" t="s">
        <v>19</v>
      </c>
      <c r="J5280">
        <v>937</v>
      </c>
      <c r="K5280">
        <v>1868.5365360000001</v>
      </c>
      <c r="L5280" t="s">
        <v>29</v>
      </c>
      <c r="M5280">
        <v>0</v>
      </c>
      <c r="N5280">
        <v>0</v>
      </c>
      <c r="O5280">
        <v>3.5973766692836744E-2</v>
      </c>
    </row>
    <row r="5281" spans="1:15" x14ac:dyDescent="0.25">
      <c r="A5281" t="s">
        <v>5310</v>
      </c>
      <c r="B5281">
        <v>320</v>
      </c>
      <c r="C5281">
        <v>320</v>
      </c>
      <c r="D5281" t="s">
        <v>16</v>
      </c>
      <c r="E5281" t="s">
        <v>17</v>
      </c>
      <c r="F5281">
        <v>0</v>
      </c>
      <c r="G5281" t="s">
        <v>18</v>
      </c>
      <c r="H5281">
        <v>10468967.83</v>
      </c>
      <c r="I5281" t="s">
        <v>22</v>
      </c>
      <c r="J5281">
        <v>576</v>
      </c>
      <c r="K5281">
        <v>18175.291369999999</v>
      </c>
      <c r="L5281" t="s">
        <v>35</v>
      </c>
      <c r="M5281">
        <v>0</v>
      </c>
      <c r="N5281">
        <v>0</v>
      </c>
      <c r="O5281">
        <v>0.21510405327387444</v>
      </c>
    </row>
    <row r="5282" spans="1:15" x14ac:dyDescent="0.25">
      <c r="A5282" t="s">
        <v>5311</v>
      </c>
      <c r="B5282">
        <v>131</v>
      </c>
      <c r="C5282">
        <v>131</v>
      </c>
      <c r="D5282" t="s">
        <v>16</v>
      </c>
      <c r="E5282" t="s">
        <v>17</v>
      </c>
      <c r="F5282">
        <v>0</v>
      </c>
      <c r="G5282" t="s">
        <v>18</v>
      </c>
      <c r="H5282">
        <v>3032166.2930000001</v>
      </c>
      <c r="I5282" t="s">
        <v>19</v>
      </c>
      <c r="J5282">
        <v>554</v>
      </c>
      <c r="K5282">
        <v>5473.2243559999997</v>
      </c>
      <c r="L5282" t="s">
        <v>23</v>
      </c>
      <c r="M5282">
        <v>0</v>
      </c>
      <c r="N5282">
        <v>0</v>
      </c>
      <c r="O5282">
        <v>6.2301391160614387E-2</v>
      </c>
    </row>
    <row r="5283" spans="1:15" x14ac:dyDescent="0.25">
      <c r="A5283" t="s">
        <v>5312</v>
      </c>
      <c r="B5283">
        <v>215</v>
      </c>
      <c r="C5283">
        <v>215</v>
      </c>
      <c r="D5283" t="s">
        <v>16</v>
      </c>
      <c r="E5283" t="s">
        <v>17</v>
      </c>
      <c r="F5283">
        <v>0</v>
      </c>
      <c r="G5283" t="s">
        <v>18</v>
      </c>
      <c r="H5283">
        <v>6868817.358</v>
      </c>
      <c r="I5283" t="s">
        <v>32</v>
      </c>
      <c r="J5283">
        <v>555</v>
      </c>
      <c r="K5283">
        <v>12376.24749</v>
      </c>
      <c r="L5283" t="s">
        <v>35</v>
      </c>
      <c r="M5283">
        <v>0</v>
      </c>
      <c r="N5283">
        <v>0</v>
      </c>
      <c r="O5283">
        <v>0.14113239040335704</v>
      </c>
    </row>
    <row r="5284" spans="1:15" x14ac:dyDescent="0.25">
      <c r="A5284" t="s">
        <v>5313</v>
      </c>
      <c r="B5284">
        <v>115</v>
      </c>
      <c r="C5284">
        <v>115</v>
      </c>
      <c r="D5284" t="s">
        <v>16</v>
      </c>
      <c r="E5284" t="s">
        <v>17</v>
      </c>
      <c r="F5284">
        <v>0</v>
      </c>
      <c r="G5284" t="s">
        <v>18</v>
      </c>
      <c r="H5284">
        <v>172647.98420000001</v>
      </c>
      <c r="I5284" t="s">
        <v>28</v>
      </c>
      <c r="J5284">
        <v>125</v>
      </c>
      <c r="K5284">
        <v>1381.1838729999999</v>
      </c>
      <c r="L5284" t="s">
        <v>29</v>
      </c>
      <c r="M5284">
        <v>0</v>
      </c>
      <c r="N5284">
        <v>0</v>
      </c>
      <c r="O5284">
        <v>3.5473679730453271E-3</v>
      </c>
    </row>
    <row r="5285" spans="1:15" x14ac:dyDescent="0.25">
      <c r="A5285" t="s">
        <v>5314</v>
      </c>
      <c r="B5285">
        <v>123</v>
      </c>
      <c r="C5285">
        <v>123</v>
      </c>
      <c r="D5285" t="s">
        <v>16</v>
      </c>
      <c r="E5285" t="s">
        <v>17</v>
      </c>
      <c r="F5285">
        <v>0</v>
      </c>
      <c r="G5285" t="s">
        <v>18</v>
      </c>
      <c r="H5285">
        <v>6895570.9469999997</v>
      </c>
      <c r="I5285" t="s">
        <v>32</v>
      </c>
      <c r="J5285">
        <v>905</v>
      </c>
      <c r="K5285">
        <v>7619.4154120000003</v>
      </c>
      <c r="L5285" t="s">
        <v>29</v>
      </c>
      <c r="M5285">
        <v>0</v>
      </c>
      <c r="N5285">
        <v>0</v>
      </c>
      <c r="O5285">
        <v>0.14168209172319798</v>
      </c>
    </row>
    <row r="5286" spans="1:15" x14ac:dyDescent="0.25">
      <c r="A5286" t="s">
        <v>5315</v>
      </c>
      <c r="B5286">
        <v>358</v>
      </c>
      <c r="C5286">
        <v>358</v>
      </c>
      <c r="D5286" t="s">
        <v>16</v>
      </c>
      <c r="E5286" t="s">
        <v>17</v>
      </c>
      <c r="F5286">
        <v>0</v>
      </c>
      <c r="G5286" t="s">
        <v>18</v>
      </c>
      <c r="H5286">
        <v>2435395.9330000002</v>
      </c>
      <c r="I5286" t="s">
        <v>19</v>
      </c>
      <c r="J5286">
        <v>270</v>
      </c>
      <c r="K5286">
        <v>9019.9849360000007</v>
      </c>
      <c r="L5286" t="s">
        <v>23</v>
      </c>
      <c r="M5286">
        <v>0</v>
      </c>
      <c r="N5286">
        <v>0</v>
      </c>
      <c r="O5286">
        <v>5.0039654818101513E-2</v>
      </c>
    </row>
    <row r="5287" spans="1:15" x14ac:dyDescent="0.25">
      <c r="A5287" t="s">
        <v>5316</v>
      </c>
      <c r="B5287">
        <v>333</v>
      </c>
      <c r="C5287">
        <v>333</v>
      </c>
      <c r="D5287" t="s">
        <v>16</v>
      </c>
      <c r="E5287" t="s">
        <v>17</v>
      </c>
      <c r="F5287">
        <v>0</v>
      </c>
      <c r="G5287" t="s">
        <v>18</v>
      </c>
      <c r="H5287">
        <v>11964531.52</v>
      </c>
      <c r="I5287" t="s">
        <v>22</v>
      </c>
      <c r="J5287">
        <v>997</v>
      </c>
      <c r="K5287">
        <v>12000.53312</v>
      </c>
      <c r="L5287" t="s">
        <v>20</v>
      </c>
      <c r="M5287">
        <v>0</v>
      </c>
      <c r="N5287">
        <v>5.0000000000000001E-3</v>
      </c>
      <c r="O5287">
        <v>0.24883313916583408</v>
      </c>
    </row>
    <row r="5288" spans="1:15" x14ac:dyDescent="0.25">
      <c r="A5288" t="s">
        <v>5317</v>
      </c>
      <c r="B5288">
        <v>319</v>
      </c>
      <c r="C5288">
        <v>319</v>
      </c>
      <c r="D5288" t="s">
        <v>16</v>
      </c>
      <c r="E5288" t="s">
        <v>17</v>
      </c>
      <c r="F5288">
        <v>0</v>
      </c>
      <c r="G5288" t="s">
        <v>18</v>
      </c>
      <c r="H5288">
        <v>9028250.3829999994</v>
      </c>
      <c r="I5288" t="s">
        <v>22</v>
      </c>
      <c r="J5288">
        <v>859</v>
      </c>
      <c r="K5288">
        <v>10510.18671</v>
      </c>
      <c r="L5288" t="s">
        <v>35</v>
      </c>
      <c r="M5288">
        <v>0</v>
      </c>
      <c r="N5288">
        <v>0</v>
      </c>
      <c r="O5288">
        <v>0.18550188355624256</v>
      </c>
    </row>
    <row r="5289" spans="1:15" x14ac:dyDescent="0.25">
      <c r="A5289" t="s">
        <v>5318</v>
      </c>
      <c r="B5289">
        <v>364</v>
      </c>
      <c r="C5289">
        <v>364</v>
      </c>
      <c r="D5289" t="s">
        <v>16</v>
      </c>
      <c r="E5289" t="s">
        <v>17</v>
      </c>
      <c r="F5289">
        <v>0</v>
      </c>
      <c r="G5289" t="s">
        <v>18</v>
      </c>
      <c r="H5289">
        <v>6880257.0039999997</v>
      </c>
      <c r="I5289" t="s">
        <v>32</v>
      </c>
      <c r="J5289">
        <v>745</v>
      </c>
      <c r="K5289">
        <v>9235.2443000000003</v>
      </c>
      <c r="L5289" t="s">
        <v>20</v>
      </c>
      <c r="M5289">
        <v>0</v>
      </c>
      <c r="N5289">
        <v>0</v>
      </c>
      <c r="O5289">
        <v>0.14136743881143093</v>
      </c>
    </row>
    <row r="5290" spans="1:15" x14ac:dyDescent="0.25">
      <c r="A5290" t="s">
        <v>5319</v>
      </c>
      <c r="B5290">
        <v>192</v>
      </c>
      <c r="C5290">
        <v>192</v>
      </c>
      <c r="D5290" t="s">
        <v>16</v>
      </c>
      <c r="E5290" t="s">
        <v>17</v>
      </c>
      <c r="F5290">
        <v>0</v>
      </c>
      <c r="G5290" t="s">
        <v>18</v>
      </c>
      <c r="H5290">
        <v>9212739.7599999998</v>
      </c>
      <c r="I5290" t="s">
        <v>22</v>
      </c>
      <c r="J5290">
        <v>480</v>
      </c>
      <c r="K5290">
        <v>19193.207829999999</v>
      </c>
      <c r="L5290" t="s">
        <v>23</v>
      </c>
      <c r="M5290">
        <v>0</v>
      </c>
      <c r="N5290">
        <v>0</v>
      </c>
      <c r="O5290">
        <v>0.18929255455868388</v>
      </c>
    </row>
    <row r="5291" spans="1:15" x14ac:dyDescent="0.25">
      <c r="A5291" t="s">
        <v>5320</v>
      </c>
      <c r="B5291">
        <v>148</v>
      </c>
      <c r="C5291">
        <v>148</v>
      </c>
      <c r="D5291" t="s">
        <v>16</v>
      </c>
      <c r="E5291" t="s">
        <v>17</v>
      </c>
      <c r="F5291">
        <v>0</v>
      </c>
      <c r="G5291" t="s">
        <v>18</v>
      </c>
      <c r="H5291">
        <v>489535.90120000002</v>
      </c>
      <c r="I5291" t="s">
        <v>28</v>
      </c>
      <c r="J5291">
        <v>132</v>
      </c>
      <c r="K5291">
        <v>3708.6053120000001</v>
      </c>
      <c r="L5291" t="s">
        <v>35</v>
      </c>
      <c r="M5291">
        <v>0</v>
      </c>
      <c r="N5291">
        <v>0</v>
      </c>
      <c r="O5291">
        <v>1.0058408649365289E-2</v>
      </c>
    </row>
    <row r="5292" spans="1:15" x14ac:dyDescent="0.25">
      <c r="A5292" t="s">
        <v>5321</v>
      </c>
      <c r="B5292">
        <v>28</v>
      </c>
      <c r="C5292">
        <v>28</v>
      </c>
      <c r="D5292" t="s">
        <v>42</v>
      </c>
      <c r="E5292" t="s">
        <v>43</v>
      </c>
      <c r="F5292">
        <v>1</v>
      </c>
      <c r="G5292" t="s">
        <v>26</v>
      </c>
      <c r="H5292">
        <v>6336.6093410000003</v>
      </c>
      <c r="I5292" t="s">
        <v>28</v>
      </c>
      <c r="J5292">
        <v>2</v>
      </c>
      <c r="K5292">
        <v>3168.3046709999999</v>
      </c>
      <c r="L5292" t="s">
        <v>35</v>
      </c>
      <c r="M5292">
        <v>1</v>
      </c>
      <c r="N5292">
        <v>0.95</v>
      </c>
      <c r="O5292">
        <v>0.5701301972052446</v>
      </c>
    </row>
    <row r="5293" spans="1:15" x14ac:dyDescent="0.25">
      <c r="A5293" t="s">
        <v>5322</v>
      </c>
      <c r="B5293">
        <v>124</v>
      </c>
      <c r="C5293">
        <v>124</v>
      </c>
      <c r="D5293" t="s">
        <v>16</v>
      </c>
      <c r="E5293" t="s">
        <v>17</v>
      </c>
      <c r="F5293">
        <v>0</v>
      </c>
      <c r="G5293" t="s">
        <v>18</v>
      </c>
      <c r="H5293">
        <v>1641193.4080000001</v>
      </c>
      <c r="I5293" t="s">
        <v>19</v>
      </c>
      <c r="J5293">
        <v>115</v>
      </c>
      <c r="K5293">
        <v>14271.24703</v>
      </c>
      <c r="L5293" t="s">
        <v>20</v>
      </c>
      <c r="M5293">
        <v>0</v>
      </c>
      <c r="N5293">
        <v>0</v>
      </c>
      <c r="O5293">
        <v>3.3721314268969682E-2</v>
      </c>
    </row>
    <row r="5294" spans="1:15" x14ac:dyDescent="0.25">
      <c r="A5294" t="s">
        <v>5323</v>
      </c>
      <c r="B5294">
        <v>77</v>
      </c>
      <c r="C5294">
        <v>77</v>
      </c>
      <c r="D5294" t="s">
        <v>16</v>
      </c>
      <c r="E5294" t="s">
        <v>25</v>
      </c>
      <c r="F5294">
        <v>1</v>
      </c>
      <c r="G5294" t="s">
        <v>26</v>
      </c>
      <c r="H5294">
        <v>721640.5379</v>
      </c>
      <c r="I5294" t="s">
        <v>28</v>
      </c>
      <c r="J5294">
        <v>481</v>
      </c>
      <c r="K5294">
        <v>1500.292179</v>
      </c>
      <c r="L5294" t="s">
        <v>29</v>
      </c>
      <c r="M5294">
        <v>1</v>
      </c>
      <c r="N5294">
        <v>1</v>
      </c>
      <c r="O5294">
        <v>0.61482742207538421</v>
      </c>
    </row>
    <row r="5295" spans="1:15" x14ac:dyDescent="0.25">
      <c r="A5295" t="s">
        <v>5324</v>
      </c>
      <c r="B5295">
        <v>75</v>
      </c>
      <c r="C5295">
        <v>75</v>
      </c>
      <c r="D5295" t="s">
        <v>16</v>
      </c>
      <c r="E5295" t="s">
        <v>25</v>
      </c>
      <c r="F5295">
        <v>1</v>
      </c>
      <c r="G5295" t="s">
        <v>26</v>
      </c>
      <c r="H5295">
        <v>9479403.2009999994</v>
      </c>
      <c r="I5295" t="s">
        <v>22</v>
      </c>
      <c r="J5295">
        <v>981</v>
      </c>
      <c r="K5295">
        <v>9663.0002050000003</v>
      </c>
      <c r="L5295" t="s">
        <v>20</v>
      </c>
      <c r="M5295">
        <v>1</v>
      </c>
      <c r="N5295">
        <v>0.96499999999999997</v>
      </c>
      <c r="O5295">
        <v>0.77377164169989043</v>
      </c>
    </row>
    <row r="5296" spans="1:15" x14ac:dyDescent="0.25">
      <c r="A5296" t="s">
        <v>5325</v>
      </c>
      <c r="B5296">
        <v>358</v>
      </c>
      <c r="C5296">
        <v>358</v>
      </c>
      <c r="D5296" t="s">
        <v>16</v>
      </c>
      <c r="E5296" t="s">
        <v>17</v>
      </c>
      <c r="F5296">
        <v>0</v>
      </c>
      <c r="G5296" t="s">
        <v>18</v>
      </c>
      <c r="H5296">
        <v>9686.2218520000006</v>
      </c>
      <c r="I5296" t="s">
        <v>28</v>
      </c>
      <c r="J5296">
        <v>1</v>
      </c>
      <c r="K5296">
        <v>9686.2218520000006</v>
      </c>
      <c r="L5296" t="s">
        <v>20</v>
      </c>
      <c r="M5296">
        <v>0</v>
      </c>
      <c r="N5296">
        <v>0.03</v>
      </c>
      <c r="O5296">
        <v>1.8199021108394709E-2</v>
      </c>
    </row>
    <row r="5297" spans="1:15" x14ac:dyDescent="0.25">
      <c r="A5297" t="s">
        <v>5326</v>
      </c>
      <c r="B5297">
        <v>186</v>
      </c>
      <c r="C5297">
        <v>186</v>
      </c>
      <c r="D5297" t="s">
        <v>16</v>
      </c>
      <c r="E5297" t="s">
        <v>17</v>
      </c>
      <c r="F5297">
        <v>0</v>
      </c>
      <c r="G5297" t="s">
        <v>18</v>
      </c>
      <c r="H5297">
        <v>2054651.507</v>
      </c>
      <c r="I5297" t="s">
        <v>19</v>
      </c>
      <c r="J5297">
        <v>331</v>
      </c>
      <c r="K5297">
        <v>6207.4063660000002</v>
      </c>
      <c r="L5297" t="s">
        <v>29</v>
      </c>
      <c r="M5297">
        <v>0</v>
      </c>
      <c r="N5297">
        <v>0</v>
      </c>
      <c r="O5297">
        <v>4.2216565605873529E-2</v>
      </c>
    </row>
    <row r="5298" spans="1:15" x14ac:dyDescent="0.25">
      <c r="A5298" t="s">
        <v>5327</v>
      </c>
      <c r="B5298">
        <v>39</v>
      </c>
      <c r="C5298">
        <v>39</v>
      </c>
      <c r="D5298" t="s">
        <v>16</v>
      </c>
      <c r="E5298" t="s">
        <v>25</v>
      </c>
      <c r="F5298">
        <v>1</v>
      </c>
      <c r="G5298" t="s">
        <v>26</v>
      </c>
      <c r="H5298">
        <v>10737722.119999999</v>
      </c>
      <c r="I5298" t="s">
        <v>22</v>
      </c>
      <c r="J5298">
        <v>577</v>
      </c>
      <c r="K5298">
        <v>18609.570400000001</v>
      </c>
      <c r="L5298" t="s">
        <v>35</v>
      </c>
      <c r="M5298">
        <v>1</v>
      </c>
      <c r="N5298">
        <v>1</v>
      </c>
      <c r="O5298">
        <v>0.82062610072425257</v>
      </c>
    </row>
    <row r="5299" spans="1:15" x14ac:dyDescent="0.25">
      <c r="A5299" t="s">
        <v>5328</v>
      </c>
      <c r="B5299">
        <v>234</v>
      </c>
      <c r="C5299">
        <v>234</v>
      </c>
      <c r="D5299" t="s">
        <v>16</v>
      </c>
      <c r="E5299" t="s">
        <v>17</v>
      </c>
      <c r="F5299">
        <v>0</v>
      </c>
      <c r="G5299" t="s">
        <v>18</v>
      </c>
      <c r="H5299">
        <v>5329876.7580000004</v>
      </c>
      <c r="I5299" t="s">
        <v>32</v>
      </c>
      <c r="J5299">
        <v>942</v>
      </c>
      <c r="K5299">
        <v>5658.0432680000004</v>
      </c>
      <c r="L5299" t="s">
        <v>29</v>
      </c>
      <c r="M5299">
        <v>0</v>
      </c>
      <c r="N5299">
        <v>5.0000000000000001E-3</v>
      </c>
      <c r="O5299">
        <v>0.1125120467187468</v>
      </c>
    </row>
    <row r="5300" spans="1:15" x14ac:dyDescent="0.25">
      <c r="A5300" t="s">
        <v>5329</v>
      </c>
      <c r="B5300">
        <v>248</v>
      </c>
      <c r="C5300">
        <v>248</v>
      </c>
      <c r="D5300" t="s">
        <v>16</v>
      </c>
      <c r="E5300" t="s">
        <v>17</v>
      </c>
      <c r="F5300">
        <v>0</v>
      </c>
      <c r="G5300" t="s">
        <v>18</v>
      </c>
      <c r="H5300">
        <v>5516036.6670000004</v>
      </c>
      <c r="I5300" t="s">
        <v>32</v>
      </c>
      <c r="J5300">
        <v>955</v>
      </c>
      <c r="K5300">
        <v>5775.9546250000003</v>
      </c>
      <c r="L5300" t="s">
        <v>29</v>
      </c>
      <c r="M5300">
        <v>0</v>
      </c>
      <c r="N5300">
        <v>0.01</v>
      </c>
      <c r="O5300">
        <v>0.11933704185038202</v>
      </c>
    </row>
    <row r="5301" spans="1:15" x14ac:dyDescent="0.25">
      <c r="A5301" t="s">
        <v>5330</v>
      </c>
      <c r="B5301">
        <v>329</v>
      </c>
      <c r="C5301">
        <v>329</v>
      </c>
      <c r="D5301" t="s">
        <v>16</v>
      </c>
      <c r="E5301" t="s">
        <v>17</v>
      </c>
      <c r="F5301">
        <v>0</v>
      </c>
      <c r="G5301" t="s">
        <v>18</v>
      </c>
      <c r="H5301">
        <v>4557540.2529999996</v>
      </c>
      <c r="I5301" t="s">
        <v>32</v>
      </c>
      <c r="J5301">
        <v>971</v>
      </c>
      <c r="K5301">
        <v>4693.656285</v>
      </c>
      <c r="L5301" t="s">
        <v>23</v>
      </c>
      <c r="M5301">
        <v>0</v>
      </c>
      <c r="N5301">
        <v>0</v>
      </c>
      <c r="O5301">
        <v>9.3642983462978044E-2</v>
      </c>
    </row>
    <row r="5302" spans="1:15" x14ac:dyDescent="0.25">
      <c r="A5302" t="s">
        <v>5331</v>
      </c>
      <c r="B5302">
        <v>131</v>
      </c>
      <c r="C5302">
        <v>131</v>
      </c>
      <c r="D5302" t="s">
        <v>16</v>
      </c>
      <c r="E5302" t="s">
        <v>17</v>
      </c>
      <c r="F5302">
        <v>0</v>
      </c>
      <c r="G5302" t="s">
        <v>18</v>
      </c>
      <c r="H5302">
        <v>1862780.899</v>
      </c>
      <c r="I5302" t="s">
        <v>19</v>
      </c>
      <c r="J5302">
        <v>637</v>
      </c>
      <c r="K5302">
        <v>2924.3028239999999</v>
      </c>
      <c r="L5302" t="s">
        <v>20</v>
      </c>
      <c r="M5302">
        <v>0</v>
      </c>
      <c r="N5302">
        <v>0</v>
      </c>
      <c r="O5302">
        <v>3.8274233739435587E-2</v>
      </c>
    </row>
    <row r="5303" spans="1:15" x14ac:dyDescent="0.25">
      <c r="A5303" t="s">
        <v>5332</v>
      </c>
      <c r="B5303">
        <v>5</v>
      </c>
      <c r="C5303">
        <v>5</v>
      </c>
      <c r="D5303" t="s">
        <v>61</v>
      </c>
      <c r="E5303" t="s">
        <v>43</v>
      </c>
      <c r="F5303">
        <v>1</v>
      </c>
      <c r="G5303" t="s">
        <v>26</v>
      </c>
      <c r="H5303">
        <v>5596094.2050000001</v>
      </c>
      <c r="I5303" t="s">
        <v>32</v>
      </c>
      <c r="J5303">
        <v>768</v>
      </c>
      <c r="K5303">
        <v>7286.5809959999997</v>
      </c>
      <c r="L5303" t="s">
        <v>20</v>
      </c>
      <c r="M5303">
        <v>1</v>
      </c>
      <c r="N5303">
        <v>0.995</v>
      </c>
      <c r="O5303">
        <v>0.7119819700991421</v>
      </c>
    </row>
    <row r="5304" spans="1:15" x14ac:dyDescent="0.25">
      <c r="A5304" t="s">
        <v>5333</v>
      </c>
      <c r="B5304">
        <v>348</v>
      </c>
      <c r="C5304">
        <v>348</v>
      </c>
      <c r="D5304" t="s">
        <v>16</v>
      </c>
      <c r="E5304" t="s">
        <v>17</v>
      </c>
      <c r="F5304">
        <v>0</v>
      </c>
      <c r="G5304" t="s">
        <v>18</v>
      </c>
      <c r="H5304">
        <v>5325786.1040000003</v>
      </c>
      <c r="I5304" t="s">
        <v>32</v>
      </c>
      <c r="J5304">
        <v>391</v>
      </c>
      <c r="K5304">
        <v>13620.93633</v>
      </c>
      <c r="L5304" t="s">
        <v>23</v>
      </c>
      <c r="M5304">
        <v>0</v>
      </c>
      <c r="N5304">
        <v>0</v>
      </c>
      <c r="O5304">
        <v>0.10942799676556808</v>
      </c>
    </row>
    <row r="5305" spans="1:15" x14ac:dyDescent="0.25">
      <c r="A5305" t="s">
        <v>5334</v>
      </c>
      <c r="B5305">
        <v>259</v>
      </c>
      <c r="C5305">
        <v>259</v>
      </c>
      <c r="D5305" t="s">
        <v>16</v>
      </c>
      <c r="E5305" t="s">
        <v>17</v>
      </c>
      <c r="F5305">
        <v>0</v>
      </c>
      <c r="G5305" t="s">
        <v>18</v>
      </c>
      <c r="H5305">
        <v>12381426.91</v>
      </c>
      <c r="I5305" t="s">
        <v>22</v>
      </c>
      <c r="J5305">
        <v>834</v>
      </c>
      <c r="K5305">
        <v>14845.83563</v>
      </c>
      <c r="L5305" t="s">
        <v>29</v>
      </c>
      <c r="M5305">
        <v>0</v>
      </c>
      <c r="N5305">
        <v>0</v>
      </c>
      <c r="O5305">
        <v>0.25439901592048569</v>
      </c>
    </row>
    <row r="5306" spans="1:15" x14ac:dyDescent="0.25">
      <c r="A5306" t="s">
        <v>5335</v>
      </c>
      <c r="B5306">
        <v>245</v>
      </c>
      <c r="C5306">
        <v>245</v>
      </c>
      <c r="D5306" t="s">
        <v>16</v>
      </c>
      <c r="E5306" t="s">
        <v>17</v>
      </c>
      <c r="F5306">
        <v>0</v>
      </c>
      <c r="G5306" t="s">
        <v>18</v>
      </c>
      <c r="H5306">
        <v>2326644.912</v>
      </c>
      <c r="I5306" t="s">
        <v>19</v>
      </c>
      <c r="J5306">
        <v>143</v>
      </c>
      <c r="K5306">
        <v>16270.244140000001</v>
      </c>
      <c r="L5306" t="s">
        <v>35</v>
      </c>
      <c r="M5306">
        <v>0</v>
      </c>
      <c r="N5306">
        <v>0</v>
      </c>
      <c r="O5306">
        <v>4.7805166586345017E-2</v>
      </c>
    </row>
    <row r="5307" spans="1:15" x14ac:dyDescent="0.25">
      <c r="A5307" t="s">
        <v>5336</v>
      </c>
      <c r="B5307">
        <v>350</v>
      </c>
      <c r="C5307">
        <v>350</v>
      </c>
      <c r="D5307" t="s">
        <v>16</v>
      </c>
      <c r="E5307" t="s">
        <v>17</v>
      </c>
      <c r="F5307">
        <v>0</v>
      </c>
      <c r="G5307" t="s">
        <v>18</v>
      </c>
      <c r="H5307">
        <v>1298519.9650000001</v>
      </c>
      <c r="I5307" t="s">
        <v>28</v>
      </c>
      <c r="J5307">
        <v>328</v>
      </c>
      <c r="K5307">
        <v>3958.9023320000001</v>
      </c>
      <c r="L5307" t="s">
        <v>35</v>
      </c>
      <c r="M5307">
        <v>0</v>
      </c>
      <c r="N5307">
        <v>0</v>
      </c>
      <c r="O5307">
        <v>2.6680462894167631E-2</v>
      </c>
    </row>
    <row r="5308" spans="1:15" x14ac:dyDescent="0.25">
      <c r="A5308" t="s">
        <v>5337</v>
      </c>
      <c r="B5308">
        <v>78</v>
      </c>
      <c r="C5308">
        <v>78</v>
      </c>
      <c r="D5308" t="s">
        <v>16</v>
      </c>
      <c r="E5308" t="s">
        <v>25</v>
      </c>
      <c r="F5308">
        <v>1</v>
      </c>
      <c r="G5308" t="s">
        <v>26</v>
      </c>
      <c r="H5308">
        <v>547501.45790000004</v>
      </c>
      <c r="I5308" t="s">
        <v>28</v>
      </c>
      <c r="J5308">
        <v>758</v>
      </c>
      <c r="K5308">
        <v>722.29743789999998</v>
      </c>
      <c r="L5308" t="s">
        <v>23</v>
      </c>
      <c r="M5308">
        <v>1</v>
      </c>
      <c r="N5308">
        <v>0.97499999999999998</v>
      </c>
      <c r="O5308">
        <v>0.59624941681740229</v>
      </c>
    </row>
    <row r="5309" spans="1:15" x14ac:dyDescent="0.25">
      <c r="A5309" t="s">
        <v>5338</v>
      </c>
      <c r="B5309">
        <v>336</v>
      </c>
      <c r="C5309">
        <v>336</v>
      </c>
      <c r="D5309" t="s">
        <v>16</v>
      </c>
      <c r="E5309" t="s">
        <v>17</v>
      </c>
      <c r="F5309">
        <v>0</v>
      </c>
      <c r="G5309" t="s">
        <v>18</v>
      </c>
      <c r="H5309">
        <v>12242213.359999999</v>
      </c>
      <c r="I5309" t="s">
        <v>22</v>
      </c>
      <c r="J5309">
        <v>628</v>
      </c>
      <c r="K5309">
        <v>19493.970310000001</v>
      </c>
      <c r="L5309" t="s">
        <v>29</v>
      </c>
      <c r="M5309">
        <v>0</v>
      </c>
      <c r="N5309">
        <v>0.01</v>
      </c>
      <c r="O5309">
        <v>0.2575386194265894</v>
      </c>
    </row>
    <row r="5310" spans="1:15" x14ac:dyDescent="0.25">
      <c r="A5310" t="s">
        <v>5339</v>
      </c>
      <c r="B5310">
        <v>115</v>
      </c>
      <c r="C5310">
        <v>115</v>
      </c>
      <c r="D5310" t="s">
        <v>16</v>
      </c>
      <c r="E5310" t="s">
        <v>17</v>
      </c>
      <c r="F5310">
        <v>0</v>
      </c>
      <c r="G5310" t="s">
        <v>18</v>
      </c>
      <c r="H5310">
        <v>111783.1618</v>
      </c>
      <c r="I5310" t="s">
        <v>28</v>
      </c>
      <c r="J5310">
        <v>377</v>
      </c>
      <c r="K5310">
        <v>296.50706050000002</v>
      </c>
      <c r="L5310" t="s">
        <v>20</v>
      </c>
      <c r="M5310">
        <v>0</v>
      </c>
      <c r="N5310">
        <v>0</v>
      </c>
      <c r="O5310">
        <v>2.2967890991168831E-3</v>
      </c>
    </row>
    <row r="5311" spans="1:15" x14ac:dyDescent="0.25">
      <c r="A5311" t="s">
        <v>5340</v>
      </c>
      <c r="B5311">
        <v>4</v>
      </c>
      <c r="C5311">
        <v>4</v>
      </c>
      <c r="D5311" t="s">
        <v>61</v>
      </c>
      <c r="E5311" t="s">
        <v>43</v>
      </c>
      <c r="F5311">
        <v>1</v>
      </c>
      <c r="G5311" t="s">
        <v>26</v>
      </c>
      <c r="H5311">
        <v>15659385.529999999</v>
      </c>
      <c r="I5311" t="s">
        <v>22</v>
      </c>
      <c r="J5311">
        <v>815</v>
      </c>
      <c r="K5311">
        <v>19213.969969999998</v>
      </c>
      <c r="L5311" t="s">
        <v>29</v>
      </c>
      <c r="M5311">
        <v>1</v>
      </c>
      <c r="N5311">
        <v>0.98499999999999999</v>
      </c>
      <c r="O5311">
        <v>0.91275065908873443</v>
      </c>
    </row>
    <row r="5312" spans="1:15" x14ac:dyDescent="0.25">
      <c r="A5312" t="s">
        <v>5341</v>
      </c>
      <c r="B5312">
        <v>131</v>
      </c>
      <c r="C5312">
        <v>131</v>
      </c>
      <c r="D5312" t="s">
        <v>16</v>
      </c>
      <c r="E5312" t="s">
        <v>17</v>
      </c>
      <c r="F5312">
        <v>0</v>
      </c>
      <c r="G5312" t="s">
        <v>18</v>
      </c>
      <c r="H5312">
        <v>1492020.0209999999</v>
      </c>
      <c r="I5312" t="s">
        <v>19</v>
      </c>
      <c r="J5312">
        <v>90</v>
      </c>
      <c r="K5312">
        <v>16578.000230000001</v>
      </c>
      <c r="L5312" t="s">
        <v>35</v>
      </c>
      <c r="M5312">
        <v>0</v>
      </c>
      <c r="N5312">
        <v>0</v>
      </c>
      <c r="O5312">
        <v>3.0656274744028062E-2</v>
      </c>
    </row>
    <row r="5313" spans="1:15" x14ac:dyDescent="0.25">
      <c r="A5313" t="s">
        <v>5342</v>
      </c>
      <c r="B5313">
        <v>227</v>
      </c>
      <c r="C5313">
        <v>227</v>
      </c>
      <c r="D5313" t="s">
        <v>16</v>
      </c>
      <c r="E5313" t="s">
        <v>17</v>
      </c>
      <c r="F5313">
        <v>0</v>
      </c>
      <c r="G5313" t="s">
        <v>18</v>
      </c>
      <c r="H5313">
        <v>14739838.57</v>
      </c>
      <c r="I5313" t="s">
        <v>22</v>
      </c>
      <c r="J5313">
        <v>808</v>
      </c>
      <c r="K5313">
        <v>18242.374469999999</v>
      </c>
      <c r="L5313" t="s">
        <v>20</v>
      </c>
      <c r="M5313">
        <v>0</v>
      </c>
      <c r="N5313">
        <v>0</v>
      </c>
      <c r="O5313">
        <v>0.30285688832894136</v>
      </c>
    </row>
    <row r="5314" spans="1:15" x14ac:dyDescent="0.25">
      <c r="A5314" t="s">
        <v>5343</v>
      </c>
      <c r="B5314">
        <v>128</v>
      </c>
      <c r="C5314">
        <v>128</v>
      </c>
      <c r="D5314" t="s">
        <v>16</v>
      </c>
      <c r="E5314" t="s">
        <v>17</v>
      </c>
      <c r="F5314">
        <v>0</v>
      </c>
      <c r="G5314" t="s">
        <v>18</v>
      </c>
      <c r="H5314">
        <v>325493.38059999997</v>
      </c>
      <c r="I5314" t="s">
        <v>28</v>
      </c>
      <c r="J5314">
        <v>42</v>
      </c>
      <c r="K5314">
        <v>7749.8423949999997</v>
      </c>
      <c r="L5314" t="s">
        <v>29</v>
      </c>
      <c r="M5314">
        <v>0</v>
      </c>
      <c r="N5314">
        <v>0</v>
      </c>
      <c r="O5314">
        <v>6.6878556336986937E-3</v>
      </c>
    </row>
    <row r="5315" spans="1:15" x14ac:dyDescent="0.25">
      <c r="A5315" t="s">
        <v>5344</v>
      </c>
      <c r="B5315">
        <v>9</v>
      </c>
      <c r="C5315">
        <v>9</v>
      </c>
      <c r="D5315" t="s">
        <v>42</v>
      </c>
      <c r="E5315" t="s">
        <v>43</v>
      </c>
      <c r="F5315">
        <v>1</v>
      </c>
      <c r="G5315" t="s">
        <v>26</v>
      </c>
      <c r="H5315">
        <v>3742608.355</v>
      </c>
      <c r="I5315" t="s">
        <v>19</v>
      </c>
      <c r="J5315">
        <v>947</v>
      </c>
      <c r="K5315">
        <v>3952.0679570000002</v>
      </c>
      <c r="L5315" t="s">
        <v>20</v>
      </c>
      <c r="M5315">
        <v>1</v>
      </c>
      <c r="N5315">
        <v>0.995</v>
      </c>
      <c r="O5315">
        <v>0.67389872010784158</v>
      </c>
    </row>
    <row r="5316" spans="1:15" x14ac:dyDescent="0.25">
      <c r="A5316" t="s">
        <v>5345</v>
      </c>
      <c r="B5316">
        <v>324</v>
      </c>
      <c r="C5316">
        <v>324</v>
      </c>
      <c r="D5316" t="s">
        <v>16</v>
      </c>
      <c r="E5316" t="s">
        <v>17</v>
      </c>
      <c r="F5316">
        <v>0</v>
      </c>
      <c r="G5316" t="s">
        <v>18</v>
      </c>
      <c r="H5316">
        <v>424662.3173</v>
      </c>
      <c r="I5316" t="s">
        <v>28</v>
      </c>
      <c r="J5316">
        <v>35</v>
      </c>
      <c r="K5316">
        <v>12133.209070000001</v>
      </c>
      <c r="L5316" t="s">
        <v>23</v>
      </c>
      <c r="M5316">
        <v>0</v>
      </c>
      <c r="N5316">
        <v>0</v>
      </c>
      <c r="O5316">
        <v>8.7254624531505672E-3</v>
      </c>
    </row>
    <row r="5317" spans="1:15" x14ac:dyDescent="0.25">
      <c r="A5317" t="s">
        <v>5346</v>
      </c>
      <c r="B5317">
        <v>118</v>
      </c>
      <c r="C5317">
        <v>118</v>
      </c>
      <c r="D5317" t="s">
        <v>16</v>
      </c>
      <c r="E5317" t="s">
        <v>17</v>
      </c>
      <c r="F5317">
        <v>0</v>
      </c>
      <c r="G5317" t="s">
        <v>18</v>
      </c>
      <c r="H5317">
        <v>7324839.7860000003</v>
      </c>
      <c r="I5317" t="s">
        <v>32</v>
      </c>
      <c r="J5317">
        <v>494</v>
      </c>
      <c r="K5317">
        <v>14827.6109</v>
      </c>
      <c r="L5317" t="s">
        <v>29</v>
      </c>
      <c r="M5317">
        <v>0</v>
      </c>
      <c r="N5317">
        <v>0</v>
      </c>
      <c r="O5317">
        <v>0.15050220357304692</v>
      </c>
    </row>
    <row r="5318" spans="1:15" x14ac:dyDescent="0.25">
      <c r="A5318" t="s">
        <v>5347</v>
      </c>
      <c r="B5318">
        <v>344</v>
      </c>
      <c r="C5318">
        <v>344</v>
      </c>
      <c r="D5318" t="s">
        <v>16</v>
      </c>
      <c r="E5318" t="s">
        <v>17</v>
      </c>
      <c r="F5318">
        <v>0</v>
      </c>
      <c r="G5318" t="s">
        <v>18</v>
      </c>
      <c r="H5318">
        <v>1452129.7320000001</v>
      </c>
      <c r="I5318" t="s">
        <v>19</v>
      </c>
      <c r="J5318">
        <v>553</v>
      </c>
      <c r="K5318">
        <v>2625.9127159999998</v>
      </c>
      <c r="L5318" t="s">
        <v>29</v>
      </c>
      <c r="M5318">
        <v>0</v>
      </c>
      <c r="N5318">
        <v>0</v>
      </c>
      <c r="O5318">
        <v>2.9836655944018221E-2</v>
      </c>
    </row>
    <row r="5319" spans="1:15" x14ac:dyDescent="0.25">
      <c r="A5319" t="s">
        <v>5348</v>
      </c>
      <c r="B5319">
        <v>188</v>
      </c>
      <c r="C5319">
        <v>188</v>
      </c>
      <c r="D5319" t="s">
        <v>16</v>
      </c>
      <c r="E5319" t="s">
        <v>17</v>
      </c>
      <c r="F5319">
        <v>0</v>
      </c>
      <c r="G5319" t="s">
        <v>18</v>
      </c>
      <c r="H5319">
        <v>13609149.33</v>
      </c>
      <c r="I5319" t="s">
        <v>22</v>
      </c>
      <c r="J5319">
        <v>853</v>
      </c>
      <c r="K5319">
        <v>15954.45408</v>
      </c>
      <c r="L5319" t="s">
        <v>35</v>
      </c>
      <c r="M5319">
        <v>0</v>
      </c>
      <c r="N5319">
        <v>0</v>
      </c>
      <c r="O5319">
        <v>0.27962481402452</v>
      </c>
    </row>
    <row r="5320" spans="1:15" x14ac:dyDescent="0.25">
      <c r="A5320" t="s">
        <v>5349</v>
      </c>
      <c r="B5320">
        <v>139</v>
      </c>
      <c r="C5320">
        <v>139</v>
      </c>
      <c r="D5320" t="s">
        <v>16</v>
      </c>
      <c r="E5320" t="s">
        <v>17</v>
      </c>
      <c r="F5320">
        <v>0</v>
      </c>
      <c r="G5320" t="s">
        <v>18</v>
      </c>
      <c r="H5320">
        <v>518292.77789999999</v>
      </c>
      <c r="I5320" t="s">
        <v>28</v>
      </c>
      <c r="J5320">
        <v>124</v>
      </c>
      <c r="K5320">
        <v>4179.7804669999996</v>
      </c>
      <c r="L5320" t="s">
        <v>23</v>
      </c>
      <c r="M5320">
        <v>0</v>
      </c>
      <c r="N5320">
        <v>5.0000000000000001E-3</v>
      </c>
      <c r="O5320">
        <v>1.3649271171641948E-2</v>
      </c>
    </row>
    <row r="5321" spans="1:15" x14ac:dyDescent="0.25">
      <c r="A5321" t="s">
        <v>5350</v>
      </c>
      <c r="B5321">
        <v>125</v>
      </c>
      <c r="C5321">
        <v>125</v>
      </c>
      <c r="D5321" t="s">
        <v>16</v>
      </c>
      <c r="E5321" t="s">
        <v>17</v>
      </c>
      <c r="F5321">
        <v>0</v>
      </c>
      <c r="G5321" t="s">
        <v>18</v>
      </c>
      <c r="H5321">
        <v>560801.85789999994</v>
      </c>
      <c r="I5321" t="s">
        <v>28</v>
      </c>
      <c r="J5321">
        <v>57</v>
      </c>
      <c r="K5321">
        <v>9838.6290850000005</v>
      </c>
      <c r="L5321" t="s">
        <v>35</v>
      </c>
      <c r="M5321">
        <v>0</v>
      </c>
      <c r="N5321">
        <v>5.0000000000000001E-3</v>
      </c>
      <c r="O5321">
        <v>1.452269781287592E-2</v>
      </c>
    </row>
    <row r="5322" spans="1:15" x14ac:dyDescent="0.25">
      <c r="A5322" t="s">
        <v>5351</v>
      </c>
      <c r="B5322">
        <v>223</v>
      </c>
      <c r="C5322">
        <v>223</v>
      </c>
      <c r="D5322" t="s">
        <v>16</v>
      </c>
      <c r="E5322" t="s">
        <v>17</v>
      </c>
      <c r="F5322">
        <v>0</v>
      </c>
      <c r="G5322" t="s">
        <v>18</v>
      </c>
      <c r="H5322">
        <v>13807653.84</v>
      </c>
      <c r="I5322" t="s">
        <v>22</v>
      </c>
      <c r="J5322">
        <v>806</v>
      </c>
      <c r="K5322">
        <v>17131.084169999998</v>
      </c>
      <c r="L5322" t="s">
        <v>20</v>
      </c>
      <c r="M5322">
        <v>0</v>
      </c>
      <c r="N5322">
        <v>0</v>
      </c>
      <c r="O5322">
        <v>0.2837034515165357</v>
      </c>
    </row>
    <row r="5323" spans="1:15" x14ac:dyDescent="0.25">
      <c r="A5323" t="s">
        <v>5352</v>
      </c>
      <c r="B5323">
        <v>328</v>
      </c>
      <c r="C5323">
        <v>328</v>
      </c>
      <c r="D5323" t="s">
        <v>16</v>
      </c>
      <c r="E5323" t="s">
        <v>17</v>
      </c>
      <c r="F5323">
        <v>0</v>
      </c>
      <c r="G5323" t="s">
        <v>18</v>
      </c>
      <c r="H5323">
        <v>1767709.5249999999</v>
      </c>
      <c r="I5323" t="s">
        <v>19</v>
      </c>
      <c r="J5323">
        <v>456</v>
      </c>
      <c r="K5323">
        <v>3876.5559760000001</v>
      </c>
      <c r="L5323" t="s">
        <v>29</v>
      </c>
      <c r="M5323">
        <v>0</v>
      </c>
      <c r="N5323">
        <v>0</v>
      </c>
      <c r="O5323">
        <v>3.6320818825014506E-2</v>
      </c>
    </row>
    <row r="5324" spans="1:15" x14ac:dyDescent="0.25">
      <c r="A5324" t="s">
        <v>5353</v>
      </c>
      <c r="B5324">
        <v>306</v>
      </c>
      <c r="C5324">
        <v>306</v>
      </c>
      <c r="D5324" t="s">
        <v>16</v>
      </c>
      <c r="E5324" t="s">
        <v>17</v>
      </c>
      <c r="F5324">
        <v>0</v>
      </c>
      <c r="G5324" t="s">
        <v>18</v>
      </c>
      <c r="H5324">
        <v>1138639.4169999999</v>
      </c>
      <c r="I5324" t="s">
        <v>28</v>
      </c>
      <c r="J5324">
        <v>235</v>
      </c>
      <c r="K5324">
        <v>4845.2741130000004</v>
      </c>
      <c r="L5324" t="s">
        <v>20</v>
      </c>
      <c r="M5324">
        <v>0</v>
      </c>
      <c r="N5324">
        <v>0</v>
      </c>
      <c r="O5324">
        <v>2.3395425202495948E-2</v>
      </c>
    </row>
    <row r="5325" spans="1:15" x14ac:dyDescent="0.25">
      <c r="A5325" t="s">
        <v>5354</v>
      </c>
      <c r="B5325">
        <v>259</v>
      </c>
      <c r="C5325">
        <v>259</v>
      </c>
      <c r="D5325" t="s">
        <v>16</v>
      </c>
      <c r="E5325" t="s">
        <v>17</v>
      </c>
      <c r="F5325">
        <v>0</v>
      </c>
      <c r="G5325" t="s">
        <v>18</v>
      </c>
      <c r="H5325">
        <v>768995.61439999996</v>
      </c>
      <c r="I5325" t="s">
        <v>28</v>
      </c>
      <c r="J5325">
        <v>608</v>
      </c>
      <c r="K5325">
        <v>1264.7954179999999</v>
      </c>
      <c r="L5325" t="s">
        <v>35</v>
      </c>
      <c r="M5325">
        <v>0</v>
      </c>
      <c r="N5325">
        <v>1.4999999999999999E-2</v>
      </c>
      <c r="O5325">
        <v>2.4800418560200446E-2</v>
      </c>
    </row>
    <row r="5326" spans="1:15" x14ac:dyDescent="0.25">
      <c r="A5326" t="s">
        <v>5355</v>
      </c>
      <c r="B5326">
        <v>67</v>
      </c>
      <c r="C5326">
        <v>67</v>
      </c>
      <c r="D5326" t="s">
        <v>16</v>
      </c>
      <c r="E5326" t="s">
        <v>25</v>
      </c>
      <c r="F5326">
        <v>1</v>
      </c>
      <c r="G5326" t="s">
        <v>26</v>
      </c>
      <c r="H5326">
        <v>1152799.909</v>
      </c>
      <c r="I5326" t="s">
        <v>28</v>
      </c>
      <c r="J5326">
        <v>392</v>
      </c>
      <c r="K5326">
        <v>2940.8160950000001</v>
      </c>
      <c r="L5326" t="s">
        <v>29</v>
      </c>
      <c r="M5326">
        <v>1</v>
      </c>
      <c r="N5326">
        <v>1</v>
      </c>
      <c r="O5326">
        <v>0.62368637835805185</v>
      </c>
    </row>
    <row r="5327" spans="1:15" x14ac:dyDescent="0.25">
      <c r="A5327" t="s">
        <v>5356</v>
      </c>
      <c r="B5327">
        <v>85</v>
      </c>
      <c r="C5327">
        <v>85</v>
      </c>
      <c r="D5327" t="s">
        <v>16</v>
      </c>
      <c r="E5327" t="s">
        <v>25</v>
      </c>
      <c r="F5327">
        <v>1</v>
      </c>
      <c r="G5327" t="s">
        <v>26</v>
      </c>
      <c r="H5327">
        <v>1446013.16</v>
      </c>
      <c r="I5327" t="s">
        <v>19</v>
      </c>
      <c r="J5327">
        <v>492</v>
      </c>
      <c r="K5327">
        <v>2939.0511369999999</v>
      </c>
      <c r="L5327" t="s">
        <v>35</v>
      </c>
      <c r="M5327">
        <v>1</v>
      </c>
      <c r="N5327">
        <v>0.995</v>
      </c>
      <c r="O5327">
        <v>0.62671097980758272</v>
      </c>
    </row>
    <row r="5328" spans="1:15" x14ac:dyDescent="0.25">
      <c r="A5328" t="s">
        <v>5357</v>
      </c>
      <c r="B5328">
        <v>62</v>
      </c>
      <c r="C5328">
        <v>62</v>
      </c>
      <c r="D5328" t="s">
        <v>16</v>
      </c>
      <c r="E5328" t="s">
        <v>25</v>
      </c>
      <c r="F5328">
        <v>1</v>
      </c>
      <c r="G5328" t="s">
        <v>26</v>
      </c>
      <c r="H5328">
        <v>3954220.2949999999</v>
      </c>
      <c r="I5328" t="s">
        <v>32</v>
      </c>
      <c r="J5328">
        <v>970</v>
      </c>
      <c r="K5328">
        <v>4076.5157680000002</v>
      </c>
      <c r="L5328" t="s">
        <v>20</v>
      </c>
      <c r="M5328">
        <v>1</v>
      </c>
      <c r="N5328">
        <v>0.995</v>
      </c>
      <c r="O5328">
        <v>0.67824667367444902</v>
      </c>
    </row>
    <row r="5329" spans="1:15" x14ac:dyDescent="0.25">
      <c r="A5329" t="s">
        <v>5358</v>
      </c>
      <c r="B5329">
        <v>14</v>
      </c>
      <c r="C5329">
        <v>14</v>
      </c>
      <c r="D5329" t="s">
        <v>42</v>
      </c>
      <c r="E5329" t="s">
        <v>43</v>
      </c>
      <c r="F5329">
        <v>1</v>
      </c>
      <c r="G5329" t="s">
        <v>26</v>
      </c>
      <c r="H5329">
        <v>4762582.2740000002</v>
      </c>
      <c r="I5329" t="s">
        <v>32</v>
      </c>
      <c r="J5329">
        <v>831</v>
      </c>
      <c r="K5329">
        <v>5731.1459370000002</v>
      </c>
      <c r="L5329" t="s">
        <v>20</v>
      </c>
      <c r="M5329">
        <v>1</v>
      </c>
      <c r="N5329">
        <v>0.995</v>
      </c>
      <c r="O5329">
        <v>0.69485594605153223</v>
      </c>
    </row>
    <row r="5330" spans="1:15" x14ac:dyDescent="0.25">
      <c r="A5330" t="s">
        <v>5359</v>
      </c>
      <c r="B5330">
        <v>122</v>
      </c>
      <c r="C5330">
        <v>122</v>
      </c>
      <c r="D5330" t="s">
        <v>16</v>
      </c>
      <c r="E5330" t="s">
        <v>17</v>
      </c>
      <c r="F5330">
        <v>0</v>
      </c>
      <c r="G5330" t="s">
        <v>18</v>
      </c>
      <c r="H5330">
        <v>5591420.4869999997</v>
      </c>
      <c r="I5330" t="s">
        <v>32</v>
      </c>
      <c r="J5330">
        <v>343</v>
      </c>
      <c r="K5330">
        <v>16301.517459999999</v>
      </c>
      <c r="L5330" t="s">
        <v>23</v>
      </c>
      <c r="M5330">
        <v>0</v>
      </c>
      <c r="N5330">
        <v>0</v>
      </c>
      <c r="O5330">
        <v>0.11488594003180551</v>
      </c>
    </row>
    <row r="5331" spans="1:15" x14ac:dyDescent="0.25">
      <c r="A5331" t="s">
        <v>5360</v>
      </c>
      <c r="B5331">
        <v>279</v>
      </c>
      <c r="C5331">
        <v>279</v>
      </c>
      <c r="D5331" t="s">
        <v>16</v>
      </c>
      <c r="E5331" t="s">
        <v>17</v>
      </c>
      <c r="F5331">
        <v>0</v>
      </c>
      <c r="G5331" t="s">
        <v>18</v>
      </c>
      <c r="H5331">
        <v>11795581.050000001</v>
      </c>
      <c r="I5331" t="s">
        <v>22</v>
      </c>
      <c r="J5331">
        <v>644</v>
      </c>
      <c r="K5331">
        <v>18316.119640000001</v>
      </c>
      <c r="L5331" t="s">
        <v>20</v>
      </c>
      <c r="M5331">
        <v>0</v>
      </c>
      <c r="N5331">
        <v>5.0000000000000001E-3</v>
      </c>
      <c r="O5331">
        <v>0.24536174337117089</v>
      </c>
    </row>
    <row r="5332" spans="1:15" x14ac:dyDescent="0.25">
      <c r="A5332" t="s">
        <v>5361</v>
      </c>
      <c r="B5332">
        <v>123</v>
      </c>
      <c r="C5332">
        <v>123</v>
      </c>
      <c r="D5332" t="s">
        <v>16</v>
      </c>
      <c r="E5332" t="s">
        <v>17</v>
      </c>
      <c r="F5332">
        <v>0</v>
      </c>
      <c r="G5332" t="s">
        <v>18</v>
      </c>
      <c r="H5332">
        <v>1431152.6910000001</v>
      </c>
      <c r="I5332" t="s">
        <v>19</v>
      </c>
      <c r="J5332">
        <v>176</v>
      </c>
      <c r="K5332">
        <v>8131.5493779999997</v>
      </c>
      <c r="L5332" t="s">
        <v>29</v>
      </c>
      <c r="M5332">
        <v>0</v>
      </c>
      <c r="N5332">
        <v>0</v>
      </c>
      <c r="O5332">
        <v>2.940564434688045E-2</v>
      </c>
    </row>
    <row r="5333" spans="1:15" x14ac:dyDescent="0.25">
      <c r="A5333" t="s">
        <v>5362</v>
      </c>
      <c r="B5333">
        <v>77</v>
      </c>
      <c r="C5333">
        <v>77</v>
      </c>
      <c r="D5333" t="s">
        <v>16</v>
      </c>
      <c r="E5333" t="s">
        <v>25</v>
      </c>
      <c r="F5333">
        <v>1</v>
      </c>
      <c r="G5333" t="s">
        <v>26</v>
      </c>
      <c r="H5333">
        <v>133790.64139999999</v>
      </c>
      <c r="I5333" t="s">
        <v>28</v>
      </c>
      <c r="J5333">
        <v>52</v>
      </c>
      <c r="K5333">
        <v>2572.8969499999998</v>
      </c>
      <c r="L5333" t="s">
        <v>20</v>
      </c>
      <c r="M5333">
        <v>1</v>
      </c>
      <c r="N5333">
        <v>0.99</v>
      </c>
      <c r="O5333">
        <v>0.59674897293817086</v>
      </c>
    </row>
    <row r="5334" spans="1:15" x14ac:dyDescent="0.25">
      <c r="A5334" t="s">
        <v>5363</v>
      </c>
      <c r="B5334">
        <v>272</v>
      </c>
      <c r="C5334">
        <v>272</v>
      </c>
      <c r="D5334" t="s">
        <v>16</v>
      </c>
      <c r="E5334" t="s">
        <v>17</v>
      </c>
      <c r="F5334">
        <v>0</v>
      </c>
      <c r="G5334" t="s">
        <v>18</v>
      </c>
      <c r="H5334">
        <v>2466178.2209999999</v>
      </c>
      <c r="I5334" t="s">
        <v>19</v>
      </c>
      <c r="J5334">
        <v>550</v>
      </c>
      <c r="K5334">
        <v>4483.960403</v>
      </c>
      <c r="L5334" t="s">
        <v>35</v>
      </c>
      <c r="M5334">
        <v>0</v>
      </c>
      <c r="N5334">
        <v>0</v>
      </c>
      <c r="O5334">
        <v>5.0672133112558519E-2</v>
      </c>
    </row>
    <row r="5335" spans="1:15" x14ac:dyDescent="0.25">
      <c r="A5335" t="s">
        <v>5364</v>
      </c>
      <c r="B5335">
        <v>146</v>
      </c>
      <c r="C5335">
        <v>146</v>
      </c>
      <c r="D5335" t="s">
        <v>16</v>
      </c>
      <c r="E5335" t="s">
        <v>17</v>
      </c>
      <c r="F5335">
        <v>0</v>
      </c>
      <c r="G5335" t="s">
        <v>18</v>
      </c>
      <c r="H5335">
        <v>7039390.074</v>
      </c>
      <c r="I5335" t="s">
        <v>32</v>
      </c>
      <c r="J5335">
        <v>478</v>
      </c>
      <c r="K5335">
        <v>14726.75748</v>
      </c>
      <c r="L5335" t="s">
        <v>29</v>
      </c>
      <c r="M5335">
        <v>0</v>
      </c>
      <c r="N5335">
        <v>0</v>
      </c>
      <c r="O5335">
        <v>0.14463711820320677</v>
      </c>
    </row>
    <row r="5336" spans="1:15" x14ac:dyDescent="0.25">
      <c r="A5336" t="s">
        <v>5365</v>
      </c>
      <c r="B5336">
        <v>269</v>
      </c>
      <c r="C5336">
        <v>269</v>
      </c>
      <c r="D5336" t="s">
        <v>16</v>
      </c>
      <c r="E5336" t="s">
        <v>17</v>
      </c>
      <c r="F5336">
        <v>0</v>
      </c>
      <c r="G5336" t="s">
        <v>18</v>
      </c>
      <c r="H5336">
        <v>6626798.9670000002</v>
      </c>
      <c r="I5336" t="s">
        <v>32</v>
      </c>
      <c r="J5336">
        <v>489</v>
      </c>
      <c r="K5336">
        <v>13551.736129999999</v>
      </c>
      <c r="L5336" t="s">
        <v>29</v>
      </c>
      <c r="M5336">
        <v>0</v>
      </c>
      <c r="N5336">
        <v>0</v>
      </c>
      <c r="O5336">
        <v>0.13615968079947993</v>
      </c>
    </row>
    <row r="5337" spans="1:15" x14ac:dyDescent="0.25">
      <c r="A5337" t="s">
        <v>5366</v>
      </c>
      <c r="B5337">
        <v>56</v>
      </c>
      <c r="C5337">
        <v>56</v>
      </c>
      <c r="D5337" t="s">
        <v>16</v>
      </c>
      <c r="E5337" t="s">
        <v>25</v>
      </c>
      <c r="F5337">
        <v>1</v>
      </c>
      <c r="G5337" t="s">
        <v>26</v>
      </c>
      <c r="H5337">
        <v>16539525.24</v>
      </c>
      <c r="I5337" t="s">
        <v>22</v>
      </c>
      <c r="J5337">
        <v>855</v>
      </c>
      <c r="K5337">
        <v>19344.473959999999</v>
      </c>
      <c r="L5337" t="s">
        <v>23</v>
      </c>
      <c r="M5337">
        <v>1</v>
      </c>
      <c r="N5337">
        <v>0.98</v>
      </c>
      <c r="O5337">
        <v>0.92783473596647315</v>
      </c>
    </row>
    <row r="5338" spans="1:15" x14ac:dyDescent="0.25">
      <c r="A5338" t="s">
        <v>5367</v>
      </c>
      <c r="B5338">
        <v>218</v>
      </c>
      <c r="C5338">
        <v>218</v>
      </c>
      <c r="D5338" t="s">
        <v>16</v>
      </c>
      <c r="E5338" t="s">
        <v>17</v>
      </c>
      <c r="F5338">
        <v>0</v>
      </c>
      <c r="G5338" t="s">
        <v>18</v>
      </c>
      <c r="H5338">
        <v>1498.1436249999999</v>
      </c>
      <c r="I5338" t="s">
        <v>28</v>
      </c>
      <c r="J5338">
        <v>5</v>
      </c>
      <c r="K5338">
        <v>299.6287251</v>
      </c>
      <c r="L5338" t="s">
        <v>23</v>
      </c>
      <c r="M5338">
        <v>0</v>
      </c>
      <c r="N5338">
        <v>5.0000000000000001E-3</v>
      </c>
      <c r="O5338">
        <v>3.0307820953657393E-3</v>
      </c>
    </row>
    <row r="5339" spans="1:15" x14ac:dyDescent="0.25">
      <c r="A5339" t="s">
        <v>5368</v>
      </c>
      <c r="B5339">
        <v>173</v>
      </c>
      <c r="C5339">
        <v>173</v>
      </c>
      <c r="D5339" t="s">
        <v>16</v>
      </c>
      <c r="E5339" t="s">
        <v>17</v>
      </c>
      <c r="F5339">
        <v>0</v>
      </c>
      <c r="G5339" t="s">
        <v>18</v>
      </c>
      <c r="H5339">
        <v>10887809.02</v>
      </c>
      <c r="I5339" t="s">
        <v>22</v>
      </c>
      <c r="J5339">
        <v>725</v>
      </c>
      <c r="K5339">
        <v>15017.66762</v>
      </c>
      <c r="L5339" t="s">
        <v>35</v>
      </c>
      <c r="M5339">
        <v>0</v>
      </c>
      <c r="N5339">
        <v>0</v>
      </c>
      <c r="O5339">
        <v>0.22370991004123186</v>
      </c>
    </row>
    <row r="5340" spans="1:15" x14ac:dyDescent="0.25">
      <c r="A5340" t="s">
        <v>5369</v>
      </c>
      <c r="B5340">
        <v>40</v>
      </c>
      <c r="C5340">
        <v>40</v>
      </c>
      <c r="D5340" t="s">
        <v>16</v>
      </c>
      <c r="E5340" t="s">
        <v>25</v>
      </c>
      <c r="F5340">
        <v>1</v>
      </c>
      <c r="G5340" t="s">
        <v>26</v>
      </c>
      <c r="H5340">
        <v>6396354.4939999999</v>
      </c>
      <c r="I5340" t="s">
        <v>32</v>
      </c>
      <c r="J5340">
        <v>632</v>
      </c>
      <c r="K5340">
        <v>10120.81407</v>
      </c>
      <c r="L5340" t="s">
        <v>29</v>
      </c>
      <c r="M5340">
        <v>1</v>
      </c>
      <c r="N5340">
        <v>1</v>
      </c>
      <c r="O5340">
        <v>0.73142477846700593</v>
      </c>
    </row>
    <row r="5341" spans="1:15" x14ac:dyDescent="0.25">
      <c r="A5341" t="s">
        <v>5370</v>
      </c>
      <c r="B5341">
        <v>359</v>
      </c>
      <c r="C5341">
        <v>359</v>
      </c>
      <c r="D5341" t="s">
        <v>16</v>
      </c>
      <c r="E5341" t="s">
        <v>17</v>
      </c>
      <c r="F5341">
        <v>0</v>
      </c>
      <c r="G5341" t="s">
        <v>18</v>
      </c>
      <c r="H5341">
        <v>15129949.74</v>
      </c>
      <c r="I5341" t="s">
        <v>22</v>
      </c>
      <c r="J5341">
        <v>838</v>
      </c>
      <c r="K5341">
        <v>18054.832630000001</v>
      </c>
      <c r="L5341" t="s">
        <v>35</v>
      </c>
      <c r="M5341">
        <v>0</v>
      </c>
      <c r="N5341">
        <v>0</v>
      </c>
      <c r="O5341">
        <v>0.31087243439394568</v>
      </c>
    </row>
    <row r="5342" spans="1:15" x14ac:dyDescent="0.25">
      <c r="A5342" t="s">
        <v>5371</v>
      </c>
      <c r="B5342">
        <v>159</v>
      </c>
      <c r="C5342">
        <v>159</v>
      </c>
      <c r="D5342" t="s">
        <v>16</v>
      </c>
      <c r="E5342" t="s">
        <v>17</v>
      </c>
      <c r="F5342">
        <v>0</v>
      </c>
      <c r="G5342" t="s">
        <v>18</v>
      </c>
      <c r="H5342">
        <v>10155790.77</v>
      </c>
      <c r="I5342" t="s">
        <v>22</v>
      </c>
      <c r="J5342">
        <v>881</v>
      </c>
      <c r="K5342">
        <v>11527.571819999999</v>
      </c>
      <c r="L5342" t="s">
        <v>23</v>
      </c>
      <c r="M5342">
        <v>0</v>
      </c>
      <c r="N5342">
        <v>0.01</v>
      </c>
      <c r="O5342">
        <v>0.2146692589281175</v>
      </c>
    </row>
    <row r="5343" spans="1:15" x14ac:dyDescent="0.25">
      <c r="A5343" t="s">
        <v>5372</v>
      </c>
      <c r="B5343">
        <v>360</v>
      </c>
      <c r="C5343">
        <v>360</v>
      </c>
      <c r="D5343" t="s">
        <v>16</v>
      </c>
      <c r="E5343" t="s">
        <v>17</v>
      </c>
      <c r="F5343">
        <v>0</v>
      </c>
      <c r="G5343" t="s">
        <v>18</v>
      </c>
      <c r="H5343">
        <v>1868227.5530000001</v>
      </c>
      <c r="I5343" t="s">
        <v>19</v>
      </c>
      <c r="J5343">
        <v>209</v>
      </c>
      <c r="K5343">
        <v>8938.8878120000008</v>
      </c>
      <c r="L5343" t="s">
        <v>35</v>
      </c>
      <c r="M5343">
        <v>0</v>
      </c>
      <c r="N5343">
        <v>0</v>
      </c>
      <c r="O5343">
        <v>3.8386145187746946E-2</v>
      </c>
    </row>
    <row r="5344" spans="1:15" x14ac:dyDescent="0.25">
      <c r="A5344" t="s">
        <v>5373</v>
      </c>
      <c r="B5344">
        <v>32</v>
      </c>
      <c r="C5344">
        <v>32</v>
      </c>
      <c r="D5344" t="s">
        <v>16</v>
      </c>
      <c r="E5344" t="s">
        <v>25</v>
      </c>
      <c r="F5344">
        <v>1</v>
      </c>
      <c r="G5344" t="s">
        <v>26</v>
      </c>
      <c r="H5344">
        <v>2890516.7489999998</v>
      </c>
      <c r="I5344" t="s">
        <v>19</v>
      </c>
      <c r="J5344">
        <v>217</v>
      </c>
      <c r="K5344">
        <v>13320.35368</v>
      </c>
      <c r="L5344" t="s">
        <v>35</v>
      </c>
      <c r="M5344">
        <v>1</v>
      </c>
      <c r="N5344">
        <v>1</v>
      </c>
      <c r="O5344">
        <v>0.65939094272352183</v>
      </c>
    </row>
    <row r="5345" spans="1:15" x14ac:dyDescent="0.25">
      <c r="A5345" t="s">
        <v>5374</v>
      </c>
      <c r="B5345">
        <v>248</v>
      </c>
      <c r="C5345">
        <v>248</v>
      </c>
      <c r="D5345" t="s">
        <v>16</v>
      </c>
      <c r="E5345" t="s">
        <v>17</v>
      </c>
      <c r="F5345">
        <v>0</v>
      </c>
      <c r="G5345" t="s">
        <v>18</v>
      </c>
      <c r="H5345">
        <v>8936263.6150000002</v>
      </c>
      <c r="I5345" t="s">
        <v>22</v>
      </c>
      <c r="J5345">
        <v>536</v>
      </c>
      <c r="K5345">
        <v>16672.133610000001</v>
      </c>
      <c r="L5345" t="s">
        <v>23</v>
      </c>
      <c r="M5345">
        <v>0</v>
      </c>
      <c r="N5345">
        <v>0</v>
      </c>
      <c r="O5345">
        <v>0.18361184750248161</v>
      </c>
    </row>
    <row r="5346" spans="1:15" x14ac:dyDescent="0.25">
      <c r="A5346" t="s">
        <v>5375</v>
      </c>
      <c r="B5346">
        <v>129</v>
      </c>
      <c r="C5346">
        <v>129</v>
      </c>
      <c r="D5346" t="s">
        <v>16</v>
      </c>
      <c r="E5346" t="s">
        <v>17</v>
      </c>
      <c r="F5346">
        <v>0</v>
      </c>
      <c r="G5346" t="s">
        <v>18</v>
      </c>
      <c r="H5346">
        <v>1934743.9380000001</v>
      </c>
      <c r="I5346" t="s">
        <v>19</v>
      </c>
      <c r="J5346">
        <v>342</v>
      </c>
      <c r="K5346">
        <v>5657.1460180000004</v>
      </c>
      <c r="L5346" t="s">
        <v>29</v>
      </c>
      <c r="M5346">
        <v>0</v>
      </c>
      <c r="N5346">
        <v>5.0000000000000001E-3</v>
      </c>
      <c r="O5346">
        <v>4.2752845731197336E-2</v>
      </c>
    </row>
    <row r="5347" spans="1:15" x14ac:dyDescent="0.25">
      <c r="A5347" t="s">
        <v>5376</v>
      </c>
      <c r="B5347">
        <v>291</v>
      </c>
      <c r="C5347">
        <v>291</v>
      </c>
      <c r="D5347" t="s">
        <v>16</v>
      </c>
      <c r="E5347" t="s">
        <v>17</v>
      </c>
      <c r="F5347">
        <v>0</v>
      </c>
      <c r="G5347" t="s">
        <v>18</v>
      </c>
      <c r="H5347">
        <v>1548336.8389999999</v>
      </c>
      <c r="I5347" t="s">
        <v>19</v>
      </c>
      <c r="J5347">
        <v>717</v>
      </c>
      <c r="K5347">
        <v>2159.4656049999999</v>
      </c>
      <c r="L5347" t="s">
        <v>35</v>
      </c>
      <c r="M5347">
        <v>0</v>
      </c>
      <c r="N5347">
        <v>0</v>
      </c>
      <c r="O5347">
        <v>3.1813406565999389E-2</v>
      </c>
    </row>
    <row r="5348" spans="1:15" x14ac:dyDescent="0.25">
      <c r="A5348" t="s">
        <v>5377</v>
      </c>
      <c r="B5348">
        <v>36</v>
      </c>
      <c r="C5348">
        <v>36</v>
      </c>
      <c r="D5348" t="s">
        <v>16</v>
      </c>
      <c r="E5348" t="s">
        <v>25</v>
      </c>
      <c r="F5348">
        <v>1</v>
      </c>
      <c r="G5348" t="s">
        <v>26</v>
      </c>
      <c r="H5348">
        <v>3475078.906</v>
      </c>
      <c r="I5348" t="s">
        <v>19</v>
      </c>
      <c r="J5348">
        <v>401</v>
      </c>
      <c r="K5348">
        <v>8666.032185</v>
      </c>
      <c r="L5348" t="s">
        <v>35</v>
      </c>
      <c r="M5348">
        <v>1</v>
      </c>
      <c r="N5348">
        <v>0.995</v>
      </c>
      <c r="O5348">
        <v>0.66840183925153407</v>
      </c>
    </row>
    <row r="5349" spans="1:15" x14ac:dyDescent="0.25">
      <c r="A5349" t="s">
        <v>5378</v>
      </c>
      <c r="B5349">
        <v>348</v>
      </c>
      <c r="C5349">
        <v>348</v>
      </c>
      <c r="D5349" t="s">
        <v>16</v>
      </c>
      <c r="E5349" t="s">
        <v>17</v>
      </c>
      <c r="F5349">
        <v>0</v>
      </c>
      <c r="G5349" t="s">
        <v>18</v>
      </c>
      <c r="H5349">
        <v>1985792.5430000001</v>
      </c>
      <c r="I5349" t="s">
        <v>19</v>
      </c>
      <c r="J5349">
        <v>462</v>
      </c>
      <c r="K5349">
        <v>4298.2522580000004</v>
      </c>
      <c r="L5349" t="s">
        <v>29</v>
      </c>
      <c r="M5349">
        <v>0</v>
      </c>
      <c r="N5349">
        <v>0</v>
      </c>
      <c r="O5349">
        <v>4.0801732500914047E-2</v>
      </c>
    </row>
    <row r="5350" spans="1:15" x14ac:dyDescent="0.25">
      <c r="A5350" t="s">
        <v>5379</v>
      </c>
      <c r="B5350">
        <v>66</v>
      </c>
      <c r="C5350">
        <v>66</v>
      </c>
      <c r="D5350" t="s">
        <v>16</v>
      </c>
      <c r="E5350" t="s">
        <v>25</v>
      </c>
      <c r="F5350">
        <v>1</v>
      </c>
      <c r="G5350" t="s">
        <v>26</v>
      </c>
      <c r="H5350">
        <v>6344237.7350000003</v>
      </c>
      <c r="I5350" t="s">
        <v>32</v>
      </c>
      <c r="J5350">
        <v>738</v>
      </c>
      <c r="K5350">
        <v>8596.528096</v>
      </c>
      <c r="L5350" t="s">
        <v>23</v>
      </c>
      <c r="M5350">
        <v>1</v>
      </c>
      <c r="N5350">
        <v>0.995</v>
      </c>
      <c r="O5350">
        <v>0.72735394452363744</v>
      </c>
    </row>
    <row r="5351" spans="1:15" x14ac:dyDescent="0.25">
      <c r="A5351" t="s">
        <v>5380</v>
      </c>
      <c r="B5351">
        <v>285</v>
      </c>
      <c r="C5351">
        <v>285</v>
      </c>
      <c r="D5351" t="s">
        <v>16</v>
      </c>
      <c r="E5351" t="s">
        <v>17</v>
      </c>
      <c r="F5351">
        <v>0</v>
      </c>
      <c r="G5351" t="s">
        <v>18</v>
      </c>
      <c r="H5351">
        <v>14469368.67</v>
      </c>
      <c r="I5351" t="s">
        <v>22</v>
      </c>
      <c r="J5351">
        <v>730</v>
      </c>
      <c r="K5351">
        <v>19821.052970000001</v>
      </c>
      <c r="L5351" t="s">
        <v>29</v>
      </c>
      <c r="M5351">
        <v>0</v>
      </c>
      <c r="N5351">
        <v>0</v>
      </c>
      <c r="O5351">
        <v>0.29729959053957761</v>
      </c>
    </row>
    <row r="5352" spans="1:15" x14ac:dyDescent="0.25">
      <c r="A5352" t="s">
        <v>5381</v>
      </c>
      <c r="B5352">
        <v>157</v>
      </c>
      <c r="C5352">
        <v>157</v>
      </c>
      <c r="D5352" t="s">
        <v>16</v>
      </c>
      <c r="E5352" t="s">
        <v>17</v>
      </c>
      <c r="F5352">
        <v>0</v>
      </c>
      <c r="G5352" t="s">
        <v>18</v>
      </c>
      <c r="H5352">
        <v>2423693.838</v>
      </c>
      <c r="I5352" t="s">
        <v>19</v>
      </c>
      <c r="J5352">
        <v>211</v>
      </c>
      <c r="K5352">
        <v>11486.700650000001</v>
      </c>
      <c r="L5352" t="s">
        <v>23</v>
      </c>
      <c r="M5352">
        <v>0</v>
      </c>
      <c r="N5352">
        <v>0</v>
      </c>
      <c r="O5352">
        <v>4.9799213916269458E-2</v>
      </c>
    </row>
    <row r="5353" spans="1:15" x14ac:dyDescent="0.25">
      <c r="A5353" t="s">
        <v>5382</v>
      </c>
      <c r="B5353">
        <v>43</v>
      </c>
      <c r="C5353">
        <v>43</v>
      </c>
      <c r="D5353" t="s">
        <v>16</v>
      </c>
      <c r="E5353" t="s">
        <v>25</v>
      </c>
      <c r="F5353">
        <v>1</v>
      </c>
      <c r="G5353" t="s">
        <v>26</v>
      </c>
      <c r="H5353">
        <v>360751.77980000002</v>
      </c>
      <c r="I5353" t="s">
        <v>28</v>
      </c>
      <c r="J5353">
        <v>26</v>
      </c>
      <c r="K5353">
        <v>13875.068450000001</v>
      </c>
      <c r="L5353" t="s">
        <v>35</v>
      </c>
      <c r="M5353">
        <v>1</v>
      </c>
      <c r="N5353">
        <v>0.995</v>
      </c>
      <c r="O5353">
        <v>0.60441230380309074</v>
      </c>
    </row>
    <row r="5354" spans="1:15" x14ac:dyDescent="0.25">
      <c r="A5354" t="s">
        <v>5383</v>
      </c>
      <c r="B5354">
        <v>275</v>
      </c>
      <c r="C5354">
        <v>275</v>
      </c>
      <c r="D5354" t="s">
        <v>16</v>
      </c>
      <c r="E5354" t="s">
        <v>17</v>
      </c>
      <c r="F5354">
        <v>0</v>
      </c>
      <c r="G5354" t="s">
        <v>18</v>
      </c>
      <c r="H5354">
        <v>3417570.87</v>
      </c>
      <c r="I5354" t="s">
        <v>19</v>
      </c>
      <c r="J5354">
        <v>252</v>
      </c>
      <c r="K5354">
        <v>13561.78917</v>
      </c>
      <c r="L5354" t="s">
        <v>29</v>
      </c>
      <c r="M5354">
        <v>0</v>
      </c>
      <c r="N5354">
        <v>0</v>
      </c>
      <c r="O5354">
        <v>7.022023168139982E-2</v>
      </c>
    </row>
    <row r="5355" spans="1:15" x14ac:dyDescent="0.25">
      <c r="A5355" t="s">
        <v>5384</v>
      </c>
      <c r="B5355">
        <v>121</v>
      </c>
      <c r="C5355">
        <v>121</v>
      </c>
      <c r="D5355" t="s">
        <v>16</v>
      </c>
      <c r="E5355" t="s">
        <v>17</v>
      </c>
      <c r="F5355">
        <v>0</v>
      </c>
      <c r="G5355" t="s">
        <v>18</v>
      </c>
      <c r="H5355">
        <v>49247.429150000004</v>
      </c>
      <c r="I5355" t="s">
        <v>28</v>
      </c>
      <c r="J5355">
        <v>3</v>
      </c>
      <c r="K5355">
        <v>16415.809720000001</v>
      </c>
      <c r="L5355" t="s">
        <v>20</v>
      </c>
      <c r="M5355">
        <v>0</v>
      </c>
      <c r="N5355">
        <v>0.06</v>
      </c>
      <c r="O5355">
        <v>3.7011878324157858E-2</v>
      </c>
    </row>
    <row r="5356" spans="1:15" x14ac:dyDescent="0.25">
      <c r="A5356" t="s">
        <v>5385</v>
      </c>
      <c r="B5356">
        <v>192</v>
      </c>
      <c r="C5356">
        <v>192</v>
      </c>
      <c r="D5356" t="s">
        <v>16</v>
      </c>
      <c r="E5356" t="s">
        <v>17</v>
      </c>
      <c r="F5356">
        <v>0</v>
      </c>
      <c r="G5356" t="s">
        <v>18</v>
      </c>
      <c r="H5356">
        <v>37766.26139</v>
      </c>
      <c r="I5356" t="s">
        <v>28</v>
      </c>
      <c r="J5356">
        <v>2</v>
      </c>
      <c r="K5356">
        <v>18883.130690000002</v>
      </c>
      <c r="L5356" t="s">
        <v>20</v>
      </c>
      <c r="M5356">
        <v>0</v>
      </c>
      <c r="N5356">
        <v>3.5000000000000003E-2</v>
      </c>
      <c r="O5356">
        <v>2.1775976775734313E-2</v>
      </c>
    </row>
    <row r="5357" spans="1:15" x14ac:dyDescent="0.25">
      <c r="A5357" t="s">
        <v>5386</v>
      </c>
      <c r="B5357">
        <v>354</v>
      </c>
      <c r="C5357">
        <v>354</v>
      </c>
      <c r="D5357" t="s">
        <v>16</v>
      </c>
      <c r="E5357" t="s">
        <v>17</v>
      </c>
      <c r="F5357">
        <v>0</v>
      </c>
      <c r="G5357" t="s">
        <v>18</v>
      </c>
      <c r="H5357">
        <v>7960583.3650000002</v>
      </c>
      <c r="I5357" t="s">
        <v>22</v>
      </c>
      <c r="J5357">
        <v>604</v>
      </c>
      <c r="K5357">
        <v>13179.77378</v>
      </c>
      <c r="L5357" t="s">
        <v>35</v>
      </c>
      <c r="M5357">
        <v>0</v>
      </c>
      <c r="N5357">
        <v>0</v>
      </c>
      <c r="O5357">
        <v>0.16356471583847429</v>
      </c>
    </row>
    <row r="5358" spans="1:15" x14ac:dyDescent="0.25">
      <c r="A5358" t="s">
        <v>5387</v>
      </c>
      <c r="B5358">
        <v>31</v>
      </c>
      <c r="C5358">
        <v>31</v>
      </c>
      <c r="D5358" t="s">
        <v>16</v>
      </c>
      <c r="E5358" t="s">
        <v>25</v>
      </c>
      <c r="F5358">
        <v>1</v>
      </c>
      <c r="G5358" t="s">
        <v>26</v>
      </c>
      <c r="H5358">
        <v>19054.263900000002</v>
      </c>
      <c r="I5358" t="s">
        <v>28</v>
      </c>
      <c r="J5358">
        <v>2</v>
      </c>
      <c r="K5358">
        <v>9527.1319490000005</v>
      </c>
      <c r="L5358" t="s">
        <v>35</v>
      </c>
      <c r="M5358">
        <v>1</v>
      </c>
      <c r="N5358">
        <v>0.97</v>
      </c>
      <c r="O5358">
        <v>0.58239150463193656</v>
      </c>
    </row>
    <row r="5359" spans="1:15" x14ac:dyDescent="0.25">
      <c r="A5359" t="s">
        <v>5388</v>
      </c>
      <c r="B5359">
        <v>357</v>
      </c>
      <c r="C5359">
        <v>357</v>
      </c>
      <c r="D5359" t="s">
        <v>16</v>
      </c>
      <c r="E5359" t="s">
        <v>17</v>
      </c>
      <c r="F5359">
        <v>0</v>
      </c>
      <c r="G5359" t="s">
        <v>18</v>
      </c>
      <c r="H5359">
        <v>954516.09279999998</v>
      </c>
      <c r="I5359" t="s">
        <v>28</v>
      </c>
      <c r="J5359">
        <v>150</v>
      </c>
      <c r="K5359">
        <v>6363.440619</v>
      </c>
      <c r="L5359" t="s">
        <v>20</v>
      </c>
      <c r="M5359">
        <v>0</v>
      </c>
      <c r="N5359">
        <v>0</v>
      </c>
      <c r="O5359">
        <v>1.9612275422993795E-2</v>
      </c>
    </row>
    <row r="5360" spans="1:15" x14ac:dyDescent="0.25">
      <c r="A5360" t="s">
        <v>5389</v>
      </c>
      <c r="B5360">
        <v>19</v>
      </c>
      <c r="C5360">
        <v>19</v>
      </c>
      <c r="D5360" t="s">
        <v>42</v>
      </c>
      <c r="E5360" t="s">
        <v>43</v>
      </c>
      <c r="F5360">
        <v>1</v>
      </c>
      <c r="G5360" t="s">
        <v>26</v>
      </c>
      <c r="H5360">
        <v>4204527.9400000004</v>
      </c>
      <c r="I5360" t="s">
        <v>32</v>
      </c>
      <c r="J5360">
        <v>583</v>
      </c>
      <c r="K5360">
        <v>7211.8832590000002</v>
      </c>
      <c r="L5360" t="s">
        <v>29</v>
      </c>
      <c r="M5360">
        <v>1</v>
      </c>
      <c r="N5360">
        <v>1</v>
      </c>
      <c r="O5360">
        <v>0.68638970113228948</v>
      </c>
    </row>
    <row r="5361" spans="1:15" x14ac:dyDescent="0.25">
      <c r="A5361" t="s">
        <v>5390</v>
      </c>
      <c r="B5361">
        <v>285</v>
      </c>
      <c r="C5361">
        <v>285</v>
      </c>
      <c r="D5361" t="s">
        <v>16</v>
      </c>
      <c r="E5361" t="s">
        <v>17</v>
      </c>
      <c r="F5361">
        <v>0</v>
      </c>
      <c r="G5361" t="s">
        <v>18</v>
      </c>
      <c r="H5361">
        <v>26785.06943</v>
      </c>
      <c r="I5361" t="s">
        <v>28</v>
      </c>
      <c r="J5361">
        <v>4</v>
      </c>
      <c r="K5361">
        <v>6696.2673560000003</v>
      </c>
      <c r="L5361" t="s">
        <v>29</v>
      </c>
      <c r="M5361">
        <v>0</v>
      </c>
      <c r="N5361">
        <v>1.4999999999999999E-2</v>
      </c>
      <c r="O5361">
        <v>9.5503481427371174E-3</v>
      </c>
    </row>
    <row r="5362" spans="1:15" x14ac:dyDescent="0.25">
      <c r="A5362" t="s">
        <v>5391</v>
      </c>
      <c r="B5362">
        <v>73</v>
      </c>
      <c r="C5362">
        <v>73</v>
      </c>
      <c r="D5362" t="s">
        <v>16</v>
      </c>
      <c r="E5362" t="s">
        <v>25</v>
      </c>
      <c r="F5362">
        <v>1</v>
      </c>
      <c r="G5362" t="s">
        <v>26</v>
      </c>
      <c r="H5362">
        <v>3228544.39</v>
      </c>
      <c r="I5362" t="s">
        <v>19</v>
      </c>
      <c r="J5362">
        <v>497</v>
      </c>
      <c r="K5362">
        <v>6496.0651710000002</v>
      </c>
      <c r="L5362" t="s">
        <v>29</v>
      </c>
      <c r="M5362">
        <v>1</v>
      </c>
      <c r="N5362">
        <v>1</v>
      </c>
      <c r="O5362">
        <v>0.66633633761616284</v>
      </c>
    </row>
    <row r="5363" spans="1:15" x14ac:dyDescent="0.25">
      <c r="A5363" t="s">
        <v>5392</v>
      </c>
      <c r="B5363">
        <v>76</v>
      </c>
      <c r="C5363">
        <v>76</v>
      </c>
      <c r="D5363" t="s">
        <v>16</v>
      </c>
      <c r="E5363" t="s">
        <v>25</v>
      </c>
      <c r="F5363">
        <v>1</v>
      </c>
      <c r="G5363" t="s">
        <v>26</v>
      </c>
      <c r="H5363">
        <v>7642554.6109999996</v>
      </c>
      <c r="I5363" t="s">
        <v>32</v>
      </c>
      <c r="J5363">
        <v>550</v>
      </c>
      <c r="K5363">
        <v>13895.55384</v>
      </c>
      <c r="L5363" t="s">
        <v>23</v>
      </c>
      <c r="M5363">
        <v>1</v>
      </c>
      <c r="N5363">
        <v>1</v>
      </c>
      <c r="O5363">
        <v>0.75703023458359775</v>
      </c>
    </row>
    <row r="5364" spans="1:15" x14ac:dyDescent="0.25">
      <c r="A5364" t="s">
        <v>5393</v>
      </c>
      <c r="B5364">
        <v>188</v>
      </c>
      <c r="C5364">
        <v>188</v>
      </c>
      <c r="D5364" t="s">
        <v>16</v>
      </c>
      <c r="E5364" t="s">
        <v>17</v>
      </c>
      <c r="F5364">
        <v>0</v>
      </c>
      <c r="G5364" t="s">
        <v>18</v>
      </c>
      <c r="H5364">
        <v>10241482.359999999</v>
      </c>
      <c r="I5364" t="s">
        <v>22</v>
      </c>
      <c r="J5364">
        <v>871</v>
      </c>
      <c r="K5364">
        <v>11758.30351</v>
      </c>
      <c r="L5364" t="s">
        <v>20</v>
      </c>
      <c r="M5364">
        <v>0</v>
      </c>
      <c r="N5364">
        <v>0</v>
      </c>
      <c r="O5364">
        <v>0.21042994905916004</v>
      </c>
    </row>
    <row r="5365" spans="1:15" x14ac:dyDescent="0.25">
      <c r="A5365" t="s">
        <v>5394</v>
      </c>
      <c r="B5365">
        <v>179</v>
      </c>
      <c r="C5365">
        <v>179</v>
      </c>
      <c r="D5365" t="s">
        <v>16</v>
      </c>
      <c r="E5365" t="s">
        <v>17</v>
      </c>
      <c r="F5365">
        <v>0</v>
      </c>
      <c r="G5365" t="s">
        <v>18</v>
      </c>
      <c r="H5365">
        <v>1894408.284</v>
      </c>
      <c r="I5365" t="s">
        <v>19</v>
      </c>
      <c r="J5365">
        <v>468</v>
      </c>
      <c r="K5365">
        <v>4047.880948</v>
      </c>
      <c r="L5365" t="s">
        <v>20</v>
      </c>
      <c r="M5365">
        <v>0</v>
      </c>
      <c r="N5365">
        <v>0</v>
      </c>
      <c r="O5365">
        <v>3.8924076094329262E-2</v>
      </c>
    </row>
    <row r="5366" spans="1:15" x14ac:dyDescent="0.25">
      <c r="A5366" t="s">
        <v>5395</v>
      </c>
      <c r="B5366">
        <v>338</v>
      </c>
      <c r="C5366">
        <v>338</v>
      </c>
      <c r="D5366" t="s">
        <v>16</v>
      </c>
      <c r="E5366" t="s">
        <v>17</v>
      </c>
      <c r="F5366">
        <v>0</v>
      </c>
      <c r="G5366" t="s">
        <v>18</v>
      </c>
      <c r="H5366">
        <v>1357497.689</v>
      </c>
      <c r="I5366" t="s">
        <v>28</v>
      </c>
      <c r="J5366">
        <v>70</v>
      </c>
      <c r="K5366">
        <v>19392.824120000001</v>
      </c>
      <c r="L5366" t="s">
        <v>23</v>
      </c>
      <c r="M5366">
        <v>0</v>
      </c>
      <c r="N5366">
        <v>0</v>
      </c>
      <c r="O5366">
        <v>2.7892267886911393E-2</v>
      </c>
    </row>
    <row r="5367" spans="1:15" x14ac:dyDescent="0.25">
      <c r="A5367" t="s">
        <v>5396</v>
      </c>
      <c r="B5367">
        <v>306</v>
      </c>
      <c r="C5367">
        <v>306</v>
      </c>
      <c r="D5367" t="s">
        <v>16</v>
      </c>
      <c r="E5367" t="s">
        <v>17</v>
      </c>
      <c r="F5367">
        <v>0</v>
      </c>
      <c r="G5367" t="s">
        <v>18</v>
      </c>
      <c r="H5367">
        <v>1720606.8430000001</v>
      </c>
      <c r="I5367" t="s">
        <v>19</v>
      </c>
      <c r="J5367">
        <v>201</v>
      </c>
      <c r="K5367">
        <v>8560.2330519999996</v>
      </c>
      <c r="L5367" t="s">
        <v>35</v>
      </c>
      <c r="M5367">
        <v>0</v>
      </c>
      <c r="N5367">
        <v>0</v>
      </c>
      <c r="O5367">
        <v>3.5353008245901256E-2</v>
      </c>
    </row>
    <row r="5368" spans="1:15" x14ac:dyDescent="0.25">
      <c r="A5368" t="s">
        <v>5397</v>
      </c>
      <c r="B5368">
        <v>137</v>
      </c>
      <c r="C5368">
        <v>137</v>
      </c>
      <c r="D5368" t="s">
        <v>16</v>
      </c>
      <c r="E5368" t="s">
        <v>17</v>
      </c>
      <c r="F5368">
        <v>0</v>
      </c>
      <c r="G5368" t="s">
        <v>18</v>
      </c>
      <c r="H5368">
        <v>3488428.6839999999</v>
      </c>
      <c r="I5368" t="s">
        <v>19</v>
      </c>
      <c r="J5368">
        <v>308</v>
      </c>
      <c r="K5368">
        <v>11326.067160000001</v>
      </c>
      <c r="L5368" t="s">
        <v>23</v>
      </c>
      <c r="M5368">
        <v>0</v>
      </c>
      <c r="N5368">
        <v>0</v>
      </c>
      <c r="O5368">
        <v>7.1676134808148301E-2</v>
      </c>
    </row>
    <row r="5369" spans="1:15" x14ac:dyDescent="0.25">
      <c r="A5369" t="s">
        <v>5398</v>
      </c>
      <c r="B5369">
        <v>162</v>
      </c>
      <c r="C5369">
        <v>162</v>
      </c>
      <c r="D5369" t="s">
        <v>16</v>
      </c>
      <c r="E5369" t="s">
        <v>17</v>
      </c>
      <c r="F5369">
        <v>0</v>
      </c>
      <c r="G5369" t="s">
        <v>18</v>
      </c>
      <c r="H5369">
        <v>3541858.318</v>
      </c>
      <c r="I5369" t="s">
        <v>19</v>
      </c>
      <c r="J5369">
        <v>252</v>
      </c>
      <c r="K5369">
        <v>14054.993329999999</v>
      </c>
      <c r="L5369" t="s">
        <v>29</v>
      </c>
      <c r="M5369">
        <v>0</v>
      </c>
      <c r="N5369">
        <v>0</v>
      </c>
      <c r="O5369">
        <v>7.2773944164807633E-2</v>
      </c>
    </row>
    <row r="5370" spans="1:15" x14ac:dyDescent="0.25">
      <c r="A5370" t="s">
        <v>5399</v>
      </c>
      <c r="B5370">
        <v>290</v>
      </c>
      <c r="C5370">
        <v>290</v>
      </c>
      <c r="D5370" t="s">
        <v>16</v>
      </c>
      <c r="E5370" t="s">
        <v>17</v>
      </c>
      <c r="F5370">
        <v>0</v>
      </c>
      <c r="G5370" t="s">
        <v>18</v>
      </c>
      <c r="H5370">
        <v>3523616.8879999998</v>
      </c>
      <c r="I5370" t="s">
        <v>19</v>
      </c>
      <c r="J5370">
        <v>287</v>
      </c>
      <c r="K5370">
        <v>12277.410760000001</v>
      </c>
      <c r="L5370" t="s">
        <v>35</v>
      </c>
      <c r="M5370">
        <v>0</v>
      </c>
      <c r="N5370">
        <v>0</v>
      </c>
      <c r="O5370">
        <v>7.2399140689027752E-2</v>
      </c>
    </row>
    <row r="5371" spans="1:15" x14ac:dyDescent="0.25">
      <c r="A5371" t="s">
        <v>5400</v>
      </c>
      <c r="B5371">
        <v>47</v>
      </c>
      <c r="C5371">
        <v>47</v>
      </c>
      <c r="D5371" t="s">
        <v>16</v>
      </c>
      <c r="E5371" t="s">
        <v>25</v>
      </c>
      <c r="F5371">
        <v>1</v>
      </c>
      <c r="G5371" t="s">
        <v>26</v>
      </c>
      <c r="H5371">
        <v>5742146.7249999996</v>
      </c>
      <c r="I5371" t="s">
        <v>32</v>
      </c>
      <c r="J5371">
        <v>922</v>
      </c>
      <c r="K5371">
        <v>6227.9248639999996</v>
      </c>
      <c r="L5371" t="s">
        <v>35</v>
      </c>
      <c r="M5371">
        <v>1</v>
      </c>
      <c r="N5371">
        <v>0.98499999999999999</v>
      </c>
      <c r="O5371">
        <v>0.70898288571499068</v>
      </c>
    </row>
    <row r="5372" spans="1:15" x14ac:dyDescent="0.25">
      <c r="A5372" t="s">
        <v>5401</v>
      </c>
      <c r="B5372">
        <v>24</v>
      </c>
      <c r="C5372">
        <v>24</v>
      </c>
      <c r="D5372" t="s">
        <v>42</v>
      </c>
      <c r="E5372" t="s">
        <v>43</v>
      </c>
      <c r="F5372">
        <v>1</v>
      </c>
      <c r="G5372" t="s">
        <v>26</v>
      </c>
      <c r="H5372">
        <v>4659197.0860000001</v>
      </c>
      <c r="I5372" t="s">
        <v>32</v>
      </c>
      <c r="J5372">
        <v>292</v>
      </c>
      <c r="K5372">
        <v>15956.154399999999</v>
      </c>
      <c r="L5372" t="s">
        <v>20</v>
      </c>
      <c r="M5372">
        <v>1</v>
      </c>
      <c r="N5372">
        <v>0.98499999999999999</v>
      </c>
      <c r="O5372">
        <v>0.68673170865311794</v>
      </c>
    </row>
    <row r="5373" spans="1:15" x14ac:dyDescent="0.25">
      <c r="A5373" t="s">
        <v>5402</v>
      </c>
      <c r="B5373">
        <v>336</v>
      </c>
      <c r="C5373">
        <v>336</v>
      </c>
      <c r="D5373" t="s">
        <v>16</v>
      </c>
      <c r="E5373" t="s">
        <v>17</v>
      </c>
      <c r="F5373">
        <v>0</v>
      </c>
      <c r="G5373" t="s">
        <v>18</v>
      </c>
      <c r="H5373">
        <v>340643.57329999999</v>
      </c>
      <c r="I5373" t="s">
        <v>28</v>
      </c>
      <c r="J5373">
        <v>154</v>
      </c>
      <c r="K5373">
        <v>2211.9712549999999</v>
      </c>
      <c r="L5373" t="s">
        <v>23</v>
      </c>
      <c r="M5373">
        <v>0</v>
      </c>
      <c r="N5373">
        <v>0</v>
      </c>
      <c r="O5373">
        <v>6.9991439966557009E-3</v>
      </c>
    </row>
    <row r="5374" spans="1:15" x14ac:dyDescent="0.25">
      <c r="A5374" t="s">
        <v>5403</v>
      </c>
      <c r="B5374">
        <v>284</v>
      </c>
      <c r="C5374">
        <v>284</v>
      </c>
      <c r="D5374" t="s">
        <v>16</v>
      </c>
      <c r="E5374" t="s">
        <v>17</v>
      </c>
      <c r="F5374">
        <v>0</v>
      </c>
      <c r="G5374" t="s">
        <v>18</v>
      </c>
      <c r="H5374">
        <v>10519025.5</v>
      </c>
      <c r="I5374" t="s">
        <v>22</v>
      </c>
      <c r="J5374">
        <v>924</v>
      </c>
      <c r="K5374">
        <v>11384.22674</v>
      </c>
      <c r="L5374" t="s">
        <v>35</v>
      </c>
      <c r="M5374">
        <v>0</v>
      </c>
      <c r="N5374">
        <v>5.0000000000000001E-3</v>
      </c>
      <c r="O5374">
        <v>0.21913257947524362</v>
      </c>
    </row>
    <row r="5375" spans="1:15" x14ac:dyDescent="0.25">
      <c r="A5375" t="s">
        <v>5404</v>
      </c>
      <c r="B5375">
        <v>174</v>
      </c>
      <c r="C5375">
        <v>174</v>
      </c>
      <c r="D5375" t="s">
        <v>16</v>
      </c>
      <c r="E5375" t="s">
        <v>17</v>
      </c>
      <c r="F5375">
        <v>0</v>
      </c>
      <c r="G5375" t="s">
        <v>18</v>
      </c>
      <c r="H5375">
        <v>727990.30130000005</v>
      </c>
      <c r="I5375" t="s">
        <v>28</v>
      </c>
      <c r="J5375">
        <v>133</v>
      </c>
      <c r="K5375">
        <v>5473.6112880000001</v>
      </c>
      <c r="L5375" t="s">
        <v>23</v>
      </c>
      <c r="M5375">
        <v>0</v>
      </c>
      <c r="N5375">
        <v>5.0000000000000001E-3</v>
      </c>
      <c r="O5375">
        <v>1.7957889554781364E-2</v>
      </c>
    </row>
    <row r="5376" spans="1:15" x14ac:dyDescent="0.25">
      <c r="A5376" t="s">
        <v>5405</v>
      </c>
      <c r="B5376">
        <v>307</v>
      </c>
      <c r="C5376">
        <v>307</v>
      </c>
      <c r="D5376" t="s">
        <v>16</v>
      </c>
      <c r="E5376" t="s">
        <v>17</v>
      </c>
      <c r="F5376">
        <v>0</v>
      </c>
      <c r="G5376" t="s">
        <v>18</v>
      </c>
      <c r="H5376">
        <v>10877756.23</v>
      </c>
      <c r="I5376" t="s">
        <v>22</v>
      </c>
      <c r="J5376">
        <v>883</v>
      </c>
      <c r="K5376">
        <v>12319.08973</v>
      </c>
      <c r="L5376" t="s">
        <v>35</v>
      </c>
      <c r="M5376">
        <v>0</v>
      </c>
      <c r="N5376">
        <v>0</v>
      </c>
      <c r="O5376">
        <v>0.22350335712113273</v>
      </c>
    </row>
    <row r="5377" spans="1:15" x14ac:dyDescent="0.25">
      <c r="A5377" t="s">
        <v>5406</v>
      </c>
      <c r="B5377">
        <v>262</v>
      </c>
      <c r="C5377">
        <v>262</v>
      </c>
      <c r="D5377" t="s">
        <v>16</v>
      </c>
      <c r="E5377" t="s">
        <v>17</v>
      </c>
      <c r="F5377">
        <v>0</v>
      </c>
      <c r="G5377" t="s">
        <v>18</v>
      </c>
      <c r="H5377">
        <v>2559466.1570000001</v>
      </c>
      <c r="I5377" t="s">
        <v>19</v>
      </c>
      <c r="J5377">
        <v>586</v>
      </c>
      <c r="K5377">
        <v>4367.689687</v>
      </c>
      <c r="L5377" t="s">
        <v>29</v>
      </c>
      <c r="M5377">
        <v>0</v>
      </c>
      <c r="N5377">
        <v>5.0000000000000001E-3</v>
      </c>
      <c r="O5377">
        <v>5.5588904037926226E-2</v>
      </c>
    </row>
    <row r="5378" spans="1:15" x14ac:dyDescent="0.25">
      <c r="A5378" t="s">
        <v>5407</v>
      </c>
      <c r="B5378">
        <v>230</v>
      </c>
      <c r="C5378">
        <v>230</v>
      </c>
      <c r="D5378" t="s">
        <v>16</v>
      </c>
      <c r="E5378" t="s">
        <v>17</v>
      </c>
      <c r="F5378">
        <v>0</v>
      </c>
      <c r="G5378" t="s">
        <v>18</v>
      </c>
      <c r="H5378">
        <v>4232278.2829999998</v>
      </c>
      <c r="I5378" t="s">
        <v>32</v>
      </c>
      <c r="J5378">
        <v>274</v>
      </c>
      <c r="K5378">
        <v>15446.27111</v>
      </c>
      <c r="L5378" t="s">
        <v>23</v>
      </c>
      <c r="M5378">
        <v>0</v>
      </c>
      <c r="N5378">
        <v>0</v>
      </c>
      <c r="O5378">
        <v>8.6959882582454531E-2</v>
      </c>
    </row>
    <row r="5379" spans="1:15" x14ac:dyDescent="0.25">
      <c r="A5379" t="s">
        <v>5408</v>
      </c>
      <c r="B5379">
        <v>191</v>
      </c>
      <c r="C5379">
        <v>191</v>
      </c>
      <c r="D5379" t="s">
        <v>16</v>
      </c>
      <c r="E5379" t="s">
        <v>17</v>
      </c>
      <c r="F5379">
        <v>0</v>
      </c>
      <c r="G5379" t="s">
        <v>18</v>
      </c>
      <c r="H5379">
        <v>3569267.338</v>
      </c>
      <c r="I5379" t="s">
        <v>19</v>
      </c>
      <c r="J5379">
        <v>783</v>
      </c>
      <c r="K5379">
        <v>4558.4512619999996</v>
      </c>
      <c r="L5379" t="s">
        <v>29</v>
      </c>
      <c r="M5379">
        <v>0</v>
      </c>
      <c r="N5379">
        <v>0</v>
      </c>
      <c r="O5379">
        <v>7.3337112510914279E-2</v>
      </c>
    </row>
    <row r="5380" spans="1:15" x14ac:dyDescent="0.25">
      <c r="A5380" t="s">
        <v>5409</v>
      </c>
      <c r="B5380">
        <v>118</v>
      </c>
      <c r="C5380">
        <v>118</v>
      </c>
      <c r="D5380" t="s">
        <v>16</v>
      </c>
      <c r="E5380" t="s">
        <v>17</v>
      </c>
      <c r="F5380">
        <v>0</v>
      </c>
      <c r="G5380" t="s">
        <v>18</v>
      </c>
      <c r="H5380">
        <v>12412830.33</v>
      </c>
      <c r="I5380" t="s">
        <v>22</v>
      </c>
      <c r="J5380">
        <v>697</v>
      </c>
      <c r="K5380">
        <v>17808.93878</v>
      </c>
      <c r="L5380" t="s">
        <v>23</v>
      </c>
      <c r="M5380">
        <v>0</v>
      </c>
      <c r="N5380">
        <v>0</v>
      </c>
      <c r="O5380">
        <v>0.25504425650564677</v>
      </c>
    </row>
    <row r="5381" spans="1:15" x14ac:dyDescent="0.25">
      <c r="A5381" t="s">
        <v>5410</v>
      </c>
      <c r="B5381">
        <v>53</v>
      </c>
      <c r="C5381">
        <v>53</v>
      </c>
      <c r="D5381" t="s">
        <v>16</v>
      </c>
      <c r="E5381" t="s">
        <v>25</v>
      </c>
      <c r="F5381">
        <v>1</v>
      </c>
      <c r="G5381" t="s">
        <v>26</v>
      </c>
      <c r="H5381">
        <v>8771333.6150000002</v>
      </c>
      <c r="I5381" t="s">
        <v>22</v>
      </c>
      <c r="J5381">
        <v>509</v>
      </c>
      <c r="K5381">
        <v>17232.482540000001</v>
      </c>
      <c r="L5381" t="s">
        <v>35</v>
      </c>
      <c r="M5381">
        <v>1</v>
      </c>
      <c r="N5381">
        <v>0.995</v>
      </c>
      <c r="O5381">
        <v>0.77722305960260896</v>
      </c>
    </row>
    <row r="5382" spans="1:15" x14ac:dyDescent="0.25">
      <c r="A5382" t="s">
        <v>5411</v>
      </c>
      <c r="B5382">
        <v>192</v>
      </c>
      <c r="C5382">
        <v>192</v>
      </c>
      <c r="D5382" t="s">
        <v>16</v>
      </c>
      <c r="E5382" t="s">
        <v>17</v>
      </c>
      <c r="F5382">
        <v>0</v>
      </c>
      <c r="G5382" t="s">
        <v>18</v>
      </c>
      <c r="H5382">
        <v>2560748.5219999999</v>
      </c>
      <c r="I5382" t="s">
        <v>19</v>
      </c>
      <c r="J5382">
        <v>353</v>
      </c>
      <c r="K5382">
        <v>7254.2451060000003</v>
      </c>
      <c r="L5382" t="s">
        <v>23</v>
      </c>
      <c r="M5382">
        <v>0</v>
      </c>
      <c r="N5382">
        <v>0</v>
      </c>
      <c r="O5382">
        <v>5.2615252567576501E-2</v>
      </c>
    </row>
    <row r="5383" spans="1:15" x14ac:dyDescent="0.25">
      <c r="A5383" t="s">
        <v>5412</v>
      </c>
      <c r="B5383">
        <v>60</v>
      </c>
      <c r="C5383">
        <v>60</v>
      </c>
      <c r="D5383" t="s">
        <v>16</v>
      </c>
      <c r="E5383" t="s">
        <v>25</v>
      </c>
      <c r="F5383">
        <v>1</v>
      </c>
      <c r="G5383" t="s">
        <v>26</v>
      </c>
      <c r="H5383">
        <v>38612.737869999997</v>
      </c>
      <c r="I5383" t="s">
        <v>28</v>
      </c>
      <c r="J5383">
        <v>5</v>
      </c>
      <c r="K5383">
        <v>7722.5475749999996</v>
      </c>
      <c r="L5383" t="s">
        <v>35</v>
      </c>
      <c r="M5383">
        <v>1</v>
      </c>
      <c r="N5383">
        <v>0.93500000000000005</v>
      </c>
      <c r="O5383">
        <v>0.56179336918010558</v>
      </c>
    </row>
    <row r="5384" spans="1:15" x14ac:dyDescent="0.25">
      <c r="A5384" t="s">
        <v>5413</v>
      </c>
      <c r="B5384">
        <v>11</v>
      </c>
      <c r="C5384">
        <v>11</v>
      </c>
      <c r="D5384" t="s">
        <v>42</v>
      </c>
      <c r="E5384" t="s">
        <v>43</v>
      </c>
      <c r="F5384">
        <v>1</v>
      </c>
      <c r="G5384" t="s">
        <v>26</v>
      </c>
      <c r="H5384">
        <v>4111684.8569999998</v>
      </c>
      <c r="I5384" t="s">
        <v>32</v>
      </c>
      <c r="J5384">
        <v>293</v>
      </c>
      <c r="K5384">
        <v>14033.054120000001</v>
      </c>
      <c r="L5384" t="s">
        <v>35</v>
      </c>
      <c r="M5384">
        <v>1</v>
      </c>
      <c r="N5384">
        <v>0.995</v>
      </c>
      <c r="O5384">
        <v>0.68148207052380549</v>
      </c>
    </row>
    <row r="5385" spans="1:15" x14ac:dyDescent="0.25">
      <c r="A5385" t="s">
        <v>5414</v>
      </c>
      <c r="B5385">
        <v>260</v>
      </c>
      <c r="C5385">
        <v>260</v>
      </c>
      <c r="D5385" t="s">
        <v>16</v>
      </c>
      <c r="E5385" t="s">
        <v>17</v>
      </c>
      <c r="F5385">
        <v>0</v>
      </c>
      <c r="G5385" t="s">
        <v>18</v>
      </c>
      <c r="H5385">
        <v>653964.1287</v>
      </c>
      <c r="I5385" t="s">
        <v>28</v>
      </c>
      <c r="J5385">
        <v>360</v>
      </c>
      <c r="K5385">
        <v>1816.5670239999999</v>
      </c>
      <c r="L5385" t="s">
        <v>23</v>
      </c>
      <c r="M5385">
        <v>0</v>
      </c>
      <c r="N5385">
        <v>0</v>
      </c>
      <c r="O5385">
        <v>1.3436886717330536E-2</v>
      </c>
    </row>
    <row r="5386" spans="1:15" x14ac:dyDescent="0.25">
      <c r="A5386" t="s">
        <v>5415</v>
      </c>
      <c r="B5386">
        <v>270</v>
      </c>
      <c r="C5386">
        <v>270</v>
      </c>
      <c r="D5386" t="s">
        <v>16</v>
      </c>
      <c r="E5386" t="s">
        <v>17</v>
      </c>
      <c r="F5386">
        <v>0</v>
      </c>
      <c r="G5386" t="s">
        <v>18</v>
      </c>
      <c r="H5386">
        <v>973292.27150000003</v>
      </c>
      <c r="I5386" t="s">
        <v>28</v>
      </c>
      <c r="J5386">
        <v>598</v>
      </c>
      <c r="K5386">
        <v>1627.5790489999999</v>
      </c>
      <c r="L5386" t="s">
        <v>20</v>
      </c>
      <c r="M5386">
        <v>0</v>
      </c>
      <c r="N5386">
        <v>0</v>
      </c>
      <c r="O5386">
        <v>1.9998066286902164E-2</v>
      </c>
    </row>
    <row r="5387" spans="1:15" x14ac:dyDescent="0.25">
      <c r="A5387" t="s">
        <v>5416</v>
      </c>
      <c r="B5387">
        <v>141</v>
      </c>
      <c r="C5387">
        <v>141</v>
      </c>
      <c r="D5387" t="s">
        <v>16</v>
      </c>
      <c r="E5387" t="s">
        <v>17</v>
      </c>
      <c r="F5387">
        <v>0</v>
      </c>
      <c r="G5387" t="s">
        <v>18</v>
      </c>
      <c r="H5387">
        <v>585315.82869999995</v>
      </c>
      <c r="I5387" t="s">
        <v>28</v>
      </c>
      <c r="J5387">
        <v>214</v>
      </c>
      <c r="K5387">
        <v>2735.1206950000001</v>
      </c>
      <c r="L5387" t="s">
        <v>29</v>
      </c>
      <c r="M5387">
        <v>0</v>
      </c>
      <c r="N5387">
        <v>0</v>
      </c>
      <c r="O5387">
        <v>1.202638208878007E-2</v>
      </c>
    </row>
    <row r="5388" spans="1:15" x14ac:dyDescent="0.25">
      <c r="A5388" t="s">
        <v>5417</v>
      </c>
      <c r="B5388">
        <v>143</v>
      </c>
      <c r="C5388">
        <v>143</v>
      </c>
      <c r="D5388" t="s">
        <v>16</v>
      </c>
      <c r="E5388" t="s">
        <v>17</v>
      </c>
      <c r="F5388">
        <v>0</v>
      </c>
      <c r="G5388" t="s">
        <v>18</v>
      </c>
      <c r="H5388">
        <v>4569076.074</v>
      </c>
      <c r="I5388" t="s">
        <v>32</v>
      </c>
      <c r="J5388">
        <v>406</v>
      </c>
      <c r="K5388">
        <v>11253.881960000001</v>
      </c>
      <c r="L5388" t="s">
        <v>23</v>
      </c>
      <c r="M5388">
        <v>0</v>
      </c>
      <c r="N5388">
        <v>0</v>
      </c>
      <c r="O5388">
        <v>9.3880007961976999E-2</v>
      </c>
    </row>
    <row r="5389" spans="1:15" x14ac:dyDescent="0.25">
      <c r="A5389" t="s">
        <v>5418</v>
      </c>
      <c r="B5389">
        <v>113</v>
      </c>
      <c r="C5389">
        <v>113</v>
      </c>
      <c r="D5389" t="s">
        <v>16</v>
      </c>
      <c r="E5389" t="s">
        <v>17</v>
      </c>
      <c r="F5389">
        <v>0</v>
      </c>
      <c r="G5389" t="s">
        <v>18</v>
      </c>
      <c r="H5389">
        <v>1303010.4480000001</v>
      </c>
      <c r="I5389" t="s">
        <v>28</v>
      </c>
      <c r="J5389">
        <v>436</v>
      </c>
      <c r="K5389">
        <v>2988.5560740000001</v>
      </c>
      <c r="L5389" t="s">
        <v>35</v>
      </c>
      <c r="M5389">
        <v>0</v>
      </c>
      <c r="N5389">
        <v>0</v>
      </c>
      <c r="O5389">
        <v>2.6772728063966841E-2</v>
      </c>
    </row>
    <row r="5390" spans="1:15" x14ac:dyDescent="0.25">
      <c r="A5390" t="s">
        <v>5419</v>
      </c>
      <c r="B5390">
        <v>264</v>
      </c>
      <c r="C5390">
        <v>264</v>
      </c>
      <c r="D5390" t="s">
        <v>16</v>
      </c>
      <c r="E5390" t="s">
        <v>17</v>
      </c>
      <c r="F5390">
        <v>0</v>
      </c>
      <c r="G5390" t="s">
        <v>18</v>
      </c>
      <c r="H5390">
        <v>83393.541939999996</v>
      </c>
      <c r="I5390" t="s">
        <v>28</v>
      </c>
      <c r="J5390">
        <v>15</v>
      </c>
      <c r="K5390">
        <v>5559.5694629999998</v>
      </c>
      <c r="L5390" t="s">
        <v>35</v>
      </c>
      <c r="M5390">
        <v>0</v>
      </c>
      <c r="N5390">
        <v>0</v>
      </c>
      <c r="O5390">
        <v>1.7134725389789302E-3</v>
      </c>
    </row>
    <row r="5391" spans="1:15" x14ac:dyDescent="0.25">
      <c r="A5391" t="s">
        <v>5420</v>
      </c>
      <c r="B5391">
        <v>344</v>
      </c>
      <c r="C5391">
        <v>344</v>
      </c>
      <c r="D5391" t="s">
        <v>16</v>
      </c>
      <c r="E5391" t="s">
        <v>17</v>
      </c>
      <c r="F5391">
        <v>0</v>
      </c>
      <c r="G5391" t="s">
        <v>18</v>
      </c>
      <c r="H5391">
        <v>3533100.2170000002</v>
      </c>
      <c r="I5391" t="s">
        <v>19</v>
      </c>
      <c r="J5391">
        <v>273</v>
      </c>
      <c r="K5391">
        <v>12941.759040000001</v>
      </c>
      <c r="L5391" t="s">
        <v>29</v>
      </c>
      <c r="M5391">
        <v>0</v>
      </c>
      <c r="N5391">
        <v>0</v>
      </c>
      <c r="O5391">
        <v>7.2593992993433942E-2</v>
      </c>
    </row>
    <row r="5392" spans="1:15" x14ac:dyDescent="0.25">
      <c r="A5392" t="s">
        <v>5421</v>
      </c>
      <c r="B5392">
        <v>11</v>
      </c>
      <c r="C5392">
        <v>11</v>
      </c>
      <c r="D5392" t="s">
        <v>42</v>
      </c>
      <c r="E5392" t="s">
        <v>43</v>
      </c>
      <c r="F5392">
        <v>1</v>
      </c>
      <c r="G5392" t="s">
        <v>26</v>
      </c>
      <c r="H5392">
        <v>181465.77660000001</v>
      </c>
      <c r="I5392" t="s">
        <v>28</v>
      </c>
      <c r="J5392">
        <v>563</v>
      </c>
      <c r="K5392">
        <v>322.31931900000001</v>
      </c>
      <c r="L5392" t="s">
        <v>35</v>
      </c>
      <c r="M5392">
        <v>1</v>
      </c>
      <c r="N5392">
        <v>0.995</v>
      </c>
      <c r="O5392">
        <v>0.60072854561318789</v>
      </c>
    </row>
    <row r="5393" spans="1:15" x14ac:dyDescent="0.25">
      <c r="A5393" t="s">
        <v>5422</v>
      </c>
      <c r="B5393">
        <v>99</v>
      </c>
      <c r="C5393">
        <v>99</v>
      </c>
      <c r="D5393" t="s">
        <v>16</v>
      </c>
      <c r="E5393" t="s">
        <v>17</v>
      </c>
      <c r="F5393">
        <v>0</v>
      </c>
      <c r="G5393" t="s">
        <v>18</v>
      </c>
      <c r="H5393">
        <v>2763891.2919999999</v>
      </c>
      <c r="I5393" t="s">
        <v>19</v>
      </c>
      <c r="J5393">
        <v>765</v>
      </c>
      <c r="K5393">
        <v>3612.9297929999998</v>
      </c>
      <c r="L5393" t="s">
        <v>23</v>
      </c>
      <c r="M5393">
        <v>0</v>
      </c>
      <c r="N5393">
        <v>0</v>
      </c>
      <c r="O5393">
        <v>5.6789191577596591E-2</v>
      </c>
    </row>
    <row r="5394" spans="1:15" x14ac:dyDescent="0.25">
      <c r="A5394" t="s">
        <v>5423</v>
      </c>
      <c r="B5394">
        <v>23</v>
      </c>
      <c r="C5394">
        <v>23</v>
      </c>
      <c r="D5394" t="s">
        <v>42</v>
      </c>
      <c r="E5394" t="s">
        <v>43</v>
      </c>
      <c r="F5394">
        <v>1</v>
      </c>
      <c r="G5394" t="s">
        <v>26</v>
      </c>
      <c r="H5394">
        <v>836969.12780000002</v>
      </c>
      <c r="I5394" t="s">
        <v>28</v>
      </c>
      <c r="J5394">
        <v>45</v>
      </c>
      <c r="K5394">
        <v>18599.31395</v>
      </c>
      <c r="L5394" t="s">
        <v>20</v>
      </c>
      <c r="M5394">
        <v>1</v>
      </c>
      <c r="N5394">
        <v>0.995</v>
      </c>
      <c r="O5394">
        <v>0.61419705846635309</v>
      </c>
    </row>
    <row r="5395" spans="1:15" x14ac:dyDescent="0.25">
      <c r="A5395" t="s">
        <v>5424</v>
      </c>
      <c r="B5395">
        <v>239</v>
      </c>
      <c r="C5395">
        <v>239</v>
      </c>
      <c r="D5395" t="s">
        <v>16</v>
      </c>
      <c r="E5395" t="s">
        <v>17</v>
      </c>
      <c r="F5395">
        <v>0</v>
      </c>
      <c r="G5395" t="s">
        <v>18</v>
      </c>
      <c r="H5395">
        <v>9332266.4340000004</v>
      </c>
      <c r="I5395" t="s">
        <v>22</v>
      </c>
      <c r="J5395">
        <v>703</v>
      </c>
      <c r="K5395">
        <v>13274.91669</v>
      </c>
      <c r="L5395" t="s">
        <v>20</v>
      </c>
      <c r="M5395">
        <v>0</v>
      </c>
      <c r="N5395">
        <v>0</v>
      </c>
      <c r="O5395">
        <v>0.19174844825033019</v>
      </c>
    </row>
    <row r="5396" spans="1:15" x14ac:dyDescent="0.25">
      <c r="A5396" t="s">
        <v>5425</v>
      </c>
      <c r="B5396">
        <v>109</v>
      </c>
      <c r="C5396">
        <v>109</v>
      </c>
      <c r="D5396" t="s">
        <v>16</v>
      </c>
      <c r="E5396" t="s">
        <v>17</v>
      </c>
      <c r="F5396">
        <v>0</v>
      </c>
      <c r="G5396" t="s">
        <v>18</v>
      </c>
      <c r="H5396">
        <v>3878790.9339999999</v>
      </c>
      <c r="I5396" t="s">
        <v>32</v>
      </c>
      <c r="J5396">
        <v>634</v>
      </c>
      <c r="K5396">
        <v>6117.9667730000001</v>
      </c>
      <c r="L5396" t="s">
        <v>29</v>
      </c>
      <c r="M5396">
        <v>0</v>
      </c>
      <c r="N5396">
        <v>0</v>
      </c>
      <c r="O5396">
        <v>7.9696839770053748E-2</v>
      </c>
    </row>
    <row r="5397" spans="1:15" x14ac:dyDescent="0.25">
      <c r="A5397" t="s">
        <v>5426</v>
      </c>
      <c r="B5397">
        <v>263</v>
      </c>
      <c r="C5397">
        <v>263</v>
      </c>
      <c r="D5397" t="s">
        <v>16</v>
      </c>
      <c r="E5397" t="s">
        <v>17</v>
      </c>
      <c r="F5397">
        <v>0</v>
      </c>
      <c r="G5397" t="s">
        <v>18</v>
      </c>
      <c r="H5397">
        <v>377233.56420000002</v>
      </c>
      <c r="I5397" t="s">
        <v>28</v>
      </c>
      <c r="J5397">
        <v>412</v>
      </c>
      <c r="K5397">
        <v>915.61544700000002</v>
      </c>
      <c r="L5397" t="s">
        <v>35</v>
      </c>
      <c r="M5397">
        <v>0</v>
      </c>
      <c r="N5397">
        <v>0</v>
      </c>
      <c r="O5397">
        <v>7.7509521481040171E-3</v>
      </c>
    </row>
    <row r="5398" spans="1:15" x14ac:dyDescent="0.25">
      <c r="A5398" t="s">
        <v>5427</v>
      </c>
      <c r="B5398">
        <v>325</v>
      </c>
      <c r="C5398">
        <v>325</v>
      </c>
      <c r="D5398" t="s">
        <v>16</v>
      </c>
      <c r="E5398" t="s">
        <v>17</v>
      </c>
      <c r="F5398">
        <v>0</v>
      </c>
      <c r="G5398" t="s">
        <v>18</v>
      </c>
      <c r="H5398">
        <v>2192596.6320000002</v>
      </c>
      <c r="I5398" t="s">
        <v>19</v>
      </c>
      <c r="J5398">
        <v>187</v>
      </c>
      <c r="K5398">
        <v>11725.115680000001</v>
      </c>
      <c r="L5398" t="s">
        <v>29</v>
      </c>
      <c r="M5398">
        <v>0</v>
      </c>
      <c r="N5398">
        <v>0</v>
      </c>
      <c r="O5398">
        <v>4.5050899992864504E-2</v>
      </c>
    </row>
    <row r="5399" spans="1:15" x14ac:dyDescent="0.25">
      <c r="A5399" t="s">
        <v>5428</v>
      </c>
      <c r="B5399">
        <v>160</v>
      </c>
      <c r="C5399">
        <v>160</v>
      </c>
      <c r="D5399" t="s">
        <v>16</v>
      </c>
      <c r="E5399" t="s">
        <v>17</v>
      </c>
      <c r="F5399">
        <v>0</v>
      </c>
      <c r="G5399" t="s">
        <v>18</v>
      </c>
      <c r="H5399">
        <v>3241660.81</v>
      </c>
      <c r="I5399" t="s">
        <v>19</v>
      </c>
      <c r="J5399">
        <v>726</v>
      </c>
      <c r="K5399">
        <v>4465.0975349999999</v>
      </c>
      <c r="L5399" t="s">
        <v>29</v>
      </c>
      <c r="M5399">
        <v>0</v>
      </c>
      <c r="N5399">
        <v>0</v>
      </c>
      <c r="O5399">
        <v>6.6605838406714343E-2</v>
      </c>
    </row>
    <row r="5400" spans="1:15" x14ac:dyDescent="0.25">
      <c r="A5400" t="s">
        <v>5429</v>
      </c>
      <c r="B5400">
        <v>220</v>
      </c>
      <c r="C5400">
        <v>220</v>
      </c>
      <c r="D5400" t="s">
        <v>16</v>
      </c>
      <c r="E5400" t="s">
        <v>17</v>
      </c>
      <c r="F5400">
        <v>0</v>
      </c>
      <c r="G5400" t="s">
        <v>18</v>
      </c>
      <c r="H5400">
        <v>12693782.539999999</v>
      </c>
      <c r="I5400" t="s">
        <v>22</v>
      </c>
      <c r="J5400">
        <v>661</v>
      </c>
      <c r="K5400">
        <v>19203.907019999999</v>
      </c>
      <c r="L5400" t="s">
        <v>35</v>
      </c>
      <c r="M5400">
        <v>0</v>
      </c>
      <c r="N5400">
        <v>0</v>
      </c>
      <c r="O5400">
        <v>0.2608169324875208</v>
      </c>
    </row>
    <row r="5401" spans="1:15" x14ac:dyDescent="0.25">
      <c r="A5401" t="s">
        <v>5430</v>
      </c>
      <c r="B5401">
        <v>172</v>
      </c>
      <c r="C5401">
        <v>172</v>
      </c>
      <c r="D5401" t="s">
        <v>16</v>
      </c>
      <c r="E5401" t="s">
        <v>17</v>
      </c>
      <c r="F5401">
        <v>0</v>
      </c>
      <c r="G5401" t="s">
        <v>18</v>
      </c>
      <c r="H5401">
        <v>2336199.4130000002</v>
      </c>
      <c r="I5401" t="s">
        <v>19</v>
      </c>
      <c r="J5401">
        <v>170</v>
      </c>
      <c r="K5401">
        <v>13742.349490000001</v>
      </c>
      <c r="L5401" t="s">
        <v>20</v>
      </c>
      <c r="M5401">
        <v>0</v>
      </c>
      <c r="N5401">
        <v>0</v>
      </c>
      <c r="O5401">
        <v>4.8001481249402816E-2</v>
      </c>
    </row>
    <row r="5402" spans="1:15" x14ac:dyDescent="0.25">
      <c r="A5402" t="s">
        <v>5431</v>
      </c>
      <c r="B5402">
        <v>94</v>
      </c>
      <c r="C5402">
        <v>94</v>
      </c>
      <c r="D5402" t="s">
        <v>16</v>
      </c>
      <c r="E5402" t="s">
        <v>17</v>
      </c>
      <c r="F5402">
        <v>0</v>
      </c>
      <c r="G5402" t="s">
        <v>18</v>
      </c>
      <c r="H5402">
        <v>14047053.01</v>
      </c>
      <c r="I5402" t="s">
        <v>22</v>
      </c>
      <c r="J5402">
        <v>721</v>
      </c>
      <c r="K5402">
        <v>19482.736489999999</v>
      </c>
      <c r="L5402" t="s">
        <v>35</v>
      </c>
      <c r="M5402">
        <v>0</v>
      </c>
      <c r="N5402">
        <v>0.01</v>
      </c>
      <c r="O5402">
        <v>0.29462234444405383</v>
      </c>
    </row>
    <row r="5403" spans="1:15" x14ac:dyDescent="0.25">
      <c r="A5403" t="s">
        <v>5432</v>
      </c>
      <c r="B5403">
        <v>122</v>
      </c>
      <c r="C5403">
        <v>122</v>
      </c>
      <c r="D5403" t="s">
        <v>16</v>
      </c>
      <c r="E5403" t="s">
        <v>17</v>
      </c>
      <c r="F5403">
        <v>0</v>
      </c>
      <c r="G5403" t="s">
        <v>18</v>
      </c>
      <c r="H5403">
        <v>16385206.85</v>
      </c>
      <c r="I5403" t="s">
        <v>22</v>
      </c>
      <c r="J5403">
        <v>965</v>
      </c>
      <c r="K5403">
        <v>16979.488959999999</v>
      </c>
      <c r="L5403" t="s">
        <v>29</v>
      </c>
      <c r="M5403">
        <v>0</v>
      </c>
      <c r="N5403">
        <v>0</v>
      </c>
      <c r="O5403">
        <v>0.33666398296362443</v>
      </c>
    </row>
    <row r="5404" spans="1:15" x14ac:dyDescent="0.25">
      <c r="A5404" t="s">
        <v>5433</v>
      </c>
      <c r="B5404">
        <v>300</v>
      </c>
      <c r="C5404">
        <v>300</v>
      </c>
      <c r="D5404" t="s">
        <v>16</v>
      </c>
      <c r="E5404" t="s">
        <v>17</v>
      </c>
      <c r="F5404">
        <v>0</v>
      </c>
      <c r="G5404" t="s">
        <v>18</v>
      </c>
      <c r="H5404">
        <v>5741436.5099999998</v>
      </c>
      <c r="I5404" t="s">
        <v>32</v>
      </c>
      <c r="J5404">
        <v>594</v>
      </c>
      <c r="K5404">
        <v>9665.71803</v>
      </c>
      <c r="L5404" t="s">
        <v>35</v>
      </c>
      <c r="M5404">
        <v>0</v>
      </c>
      <c r="N5404">
        <v>0</v>
      </c>
      <c r="O5404">
        <v>0.11796829305144668</v>
      </c>
    </row>
    <row r="5405" spans="1:15" x14ac:dyDescent="0.25">
      <c r="A5405" t="s">
        <v>5434</v>
      </c>
      <c r="B5405">
        <v>197</v>
      </c>
      <c r="C5405">
        <v>197</v>
      </c>
      <c r="D5405" t="s">
        <v>16</v>
      </c>
      <c r="E5405" t="s">
        <v>17</v>
      </c>
      <c r="F5405">
        <v>0</v>
      </c>
      <c r="G5405" t="s">
        <v>18</v>
      </c>
      <c r="H5405">
        <v>5371221.4960000003</v>
      </c>
      <c r="I5405" t="s">
        <v>32</v>
      </c>
      <c r="J5405">
        <v>401</v>
      </c>
      <c r="K5405">
        <v>13394.56732</v>
      </c>
      <c r="L5405" t="s">
        <v>29</v>
      </c>
      <c r="M5405">
        <v>0</v>
      </c>
      <c r="N5405">
        <v>0</v>
      </c>
      <c r="O5405">
        <v>0.11036154982829512</v>
      </c>
    </row>
    <row r="5406" spans="1:15" x14ac:dyDescent="0.25">
      <c r="A5406" t="s">
        <v>5435</v>
      </c>
      <c r="B5406">
        <v>51</v>
      </c>
      <c r="C5406">
        <v>51</v>
      </c>
      <c r="D5406" t="s">
        <v>16</v>
      </c>
      <c r="E5406" t="s">
        <v>25</v>
      </c>
      <c r="F5406">
        <v>1</v>
      </c>
      <c r="G5406" t="s">
        <v>26</v>
      </c>
      <c r="H5406">
        <v>11500768.17</v>
      </c>
      <c r="I5406" t="s">
        <v>22</v>
      </c>
      <c r="J5406">
        <v>708</v>
      </c>
      <c r="K5406">
        <v>16244.02284</v>
      </c>
      <c r="L5406" t="s">
        <v>35</v>
      </c>
      <c r="M5406">
        <v>1</v>
      </c>
      <c r="N5406">
        <v>1</v>
      </c>
      <c r="O5406">
        <v>0.8363042746240017</v>
      </c>
    </row>
    <row r="5407" spans="1:15" x14ac:dyDescent="0.25">
      <c r="A5407" t="s">
        <v>5436</v>
      </c>
      <c r="B5407">
        <v>317</v>
      </c>
      <c r="C5407">
        <v>317</v>
      </c>
      <c r="D5407" t="s">
        <v>16</v>
      </c>
      <c r="E5407" t="s">
        <v>17</v>
      </c>
      <c r="F5407">
        <v>0</v>
      </c>
      <c r="G5407" t="s">
        <v>18</v>
      </c>
      <c r="H5407">
        <v>2845675.8110000002</v>
      </c>
      <c r="I5407" t="s">
        <v>19</v>
      </c>
      <c r="J5407">
        <v>246</v>
      </c>
      <c r="K5407">
        <v>11567.787850000001</v>
      </c>
      <c r="L5407" t="s">
        <v>35</v>
      </c>
      <c r="M5407">
        <v>0</v>
      </c>
      <c r="N5407">
        <v>5.0000000000000001E-3</v>
      </c>
      <c r="O5407">
        <v>6.1469603803292985E-2</v>
      </c>
    </row>
    <row r="5408" spans="1:15" x14ac:dyDescent="0.25">
      <c r="A5408" t="s">
        <v>5437</v>
      </c>
      <c r="B5408">
        <v>307</v>
      </c>
      <c r="C5408">
        <v>307</v>
      </c>
      <c r="D5408" t="s">
        <v>16</v>
      </c>
      <c r="E5408" t="s">
        <v>17</v>
      </c>
      <c r="F5408">
        <v>0</v>
      </c>
      <c r="G5408" t="s">
        <v>18</v>
      </c>
      <c r="H5408">
        <v>1118939.0349999999</v>
      </c>
      <c r="I5408" t="s">
        <v>28</v>
      </c>
      <c r="J5408">
        <v>903</v>
      </c>
      <c r="K5408">
        <v>1239.1351440000001</v>
      </c>
      <c r="L5408" t="s">
        <v>29</v>
      </c>
      <c r="M5408">
        <v>0</v>
      </c>
      <c r="N5408">
        <v>0</v>
      </c>
      <c r="O5408">
        <v>2.2990644894823185E-2</v>
      </c>
    </row>
    <row r="5409" spans="1:15" x14ac:dyDescent="0.25">
      <c r="A5409" t="s">
        <v>5438</v>
      </c>
      <c r="B5409">
        <v>20</v>
      </c>
      <c r="C5409">
        <v>20</v>
      </c>
      <c r="D5409" t="s">
        <v>42</v>
      </c>
      <c r="E5409" t="s">
        <v>43</v>
      </c>
      <c r="F5409">
        <v>1</v>
      </c>
      <c r="G5409" t="s">
        <v>26</v>
      </c>
      <c r="H5409">
        <v>8067988.0949999997</v>
      </c>
      <c r="I5409" t="s">
        <v>22</v>
      </c>
      <c r="J5409">
        <v>857</v>
      </c>
      <c r="K5409">
        <v>9414.2218140000004</v>
      </c>
      <c r="L5409" t="s">
        <v>20</v>
      </c>
      <c r="M5409">
        <v>1</v>
      </c>
      <c r="N5409">
        <v>0.995</v>
      </c>
      <c r="O5409">
        <v>0.76277154206422515</v>
      </c>
    </row>
    <row r="5410" spans="1:15" x14ac:dyDescent="0.25">
      <c r="A5410" t="s">
        <v>5439</v>
      </c>
      <c r="B5410">
        <v>30</v>
      </c>
      <c r="C5410">
        <v>30</v>
      </c>
      <c r="D5410" t="s">
        <v>42</v>
      </c>
      <c r="E5410" t="s">
        <v>43</v>
      </c>
      <c r="F5410">
        <v>1</v>
      </c>
      <c r="G5410" t="s">
        <v>26</v>
      </c>
      <c r="H5410">
        <v>2276919.807</v>
      </c>
      <c r="I5410" t="s">
        <v>19</v>
      </c>
      <c r="J5410">
        <v>869</v>
      </c>
      <c r="K5410">
        <v>2620.1608820000001</v>
      </c>
      <c r="L5410" t="s">
        <v>20</v>
      </c>
      <c r="M5410">
        <v>1</v>
      </c>
      <c r="N5410">
        <v>0.99</v>
      </c>
      <c r="O5410">
        <v>0.64078347353993803</v>
      </c>
    </row>
    <row r="5411" spans="1:15" x14ac:dyDescent="0.25">
      <c r="A5411" t="s">
        <v>5440</v>
      </c>
      <c r="B5411">
        <v>300</v>
      </c>
      <c r="C5411">
        <v>300</v>
      </c>
      <c r="D5411" t="s">
        <v>16</v>
      </c>
      <c r="E5411" t="s">
        <v>17</v>
      </c>
      <c r="F5411">
        <v>0</v>
      </c>
      <c r="G5411" t="s">
        <v>18</v>
      </c>
      <c r="H5411">
        <v>7893482.4440000001</v>
      </c>
      <c r="I5411" t="s">
        <v>22</v>
      </c>
      <c r="J5411">
        <v>552</v>
      </c>
      <c r="K5411">
        <v>14299.787039999999</v>
      </c>
      <c r="L5411" t="s">
        <v>20</v>
      </c>
      <c r="M5411">
        <v>0</v>
      </c>
      <c r="N5411">
        <v>5.0000000000000001E-3</v>
      </c>
      <c r="O5411">
        <v>0.16518600493593921</v>
      </c>
    </row>
    <row r="5412" spans="1:15" x14ac:dyDescent="0.25">
      <c r="A5412" t="s">
        <v>5441</v>
      </c>
      <c r="B5412">
        <v>86</v>
      </c>
      <c r="C5412">
        <v>86</v>
      </c>
      <c r="D5412" t="s">
        <v>16</v>
      </c>
      <c r="E5412" t="s">
        <v>25</v>
      </c>
      <c r="F5412">
        <v>1</v>
      </c>
      <c r="G5412" t="s">
        <v>26</v>
      </c>
      <c r="H5412">
        <v>9258724.9759999998</v>
      </c>
      <c r="I5412" t="s">
        <v>22</v>
      </c>
      <c r="J5412">
        <v>680</v>
      </c>
      <c r="K5412">
        <v>13615.77202</v>
      </c>
      <c r="L5412" t="s">
        <v>29</v>
      </c>
      <c r="M5412">
        <v>1</v>
      </c>
      <c r="N5412">
        <v>1</v>
      </c>
      <c r="O5412">
        <v>0.7902374047590951</v>
      </c>
    </row>
    <row r="5413" spans="1:15" x14ac:dyDescent="0.25">
      <c r="A5413" t="s">
        <v>5442</v>
      </c>
      <c r="B5413">
        <v>230</v>
      </c>
      <c r="C5413">
        <v>230</v>
      </c>
      <c r="D5413" t="s">
        <v>16</v>
      </c>
      <c r="E5413" t="s">
        <v>17</v>
      </c>
      <c r="F5413">
        <v>0</v>
      </c>
      <c r="G5413" t="s">
        <v>18</v>
      </c>
      <c r="H5413">
        <v>853904.09459999995</v>
      </c>
      <c r="I5413" t="s">
        <v>28</v>
      </c>
      <c r="J5413">
        <v>43</v>
      </c>
      <c r="K5413">
        <v>19858.234759999999</v>
      </c>
      <c r="L5413" t="s">
        <v>29</v>
      </c>
      <c r="M5413">
        <v>0</v>
      </c>
      <c r="N5413">
        <v>0</v>
      </c>
      <c r="O5413">
        <v>1.7545018270976761E-2</v>
      </c>
    </row>
    <row r="5414" spans="1:15" x14ac:dyDescent="0.25">
      <c r="A5414" t="s">
        <v>5443</v>
      </c>
      <c r="B5414">
        <v>157</v>
      </c>
      <c r="C5414">
        <v>157</v>
      </c>
      <c r="D5414" t="s">
        <v>16</v>
      </c>
      <c r="E5414" t="s">
        <v>17</v>
      </c>
      <c r="F5414">
        <v>0</v>
      </c>
      <c r="G5414" t="s">
        <v>18</v>
      </c>
      <c r="H5414">
        <v>10579702.58</v>
      </c>
      <c r="I5414" t="s">
        <v>22</v>
      </c>
      <c r="J5414">
        <v>841</v>
      </c>
      <c r="K5414">
        <v>12579.907939999999</v>
      </c>
      <c r="L5414" t="s">
        <v>23</v>
      </c>
      <c r="M5414">
        <v>0</v>
      </c>
      <c r="N5414">
        <v>0</v>
      </c>
      <c r="O5414">
        <v>0.2173793008388743</v>
      </c>
    </row>
    <row r="5415" spans="1:15" x14ac:dyDescent="0.25">
      <c r="A5415" t="s">
        <v>5444</v>
      </c>
      <c r="B5415">
        <v>181</v>
      </c>
      <c r="C5415">
        <v>181</v>
      </c>
      <c r="D5415" t="s">
        <v>16</v>
      </c>
      <c r="E5415" t="s">
        <v>17</v>
      </c>
      <c r="F5415">
        <v>0</v>
      </c>
      <c r="G5415" t="s">
        <v>18</v>
      </c>
      <c r="H5415">
        <v>11571439.65</v>
      </c>
      <c r="I5415" t="s">
        <v>22</v>
      </c>
      <c r="J5415">
        <v>723</v>
      </c>
      <c r="K5415">
        <v>16004.75747</v>
      </c>
      <c r="L5415" t="s">
        <v>20</v>
      </c>
      <c r="M5415">
        <v>0</v>
      </c>
      <c r="N5415">
        <v>0</v>
      </c>
      <c r="O5415">
        <v>0.23775634917860122</v>
      </c>
    </row>
    <row r="5416" spans="1:15" x14ac:dyDescent="0.25">
      <c r="A5416" t="s">
        <v>5445</v>
      </c>
      <c r="B5416">
        <v>112</v>
      </c>
      <c r="C5416">
        <v>112</v>
      </c>
      <c r="D5416" t="s">
        <v>16</v>
      </c>
      <c r="E5416" t="s">
        <v>17</v>
      </c>
      <c r="F5416">
        <v>0</v>
      </c>
      <c r="G5416" t="s">
        <v>18</v>
      </c>
      <c r="H5416">
        <v>961780.2709</v>
      </c>
      <c r="I5416" t="s">
        <v>28</v>
      </c>
      <c r="J5416">
        <v>179</v>
      </c>
      <c r="K5416">
        <v>5373.0741390000003</v>
      </c>
      <c r="L5416" t="s">
        <v>35</v>
      </c>
      <c r="M5416">
        <v>0</v>
      </c>
      <c r="N5416">
        <v>0</v>
      </c>
      <c r="O5416">
        <v>1.9761531221501042E-2</v>
      </c>
    </row>
    <row r="5417" spans="1:15" x14ac:dyDescent="0.25">
      <c r="A5417" t="s">
        <v>5446</v>
      </c>
      <c r="B5417">
        <v>139</v>
      </c>
      <c r="C5417">
        <v>139</v>
      </c>
      <c r="D5417" t="s">
        <v>16</v>
      </c>
      <c r="E5417" t="s">
        <v>17</v>
      </c>
      <c r="F5417">
        <v>0</v>
      </c>
      <c r="G5417" t="s">
        <v>18</v>
      </c>
      <c r="H5417">
        <v>3110836.6860000002</v>
      </c>
      <c r="I5417" t="s">
        <v>19</v>
      </c>
      <c r="J5417">
        <v>457</v>
      </c>
      <c r="K5417">
        <v>6807.0824650000004</v>
      </c>
      <c r="L5417" t="s">
        <v>23</v>
      </c>
      <c r="M5417">
        <v>0</v>
      </c>
      <c r="N5417">
        <v>0</v>
      </c>
      <c r="O5417">
        <v>6.3917817983367237E-2</v>
      </c>
    </row>
    <row r="5418" spans="1:15" x14ac:dyDescent="0.25">
      <c r="A5418" t="s">
        <v>5447</v>
      </c>
      <c r="B5418">
        <v>10</v>
      </c>
      <c r="C5418">
        <v>10</v>
      </c>
      <c r="D5418" t="s">
        <v>42</v>
      </c>
      <c r="E5418" t="s">
        <v>43</v>
      </c>
      <c r="F5418">
        <v>1</v>
      </c>
      <c r="G5418" t="s">
        <v>26</v>
      </c>
      <c r="H5418">
        <v>9812603.4210000001</v>
      </c>
      <c r="I5418" t="s">
        <v>22</v>
      </c>
      <c r="J5418">
        <v>535</v>
      </c>
      <c r="K5418">
        <v>18341.31481</v>
      </c>
      <c r="L5418" t="s">
        <v>29</v>
      </c>
      <c r="M5418">
        <v>1</v>
      </c>
      <c r="N5418">
        <v>0.98499999999999999</v>
      </c>
      <c r="O5418">
        <v>0.79261784841650296</v>
      </c>
    </row>
    <row r="5419" spans="1:15" x14ac:dyDescent="0.25">
      <c r="A5419" t="s">
        <v>5448</v>
      </c>
      <c r="B5419">
        <v>291</v>
      </c>
      <c r="C5419">
        <v>291</v>
      </c>
      <c r="D5419" t="s">
        <v>16</v>
      </c>
      <c r="E5419" t="s">
        <v>17</v>
      </c>
      <c r="F5419">
        <v>0</v>
      </c>
      <c r="G5419" t="s">
        <v>18</v>
      </c>
      <c r="H5419">
        <v>9169520.0150000006</v>
      </c>
      <c r="I5419" t="s">
        <v>22</v>
      </c>
      <c r="J5419">
        <v>607</v>
      </c>
      <c r="K5419">
        <v>15106.29327</v>
      </c>
      <c r="L5419" t="s">
        <v>35</v>
      </c>
      <c r="M5419">
        <v>0</v>
      </c>
      <c r="N5419">
        <v>0</v>
      </c>
      <c r="O5419">
        <v>0.18840452600783453</v>
      </c>
    </row>
    <row r="5420" spans="1:15" x14ac:dyDescent="0.25">
      <c r="A5420" t="s">
        <v>5449</v>
      </c>
      <c r="B5420">
        <v>238</v>
      </c>
      <c r="C5420">
        <v>238</v>
      </c>
      <c r="D5420" t="s">
        <v>16</v>
      </c>
      <c r="E5420" t="s">
        <v>17</v>
      </c>
      <c r="F5420">
        <v>0</v>
      </c>
      <c r="G5420" t="s">
        <v>18</v>
      </c>
      <c r="H5420">
        <v>8809134.3000000007</v>
      </c>
      <c r="I5420" t="s">
        <v>22</v>
      </c>
      <c r="J5420">
        <v>672</v>
      </c>
      <c r="K5420">
        <v>13108.8308</v>
      </c>
      <c r="L5420" t="s">
        <v>29</v>
      </c>
      <c r="M5420">
        <v>0</v>
      </c>
      <c r="N5420">
        <v>0</v>
      </c>
      <c r="O5420">
        <v>0.18099974367424482</v>
      </c>
    </row>
    <row r="5421" spans="1:15" x14ac:dyDescent="0.25">
      <c r="A5421" t="s">
        <v>5450</v>
      </c>
      <c r="B5421">
        <v>132</v>
      </c>
      <c r="C5421">
        <v>132</v>
      </c>
      <c r="D5421" t="s">
        <v>16</v>
      </c>
      <c r="E5421" t="s">
        <v>17</v>
      </c>
      <c r="F5421">
        <v>0</v>
      </c>
      <c r="G5421" t="s">
        <v>18</v>
      </c>
      <c r="H5421">
        <v>1241475.3119999999</v>
      </c>
      <c r="I5421" t="s">
        <v>28</v>
      </c>
      <c r="J5421">
        <v>244</v>
      </c>
      <c r="K5421">
        <v>5088.0135749999999</v>
      </c>
      <c r="L5421" t="s">
        <v>35</v>
      </c>
      <c r="M5421">
        <v>0</v>
      </c>
      <c r="N5421">
        <v>0</v>
      </c>
      <c r="O5421">
        <v>2.5508376373590203E-2</v>
      </c>
    </row>
    <row r="5422" spans="1:15" x14ac:dyDescent="0.25">
      <c r="A5422" t="s">
        <v>5451</v>
      </c>
      <c r="B5422">
        <v>330</v>
      </c>
      <c r="C5422">
        <v>330</v>
      </c>
      <c r="D5422" t="s">
        <v>16</v>
      </c>
      <c r="E5422" t="s">
        <v>17</v>
      </c>
      <c r="F5422">
        <v>0</v>
      </c>
      <c r="G5422" t="s">
        <v>18</v>
      </c>
      <c r="H5422">
        <v>12954428.98</v>
      </c>
      <c r="I5422" t="s">
        <v>22</v>
      </c>
      <c r="J5422">
        <v>927</v>
      </c>
      <c r="K5422">
        <v>13974.5728</v>
      </c>
      <c r="L5422" t="s">
        <v>23</v>
      </c>
      <c r="M5422">
        <v>0</v>
      </c>
      <c r="N5422">
        <v>0.01</v>
      </c>
      <c r="O5422">
        <v>0.27217238936023586</v>
      </c>
    </row>
    <row r="5423" spans="1:15" x14ac:dyDescent="0.25">
      <c r="A5423" t="s">
        <v>5452</v>
      </c>
      <c r="B5423">
        <v>185</v>
      </c>
      <c r="C5423">
        <v>185</v>
      </c>
      <c r="D5423" t="s">
        <v>16</v>
      </c>
      <c r="E5423" t="s">
        <v>17</v>
      </c>
      <c r="F5423">
        <v>0</v>
      </c>
      <c r="G5423" t="s">
        <v>18</v>
      </c>
      <c r="H5423">
        <v>301518.88949999999</v>
      </c>
      <c r="I5423" t="s">
        <v>28</v>
      </c>
      <c r="J5423">
        <v>17</v>
      </c>
      <c r="K5423">
        <v>17736.40526</v>
      </c>
      <c r="L5423" t="s">
        <v>35</v>
      </c>
      <c r="M5423">
        <v>0</v>
      </c>
      <c r="N5423">
        <v>5.0000000000000001E-3</v>
      </c>
      <c r="O5423">
        <v>9.1952559529536217E-3</v>
      </c>
    </row>
    <row r="5424" spans="1:15" x14ac:dyDescent="0.25">
      <c r="A5424" t="s">
        <v>5453</v>
      </c>
      <c r="B5424">
        <v>295</v>
      </c>
      <c r="C5424">
        <v>295</v>
      </c>
      <c r="D5424" t="s">
        <v>16</v>
      </c>
      <c r="E5424" t="s">
        <v>17</v>
      </c>
      <c r="F5424">
        <v>0</v>
      </c>
      <c r="G5424" t="s">
        <v>18</v>
      </c>
      <c r="H5424">
        <v>517848.2536</v>
      </c>
      <c r="I5424" t="s">
        <v>28</v>
      </c>
      <c r="J5424">
        <v>112</v>
      </c>
      <c r="K5424">
        <v>4623.6451209999996</v>
      </c>
      <c r="L5424" t="s">
        <v>35</v>
      </c>
      <c r="M5424">
        <v>0</v>
      </c>
      <c r="N5424">
        <v>5.0000000000000001E-3</v>
      </c>
      <c r="O5424">
        <v>1.3640137608499771E-2</v>
      </c>
    </row>
    <row r="5425" spans="1:15" x14ac:dyDescent="0.25">
      <c r="A5425" t="s">
        <v>5454</v>
      </c>
      <c r="B5425">
        <v>208</v>
      </c>
      <c r="C5425">
        <v>208</v>
      </c>
      <c r="D5425" t="s">
        <v>16</v>
      </c>
      <c r="E5425" t="s">
        <v>17</v>
      </c>
      <c r="F5425">
        <v>0</v>
      </c>
      <c r="G5425" t="s">
        <v>18</v>
      </c>
      <c r="H5425">
        <v>8687131.8969999999</v>
      </c>
      <c r="I5425" t="s">
        <v>22</v>
      </c>
      <c r="J5425">
        <v>615</v>
      </c>
      <c r="K5425">
        <v>14125.417719999999</v>
      </c>
      <c r="L5425" t="s">
        <v>23</v>
      </c>
      <c r="M5425">
        <v>0</v>
      </c>
      <c r="N5425">
        <v>0</v>
      </c>
      <c r="O5425">
        <v>0.17849298161129815</v>
      </c>
    </row>
    <row r="5426" spans="1:15" x14ac:dyDescent="0.25">
      <c r="A5426" t="s">
        <v>5455</v>
      </c>
      <c r="B5426">
        <v>250</v>
      </c>
      <c r="C5426">
        <v>250</v>
      </c>
      <c r="D5426" t="s">
        <v>16</v>
      </c>
      <c r="E5426" t="s">
        <v>17</v>
      </c>
      <c r="F5426">
        <v>0</v>
      </c>
      <c r="G5426" t="s">
        <v>18</v>
      </c>
      <c r="H5426">
        <v>6508832.1979999999</v>
      </c>
      <c r="I5426" t="s">
        <v>32</v>
      </c>
      <c r="J5426">
        <v>826</v>
      </c>
      <c r="K5426">
        <v>7879.9421279999997</v>
      </c>
      <c r="L5426" t="s">
        <v>29</v>
      </c>
      <c r="M5426">
        <v>0</v>
      </c>
      <c r="N5426">
        <v>0</v>
      </c>
      <c r="O5426">
        <v>0.13373583820338297</v>
      </c>
    </row>
    <row r="5427" spans="1:15" x14ac:dyDescent="0.25">
      <c r="A5427" t="s">
        <v>5456</v>
      </c>
      <c r="B5427">
        <v>350</v>
      </c>
      <c r="C5427">
        <v>350</v>
      </c>
      <c r="D5427" t="s">
        <v>16</v>
      </c>
      <c r="E5427" t="s">
        <v>17</v>
      </c>
      <c r="F5427">
        <v>0</v>
      </c>
      <c r="G5427" t="s">
        <v>18</v>
      </c>
      <c r="H5427">
        <v>1425728.03</v>
      </c>
      <c r="I5427" t="s">
        <v>19</v>
      </c>
      <c r="J5427">
        <v>598</v>
      </c>
      <c r="K5427">
        <v>2384.1605850000001</v>
      </c>
      <c r="L5427" t="s">
        <v>20</v>
      </c>
      <c r="M5427">
        <v>0</v>
      </c>
      <c r="N5427">
        <v>0</v>
      </c>
      <c r="O5427">
        <v>2.9294184784898328E-2</v>
      </c>
    </row>
    <row r="5428" spans="1:15" x14ac:dyDescent="0.25">
      <c r="A5428" t="s">
        <v>5457</v>
      </c>
      <c r="B5428">
        <v>323</v>
      </c>
      <c r="C5428">
        <v>323</v>
      </c>
      <c r="D5428" t="s">
        <v>16</v>
      </c>
      <c r="E5428" t="s">
        <v>17</v>
      </c>
      <c r="F5428">
        <v>0</v>
      </c>
      <c r="G5428" t="s">
        <v>18</v>
      </c>
      <c r="H5428">
        <v>8353553.6710000001</v>
      </c>
      <c r="I5428" t="s">
        <v>22</v>
      </c>
      <c r="J5428">
        <v>547</v>
      </c>
      <c r="K5428">
        <v>15271.57892</v>
      </c>
      <c r="L5428" t="s">
        <v>29</v>
      </c>
      <c r="M5428">
        <v>0</v>
      </c>
      <c r="N5428">
        <v>0</v>
      </c>
      <c r="O5428">
        <v>0.17163900807143406</v>
      </c>
    </row>
    <row r="5429" spans="1:15" x14ac:dyDescent="0.25">
      <c r="A5429" t="s">
        <v>5458</v>
      </c>
      <c r="B5429">
        <v>89</v>
      </c>
      <c r="C5429">
        <v>89</v>
      </c>
      <c r="D5429" t="s">
        <v>16</v>
      </c>
      <c r="E5429" t="s">
        <v>25</v>
      </c>
      <c r="F5429">
        <v>1</v>
      </c>
      <c r="G5429" t="s">
        <v>26</v>
      </c>
      <c r="H5429">
        <v>100531.9325</v>
      </c>
      <c r="I5429" t="s">
        <v>28</v>
      </c>
      <c r="J5429">
        <v>30</v>
      </c>
      <c r="K5429">
        <v>3351.0644160000002</v>
      </c>
      <c r="L5429" t="s">
        <v>29</v>
      </c>
      <c r="M5429">
        <v>1</v>
      </c>
      <c r="N5429">
        <v>0.98499999999999999</v>
      </c>
      <c r="O5429">
        <v>0.59306561205606501</v>
      </c>
    </row>
    <row r="5430" spans="1:15" x14ac:dyDescent="0.25">
      <c r="A5430" t="s">
        <v>5459</v>
      </c>
      <c r="B5430">
        <v>358</v>
      </c>
      <c r="C5430">
        <v>358</v>
      </c>
      <c r="D5430" t="s">
        <v>16</v>
      </c>
      <c r="E5430" t="s">
        <v>17</v>
      </c>
      <c r="F5430">
        <v>0</v>
      </c>
      <c r="G5430" t="s">
        <v>18</v>
      </c>
      <c r="H5430">
        <v>972556.12939999998</v>
      </c>
      <c r="I5430" t="s">
        <v>28</v>
      </c>
      <c r="J5430">
        <v>192</v>
      </c>
      <c r="K5430">
        <v>5065.3965070000004</v>
      </c>
      <c r="L5430" t="s">
        <v>29</v>
      </c>
      <c r="M5430">
        <v>0</v>
      </c>
      <c r="N5430">
        <v>0</v>
      </c>
      <c r="O5430">
        <v>1.9982940903763454E-2</v>
      </c>
    </row>
    <row r="5431" spans="1:15" x14ac:dyDescent="0.25">
      <c r="A5431" t="s">
        <v>5460</v>
      </c>
      <c r="B5431">
        <v>362</v>
      </c>
      <c r="C5431">
        <v>362</v>
      </c>
      <c r="D5431" t="s">
        <v>16</v>
      </c>
      <c r="E5431" t="s">
        <v>17</v>
      </c>
      <c r="F5431">
        <v>0</v>
      </c>
      <c r="G5431" t="s">
        <v>18</v>
      </c>
      <c r="H5431">
        <v>6843861.9809999997</v>
      </c>
      <c r="I5431" t="s">
        <v>32</v>
      </c>
      <c r="J5431">
        <v>437</v>
      </c>
      <c r="K5431">
        <v>15661.011399999999</v>
      </c>
      <c r="L5431" t="s">
        <v>35</v>
      </c>
      <c r="M5431">
        <v>0</v>
      </c>
      <c r="N5431">
        <v>0</v>
      </c>
      <c r="O5431">
        <v>0.14061963663136673</v>
      </c>
    </row>
    <row r="5432" spans="1:15" x14ac:dyDescent="0.25">
      <c r="A5432" t="s">
        <v>5461</v>
      </c>
      <c r="B5432">
        <v>36</v>
      </c>
      <c r="C5432">
        <v>36</v>
      </c>
      <c r="D5432" t="s">
        <v>16</v>
      </c>
      <c r="E5432" t="s">
        <v>25</v>
      </c>
      <c r="F5432">
        <v>1</v>
      </c>
      <c r="G5432" t="s">
        <v>26</v>
      </c>
      <c r="H5432">
        <v>2657296.9550000001</v>
      </c>
      <c r="I5432" t="s">
        <v>19</v>
      </c>
      <c r="J5432">
        <v>179</v>
      </c>
      <c r="K5432">
        <v>14845.23438</v>
      </c>
      <c r="L5432" t="s">
        <v>20</v>
      </c>
      <c r="M5432">
        <v>1</v>
      </c>
      <c r="N5432">
        <v>1</v>
      </c>
      <c r="O5432">
        <v>0.65459901635525652</v>
      </c>
    </row>
    <row r="5433" spans="1:15" x14ac:dyDescent="0.25">
      <c r="A5433" t="s">
        <v>5462</v>
      </c>
      <c r="B5433">
        <v>4</v>
      </c>
      <c r="C5433">
        <v>4</v>
      </c>
      <c r="D5433" t="s">
        <v>61</v>
      </c>
      <c r="E5433" t="s">
        <v>43</v>
      </c>
      <c r="F5433">
        <v>1</v>
      </c>
      <c r="G5433" t="s">
        <v>26</v>
      </c>
      <c r="H5433">
        <v>3136129.6060000001</v>
      </c>
      <c r="I5433" t="s">
        <v>19</v>
      </c>
      <c r="J5433">
        <v>616</v>
      </c>
      <c r="K5433">
        <v>5091.11949</v>
      </c>
      <c r="L5433" t="s">
        <v>35</v>
      </c>
      <c r="M5433">
        <v>1</v>
      </c>
      <c r="N5433">
        <v>1</v>
      </c>
      <c r="O5433">
        <v>0.66443750719241623</v>
      </c>
    </row>
    <row r="5434" spans="1:15" x14ac:dyDescent="0.25">
      <c r="A5434" t="s">
        <v>5463</v>
      </c>
      <c r="B5434">
        <v>234</v>
      </c>
      <c r="C5434">
        <v>234</v>
      </c>
      <c r="D5434" t="s">
        <v>16</v>
      </c>
      <c r="E5434" t="s">
        <v>17</v>
      </c>
      <c r="F5434">
        <v>0</v>
      </c>
      <c r="G5434" t="s">
        <v>18</v>
      </c>
      <c r="H5434">
        <v>12741060.550000001</v>
      </c>
      <c r="I5434" t="s">
        <v>22</v>
      </c>
      <c r="J5434">
        <v>677</v>
      </c>
      <c r="K5434">
        <v>18819.88264</v>
      </c>
      <c r="L5434" t="s">
        <v>35</v>
      </c>
      <c r="M5434">
        <v>0</v>
      </c>
      <c r="N5434">
        <v>0</v>
      </c>
      <c r="O5434">
        <v>0.26178834550042362</v>
      </c>
    </row>
    <row r="5435" spans="1:15" x14ac:dyDescent="0.25">
      <c r="A5435" t="s">
        <v>5464</v>
      </c>
      <c r="B5435">
        <v>330</v>
      </c>
      <c r="C5435">
        <v>330</v>
      </c>
      <c r="D5435" t="s">
        <v>16</v>
      </c>
      <c r="E5435" t="s">
        <v>17</v>
      </c>
      <c r="F5435">
        <v>0</v>
      </c>
      <c r="G5435" t="s">
        <v>18</v>
      </c>
      <c r="H5435">
        <v>2044623.4820000001</v>
      </c>
      <c r="I5435" t="s">
        <v>19</v>
      </c>
      <c r="J5435">
        <v>474</v>
      </c>
      <c r="K5435">
        <v>4313.551649</v>
      </c>
      <c r="L5435" t="s">
        <v>29</v>
      </c>
      <c r="M5435">
        <v>0</v>
      </c>
      <c r="N5435">
        <v>0</v>
      </c>
      <c r="O5435">
        <v>4.2010521527903355E-2</v>
      </c>
    </row>
    <row r="5436" spans="1:15" x14ac:dyDescent="0.25">
      <c r="A5436" t="s">
        <v>5465</v>
      </c>
      <c r="B5436">
        <v>269</v>
      </c>
      <c r="C5436">
        <v>269</v>
      </c>
      <c r="D5436" t="s">
        <v>16</v>
      </c>
      <c r="E5436" t="s">
        <v>17</v>
      </c>
      <c r="F5436">
        <v>0</v>
      </c>
      <c r="G5436" t="s">
        <v>18</v>
      </c>
      <c r="H5436">
        <v>12599170.119999999</v>
      </c>
      <c r="I5436" t="s">
        <v>22</v>
      </c>
      <c r="J5436">
        <v>634</v>
      </c>
      <c r="K5436">
        <v>19872.50808</v>
      </c>
      <c r="L5436" t="s">
        <v>35</v>
      </c>
      <c r="M5436">
        <v>0</v>
      </c>
      <c r="N5436">
        <v>0</v>
      </c>
      <c r="O5436">
        <v>0.25887294762076718</v>
      </c>
    </row>
    <row r="5437" spans="1:15" x14ac:dyDescent="0.25">
      <c r="A5437" t="s">
        <v>5466</v>
      </c>
      <c r="B5437">
        <v>70</v>
      </c>
      <c r="C5437">
        <v>70</v>
      </c>
      <c r="D5437" t="s">
        <v>16</v>
      </c>
      <c r="E5437" t="s">
        <v>25</v>
      </c>
      <c r="F5437">
        <v>1</v>
      </c>
      <c r="G5437" t="s">
        <v>26</v>
      </c>
      <c r="H5437">
        <v>1977922.871</v>
      </c>
      <c r="I5437" t="s">
        <v>19</v>
      </c>
      <c r="J5437">
        <v>134</v>
      </c>
      <c r="K5437">
        <v>14760.61844</v>
      </c>
      <c r="L5437" t="s">
        <v>29</v>
      </c>
      <c r="M5437">
        <v>1</v>
      </c>
      <c r="N5437">
        <v>0.995</v>
      </c>
      <c r="O5437">
        <v>0.63764003572501171</v>
      </c>
    </row>
    <row r="5438" spans="1:15" x14ac:dyDescent="0.25">
      <c r="A5438" t="s">
        <v>5467</v>
      </c>
      <c r="B5438">
        <v>7</v>
      </c>
      <c r="C5438">
        <v>7</v>
      </c>
      <c r="D5438" t="s">
        <v>61</v>
      </c>
      <c r="E5438" t="s">
        <v>43</v>
      </c>
      <c r="F5438">
        <v>1</v>
      </c>
      <c r="G5438" t="s">
        <v>26</v>
      </c>
      <c r="H5438">
        <v>6300695.4450000003</v>
      </c>
      <c r="I5438" t="s">
        <v>32</v>
      </c>
      <c r="J5438">
        <v>802</v>
      </c>
      <c r="K5438">
        <v>7856.2287340000003</v>
      </c>
      <c r="L5438" t="s">
        <v>23</v>
      </c>
      <c r="M5438">
        <v>1</v>
      </c>
      <c r="N5438">
        <v>1</v>
      </c>
      <c r="O5438">
        <v>0.72945928869701548</v>
      </c>
    </row>
    <row r="5439" spans="1:15" x14ac:dyDescent="0.25">
      <c r="A5439" t="s">
        <v>5468</v>
      </c>
      <c r="B5439">
        <v>156</v>
      </c>
      <c r="C5439">
        <v>156</v>
      </c>
      <c r="D5439" t="s">
        <v>16</v>
      </c>
      <c r="E5439" t="s">
        <v>17</v>
      </c>
      <c r="F5439">
        <v>0</v>
      </c>
      <c r="G5439" t="s">
        <v>18</v>
      </c>
      <c r="H5439">
        <v>816092.36</v>
      </c>
      <c r="I5439" t="s">
        <v>28</v>
      </c>
      <c r="J5439">
        <v>312</v>
      </c>
      <c r="K5439">
        <v>2615.6806409999999</v>
      </c>
      <c r="L5439" t="s">
        <v>20</v>
      </c>
      <c r="M5439">
        <v>0</v>
      </c>
      <c r="N5439">
        <v>0</v>
      </c>
      <c r="O5439">
        <v>1.6768107165139882E-2</v>
      </c>
    </row>
    <row r="5440" spans="1:15" x14ac:dyDescent="0.25">
      <c r="A5440" t="s">
        <v>5469</v>
      </c>
      <c r="B5440">
        <v>293</v>
      </c>
      <c r="C5440">
        <v>293</v>
      </c>
      <c r="D5440" t="s">
        <v>16</v>
      </c>
      <c r="E5440" t="s">
        <v>17</v>
      </c>
      <c r="F5440">
        <v>0</v>
      </c>
      <c r="G5440" t="s">
        <v>18</v>
      </c>
      <c r="H5440">
        <v>4722907.5870000003</v>
      </c>
      <c r="I5440" t="s">
        <v>32</v>
      </c>
      <c r="J5440">
        <v>736</v>
      </c>
      <c r="K5440">
        <v>6416.9940040000001</v>
      </c>
      <c r="L5440" t="s">
        <v>29</v>
      </c>
      <c r="M5440">
        <v>0</v>
      </c>
      <c r="N5440">
        <v>0</v>
      </c>
      <c r="O5440">
        <v>9.7040757188154803E-2</v>
      </c>
    </row>
    <row r="5441" spans="1:15" x14ac:dyDescent="0.25">
      <c r="A5441" t="s">
        <v>5470</v>
      </c>
      <c r="B5441">
        <v>286</v>
      </c>
      <c r="C5441">
        <v>286</v>
      </c>
      <c r="D5441" t="s">
        <v>16</v>
      </c>
      <c r="E5441" t="s">
        <v>17</v>
      </c>
      <c r="F5441">
        <v>0</v>
      </c>
      <c r="G5441" t="s">
        <v>18</v>
      </c>
      <c r="H5441">
        <v>97070.821100000001</v>
      </c>
      <c r="I5441" t="s">
        <v>28</v>
      </c>
      <c r="J5441">
        <v>25</v>
      </c>
      <c r="K5441">
        <v>3882.832844</v>
      </c>
      <c r="L5441" t="s">
        <v>29</v>
      </c>
      <c r="M5441">
        <v>0</v>
      </c>
      <c r="N5441">
        <v>0</v>
      </c>
      <c r="O5441">
        <v>1.9944972047194779E-3</v>
      </c>
    </row>
    <row r="5442" spans="1:15" x14ac:dyDescent="0.25">
      <c r="A5442" t="s">
        <v>5471</v>
      </c>
      <c r="B5442">
        <v>360</v>
      </c>
      <c r="C5442">
        <v>360</v>
      </c>
      <c r="D5442" t="s">
        <v>16</v>
      </c>
      <c r="E5442" t="s">
        <v>17</v>
      </c>
      <c r="F5442">
        <v>0</v>
      </c>
      <c r="G5442" t="s">
        <v>18</v>
      </c>
      <c r="H5442">
        <v>4615452.7070000004</v>
      </c>
      <c r="I5442" t="s">
        <v>32</v>
      </c>
      <c r="J5442">
        <v>371</v>
      </c>
      <c r="K5442">
        <v>12440.573329999999</v>
      </c>
      <c r="L5442" t="s">
        <v>35</v>
      </c>
      <c r="M5442">
        <v>0</v>
      </c>
      <c r="N5442">
        <v>0</v>
      </c>
      <c r="O5442">
        <v>9.4832900539114195E-2</v>
      </c>
    </row>
    <row r="5443" spans="1:15" x14ac:dyDescent="0.25">
      <c r="A5443" t="s">
        <v>5472</v>
      </c>
      <c r="B5443">
        <v>74</v>
      </c>
      <c r="C5443">
        <v>74</v>
      </c>
      <c r="D5443" t="s">
        <v>16</v>
      </c>
      <c r="E5443" t="s">
        <v>25</v>
      </c>
      <c r="F5443">
        <v>1</v>
      </c>
      <c r="G5443" t="s">
        <v>26</v>
      </c>
      <c r="H5443">
        <v>3750355.6179999998</v>
      </c>
      <c r="I5443" t="s">
        <v>19</v>
      </c>
      <c r="J5443">
        <v>525</v>
      </c>
      <c r="K5443">
        <v>7143.5345109999998</v>
      </c>
      <c r="L5443" t="s">
        <v>29</v>
      </c>
      <c r="M5443">
        <v>1</v>
      </c>
      <c r="N5443">
        <v>1</v>
      </c>
      <c r="O5443">
        <v>0.67705790176740344</v>
      </c>
    </row>
    <row r="5444" spans="1:15" x14ac:dyDescent="0.25">
      <c r="A5444" t="s">
        <v>5473</v>
      </c>
      <c r="B5444">
        <v>12</v>
      </c>
      <c r="C5444">
        <v>12</v>
      </c>
      <c r="D5444" t="s">
        <v>42</v>
      </c>
      <c r="E5444" t="s">
        <v>43</v>
      </c>
      <c r="F5444">
        <v>1</v>
      </c>
      <c r="G5444" t="s">
        <v>26</v>
      </c>
      <c r="H5444">
        <v>1884395.254</v>
      </c>
      <c r="I5444" t="s">
        <v>19</v>
      </c>
      <c r="J5444">
        <v>319</v>
      </c>
      <c r="K5444">
        <v>5907.1951520000002</v>
      </c>
      <c r="L5444" t="s">
        <v>20</v>
      </c>
      <c r="M5444">
        <v>1</v>
      </c>
      <c r="N5444">
        <v>0.99</v>
      </c>
      <c r="O5444">
        <v>0.6327183401160047</v>
      </c>
    </row>
    <row r="5445" spans="1:15" x14ac:dyDescent="0.25">
      <c r="A5445" t="s">
        <v>5474</v>
      </c>
      <c r="B5445">
        <v>337</v>
      </c>
      <c r="C5445">
        <v>337</v>
      </c>
      <c r="D5445" t="s">
        <v>16</v>
      </c>
      <c r="E5445" t="s">
        <v>17</v>
      </c>
      <c r="F5445">
        <v>0</v>
      </c>
      <c r="G5445" t="s">
        <v>18</v>
      </c>
      <c r="H5445">
        <v>3483371.2760000001</v>
      </c>
      <c r="I5445" t="s">
        <v>19</v>
      </c>
      <c r="J5445">
        <v>230</v>
      </c>
      <c r="K5445">
        <v>15145.092500000001</v>
      </c>
      <c r="L5445" t="s">
        <v>29</v>
      </c>
      <c r="M5445">
        <v>0</v>
      </c>
      <c r="N5445">
        <v>5.0000000000000001E-3</v>
      </c>
      <c r="O5445">
        <v>7.4572221129405078E-2</v>
      </c>
    </row>
    <row r="5446" spans="1:15" x14ac:dyDescent="0.25">
      <c r="A5446" t="s">
        <v>5475</v>
      </c>
      <c r="B5446">
        <v>112</v>
      </c>
      <c r="C5446">
        <v>112</v>
      </c>
      <c r="D5446" t="s">
        <v>16</v>
      </c>
      <c r="E5446" t="s">
        <v>17</v>
      </c>
      <c r="F5446">
        <v>0</v>
      </c>
      <c r="G5446" t="s">
        <v>18</v>
      </c>
      <c r="H5446">
        <v>471207.63569999998</v>
      </c>
      <c r="I5446" t="s">
        <v>28</v>
      </c>
      <c r="J5446">
        <v>102</v>
      </c>
      <c r="K5446">
        <v>4619.6827030000004</v>
      </c>
      <c r="L5446" t="s">
        <v>35</v>
      </c>
      <c r="M5446">
        <v>0</v>
      </c>
      <c r="N5446">
        <v>0</v>
      </c>
      <c r="O5446">
        <v>9.6818209797354237E-3</v>
      </c>
    </row>
    <row r="5447" spans="1:15" x14ac:dyDescent="0.25">
      <c r="A5447" t="s">
        <v>5476</v>
      </c>
      <c r="B5447">
        <v>30</v>
      </c>
      <c r="C5447">
        <v>30</v>
      </c>
      <c r="D5447" t="s">
        <v>42</v>
      </c>
      <c r="E5447" t="s">
        <v>43</v>
      </c>
      <c r="F5447">
        <v>1</v>
      </c>
      <c r="G5447" t="s">
        <v>26</v>
      </c>
      <c r="H5447">
        <v>5283862.8550000004</v>
      </c>
      <c r="I5447" t="s">
        <v>32</v>
      </c>
      <c r="J5447">
        <v>450</v>
      </c>
      <c r="K5447">
        <v>11741.917460000001</v>
      </c>
      <c r="L5447" t="s">
        <v>23</v>
      </c>
      <c r="M5447">
        <v>1</v>
      </c>
      <c r="N5447">
        <v>1</v>
      </c>
      <c r="O5447">
        <v>0.70856660709155761</v>
      </c>
    </row>
    <row r="5448" spans="1:15" x14ac:dyDescent="0.25">
      <c r="A5448" t="s">
        <v>5477</v>
      </c>
      <c r="B5448">
        <v>36</v>
      </c>
      <c r="C5448">
        <v>36</v>
      </c>
      <c r="D5448" t="s">
        <v>16</v>
      </c>
      <c r="E5448" t="s">
        <v>25</v>
      </c>
      <c r="F5448">
        <v>1</v>
      </c>
      <c r="G5448" t="s">
        <v>26</v>
      </c>
      <c r="H5448">
        <v>1474190.889</v>
      </c>
      <c r="I5448" t="s">
        <v>19</v>
      </c>
      <c r="J5448">
        <v>378</v>
      </c>
      <c r="K5448">
        <v>3899.9758959999999</v>
      </c>
      <c r="L5448" t="s">
        <v>20</v>
      </c>
      <c r="M5448">
        <v>1</v>
      </c>
      <c r="N5448">
        <v>1</v>
      </c>
      <c r="O5448">
        <v>0.63028994268323357</v>
      </c>
    </row>
    <row r="5449" spans="1:15" x14ac:dyDescent="0.25">
      <c r="A5449" t="s">
        <v>5478</v>
      </c>
      <c r="B5449">
        <v>344</v>
      </c>
      <c r="C5449">
        <v>344</v>
      </c>
      <c r="D5449" t="s">
        <v>16</v>
      </c>
      <c r="E5449" t="s">
        <v>17</v>
      </c>
      <c r="F5449">
        <v>0</v>
      </c>
      <c r="G5449" t="s">
        <v>18</v>
      </c>
      <c r="H5449">
        <v>12697355.859999999</v>
      </c>
      <c r="I5449" t="s">
        <v>22</v>
      </c>
      <c r="J5449">
        <v>888</v>
      </c>
      <c r="K5449">
        <v>14298.82417</v>
      </c>
      <c r="L5449" t="s">
        <v>29</v>
      </c>
      <c r="M5449">
        <v>0</v>
      </c>
      <c r="N5449">
        <v>0</v>
      </c>
      <c r="O5449">
        <v>0.2608903528693699</v>
      </c>
    </row>
    <row r="5450" spans="1:15" x14ac:dyDescent="0.25">
      <c r="A5450" t="s">
        <v>5479</v>
      </c>
      <c r="B5450">
        <v>230</v>
      </c>
      <c r="C5450">
        <v>230</v>
      </c>
      <c r="D5450" t="s">
        <v>16</v>
      </c>
      <c r="E5450" t="s">
        <v>17</v>
      </c>
      <c r="F5450">
        <v>0</v>
      </c>
      <c r="G5450" t="s">
        <v>18</v>
      </c>
      <c r="H5450">
        <v>11268066.789999999</v>
      </c>
      <c r="I5450" t="s">
        <v>22</v>
      </c>
      <c r="J5450">
        <v>901</v>
      </c>
      <c r="K5450">
        <v>12506.178459999999</v>
      </c>
      <c r="L5450" t="s">
        <v>23</v>
      </c>
      <c r="M5450">
        <v>0</v>
      </c>
      <c r="N5450">
        <v>0</v>
      </c>
      <c r="O5450">
        <v>0.23152300001763737</v>
      </c>
    </row>
    <row r="5451" spans="1:15" x14ac:dyDescent="0.25">
      <c r="A5451" t="s">
        <v>5480</v>
      </c>
      <c r="B5451">
        <v>277</v>
      </c>
      <c r="C5451">
        <v>277</v>
      </c>
      <c r="D5451" t="s">
        <v>16</v>
      </c>
      <c r="E5451" t="s">
        <v>17</v>
      </c>
      <c r="F5451">
        <v>0</v>
      </c>
      <c r="G5451" t="s">
        <v>18</v>
      </c>
      <c r="H5451">
        <v>3240913.02</v>
      </c>
      <c r="I5451" t="s">
        <v>19</v>
      </c>
      <c r="J5451">
        <v>203</v>
      </c>
      <c r="K5451">
        <v>15965.08877</v>
      </c>
      <c r="L5451" t="s">
        <v>20</v>
      </c>
      <c r="M5451">
        <v>0</v>
      </c>
      <c r="N5451">
        <v>0</v>
      </c>
      <c r="O5451">
        <v>6.6590473696209004E-2</v>
      </c>
    </row>
    <row r="5452" spans="1:15" x14ac:dyDescent="0.25">
      <c r="A5452" t="s">
        <v>5481</v>
      </c>
      <c r="B5452">
        <v>106</v>
      </c>
      <c r="C5452">
        <v>106</v>
      </c>
      <c r="D5452" t="s">
        <v>16</v>
      </c>
      <c r="E5452" t="s">
        <v>17</v>
      </c>
      <c r="F5452">
        <v>0</v>
      </c>
      <c r="G5452" t="s">
        <v>18</v>
      </c>
      <c r="H5452">
        <v>368261.49200000003</v>
      </c>
      <c r="I5452" t="s">
        <v>28</v>
      </c>
      <c r="J5452">
        <v>267</v>
      </c>
      <c r="K5452">
        <v>1379.256525</v>
      </c>
      <c r="L5452" t="s">
        <v>20</v>
      </c>
      <c r="M5452">
        <v>0</v>
      </c>
      <c r="N5452">
        <v>0</v>
      </c>
      <c r="O5452">
        <v>7.5666045478606173E-3</v>
      </c>
    </row>
    <row r="5453" spans="1:15" x14ac:dyDescent="0.25">
      <c r="A5453" t="s">
        <v>5482</v>
      </c>
      <c r="B5453">
        <v>288</v>
      </c>
      <c r="C5453">
        <v>288</v>
      </c>
      <c r="D5453" t="s">
        <v>16</v>
      </c>
      <c r="E5453" t="s">
        <v>17</v>
      </c>
      <c r="F5453">
        <v>0</v>
      </c>
      <c r="G5453" t="s">
        <v>18</v>
      </c>
      <c r="H5453">
        <v>4142647.8089999999</v>
      </c>
      <c r="I5453" t="s">
        <v>32</v>
      </c>
      <c r="J5453">
        <v>984</v>
      </c>
      <c r="K5453">
        <v>4210.007936</v>
      </c>
      <c r="L5453" t="s">
        <v>29</v>
      </c>
      <c r="M5453">
        <v>0</v>
      </c>
      <c r="N5453">
        <v>0</v>
      </c>
      <c r="O5453">
        <v>8.5118260889911937E-2</v>
      </c>
    </row>
    <row r="5454" spans="1:15" x14ac:dyDescent="0.25">
      <c r="A5454" t="s">
        <v>5483</v>
      </c>
      <c r="B5454">
        <v>250</v>
      </c>
      <c r="C5454">
        <v>250</v>
      </c>
      <c r="D5454" t="s">
        <v>16</v>
      </c>
      <c r="E5454" t="s">
        <v>17</v>
      </c>
      <c r="F5454">
        <v>0</v>
      </c>
      <c r="G5454" t="s">
        <v>18</v>
      </c>
      <c r="H5454">
        <v>1431120.125</v>
      </c>
      <c r="I5454" t="s">
        <v>19</v>
      </c>
      <c r="J5454">
        <v>462</v>
      </c>
      <c r="K5454">
        <v>3097.6626070000002</v>
      </c>
      <c r="L5454" t="s">
        <v>20</v>
      </c>
      <c r="M5454">
        <v>0</v>
      </c>
      <c r="N5454">
        <v>0</v>
      </c>
      <c r="O5454">
        <v>2.9404975218967108E-2</v>
      </c>
    </row>
    <row r="5455" spans="1:15" x14ac:dyDescent="0.25">
      <c r="A5455" t="s">
        <v>5484</v>
      </c>
      <c r="B5455">
        <v>63</v>
      </c>
      <c r="C5455">
        <v>63</v>
      </c>
      <c r="D5455" t="s">
        <v>16</v>
      </c>
      <c r="E5455" t="s">
        <v>25</v>
      </c>
      <c r="F5455">
        <v>1</v>
      </c>
      <c r="G5455" t="s">
        <v>26</v>
      </c>
      <c r="H5455">
        <v>1394051.5060000001</v>
      </c>
      <c r="I5455" t="s">
        <v>19</v>
      </c>
      <c r="J5455">
        <v>365</v>
      </c>
      <c r="K5455">
        <v>3819.3191929999998</v>
      </c>
      <c r="L5455" t="s">
        <v>35</v>
      </c>
      <c r="M5455">
        <v>1</v>
      </c>
      <c r="N5455">
        <v>1</v>
      </c>
      <c r="O5455">
        <v>0.62864333277955531</v>
      </c>
    </row>
    <row r="5456" spans="1:15" x14ac:dyDescent="0.25">
      <c r="A5456" t="s">
        <v>5485</v>
      </c>
      <c r="B5456">
        <v>44</v>
      </c>
      <c r="C5456">
        <v>44</v>
      </c>
      <c r="D5456" t="s">
        <v>16</v>
      </c>
      <c r="E5456" t="s">
        <v>25</v>
      </c>
      <c r="F5456">
        <v>1</v>
      </c>
      <c r="G5456" t="s">
        <v>26</v>
      </c>
      <c r="H5456">
        <v>1518830.558</v>
      </c>
      <c r="I5456" t="s">
        <v>19</v>
      </c>
      <c r="J5456">
        <v>734</v>
      </c>
      <c r="K5456">
        <v>2069.2514420000002</v>
      </c>
      <c r="L5456" t="s">
        <v>23</v>
      </c>
      <c r="M5456">
        <v>1</v>
      </c>
      <c r="N5456">
        <v>0.99</v>
      </c>
      <c r="O5456">
        <v>0.62520714616447726</v>
      </c>
    </row>
    <row r="5457" spans="1:15" x14ac:dyDescent="0.25">
      <c r="A5457" t="s">
        <v>5486</v>
      </c>
      <c r="B5457">
        <v>149</v>
      </c>
      <c r="C5457">
        <v>149</v>
      </c>
      <c r="D5457" t="s">
        <v>16</v>
      </c>
      <c r="E5457" t="s">
        <v>17</v>
      </c>
      <c r="F5457">
        <v>0</v>
      </c>
      <c r="G5457" t="s">
        <v>18</v>
      </c>
      <c r="H5457">
        <v>1169585.79</v>
      </c>
      <c r="I5457" t="s">
        <v>28</v>
      </c>
      <c r="J5457">
        <v>104</v>
      </c>
      <c r="K5457">
        <v>11246.01721</v>
      </c>
      <c r="L5457" t="s">
        <v>29</v>
      </c>
      <c r="M5457">
        <v>0</v>
      </c>
      <c r="N5457">
        <v>0</v>
      </c>
      <c r="O5457">
        <v>2.4031274922785444E-2</v>
      </c>
    </row>
    <row r="5458" spans="1:15" x14ac:dyDescent="0.25">
      <c r="A5458" t="s">
        <v>5487</v>
      </c>
      <c r="B5458">
        <v>46</v>
      </c>
      <c r="C5458">
        <v>46</v>
      </c>
      <c r="D5458" t="s">
        <v>16</v>
      </c>
      <c r="E5458" t="s">
        <v>25</v>
      </c>
      <c r="F5458">
        <v>1</v>
      </c>
      <c r="G5458" t="s">
        <v>26</v>
      </c>
      <c r="H5458">
        <v>1317869.0149999999</v>
      </c>
      <c r="I5458" t="s">
        <v>28</v>
      </c>
      <c r="J5458">
        <v>111</v>
      </c>
      <c r="K5458">
        <v>11872.69383</v>
      </c>
      <c r="L5458" t="s">
        <v>35</v>
      </c>
      <c r="M5458">
        <v>1</v>
      </c>
      <c r="N5458">
        <v>1</v>
      </c>
      <c r="O5458">
        <v>0.62707802444460736</v>
      </c>
    </row>
    <row r="5459" spans="1:15" x14ac:dyDescent="0.25">
      <c r="A5459" t="s">
        <v>5488</v>
      </c>
      <c r="B5459">
        <v>175</v>
      </c>
      <c r="C5459">
        <v>175</v>
      </c>
      <c r="D5459" t="s">
        <v>16</v>
      </c>
      <c r="E5459" t="s">
        <v>17</v>
      </c>
      <c r="F5459">
        <v>0</v>
      </c>
      <c r="G5459" t="s">
        <v>18</v>
      </c>
      <c r="H5459">
        <v>7220942.1720000003</v>
      </c>
      <c r="I5459" t="s">
        <v>32</v>
      </c>
      <c r="J5459">
        <v>428</v>
      </c>
      <c r="K5459">
        <v>16871.360209999999</v>
      </c>
      <c r="L5459" t="s">
        <v>35</v>
      </c>
      <c r="M5459">
        <v>0</v>
      </c>
      <c r="N5459">
        <v>0</v>
      </c>
      <c r="O5459">
        <v>0.14836743744712175</v>
      </c>
    </row>
    <row r="5460" spans="1:15" x14ac:dyDescent="0.25">
      <c r="A5460" t="s">
        <v>5489</v>
      </c>
      <c r="B5460">
        <v>154</v>
      </c>
      <c r="C5460">
        <v>154</v>
      </c>
      <c r="D5460" t="s">
        <v>16</v>
      </c>
      <c r="E5460" t="s">
        <v>17</v>
      </c>
      <c r="F5460">
        <v>0</v>
      </c>
      <c r="G5460" t="s">
        <v>18</v>
      </c>
      <c r="H5460">
        <v>8318783.216</v>
      </c>
      <c r="I5460" t="s">
        <v>22</v>
      </c>
      <c r="J5460">
        <v>995</v>
      </c>
      <c r="K5460">
        <v>8360.586147</v>
      </c>
      <c r="L5460" t="s">
        <v>23</v>
      </c>
      <c r="M5460">
        <v>0</v>
      </c>
      <c r="N5460">
        <v>5.0000000000000001E-3</v>
      </c>
      <c r="O5460">
        <v>0.17392458560628479</v>
      </c>
    </row>
    <row r="5461" spans="1:15" x14ac:dyDescent="0.25">
      <c r="A5461" t="s">
        <v>5490</v>
      </c>
      <c r="B5461">
        <v>261</v>
      </c>
      <c r="C5461">
        <v>261</v>
      </c>
      <c r="D5461" t="s">
        <v>16</v>
      </c>
      <c r="E5461" t="s">
        <v>17</v>
      </c>
      <c r="F5461">
        <v>0</v>
      </c>
      <c r="G5461" t="s">
        <v>18</v>
      </c>
      <c r="H5461">
        <v>4995961.7240000004</v>
      </c>
      <c r="I5461" t="s">
        <v>32</v>
      </c>
      <c r="J5461">
        <v>469</v>
      </c>
      <c r="K5461">
        <v>10652.37041</v>
      </c>
      <c r="L5461" t="s">
        <v>20</v>
      </c>
      <c r="M5461">
        <v>0</v>
      </c>
      <c r="N5461">
        <v>0</v>
      </c>
      <c r="O5461">
        <v>0.10265115284374063</v>
      </c>
    </row>
    <row r="5462" spans="1:15" x14ac:dyDescent="0.25">
      <c r="A5462" t="s">
        <v>5491</v>
      </c>
      <c r="B5462">
        <v>133</v>
      </c>
      <c r="C5462">
        <v>133</v>
      </c>
      <c r="D5462" t="s">
        <v>16</v>
      </c>
      <c r="E5462" t="s">
        <v>17</v>
      </c>
      <c r="F5462">
        <v>0</v>
      </c>
      <c r="G5462" t="s">
        <v>18</v>
      </c>
      <c r="H5462">
        <v>11519003.689999999</v>
      </c>
      <c r="I5462" t="s">
        <v>22</v>
      </c>
      <c r="J5462">
        <v>581</v>
      </c>
      <c r="K5462">
        <v>19826.168150000001</v>
      </c>
      <c r="L5462" t="s">
        <v>23</v>
      </c>
      <c r="M5462">
        <v>0</v>
      </c>
      <c r="N5462">
        <v>0</v>
      </c>
      <c r="O5462">
        <v>0.23667895666804398</v>
      </c>
    </row>
    <row r="5463" spans="1:15" x14ac:dyDescent="0.25">
      <c r="A5463" t="s">
        <v>5492</v>
      </c>
      <c r="B5463">
        <v>287</v>
      </c>
      <c r="C5463">
        <v>287</v>
      </c>
      <c r="D5463" t="s">
        <v>16</v>
      </c>
      <c r="E5463" t="s">
        <v>17</v>
      </c>
      <c r="F5463">
        <v>0</v>
      </c>
      <c r="G5463" t="s">
        <v>18</v>
      </c>
      <c r="H5463">
        <v>9258177.398</v>
      </c>
      <c r="I5463" t="s">
        <v>22</v>
      </c>
      <c r="J5463">
        <v>870</v>
      </c>
      <c r="K5463">
        <v>10641.58322</v>
      </c>
      <c r="L5463" t="s">
        <v>35</v>
      </c>
      <c r="M5463">
        <v>0</v>
      </c>
      <c r="N5463">
        <v>5.0000000000000001E-3</v>
      </c>
      <c r="O5463">
        <v>0.19322615376958058</v>
      </c>
    </row>
    <row r="5464" spans="1:15" x14ac:dyDescent="0.25">
      <c r="A5464" t="s">
        <v>5493</v>
      </c>
      <c r="B5464">
        <v>156</v>
      </c>
      <c r="C5464">
        <v>156</v>
      </c>
      <c r="D5464" t="s">
        <v>16</v>
      </c>
      <c r="E5464" t="s">
        <v>17</v>
      </c>
      <c r="F5464">
        <v>0</v>
      </c>
      <c r="G5464" t="s">
        <v>18</v>
      </c>
      <c r="H5464">
        <v>8836355.216</v>
      </c>
      <c r="I5464" t="s">
        <v>22</v>
      </c>
      <c r="J5464">
        <v>770</v>
      </c>
      <c r="K5464">
        <v>11475.78599</v>
      </c>
      <c r="L5464" t="s">
        <v>29</v>
      </c>
      <c r="M5464">
        <v>0</v>
      </c>
      <c r="N5464">
        <v>0</v>
      </c>
      <c r="O5464">
        <v>0.18155904708032161</v>
      </c>
    </row>
    <row r="5465" spans="1:15" x14ac:dyDescent="0.25">
      <c r="A5465" t="s">
        <v>5494</v>
      </c>
      <c r="B5465">
        <v>333</v>
      </c>
      <c r="C5465">
        <v>333</v>
      </c>
      <c r="D5465" t="s">
        <v>16</v>
      </c>
      <c r="E5465" t="s">
        <v>17</v>
      </c>
      <c r="F5465">
        <v>0</v>
      </c>
      <c r="G5465" t="s">
        <v>18</v>
      </c>
      <c r="H5465">
        <v>13544504.6</v>
      </c>
      <c r="I5465" t="s">
        <v>22</v>
      </c>
      <c r="J5465">
        <v>680</v>
      </c>
      <c r="K5465">
        <v>19918.38912</v>
      </c>
      <c r="L5465" t="s">
        <v>35</v>
      </c>
      <c r="M5465">
        <v>0</v>
      </c>
      <c r="N5465">
        <v>0</v>
      </c>
      <c r="O5465">
        <v>0.27829657004941216</v>
      </c>
    </row>
    <row r="5466" spans="1:15" x14ac:dyDescent="0.25">
      <c r="A5466" t="s">
        <v>5495</v>
      </c>
      <c r="B5466">
        <v>241</v>
      </c>
      <c r="C5466">
        <v>241</v>
      </c>
      <c r="D5466" t="s">
        <v>16</v>
      </c>
      <c r="E5466" t="s">
        <v>17</v>
      </c>
      <c r="F5466">
        <v>0</v>
      </c>
      <c r="G5466" t="s">
        <v>18</v>
      </c>
      <c r="H5466">
        <v>16005530.300000001</v>
      </c>
      <c r="I5466" t="s">
        <v>22</v>
      </c>
      <c r="J5466">
        <v>805</v>
      </c>
      <c r="K5466">
        <v>19882.646339999999</v>
      </c>
      <c r="L5466" t="s">
        <v>20</v>
      </c>
      <c r="M5466">
        <v>0</v>
      </c>
      <c r="N5466">
        <v>5.0000000000000001E-3</v>
      </c>
      <c r="O5466">
        <v>0.33186283521303095</v>
      </c>
    </row>
    <row r="5467" spans="1:15" x14ac:dyDescent="0.25">
      <c r="A5467" t="s">
        <v>5496</v>
      </c>
      <c r="B5467">
        <v>331</v>
      </c>
      <c r="C5467">
        <v>331</v>
      </c>
      <c r="D5467" t="s">
        <v>16</v>
      </c>
      <c r="E5467" t="s">
        <v>17</v>
      </c>
      <c r="F5467">
        <v>0</v>
      </c>
      <c r="G5467" t="s">
        <v>18</v>
      </c>
      <c r="H5467">
        <v>7518922.5860000001</v>
      </c>
      <c r="I5467" t="s">
        <v>32</v>
      </c>
      <c r="J5467">
        <v>886</v>
      </c>
      <c r="K5467">
        <v>8486.3686070000003</v>
      </c>
      <c r="L5467" t="s">
        <v>29</v>
      </c>
      <c r="M5467">
        <v>0</v>
      </c>
      <c r="N5467">
        <v>0</v>
      </c>
      <c r="O5467">
        <v>0.15448998896208108</v>
      </c>
    </row>
    <row r="5468" spans="1:15" x14ac:dyDescent="0.25">
      <c r="A5468" t="s">
        <v>5497</v>
      </c>
      <c r="B5468">
        <v>127</v>
      </c>
      <c r="C5468">
        <v>127</v>
      </c>
      <c r="D5468" t="s">
        <v>16</v>
      </c>
      <c r="E5468" t="s">
        <v>17</v>
      </c>
      <c r="F5468">
        <v>0</v>
      </c>
      <c r="G5468" t="s">
        <v>18</v>
      </c>
      <c r="H5468">
        <v>7126151.3760000002</v>
      </c>
      <c r="I5468" t="s">
        <v>32</v>
      </c>
      <c r="J5468">
        <v>561</v>
      </c>
      <c r="K5468">
        <v>12702.58712</v>
      </c>
      <c r="L5468" t="s">
        <v>35</v>
      </c>
      <c r="M5468">
        <v>0</v>
      </c>
      <c r="N5468">
        <v>0</v>
      </c>
      <c r="O5468">
        <v>0.14641978751985504</v>
      </c>
    </row>
    <row r="5469" spans="1:15" x14ac:dyDescent="0.25">
      <c r="A5469" t="s">
        <v>5498</v>
      </c>
      <c r="B5469">
        <v>193</v>
      </c>
      <c r="C5469">
        <v>193</v>
      </c>
      <c r="D5469" t="s">
        <v>16</v>
      </c>
      <c r="E5469" t="s">
        <v>17</v>
      </c>
      <c r="F5469">
        <v>0</v>
      </c>
      <c r="G5469" t="s">
        <v>18</v>
      </c>
      <c r="H5469">
        <v>2405310.5329999998</v>
      </c>
      <c r="I5469" t="s">
        <v>19</v>
      </c>
      <c r="J5469">
        <v>250</v>
      </c>
      <c r="K5469">
        <v>9621.2421319999994</v>
      </c>
      <c r="L5469" t="s">
        <v>35</v>
      </c>
      <c r="M5469">
        <v>0</v>
      </c>
      <c r="N5469">
        <v>5.0000000000000001E-3</v>
      </c>
      <c r="O5469">
        <v>5.2421495359647442E-2</v>
      </c>
    </row>
    <row r="5470" spans="1:15" x14ac:dyDescent="0.25">
      <c r="A5470" t="s">
        <v>5499</v>
      </c>
      <c r="B5470">
        <v>269</v>
      </c>
      <c r="C5470">
        <v>269</v>
      </c>
      <c r="D5470" t="s">
        <v>16</v>
      </c>
      <c r="E5470" t="s">
        <v>17</v>
      </c>
      <c r="F5470">
        <v>0</v>
      </c>
      <c r="G5470" t="s">
        <v>18</v>
      </c>
      <c r="H5470">
        <v>6949043.1050000004</v>
      </c>
      <c r="I5470" t="s">
        <v>32</v>
      </c>
      <c r="J5470">
        <v>482</v>
      </c>
      <c r="K5470">
        <v>14417.10188</v>
      </c>
      <c r="L5470" t="s">
        <v>29</v>
      </c>
      <c r="M5470">
        <v>0</v>
      </c>
      <c r="N5470">
        <v>0</v>
      </c>
      <c r="O5470">
        <v>0.14278077481305718</v>
      </c>
    </row>
    <row r="5471" spans="1:15" x14ac:dyDescent="0.25">
      <c r="A5471" t="s">
        <v>5500</v>
      </c>
      <c r="B5471">
        <v>122</v>
      </c>
      <c r="C5471">
        <v>122</v>
      </c>
      <c r="D5471" t="s">
        <v>16</v>
      </c>
      <c r="E5471" t="s">
        <v>17</v>
      </c>
      <c r="F5471">
        <v>0</v>
      </c>
      <c r="G5471" t="s">
        <v>18</v>
      </c>
      <c r="H5471">
        <v>6212322.7110000001</v>
      </c>
      <c r="I5471" t="s">
        <v>32</v>
      </c>
      <c r="J5471">
        <v>331</v>
      </c>
      <c r="K5471">
        <v>18768.346560000002</v>
      </c>
      <c r="L5471" t="s">
        <v>29</v>
      </c>
      <c r="M5471">
        <v>0</v>
      </c>
      <c r="N5471">
        <v>0</v>
      </c>
      <c r="O5471">
        <v>0.12764350956854972</v>
      </c>
    </row>
    <row r="5472" spans="1:15" x14ac:dyDescent="0.25">
      <c r="A5472" t="s">
        <v>5501</v>
      </c>
      <c r="B5472">
        <v>146</v>
      </c>
      <c r="C5472">
        <v>146</v>
      </c>
      <c r="D5472" t="s">
        <v>16</v>
      </c>
      <c r="E5472" t="s">
        <v>17</v>
      </c>
      <c r="F5472">
        <v>0</v>
      </c>
      <c r="G5472" t="s">
        <v>18</v>
      </c>
      <c r="H5472">
        <v>5778483.483</v>
      </c>
      <c r="I5472" t="s">
        <v>32</v>
      </c>
      <c r="J5472">
        <v>932</v>
      </c>
      <c r="K5472">
        <v>6200.0895739999996</v>
      </c>
      <c r="L5472" t="s">
        <v>35</v>
      </c>
      <c r="M5472">
        <v>0</v>
      </c>
      <c r="N5472">
        <v>0.01</v>
      </c>
      <c r="O5472">
        <v>0.12472949073427764</v>
      </c>
    </row>
    <row r="5473" spans="1:15" x14ac:dyDescent="0.25">
      <c r="A5473" t="s">
        <v>5502</v>
      </c>
      <c r="B5473">
        <v>152</v>
      </c>
      <c r="C5473">
        <v>152</v>
      </c>
      <c r="D5473" t="s">
        <v>16</v>
      </c>
      <c r="E5473" t="s">
        <v>17</v>
      </c>
      <c r="F5473">
        <v>0</v>
      </c>
      <c r="G5473" t="s">
        <v>18</v>
      </c>
      <c r="H5473">
        <v>9614657.7039999999</v>
      </c>
      <c r="I5473" t="s">
        <v>22</v>
      </c>
      <c r="J5473">
        <v>587</v>
      </c>
      <c r="K5473">
        <v>16379.31466</v>
      </c>
      <c r="L5473" t="s">
        <v>35</v>
      </c>
      <c r="M5473">
        <v>0</v>
      </c>
      <c r="N5473">
        <v>0</v>
      </c>
      <c r="O5473">
        <v>0.19755069234664782</v>
      </c>
    </row>
    <row r="5474" spans="1:15" x14ac:dyDescent="0.25">
      <c r="A5474" t="s">
        <v>5503</v>
      </c>
      <c r="B5474">
        <v>157</v>
      </c>
      <c r="C5474">
        <v>157</v>
      </c>
      <c r="D5474" t="s">
        <v>16</v>
      </c>
      <c r="E5474" t="s">
        <v>17</v>
      </c>
      <c r="F5474">
        <v>0</v>
      </c>
      <c r="G5474" t="s">
        <v>18</v>
      </c>
      <c r="H5474">
        <v>2633186.463</v>
      </c>
      <c r="I5474" t="s">
        <v>19</v>
      </c>
      <c r="J5474">
        <v>201</v>
      </c>
      <c r="K5474">
        <v>13100.43017</v>
      </c>
      <c r="L5474" t="s">
        <v>35</v>
      </c>
      <c r="M5474">
        <v>0</v>
      </c>
      <c r="N5474">
        <v>0</v>
      </c>
      <c r="O5474">
        <v>5.4103622287775911E-2</v>
      </c>
    </row>
    <row r="5475" spans="1:15" x14ac:dyDescent="0.25">
      <c r="A5475" t="s">
        <v>5504</v>
      </c>
      <c r="B5475">
        <v>156</v>
      </c>
      <c r="C5475">
        <v>156</v>
      </c>
      <c r="D5475" t="s">
        <v>16</v>
      </c>
      <c r="E5475" t="s">
        <v>17</v>
      </c>
      <c r="F5475">
        <v>0</v>
      </c>
      <c r="G5475" t="s">
        <v>18</v>
      </c>
      <c r="H5475">
        <v>2547345.9569999999</v>
      </c>
      <c r="I5475" t="s">
        <v>19</v>
      </c>
      <c r="J5475">
        <v>454</v>
      </c>
      <c r="K5475">
        <v>5610.8941770000001</v>
      </c>
      <c r="L5475" t="s">
        <v>29</v>
      </c>
      <c r="M5475">
        <v>0</v>
      </c>
      <c r="N5475">
        <v>0</v>
      </c>
      <c r="O5475">
        <v>5.2339872405694148E-2</v>
      </c>
    </row>
    <row r="5476" spans="1:15" x14ac:dyDescent="0.25">
      <c r="A5476" t="s">
        <v>5505</v>
      </c>
      <c r="B5476">
        <v>102</v>
      </c>
      <c r="C5476">
        <v>102</v>
      </c>
      <c r="D5476" t="s">
        <v>16</v>
      </c>
      <c r="E5476" t="s">
        <v>17</v>
      </c>
      <c r="F5476">
        <v>0</v>
      </c>
      <c r="G5476" t="s">
        <v>18</v>
      </c>
      <c r="H5476">
        <v>8037802.1639999999</v>
      </c>
      <c r="I5476" t="s">
        <v>22</v>
      </c>
      <c r="J5476">
        <v>504</v>
      </c>
      <c r="K5476">
        <v>15948.02017</v>
      </c>
      <c r="L5476" t="s">
        <v>35</v>
      </c>
      <c r="M5476">
        <v>0</v>
      </c>
      <c r="N5476">
        <v>0</v>
      </c>
      <c r="O5476">
        <v>0.16515131701287492</v>
      </c>
    </row>
    <row r="5477" spans="1:15" x14ac:dyDescent="0.25">
      <c r="A5477" t="s">
        <v>5506</v>
      </c>
      <c r="B5477">
        <v>340</v>
      </c>
      <c r="C5477">
        <v>340</v>
      </c>
      <c r="D5477" t="s">
        <v>16</v>
      </c>
      <c r="E5477" t="s">
        <v>17</v>
      </c>
      <c r="F5477">
        <v>0</v>
      </c>
      <c r="G5477" t="s">
        <v>18</v>
      </c>
      <c r="H5477">
        <v>4667420.4230000004</v>
      </c>
      <c r="I5477" t="s">
        <v>32</v>
      </c>
      <c r="J5477">
        <v>546</v>
      </c>
      <c r="K5477">
        <v>8548.3890539999993</v>
      </c>
      <c r="L5477" t="s">
        <v>23</v>
      </c>
      <c r="M5477">
        <v>0</v>
      </c>
      <c r="N5477">
        <v>0</v>
      </c>
      <c r="O5477">
        <v>9.5900672121996738E-2</v>
      </c>
    </row>
    <row r="5478" spans="1:15" x14ac:dyDescent="0.25">
      <c r="A5478" t="s">
        <v>5507</v>
      </c>
      <c r="B5478">
        <v>252</v>
      </c>
      <c r="C5478">
        <v>252</v>
      </c>
      <c r="D5478" t="s">
        <v>16</v>
      </c>
      <c r="E5478" t="s">
        <v>17</v>
      </c>
      <c r="F5478">
        <v>0</v>
      </c>
      <c r="G5478" t="s">
        <v>18</v>
      </c>
      <c r="H5478">
        <v>1996226.858</v>
      </c>
      <c r="I5478" t="s">
        <v>19</v>
      </c>
      <c r="J5478">
        <v>826</v>
      </c>
      <c r="K5478">
        <v>2416.7395379999998</v>
      </c>
      <c r="L5478" t="s">
        <v>35</v>
      </c>
      <c r="M5478">
        <v>0</v>
      </c>
      <c r="N5478">
        <v>0</v>
      </c>
      <c r="O5478">
        <v>4.1016124548543101E-2</v>
      </c>
    </row>
    <row r="5479" spans="1:15" x14ac:dyDescent="0.25">
      <c r="A5479" t="s">
        <v>5508</v>
      </c>
      <c r="B5479">
        <v>267</v>
      </c>
      <c r="C5479">
        <v>267</v>
      </c>
      <c r="D5479" t="s">
        <v>16</v>
      </c>
      <c r="E5479" t="s">
        <v>17</v>
      </c>
      <c r="F5479">
        <v>0</v>
      </c>
      <c r="G5479" t="s">
        <v>18</v>
      </c>
      <c r="H5479">
        <v>2205391.6209999998</v>
      </c>
      <c r="I5479" t="s">
        <v>19</v>
      </c>
      <c r="J5479">
        <v>111</v>
      </c>
      <c r="K5479">
        <v>19868.392980000001</v>
      </c>
      <c r="L5479" t="s">
        <v>20</v>
      </c>
      <c r="M5479">
        <v>0</v>
      </c>
      <c r="N5479">
        <v>5.0000000000000001E-3</v>
      </c>
      <c r="O5479">
        <v>4.8313796396806802E-2</v>
      </c>
    </row>
    <row r="5480" spans="1:15" x14ac:dyDescent="0.25">
      <c r="A5480" t="s">
        <v>5509</v>
      </c>
      <c r="B5480">
        <v>307</v>
      </c>
      <c r="C5480">
        <v>307</v>
      </c>
      <c r="D5480" t="s">
        <v>16</v>
      </c>
      <c r="E5480" t="s">
        <v>17</v>
      </c>
      <c r="F5480">
        <v>0</v>
      </c>
      <c r="G5480" t="s">
        <v>18</v>
      </c>
      <c r="H5480">
        <v>7947919.2929999996</v>
      </c>
      <c r="I5480" t="s">
        <v>22</v>
      </c>
      <c r="J5480">
        <v>933</v>
      </c>
      <c r="K5480">
        <v>8518.6701959999991</v>
      </c>
      <c r="L5480" t="s">
        <v>29</v>
      </c>
      <c r="M5480">
        <v>0</v>
      </c>
      <c r="N5480">
        <v>0</v>
      </c>
      <c r="O5480">
        <v>0.16330450936326227</v>
      </c>
    </row>
    <row r="5481" spans="1:15" x14ac:dyDescent="0.25">
      <c r="A5481" t="s">
        <v>5510</v>
      </c>
      <c r="B5481">
        <v>59</v>
      </c>
      <c r="C5481">
        <v>59</v>
      </c>
      <c r="D5481" t="s">
        <v>16</v>
      </c>
      <c r="E5481" t="s">
        <v>25</v>
      </c>
      <c r="F5481">
        <v>1</v>
      </c>
      <c r="G5481" t="s">
        <v>26</v>
      </c>
      <c r="H5481">
        <v>9361989.0050000008</v>
      </c>
      <c r="I5481" t="s">
        <v>22</v>
      </c>
      <c r="J5481">
        <v>864</v>
      </c>
      <c r="K5481">
        <v>10835.635420000001</v>
      </c>
      <c r="L5481" t="s">
        <v>20</v>
      </c>
      <c r="M5481">
        <v>1</v>
      </c>
      <c r="N5481">
        <v>1</v>
      </c>
      <c r="O5481">
        <v>0.79235915272470048</v>
      </c>
    </row>
    <row r="5482" spans="1:15" x14ac:dyDescent="0.25">
      <c r="A5482" t="s">
        <v>5511</v>
      </c>
      <c r="B5482">
        <v>340</v>
      </c>
      <c r="C5482">
        <v>340</v>
      </c>
      <c r="D5482" t="s">
        <v>16</v>
      </c>
      <c r="E5482" t="s">
        <v>17</v>
      </c>
      <c r="F5482">
        <v>0</v>
      </c>
      <c r="G5482" t="s">
        <v>18</v>
      </c>
      <c r="H5482">
        <v>13381436.34</v>
      </c>
      <c r="I5482" t="s">
        <v>22</v>
      </c>
      <c r="J5482">
        <v>828</v>
      </c>
      <c r="K5482">
        <v>16161.155000000001</v>
      </c>
      <c r="L5482" t="s">
        <v>23</v>
      </c>
      <c r="M5482">
        <v>0</v>
      </c>
      <c r="N5482">
        <v>0</v>
      </c>
      <c r="O5482">
        <v>0.27494603499610898</v>
      </c>
    </row>
    <row r="5483" spans="1:15" x14ac:dyDescent="0.25">
      <c r="A5483" t="s">
        <v>5512</v>
      </c>
      <c r="B5483">
        <v>105</v>
      </c>
      <c r="C5483">
        <v>105</v>
      </c>
      <c r="D5483" t="s">
        <v>16</v>
      </c>
      <c r="E5483" t="s">
        <v>17</v>
      </c>
      <c r="F5483">
        <v>0</v>
      </c>
      <c r="G5483" t="s">
        <v>18</v>
      </c>
      <c r="H5483">
        <v>17449865.859999999</v>
      </c>
      <c r="I5483" t="s">
        <v>22</v>
      </c>
      <c r="J5483">
        <v>908</v>
      </c>
      <c r="K5483">
        <v>19217.913939999999</v>
      </c>
      <c r="L5483" t="s">
        <v>35</v>
      </c>
      <c r="M5483">
        <v>0</v>
      </c>
      <c r="N5483">
        <v>5.0000000000000001E-3</v>
      </c>
      <c r="O5483">
        <v>0.3615393456664584</v>
      </c>
    </row>
    <row r="5484" spans="1:15" x14ac:dyDescent="0.25">
      <c r="A5484" t="s">
        <v>5513</v>
      </c>
      <c r="B5484">
        <v>269</v>
      </c>
      <c r="C5484">
        <v>269</v>
      </c>
      <c r="D5484" t="s">
        <v>16</v>
      </c>
      <c r="E5484" t="s">
        <v>17</v>
      </c>
      <c r="F5484">
        <v>0</v>
      </c>
      <c r="G5484" t="s">
        <v>18</v>
      </c>
      <c r="H5484">
        <v>13076812.060000001</v>
      </c>
      <c r="I5484" t="s">
        <v>22</v>
      </c>
      <c r="J5484">
        <v>749</v>
      </c>
      <c r="K5484">
        <v>17459.028119999999</v>
      </c>
      <c r="L5484" t="s">
        <v>29</v>
      </c>
      <c r="M5484">
        <v>0</v>
      </c>
      <c r="N5484">
        <v>0</v>
      </c>
      <c r="O5484">
        <v>0.26868697312700446</v>
      </c>
    </row>
    <row r="5485" spans="1:15" x14ac:dyDescent="0.25">
      <c r="A5485" t="s">
        <v>5514</v>
      </c>
      <c r="B5485">
        <v>47</v>
      </c>
      <c r="C5485">
        <v>47</v>
      </c>
      <c r="D5485" t="s">
        <v>16</v>
      </c>
      <c r="E5485" t="s">
        <v>25</v>
      </c>
      <c r="F5485">
        <v>1</v>
      </c>
      <c r="G5485" t="s">
        <v>26</v>
      </c>
      <c r="H5485">
        <v>5715162.6109999996</v>
      </c>
      <c r="I5485" t="s">
        <v>32</v>
      </c>
      <c r="J5485">
        <v>544</v>
      </c>
      <c r="K5485">
        <v>10505.813620000001</v>
      </c>
      <c r="L5485" t="s">
        <v>23</v>
      </c>
      <c r="M5485">
        <v>1</v>
      </c>
      <c r="N5485">
        <v>1</v>
      </c>
      <c r="O5485">
        <v>0.717428447838243</v>
      </c>
    </row>
    <row r="5486" spans="1:15" x14ac:dyDescent="0.25">
      <c r="A5486" t="s">
        <v>5515</v>
      </c>
      <c r="B5486">
        <v>88</v>
      </c>
      <c r="C5486">
        <v>88</v>
      </c>
      <c r="D5486" t="s">
        <v>16</v>
      </c>
      <c r="E5486" t="s">
        <v>25</v>
      </c>
      <c r="F5486">
        <v>1</v>
      </c>
      <c r="G5486" t="s">
        <v>26</v>
      </c>
      <c r="H5486">
        <v>2281959.091</v>
      </c>
      <c r="I5486" t="s">
        <v>19</v>
      </c>
      <c r="J5486">
        <v>209</v>
      </c>
      <c r="K5486">
        <v>10918.464550000001</v>
      </c>
      <c r="L5486" t="s">
        <v>23</v>
      </c>
      <c r="M5486">
        <v>1</v>
      </c>
      <c r="N5486">
        <v>0.995</v>
      </c>
      <c r="O5486">
        <v>0.64388701482801913</v>
      </c>
    </row>
    <row r="5487" spans="1:15" x14ac:dyDescent="0.25">
      <c r="A5487" t="s">
        <v>5516</v>
      </c>
      <c r="B5487">
        <v>171</v>
      </c>
      <c r="C5487">
        <v>171</v>
      </c>
      <c r="D5487" t="s">
        <v>16</v>
      </c>
      <c r="E5487" t="s">
        <v>17</v>
      </c>
      <c r="F5487">
        <v>0</v>
      </c>
      <c r="G5487" t="s">
        <v>18</v>
      </c>
      <c r="H5487">
        <v>3622454.8319999999</v>
      </c>
      <c r="I5487" t="s">
        <v>19</v>
      </c>
      <c r="J5487">
        <v>644</v>
      </c>
      <c r="K5487">
        <v>5624.9298630000003</v>
      </c>
      <c r="L5487" t="s">
        <v>20</v>
      </c>
      <c r="M5487">
        <v>0</v>
      </c>
      <c r="N5487">
        <v>0</v>
      </c>
      <c r="O5487">
        <v>7.4429946659290855E-2</v>
      </c>
    </row>
    <row r="5488" spans="1:15" x14ac:dyDescent="0.25">
      <c r="A5488" t="s">
        <v>5517</v>
      </c>
      <c r="B5488">
        <v>152</v>
      </c>
      <c r="C5488">
        <v>152</v>
      </c>
      <c r="D5488" t="s">
        <v>16</v>
      </c>
      <c r="E5488" t="s">
        <v>17</v>
      </c>
      <c r="F5488">
        <v>0</v>
      </c>
      <c r="G5488" t="s">
        <v>18</v>
      </c>
      <c r="H5488">
        <v>5723563.4519999996</v>
      </c>
      <c r="I5488" t="s">
        <v>32</v>
      </c>
      <c r="J5488">
        <v>618</v>
      </c>
      <c r="K5488">
        <v>9261.4295340000008</v>
      </c>
      <c r="L5488" t="s">
        <v>20</v>
      </c>
      <c r="M5488">
        <v>0</v>
      </c>
      <c r="N5488">
        <v>0</v>
      </c>
      <c r="O5488">
        <v>0.11760105845080322</v>
      </c>
    </row>
    <row r="5489" spans="1:15" x14ac:dyDescent="0.25">
      <c r="A5489" t="s">
        <v>5518</v>
      </c>
      <c r="B5489">
        <v>176</v>
      </c>
      <c r="C5489">
        <v>176</v>
      </c>
      <c r="D5489" t="s">
        <v>16</v>
      </c>
      <c r="E5489" t="s">
        <v>17</v>
      </c>
      <c r="F5489">
        <v>0</v>
      </c>
      <c r="G5489" t="s">
        <v>18</v>
      </c>
      <c r="H5489">
        <v>624931.20539999998</v>
      </c>
      <c r="I5489" t="s">
        <v>28</v>
      </c>
      <c r="J5489">
        <v>33</v>
      </c>
      <c r="K5489">
        <v>18937.309249999998</v>
      </c>
      <c r="L5489" t="s">
        <v>29</v>
      </c>
      <c r="M5489">
        <v>0</v>
      </c>
      <c r="N5489">
        <v>0</v>
      </c>
      <c r="O5489">
        <v>1.2840352313783752E-2</v>
      </c>
    </row>
    <row r="5490" spans="1:15" x14ac:dyDescent="0.25">
      <c r="A5490" t="s">
        <v>5519</v>
      </c>
      <c r="B5490">
        <v>319</v>
      </c>
      <c r="C5490">
        <v>319</v>
      </c>
      <c r="D5490" t="s">
        <v>16</v>
      </c>
      <c r="E5490" t="s">
        <v>17</v>
      </c>
      <c r="F5490">
        <v>0</v>
      </c>
      <c r="G5490" t="s">
        <v>18</v>
      </c>
      <c r="H5490">
        <v>8070559.9550000001</v>
      </c>
      <c r="I5490" t="s">
        <v>22</v>
      </c>
      <c r="J5490">
        <v>555</v>
      </c>
      <c r="K5490">
        <v>14541.54947</v>
      </c>
      <c r="L5490" t="s">
        <v>23</v>
      </c>
      <c r="M5490">
        <v>0</v>
      </c>
      <c r="N5490">
        <v>0</v>
      </c>
      <c r="O5490">
        <v>0.16582438562239021</v>
      </c>
    </row>
    <row r="5491" spans="1:15" x14ac:dyDescent="0.25">
      <c r="A5491" t="s">
        <v>5520</v>
      </c>
      <c r="B5491">
        <v>145</v>
      </c>
      <c r="C5491">
        <v>145</v>
      </c>
      <c r="D5491" t="s">
        <v>16</v>
      </c>
      <c r="E5491" t="s">
        <v>17</v>
      </c>
      <c r="F5491">
        <v>0</v>
      </c>
      <c r="G5491" t="s">
        <v>18</v>
      </c>
      <c r="H5491">
        <v>217730.51949999999</v>
      </c>
      <c r="I5491" t="s">
        <v>28</v>
      </c>
      <c r="J5491">
        <v>880</v>
      </c>
      <c r="K5491">
        <v>247.4210449</v>
      </c>
      <c r="L5491" t="s">
        <v>35</v>
      </c>
      <c r="M5491">
        <v>0</v>
      </c>
      <c r="N5491">
        <v>5.0000000000000001E-3</v>
      </c>
      <c r="O5491">
        <v>7.4736709507948083E-3</v>
      </c>
    </row>
    <row r="5492" spans="1:15" x14ac:dyDescent="0.25">
      <c r="A5492" t="s">
        <v>5521</v>
      </c>
      <c r="B5492">
        <v>325</v>
      </c>
      <c r="C5492">
        <v>325</v>
      </c>
      <c r="D5492" t="s">
        <v>16</v>
      </c>
      <c r="E5492" t="s">
        <v>17</v>
      </c>
      <c r="F5492">
        <v>0</v>
      </c>
      <c r="G5492" t="s">
        <v>18</v>
      </c>
      <c r="H5492">
        <v>250269.85079999999</v>
      </c>
      <c r="I5492" t="s">
        <v>28</v>
      </c>
      <c r="J5492">
        <v>107</v>
      </c>
      <c r="K5492">
        <v>2338.9705690000001</v>
      </c>
      <c r="L5492" t="s">
        <v>20</v>
      </c>
      <c r="M5492">
        <v>0</v>
      </c>
      <c r="N5492">
        <v>0</v>
      </c>
      <c r="O5492">
        <v>5.1422509070149476E-3</v>
      </c>
    </row>
    <row r="5493" spans="1:15" x14ac:dyDescent="0.25">
      <c r="A5493" t="s">
        <v>5522</v>
      </c>
      <c r="B5493">
        <v>310</v>
      </c>
      <c r="C5493">
        <v>310</v>
      </c>
      <c r="D5493" t="s">
        <v>16</v>
      </c>
      <c r="E5493" t="s">
        <v>17</v>
      </c>
      <c r="F5493">
        <v>0</v>
      </c>
      <c r="G5493" t="s">
        <v>18</v>
      </c>
      <c r="H5493">
        <v>4896401.6310000001</v>
      </c>
      <c r="I5493" t="s">
        <v>32</v>
      </c>
      <c r="J5493">
        <v>265</v>
      </c>
      <c r="K5493">
        <v>18476.987290000001</v>
      </c>
      <c r="L5493" t="s">
        <v>35</v>
      </c>
      <c r="M5493">
        <v>0</v>
      </c>
      <c r="N5493">
        <v>0</v>
      </c>
      <c r="O5493">
        <v>0.1006055090041202</v>
      </c>
    </row>
    <row r="5494" spans="1:15" x14ac:dyDescent="0.25">
      <c r="A5494" t="s">
        <v>5523</v>
      </c>
      <c r="B5494">
        <v>222</v>
      </c>
      <c r="C5494">
        <v>222</v>
      </c>
      <c r="D5494" t="s">
        <v>16</v>
      </c>
      <c r="E5494" t="s">
        <v>17</v>
      </c>
      <c r="F5494">
        <v>0</v>
      </c>
      <c r="G5494" t="s">
        <v>18</v>
      </c>
      <c r="H5494">
        <v>3836553.2609999999</v>
      </c>
      <c r="I5494" t="s">
        <v>32</v>
      </c>
      <c r="J5494">
        <v>226</v>
      </c>
      <c r="K5494">
        <v>16975.899389999999</v>
      </c>
      <c r="L5494" t="s">
        <v>35</v>
      </c>
      <c r="M5494">
        <v>0</v>
      </c>
      <c r="N5494">
        <v>0</v>
      </c>
      <c r="O5494">
        <v>7.8828989681039144E-2</v>
      </c>
    </row>
    <row r="5495" spans="1:15" x14ac:dyDescent="0.25">
      <c r="A5495" t="s">
        <v>5524</v>
      </c>
      <c r="B5495">
        <v>15</v>
      </c>
      <c r="C5495">
        <v>15</v>
      </c>
      <c r="D5495" t="s">
        <v>42</v>
      </c>
      <c r="E5495" t="s">
        <v>43</v>
      </c>
      <c r="F5495">
        <v>1</v>
      </c>
      <c r="G5495" t="s">
        <v>26</v>
      </c>
      <c r="H5495">
        <v>4737744.2750000004</v>
      </c>
      <c r="I5495" t="s">
        <v>32</v>
      </c>
      <c r="J5495">
        <v>487</v>
      </c>
      <c r="K5495">
        <v>9728.4276699999991</v>
      </c>
      <c r="L5495" t="s">
        <v>29</v>
      </c>
      <c r="M5495">
        <v>1</v>
      </c>
      <c r="N5495">
        <v>1</v>
      </c>
      <c r="O5495">
        <v>0.69734560402480417</v>
      </c>
    </row>
    <row r="5496" spans="1:15" x14ac:dyDescent="0.25">
      <c r="A5496" t="s">
        <v>5525</v>
      </c>
      <c r="B5496">
        <v>138</v>
      </c>
      <c r="C5496">
        <v>138</v>
      </c>
      <c r="D5496" t="s">
        <v>16</v>
      </c>
      <c r="E5496" t="s">
        <v>17</v>
      </c>
      <c r="F5496">
        <v>0</v>
      </c>
      <c r="G5496" t="s">
        <v>18</v>
      </c>
      <c r="H5496">
        <v>2209467.8539999998</v>
      </c>
      <c r="I5496" t="s">
        <v>19</v>
      </c>
      <c r="J5496">
        <v>179</v>
      </c>
      <c r="K5496">
        <v>12343.395829999999</v>
      </c>
      <c r="L5496" t="s">
        <v>23</v>
      </c>
      <c r="M5496">
        <v>0</v>
      </c>
      <c r="N5496">
        <v>0</v>
      </c>
      <c r="O5496">
        <v>4.539755004421759E-2</v>
      </c>
    </row>
    <row r="5497" spans="1:15" x14ac:dyDescent="0.25">
      <c r="A5497" t="s">
        <v>5526</v>
      </c>
      <c r="B5497">
        <v>250</v>
      </c>
      <c r="C5497">
        <v>250</v>
      </c>
      <c r="D5497" t="s">
        <v>16</v>
      </c>
      <c r="E5497" t="s">
        <v>17</v>
      </c>
      <c r="F5497">
        <v>0</v>
      </c>
      <c r="G5497" t="s">
        <v>18</v>
      </c>
      <c r="H5497">
        <v>1287605.2720000001</v>
      </c>
      <c r="I5497" t="s">
        <v>28</v>
      </c>
      <c r="J5497">
        <v>222</v>
      </c>
      <c r="K5497">
        <v>5800.0237479999996</v>
      </c>
      <c r="L5497" t="s">
        <v>23</v>
      </c>
      <c r="M5497">
        <v>0</v>
      </c>
      <c r="N5497">
        <v>0</v>
      </c>
      <c r="O5497">
        <v>2.6456200603685455E-2</v>
      </c>
    </row>
    <row r="5498" spans="1:15" x14ac:dyDescent="0.25">
      <c r="A5498" t="s">
        <v>5527</v>
      </c>
      <c r="B5498">
        <v>150</v>
      </c>
      <c r="C5498">
        <v>150</v>
      </c>
      <c r="D5498" t="s">
        <v>16</v>
      </c>
      <c r="E5498" t="s">
        <v>17</v>
      </c>
      <c r="F5498">
        <v>0</v>
      </c>
      <c r="G5498" t="s">
        <v>18</v>
      </c>
      <c r="H5498">
        <v>5867714.0920000002</v>
      </c>
      <c r="I5498" t="s">
        <v>32</v>
      </c>
      <c r="J5498">
        <v>370</v>
      </c>
      <c r="K5498">
        <v>15858.686729999999</v>
      </c>
      <c r="L5498" t="s">
        <v>35</v>
      </c>
      <c r="M5498">
        <v>0</v>
      </c>
      <c r="N5498">
        <v>5.0000000000000001E-3</v>
      </c>
      <c r="O5498">
        <v>0.12356289647051402</v>
      </c>
    </row>
    <row r="5499" spans="1:15" x14ac:dyDescent="0.25">
      <c r="A5499" t="s">
        <v>5528</v>
      </c>
      <c r="B5499">
        <v>351</v>
      </c>
      <c r="C5499">
        <v>351</v>
      </c>
      <c r="D5499" t="s">
        <v>16</v>
      </c>
      <c r="E5499" t="s">
        <v>17</v>
      </c>
      <c r="F5499">
        <v>0</v>
      </c>
      <c r="G5499" t="s">
        <v>18</v>
      </c>
      <c r="H5499">
        <v>7688791.1409999998</v>
      </c>
      <c r="I5499" t="s">
        <v>22</v>
      </c>
      <c r="J5499">
        <v>637</v>
      </c>
      <c r="K5499">
        <v>12070.315759999999</v>
      </c>
      <c r="L5499" t="s">
        <v>29</v>
      </c>
      <c r="M5499">
        <v>0</v>
      </c>
      <c r="N5499">
        <v>0</v>
      </c>
      <c r="O5499">
        <v>0.1579802484888673</v>
      </c>
    </row>
    <row r="5500" spans="1:15" x14ac:dyDescent="0.25">
      <c r="A5500" t="s">
        <v>5529</v>
      </c>
      <c r="B5500">
        <v>269</v>
      </c>
      <c r="C5500">
        <v>269</v>
      </c>
      <c r="D5500" t="s">
        <v>16</v>
      </c>
      <c r="E5500" t="s">
        <v>17</v>
      </c>
      <c r="F5500">
        <v>0</v>
      </c>
      <c r="G5500" t="s">
        <v>18</v>
      </c>
      <c r="H5500">
        <v>10952857.890000001</v>
      </c>
      <c r="I5500" t="s">
        <v>22</v>
      </c>
      <c r="J5500">
        <v>788</v>
      </c>
      <c r="K5500">
        <v>13899.565850000001</v>
      </c>
      <c r="L5500" t="s">
        <v>20</v>
      </c>
      <c r="M5500">
        <v>0</v>
      </c>
      <c r="N5500">
        <v>0</v>
      </c>
      <c r="O5500">
        <v>0.22504645781032417</v>
      </c>
    </row>
    <row r="5501" spans="1:15" x14ac:dyDescent="0.25">
      <c r="A5501" t="s">
        <v>5530</v>
      </c>
      <c r="B5501">
        <v>81</v>
      </c>
      <c r="C5501">
        <v>81</v>
      </c>
      <c r="D5501" t="s">
        <v>16</v>
      </c>
      <c r="E5501" t="s">
        <v>25</v>
      </c>
      <c r="F5501">
        <v>1</v>
      </c>
      <c r="G5501" t="s">
        <v>26</v>
      </c>
      <c r="H5501">
        <v>1253242.76</v>
      </c>
      <c r="I5501" t="s">
        <v>28</v>
      </c>
      <c r="J5501">
        <v>167</v>
      </c>
      <c r="K5501">
        <v>7504.4476619999996</v>
      </c>
      <c r="L5501" t="s">
        <v>20</v>
      </c>
      <c r="M5501">
        <v>1</v>
      </c>
      <c r="N5501">
        <v>1</v>
      </c>
      <c r="O5501">
        <v>0.62575016007209727</v>
      </c>
    </row>
    <row r="5502" spans="1:15" x14ac:dyDescent="0.25">
      <c r="A5502" t="s">
        <v>5531</v>
      </c>
      <c r="B5502">
        <v>65</v>
      </c>
      <c r="C5502">
        <v>65</v>
      </c>
      <c r="D5502" t="s">
        <v>16</v>
      </c>
      <c r="E5502" t="s">
        <v>25</v>
      </c>
      <c r="F5502">
        <v>1</v>
      </c>
      <c r="G5502" t="s">
        <v>26</v>
      </c>
      <c r="H5502">
        <v>5711384.1619999995</v>
      </c>
      <c r="I5502" t="s">
        <v>32</v>
      </c>
      <c r="J5502">
        <v>663</v>
      </c>
      <c r="K5502">
        <v>8614.4557499999992</v>
      </c>
      <c r="L5502" t="s">
        <v>20</v>
      </c>
      <c r="M5502">
        <v>1</v>
      </c>
      <c r="N5502">
        <v>0.995</v>
      </c>
      <c r="O5502">
        <v>0.71435081270666301</v>
      </c>
    </row>
    <row r="5503" spans="1:15" x14ac:dyDescent="0.25">
      <c r="A5503" t="s">
        <v>5532</v>
      </c>
      <c r="B5503">
        <v>142</v>
      </c>
      <c r="C5503">
        <v>142</v>
      </c>
      <c r="D5503" t="s">
        <v>16</v>
      </c>
      <c r="E5503" t="s">
        <v>17</v>
      </c>
      <c r="F5503">
        <v>0</v>
      </c>
      <c r="G5503" t="s">
        <v>18</v>
      </c>
      <c r="H5503">
        <v>2301345.3560000001</v>
      </c>
      <c r="I5503" t="s">
        <v>19</v>
      </c>
      <c r="J5503">
        <v>553</v>
      </c>
      <c r="K5503">
        <v>4161.5648380000002</v>
      </c>
      <c r="L5503" t="s">
        <v>20</v>
      </c>
      <c r="M5503">
        <v>0</v>
      </c>
      <c r="N5503">
        <v>0</v>
      </c>
      <c r="O5503">
        <v>4.7285341028563237E-2</v>
      </c>
    </row>
    <row r="5504" spans="1:15" x14ac:dyDescent="0.25">
      <c r="A5504" t="s">
        <v>5533</v>
      </c>
      <c r="B5504">
        <v>300</v>
      </c>
      <c r="C5504">
        <v>300</v>
      </c>
      <c r="D5504" t="s">
        <v>16</v>
      </c>
      <c r="E5504" t="s">
        <v>17</v>
      </c>
      <c r="F5504">
        <v>0</v>
      </c>
      <c r="G5504" t="s">
        <v>18</v>
      </c>
      <c r="H5504">
        <v>5688471.0999999996</v>
      </c>
      <c r="I5504" t="s">
        <v>32</v>
      </c>
      <c r="J5504">
        <v>300</v>
      </c>
      <c r="K5504">
        <v>18961.570329999999</v>
      </c>
      <c r="L5504" t="s">
        <v>35</v>
      </c>
      <c r="M5504">
        <v>0</v>
      </c>
      <c r="N5504">
        <v>0</v>
      </c>
      <c r="O5504">
        <v>0.11688002202422426</v>
      </c>
    </row>
    <row r="5505" spans="1:15" x14ac:dyDescent="0.25">
      <c r="A5505" t="s">
        <v>5534</v>
      </c>
      <c r="B5505">
        <v>247</v>
      </c>
      <c r="C5505">
        <v>247</v>
      </c>
      <c r="D5505" t="s">
        <v>16</v>
      </c>
      <c r="E5505" t="s">
        <v>17</v>
      </c>
      <c r="F5505">
        <v>0</v>
      </c>
      <c r="G5505" t="s">
        <v>18</v>
      </c>
      <c r="H5505">
        <v>7212968.1129999999</v>
      </c>
      <c r="I5505" t="s">
        <v>32</v>
      </c>
      <c r="J5505">
        <v>381</v>
      </c>
      <c r="K5505">
        <v>18931.67484</v>
      </c>
      <c r="L5505" t="s">
        <v>20</v>
      </c>
      <c r="M5505">
        <v>0</v>
      </c>
      <c r="N5505">
        <v>0</v>
      </c>
      <c r="O5505">
        <v>0.14820359584976484</v>
      </c>
    </row>
    <row r="5506" spans="1:15" x14ac:dyDescent="0.25">
      <c r="A5506" t="s">
        <v>5535</v>
      </c>
      <c r="B5506">
        <v>193</v>
      </c>
      <c r="C5506">
        <v>193</v>
      </c>
      <c r="D5506" t="s">
        <v>16</v>
      </c>
      <c r="E5506" t="s">
        <v>17</v>
      </c>
      <c r="F5506">
        <v>0</v>
      </c>
      <c r="G5506" t="s">
        <v>18</v>
      </c>
      <c r="H5506">
        <v>572489.66009999998</v>
      </c>
      <c r="I5506" t="s">
        <v>28</v>
      </c>
      <c r="J5506">
        <v>35</v>
      </c>
      <c r="K5506">
        <v>16356.84743</v>
      </c>
      <c r="L5506" t="s">
        <v>20</v>
      </c>
      <c r="M5506">
        <v>0</v>
      </c>
      <c r="N5506">
        <v>0</v>
      </c>
      <c r="O5506">
        <v>1.1762845043043051E-2</v>
      </c>
    </row>
    <row r="5507" spans="1:15" x14ac:dyDescent="0.25">
      <c r="A5507" t="s">
        <v>5536</v>
      </c>
      <c r="B5507">
        <v>283</v>
      </c>
      <c r="C5507">
        <v>283</v>
      </c>
      <c r="D5507" t="s">
        <v>16</v>
      </c>
      <c r="E5507" t="s">
        <v>17</v>
      </c>
      <c r="F5507">
        <v>0</v>
      </c>
      <c r="G5507" t="s">
        <v>18</v>
      </c>
      <c r="H5507">
        <v>7615680.9610000001</v>
      </c>
      <c r="I5507" t="s">
        <v>32</v>
      </c>
      <c r="J5507">
        <v>407</v>
      </c>
      <c r="K5507">
        <v>18711.74683</v>
      </c>
      <c r="L5507" t="s">
        <v>23</v>
      </c>
      <c r="M5507">
        <v>0</v>
      </c>
      <c r="N5507">
        <v>0</v>
      </c>
      <c r="O5507">
        <v>0.15647806639136222</v>
      </c>
    </row>
    <row r="5508" spans="1:15" x14ac:dyDescent="0.25">
      <c r="A5508" t="s">
        <v>5537</v>
      </c>
      <c r="B5508">
        <v>254</v>
      </c>
      <c r="C5508">
        <v>254</v>
      </c>
      <c r="D5508" t="s">
        <v>16</v>
      </c>
      <c r="E5508" t="s">
        <v>17</v>
      </c>
      <c r="F5508">
        <v>0</v>
      </c>
      <c r="G5508" t="s">
        <v>18</v>
      </c>
      <c r="H5508">
        <v>6681573.7010000004</v>
      </c>
      <c r="I5508" t="s">
        <v>32</v>
      </c>
      <c r="J5508">
        <v>502</v>
      </c>
      <c r="K5508">
        <v>13309.90777</v>
      </c>
      <c r="L5508" t="s">
        <v>20</v>
      </c>
      <c r="M5508">
        <v>0</v>
      </c>
      <c r="N5508">
        <v>0.01</v>
      </c>
      <c r="O5508">
        <v>0.14328512769087595</v>
      </c>
    </row>
    <row r="5509" spans="1:15" x14ac:dyDescent="0.25">
      <c r="A5509" t="s">
        <v>5538</v>
      </c>
      <c r="B5509">
        <v>173</v>
      </c>
      <c r="C5509">
        <v>173</v>
      </c>
      <c r="D5509" t="s">
        <v>16</v>
      </c>
      <c r="E5509" t="s">
        <v>17</v>
      </c>
      <c r="F5509">
        <v>0</v>
      </c>
      <c r="G5509" t="s">
        <v>18</v>
      </c>
      <c r="H5509">
        <v>1476016.932</v>
      </c>
      <c r="I5509" t="s">
        <v>19</v>
      </c>
      <c r="J5509">
        <v>314</v>
      </c>
      <c r="K5509">
        <v>4700.6908670000003</v>
      </c>
      <c r="L5509" t="s">
        <v>23</v>
      </c>
      <c r="M5509">
        <v>0</v>
      </c>
      <c r="N5509">
        <v>0</v>
      </c>
      <c r="O5509">
        <v>3.0327462069779682E-2</v>
      </c>
    </row>
    <row r="5510" spans="1:15" x14ac:dyDescent="0.25">
      <c r="A5510" t="s">
        <v>5539</v>
      </c>
      <c r="B5510">
        <v>313</v>
      </c>
      <c r="C5510">
        <v>313</v>
      </c>
      <c r="D5510" t="s">
        <v>16</v>
      </c>
      <c r="E5510" t="s">
        <v>17</v>
      </c>
      <c r="F5510">
        <v>0</v>
      </c>
      <c r="G5510" t="s">
        <v>18</v>
      </c>
      <c r="H5510">
        <v>12408592.4</v>
      </c>
      <c r="I5510" t="s">
        <v>22</v>
      </c>
      <c r="J5510">
        <v>816</v>
      </c>
      <c r="K5510">
        <v>15206.608340000001</v>
      </c>
      <c r="L5510" t="s">
        <v>20</v>
      </c>
      <c r="M5510">
        <v>0</v>
      </c>
      <c r="N5510">
        <v>0</v>
      </c>
      <c r="O5510">
        <v>0.25495718049822241</v>
      </c>
    </row>
    <row r="5511" spans="1:15" x14ac:dyDescent="0.25">
      <c r="A5511" t="s">
        <v>5540</v>
      </c>
      <c r="B5511">
        <v>278</v>
      </c>
      <c r="C5511">
        <v>278</v>
      </c>
      <c r="D5511" t="s">
        <v>16</v>
      </c>
      <c r="E5511" t="s">
        <v>17</v>
      </c>
      <c r="F5511">
        <v>0</v>
      </c>
      <c r="G5511" t="s">
        <v>18</v>
      </c>
      <c r="H5511">
        <v>4838617.6670000004</v>
      </c>
      <c r="I5511" t="s">
        <v>32</v>
      </c>
      <c r="J5511">
        <v>743</v>
      </c>
      <c r="K5511">
        <v>6512.2714230000001</v>
      </c>
      <c r="L5511" t="s">
        <v>23</v>
      </c>
      <c r="M5511">
        <v>0</v>
      </c>
      <c r="N5511">
        <v>0</v>
      </c>
      <c r="O5511">
        <v>9.9418231989569339E-2</v>
      </c>
    </row>
    <row r="5512" spans="1:15" x14ac:dyDescent="0.25">
      <c r="A5512" t="s">
        <v>5541</v>
      </c>
      <c r="B5512">
        <v>290</v>
      </c>
      <c r="C5512">
        <v>290</v>
      </c>
      <c r="D5512" t="s">
        <v>16</v>
      </c>
      <c r="E5512" t="s">
        <v>17</v>
      </c>
      <c r="F5512">
        <v>0</v>
      </c>
      <c r="G5512" t="s">
        <v>18</v>
      </c>
      <c r="H5512">
        <v>6408671.4610000001</v>
      </c>
      <c r="I5512" t="s">
        <v>32</v>
      </c>
      <c r="J5512">
        <v>727</v>
      </c>
      <c r="K5512">
        <v>8815.2289689999998</v>
      </c>
      <c r="L5512" t="s">
        <v>35</v>
      </c>
      <c r="M5512">
        <v>0</v>
      </c>
      <c r="N5512">
        <v>5.0000000000000001E-3</v>
      </c>
      <c r="O5512">
        <v>0.13467785303641561</v>
      </c>
    </row>
    <row r="5513" spans="1:15" x14ac:dyDescent="0.25">
      <c r="A5513" t="s">
        <v>5542</v>
      </c>
      <c r="B5513">
        <v>306</v>
      </c>
      <c r="C5513">
        <v>306</v>
      </c>
      <c r="D5513" t="s">
        <v>16</v>
      </c>
      <c r="E5513" t="s">
        <v>17</v>
      </c>
      <c r="F5513">
        <v>0</v>
      </c>
      <c r="G5513" t="s">
        <v>18</v>
      </c>
      <c r="H5513">
        <v>4538258.5750000002</v>
      </c>
      <c r="I5513" t="s">
        <v>32</v>
      </c>
      <c r="J5513">
        <v>826</v>
      </c>
      <c r="K5513">
        <v>5494.2597750000004</v>
      </c>
      <c r="L5513" t="s">
        <v>20</v>
      </c>
      <c r="M5513">
        <v>0</v>
      </c>
      <c r="N5513">
        <v>0</v>
      </c>
      <c r="O5513">
        <v>9.3246806193253692E-2</v>
      </c>
    </row>
    <row r="5514" spans="1:15" x14ac:dyDescent="0.25">
      <c r="A5514" t="s">
        <v>5543</v>
      </c>
      <c r="B5514">
        <v>310</v>
      </c>
      <c r="C5514">
        <v>310</v>
      </c>
      <c r="D5514" t="s">
        <v>16</v>
      </c>
      <c r="E5514" t="s">
        <v>17</v>
      </c>
      <c r="F5514">
        <v>0</v>
      </c>
      <c r="G5514" t="s">
        <v>18</v>
      </c>
      <c r="H5514">
        <v>856298.41570000001</v>
      </c>
      <c r="I5514" t="s">
        <v>28</v>
      </c>
      <c r="J5514">
        <v>101</v>
      </c>
      <c r="K5514">
        <v>8478.2021349999995</v>
      </c>
      <c r="L5514" t="s">
        <v>29</v>
      </c>
      <c r="M5514">
        <v>0</v>
      </c>
      <c r="N5514">
        <v>0</v>
      </c>
      <c r="O5514">
        <v>1.7594213968376203E-2</v>
      </c>
    </row>
    <row r="5515" spans="1:15" x14ac:dyDescent="0.25">
      <c r="A5515" t="s">
        <v>5544</v>
      </c>
      <c r="B5515">
        <v>186</v>
      </c>
      <c r="C5515">
        <v>186</v>
      </c>
      <c r="D5515" t="s">
        <v>16</v>
      </c>
      <c r="E5515" t="s">
        <v>17</v>
      </c>
      <c r="F5515">
        <v>0</v>
      </c>
      <c r="G5515" t="s">
        <v>18</v>
      </c>
      <c r="H5515">
        <v>7732456.3049999997</v>
      </c>
      <c r="I5515" t="s">
        <v>22</v>
      </c>
      <c r="J5515">
        <v>569</v>
      </c>
      <c r="K5515">
        <v>13589.55414</v>
      </c>
      <c r="L5515" t="s">
        <v>29</v>
      </c>
      <c r="M5515">
        <v>0</v>
      </c>
      <c r="N5515">
        <v>0</v>
      </c>
      <c r="O5515">
        <v>0.15887742898610344</v>
      </c>
    </row>
    <row r="5516" spans="1:15" x14ac:dyDescent="0.25">
      <c r="A5516" t="s">
        <v>5545</v>
      </c>
      <c r="B5516">
        <v>356</v>
      </c>
      <c r="C5516">
        <v>356</v>
      </c>
      <c r="D5516" t="s">
        <v>16</v>
      </c>
      <c r="E5516" t="s">
        <v>17</v>
      </c>
      <c r="F5516">
        <v>0</v>
      </c>
      <c r="G5516" t="s">
        <v>18</v>
      </c>
      <c r="H5516">
        <v>477537.60090000002</v>
      </c>
      <c r="I5516" t="s">
        <v>28</v>
      </c>
      <c r="J5516">
        <v>215</v>
      </c>
      <c r="K5516">
        <v>2221.1051200000002</v>
      </c>
      <c r="L5516" t="s">
        <v>23</v>
      </c>
      <c r="M5516">
        <v>0</v>
      </c>
      <c r="N5516">
        <v>0</v>
      </c>
      <c r="O5516">
        <v>9.811881668975557E-3</v>
      </c>
    </row>
    <row r="5517" spans="1:15" x14ac:dyDescent="0.25">
      <c r="A5517" t="s">
        <v>5546</v>
      </c>
      <c r="B5517">
        <v>224</v>
      </c>
      <c r="C5517">
        <v>224</v>
      </c>
      <c r="D5517" t="s">
        <v>16</v>
      </c>
      <c r="E5517" t="s">
        <v>17</v>
      </c>
      <c r="F5517">
        <v>0</v>
      </c>
      <c r="G5517" t="s">
        <v>18</v>
      </c>
      <c r="H5517">
        <v>1975735.8870000001</v>
      </c>
      <c r="I5517" t="s">
        <v>19</v>
      </c>
      <c r="J5517">
        <v>935</v>
      </c>
      <c r="K5517">
        <v>2113.086511</v>
      </c>
      <c r="L5517" t="s">
        <v>20</v>
      </c>
      <c r="M5517">
        <v>0</v>
      </c>
      <c r="N5517">
        <v>5.0000000000000001E-3</v>
      </c>
      <c r="O5517">
        <v>4.359510014678817E-2</v>
      </c>
    </row>
    <row r="5518" spans="1:15" x14ac:dyDescent="0.25">
      <c r="A5518" t="s">
        <v>5547</v>
      </c>
      <c r="B5518">
        <v>62</v>
      </c>
      <c r="C5518">
        <v>62</v>
      </c>
      <c r="D5518" t="s">
        <v>16</v>
      </c>
      <c r="E5518" t="s">
        <v>25</v>
      </c>
      <c r="F5518">
        <v>1</v>
      </c>
      <c r="G5518" t="s">
        <v>26</v>
      </c>
      <c r="H5518">
        <v>9137279.7780000009</v>
      </c>
      <c r="I5518" t="s">
        <v>22</v>
      </c>
      <c r="J5518">
        <v>668</v>
      </c>
      <c r="K5518">
        <v>13678.562540000001</v>
      </c>
      <c r="L5518" t="s">
        <v>35</v>
      </c>
      <c r="M5518">
        <v>1</v>
      </c>
      <c r="N5518">
        <v>0.99</v>
      </c>
      <c r="O5518">
        <v>0.78174209148995044</v>
      </c>
    </row>
    <row r="5519" spans="1:15" x14ac:dyDescent="0.25">
      <c r="A5519" t="s">
        <v>5548</v>
      </c>
      <c r="B5519">
        <v>84</v>
      </c>
      <c r="C5519">
        <v>84</v>
      </c>
      <c r="D5519" t="s">
        <v>16</v>
      </c>
      <c r="E5519" t="s">
        <v>25</v>
      </c>
      <c r="F5519">
        <v>1</v>
      </c>
      <c r="G5519" t="s">
        <v>26</v>
      </c>
      <c r="H5519">
        <v>8982044.6539999992</v>
      </c>
      <c r="I5519" t="s">
        <v>22</v>
      </c>
      <c r="J5519">
        <v>576</v>
      </c>
      <c r="K5519">
        <v>15593.827520000001</v>
      </c>
      <c r="L5519" t="s">
        <v>35</v>
      </c>
      <c r="M5519">
        <v>1</v>
      </c>
      <c r="N5519">
        <v>1</v>
      </c>
      <c r="O5519">
        <v>0.78455250251373965</v>
      </c>
    </row>
    <row r="5520" spans="1:15" x14ac:dyDescent="0.25">
      <c r="A5520" t="s">
        <v>5549</v>
      </c>
      <c r="B5520">
        <v>27</v>
      </c>
      <c r="C5520">
        <v>27</v>
      </c>
      <c r="D5520" t="s">
        <v>42</v>
      </c>
      <c r="E5520" t="s">
        <v>43</v>
      </c>
      <c r="F5520">
        <v>1</v>
      </c>
      <c r="G5520" t="s">
        <v>26</v>
      </c>
      <c r="H5520">
        <v>684096.77969999996</v>
      </c>
      <c r="I5520" t="s">
        <v>28</v>
      </c>
      <c r="J5520">
        <v>62</v>
      </c>
      <c r="K5520">
        <v>11033.819030000001</v>
      </c>
      <c r="L5520" t="s">
        <v>35</v>
      </c>
      <c r="M5520">
        <v>1</v>
      </c>
      <c r="N5520">
        <v>1</v>
      </c>
      <c r="O5520">
        <v>0.61405601703382773</v>
      </c>
    </row>
    <row r="5521" spans="1:15" x14ac:dyDescent="0.25">
      <c r="A5521" t="s">
        <v>5550</v>
      </c>
      <c r="B5521">
        <v>320</v>
      </c>
      <c r="C5521">
        <v>320</v>
      </c>
      <c r="D5521" t="s">
        <v>16</v>
      </c>
      <c r="E5521" t="s">
        <v>17</v>
      </c>
      <c r="F5521">
        <v>0</v>
      </c>
      <c r="G5521" t="s">
        <v>18</v>
      </c>
      <c r="H5521">
        <v>3098494.2940000002</v>
      </c>
      <c r="I5521" t="s">
        <v>19</v>
      </c>
      <c r="J5521">
        <v>851</v>
      </c>
      <c r="K5521">
        <v>3641.0038709999999</v>
      </c>
      <c r="L5521" t="s">
        <v>35</v>
      </c>
      <c r="M5521">
        <v>0</v>
      </c>
      <c r="N5521">
        <v>0</v>
      </c>
      <c r="O5521">
        <v>6.3664221010923866E-2</v>
      </c>
    </row>
    <row r="5522" spans="1:15" x14ac:dyDescent="0.25">
      <c r="A5522" t="s">
        <v>5551</v>
      </c>
      <c r="B5522">
        <v>131</v>
      </c>
      <c r="C5522">
        <v>131</v>
      </c>
      <c r="D5522" t="s">
        <v>16</v>
      </c>
      <c r="E5522" t="s">
        <v>17</v>
      </c>
      <c r="F5522">
        <v>0</v>
      </c>
      <c r="G5522" t="s">
        <v>18</v>
      </c>
      <c r="H5522">
        <v>3181086.048</v>
      </c>
      <c r="I5522" t="s">
        <v>19</v>
      </c>
      <c r="J5522">
        <v>369</v>
      </c>
      <c r="K5522">
        <v>8620.8293990000002</v>
      </c>
      <c r="L5522" t="s">
        <v>20</v>
      </c>
      <c r="M5522">
        <v>0</v>
      </c>
      <c r="N5522">
        <v>0.01</v>
      </c>
      <c r="O5522">
        <v>7.1361219353156688E-2</v>
      </c>
    </row>
    <row r="5523" spans="1:15" x14ac:dyDescent="0.25">
      <c r="A5523" t="s">
        <v>5552</v>
      </c>
      <c r="B5523">
        <v>127</v>
      </c>
      <c r="C5523">
        <v>127</v>
      </c>
      <c r="D5523" t="s">
        <v>16</v>
      </c>
      <c r="E5523" t="s">
        <v>17</v>
      </c>
      <c r="F5523">
        <v>0</v>
      </c>
      <c r="G5523" t="s">
        <v>18</v>
      </c>
      <c r="H5523">
        <v>5581061.7589999996</v>
      </c>
      <c r="I5523" t="s">
        <v>32</v>
      </c>
      <c r="J5523">
        <v>368</v>
      </c>
      <c r="K5523">
        <v>15165.928690000001</v>
      </c>
      <c r="L5523" t="s">
        <v>35</v>
      </c>
      <c r="M5523">
        <v>0</v>
      </c>
      <c r="N5523">
        <v>0</v>
      </c>
      <c r="O5523">
        <v>0.11467310105706184</v>
      </c>
    </row>
    <row r="5524" spans="1:15" x14ac:dyDescent="0.25">
      <c r="A5524" t="s">
        <v>5553</v>
      </c>
      <c r="B5524">
        <v>11</v>
      </c>
      <c r="C5524">
        <v>11</v>
      </c>
      <c r="D5524" t="s">
        <v>42</v>
      </c>
      <c r="E5524" t="s">
        <v>43</v>
      </c>
      <c r="F5524">
        <v>1</v>
      </c>
      <c r="G5524" t="s">
        <v>26</v>
      </c>
      <c r="H5524">
        <v>7874019.898</v>
      </c>
      <c r="I5524" t="s">
        <v>22</v>
      </c>
      <c r="J5524">
        <v>574</v>
      </c>
      <c r="K5524">
        <v>13717.804700000001</v>
      </c>
      <c r="L5524" t="s">
        <v>20</v>
      </c>
      <c r="M5524">
        <v>1</v>
      </c>
      <c r="N5524">
        <v>0.98499999999999999</v>
      </c>
      <c r="O5524">
        <v>0.75278611140301299</v>
      </c>
    </row>
    <row r="5525" spans="1:15" x14ac:dyDescent="0.25">
      <c r="A5525" t="s">
        <v>5554</v>
      </c>
      <c r="B5525">
        <v>280</v>
      </c>
      <c r="C5525">
        <v>280</v>
      </c>
      <c r="D5525" t="s">
        <v>16</v>
      </c>
      <c r="E5525" t="s">
        <v>17</v>
      </c>
      <c r="F5525">
        <v>0</v>
      </c>
      <c r="G5525" t="s">
        <v>18</v>
      </c>
      <c r="H5525">
        <v>207383.8248</v>
      </c>
      <c r="I5525" t="s">
        <v>28</v>
      </c>
      <c r="J5525">
        <v>94</v>
      </c>
      <c r="K5525">
        <v>2206.2109019999998</v>
      </c>
      <c r="L5525" t="s">
        <v>35</v>
      </c>
      <c r="M5525">
        <v>0</v>
      </c>
      <c r="N5525">
        <v>5.0000000000000001E-3</v>
      </c>
      <c r="O5525">
        <v>7.2610792221642585E-3</v>
      </c>
    </row>
    <row r="5526" spans="1:15" x14ac:dyDescent="0.25">
      <c r="A5526" t="s">
        <v>5555</v>
      </c>
      <c r="B5526">
        <v>285</v>
      </c>
      <c r="C5526">
        <v>285</v>
      </c>
      <c r="D5526" t="s">
        <v>16</v>
      </c>
      <c r="E5526" t="s">
        <v>17</v>
      </c>
      <c r="F5526">
        <v>0</v>
      </c>
      <c r="G5526" t="s">
        <v>18</v>
      </c>
      <c r="H5526">
        <v>9090745.2569999993</v>
      </c>
      <c r="I5526" t="s">
        <v>22</v>
      </c>
      <c r="J5526">
        <v>469</v>
      </c>
      <c r="K5526">
        <v>19383.25215</v>
      </c>
      <c r="L5526" t="s">
        <v>29</v>
      </c>
      <c r="M5526">
        <v>0</v>
      </c>
      <c r="N5526">
        <v>5.0000000000000001E-3</v>
      </c>
      <c r="O5526">
        <v>0.18978595481565727</v>
      </c>
    </row>
    <row r="5527" spans="1:15" x14ac:dyDescent="0.25">
      <c r="A5527" t="s">
        <v>5556</v>
      </c>
      <c r="B5527">
        <v>197</v>
      </c>
      <c r="C5527">
        <v>197</v>
      </c>
      <c r="D5527" t="s">
        <v>16</v>
      </c>
      <c r="E5527" t="s">
        <v>17</v>
      </c>
      <c r="F5527">
        <v>0</v>
      </c>
      <c r="G5527" t="s">
        <v>18</v>
      </c>
      <c r="H5527">
        <v>4403443.2750000004</v>
      </c>
      <c r="I5527" t="s">
        <v>32</v>
      </c>
      <c r="J5527">
        <v>984</v>
      </c>
      <c r="K5527">
        <v>4475.043979</v>
      </c>
      <c r="L5527" t="s">
        <v>20</v>
      </c>
      <c r="M5527">
        <v>0</v>
      </c>
      <c r="N5527">
        <v>0.01</v>
      </c>
      <c r="O5527">
        <v>9.6476779773816954E-2</v>
      </c>
    </row>
    <row r="5528" spans="1:15" x14ac:dyDescent="0.25">
      <c r="A5528" t="s">
        <v>5557</v>
      </c>
      <c r="B5528">
        <v>225</v>
      </c>
      <c r="C5528">
        <v>225</v>
      </c>
      <c r="D5528" t="s">
        <v>16</v>
      </c>
      <c r="E5528" t="s">
        <v>17</v>
      </c>
      <c r="F5528">
        <v>0</v>
      </c>
      <c r="G5528" t="s">
        <v>18</v>
      </c>
      <c r="H5528">
        <v>3766495.0260000001</v>
      </c>
      <c r="I5528" t="s">
        <v>32</v>
      </c>
      <c r="J5528">
        <v>853</v>
      </c>
      <c r="K5528">
        <v>4415.5861969999996</v>
      </c>
      <c r="L5528" t="s">
        <v>35</v>
      </c>
      <c r="M5528">
        <v>0</v>
      </c>
      <c r="N5528">
        <v>0</v>
      </c>
      <c r="O5528">
        <v>7.7389515364332459E-2</v>
      </c>
    </row>
    <row r="5529" spans="1:15" x14ac:dyDescent="0.25">
      <c r="A5529" t="s">
        <v>5558</v>
      </c>
      <c r="B5529">
        <v>264</v>
      </c>
      <c r="C5529">
        <v>264</v>
      </c>
      <c r="D5529" t="s">
        <v>16</v>
      </c>
      <c r="E5529" t="s">
        <v>17</v>
      </c>
      <c r="F5529">
        <v>0</v>
      </c>
      <c r="G5529" t="s">
        <v>18</v>
      </c>
      <c r="H5529">
        <v>239266.2059</v>
      </c>
      <c r="I5529" t="s">
        <v>28</v>
      </c>
      <c r="J5529">
        <v>26</v>
      </c>
      <c r="K5529">
        <v>9202.5463820000004</v>
      </c>
      <c r="L5529" t="s">
        <v>35</v>
      </c>
      <c r="M5529">
        <v>0</v>
      </c>
      <c r="N5529">
        <v>0.02</v>
      </c>
      <c r="O5529">
        <v>1.6916160937381675E-2</v>
      </c>
    </row>
    <row r="5530" spans="1:15" x14ac:dyDescent="0.25">
      <c r="A5530" t="s">
        <v>5559</v>
      </c>
      <c r="B5530">
        <v>275</v>
      </c>
      <c r="C5530">
        <v>275</v>
      </c>
      <c r="D5530" t="s">
        <v>16</v>
      </c>
      <c r="E5530" t="s">
        <v>17</v>
      </c>
      <c r="F5530">
        <v>0</v>
      </c>
      <c r="G5530" t="s">
        <v>18</v>
      </c>
      <c r="H5530">
        <v>2849941.7149999999</v>
      </c>
      <c r="I5530" t="s">
        <v>19</v>
      </c>
      <c r="J5530">
        <v>435</v>
      </c>
      <c r="K5530">
        <v>6551.5901489999997</v>
      </c>
      <c r="L5530" t="s">
        <v>23</v>
      </c>
      <c r="M5530">
        <v>0</v>
      </c>
      <c r="N5530">
        <v>0</v>
      </c>
      <c r="O5530">
        <v>5.8557254587608853E-2</v>
      </c>
    </row>
    <row r="5531" spans="1:15" x14ac:dyDescent="0.25">
      <c r="A5531" t="s">
        <v>5560</v>
      </c>
      <c r="B5531">
        <v>68</v>
      </c>
      <c r="C5531">
        <v>68</v>
      </c>
      <c r="D5531" t="s">
        <v>16</v>
      </c>
      <c r="E5531" t="s">
        <v>25</v>
      </c>
      <c r="F5531">
        <v>1</v>
      </c>
      <c r="G5531" t="s">
        <v>26</v>
      </c>
      <c r="H5531">
        <v>2381265.469</v>
      </c>
      <c r="I5531" t="s">
        <v>19</v>
      </c>
      <c r="J5531">
        <v>121</v>
      </c>
      <c r="K5531">
        <v>19679.87991</v>
      </c>
      <c r="L5531" t="s">
        <v>35</v>
      </c>
      <c r="M5531">
        <v>1</v>
      </c>
      <c r="N5531">
        <v>0.99</v>
      </c>
      <c r="O5531">
        <v>0.64292744562985382</v>
      </c>
    </row>
    <row r="5532" spans="1:15" x14ac:dyDescent="0.25">
      <c r="A5532" t="s">
        <v>5561</v>
      </c>
      <c r="B5532">
        <v>233</v>
      </c>
      <c r="C5532">
        <v>233</v>
      </c>
      <c r="D5532" t="s">
        <v>16</v>
      </c>
      <c r="E5532" t="s">
        <v>17</v>
      </c>
      <c r="F5532">
        <v>0</v>
      </c>
      <c r="G5532" t="s">
        <v>18</v>
      </c>
      <c r="H5532">
        <v>76951.52837</v>
      </c>
      <c r="I5532" t="s">
        <v>28</v>
      </c>
      <c r="J5532">
        <v>50</v>
      </c>
      <c r="K5532">
        <v>1539.030567</v>
      </c>
      <c r="L5532" t="s">
        <v>29</v>
      </c>
      <c r="M5532">
        <v>0</v>
      </c>
      <c r="N5532">
        <v>0</v>
      </c>
      <c r="O5532">
        <v>1.5811096114531225E-3</v>
      </c>
    </row>
    <row r="5533" spans="1:15" x14ac:dyDescent="0.25">
      <c r="A5533" t="s">
        <v>5562</v>
      </c>
      <c r="B5533">
        <v>99</v>
      </c>
      <c r="C5533">
        <v>99</v>
      </c>
      <c r="D5533" t="s">
        <v>16</v>
      </c>
      <c r="E5533" t="s">
        <v>17</v>
      </c>
      <c r="F5533">
        <v>0</v>
      </c>
      <c r="G5533" t="s">
        <v>18</v>
      </c>
      <c r="H5533">
        <v>5417840.2539999997</v>
      </c>
      <c r="I5533" t="s">
        <v>32</v>
      </c>
      <c r="J5533">
        <v>883</v>
      </c>
      <c r="K5533">
        <v>6135.719427</v>
      </c>
      <c r="L5533" t="s">
        <v>20</v>
      </c>
      <c r="M5533">
        <v>0</v>
      </c>
      <c r="N5533">
        <v>0</v>
      </c>
      <c r="O5533">
        <v>0.11131941730551267</v>
      </c>
    </row>
    <row r="5534" spans="1:15" x14ac:dyDescent="0.25">
      <c r="A5534" t="s">
        <v>5563</v>
      </c>
      <c r="B5534">
        <v>222</v>
      </c>
      <c r="C5534">
        <v>222</v>
      </c>
      <c r="D5534" t="s">
        <v>16</v>
      </c>
      <c r="E5534" t="s">
        <v>17</v>
      </c>
      <c r="F5534">
        <v>0</v>
      </c>
      <c r="G5534" t="s">
        <v>18</v>
      </c>
      <c r="H5534">
        <v>5852710.6140000001</v>
      </c>
      <c r="I5534" t="s">
        <v>32</v>
      </c>
      <c r="J5534">
        <v>764</v>
      </c>
      <c r="K5534">
        <v>7660.6159870000001</v>
      </c>
      <c r="L5534" t="s">
        <v>23</v>
      </c>
      <c r="M5534">
        <v>0</v>
      </c>
      <c r="N5534">
        <v>0</v>
      </c>
      <c r="O5534">
        <v>0.12025462262886966</v>
      </c>
    </row>
    <row r="5535" spans="1:15" x14ac:dyDescent="0.25">
      <c r="A5535" t="s">
        <v>5564</v>
      </c>
      <c r="B5535">
        <v>124</v>
      </c>
      <c r="C5535">
        <v>124</v>
      </c>
      <c r="D5535" t="s">
        <v>16</v>
      </c>
      <c r="E5535" t="s">
        <v>17</v>
      </c>
      <c r="F5535">
        <v>0</v>
      </c>
      <c r="G5535" t="s">
        <v>18</v>
      </c>
      <c r="H5535">
        <v>355472.83020000003</v>
      </c>
      <c r="I5535" t="s">
        <v>28</v>
      </c>
      <c r="J5535">
        <v>36</v>
      </c>
      <c r="K5535">
        <v>9874.2452850000009</v>
      </c>
      <c r="L5535" t="s">
        <v>35</v>
      </c>
      <c r="M5535">
        <v>0</v>
      </c>
      <c r="N5535">
        <v>0</v>
      </c>
      <c r="O5535">
        <v>7.3038381477914735E-3</v>
      </c>
    </row>
    <row r="5536" spans="1:15" x14ac:dyDescent="0.25">
      <c r="A5536" t="s">
        <v>5565</v>
      </c>
      <c r="B5536">
        <v>304</v>
      </c>
      <c r="C5536">
        <v>304</v>
      </c>
      <c r="D5536" t="s">
        <v>16</v>
      </c>
      <c r="E5536" t="s">
        <v>17</v>
      </c>
      <c r="F5536">
        <v>0</v>
      </c>
      <c r="G5536" t="s">
        <v>18</v>
      </c>
      <c r="H5536">
        <v>138565.4492</v>
      </c>
      <c r="I5536" t="s">
        <v>28</v>
      </c>
      <c r="J5536">
        <v>410</v>
      </c>
      <c r="K5536">
        <v>337.96451029999997</v>
      </c>
      <c r="L5536" t="s">
        <v>35</v>
      </c>
      <c r="M5536">
        <v>0</v>
      </c>
      <c r="N5536">
        <v>0.01</v>
      </c>
      <c r="O5536">
        <v>8.847080079969559E-3</v>
      </c>
    </row>
    <row r="5537" spans="1:15" x14ac:dyDescent="0.25">
      <c r="A5537" t="s">
        <v>5566</v>
      </c>
      <c r="B5537">
        <v>102</v>
      </c>
      <c r="C5537">
        <v>102</v>
      </c>
      <c r="D5537" t="s">
        <v>16</v>
      </c>
      <c r="E5537" t="s">
        <v>17</v>
      </c>
      <c r="F5537">
        <v>0</v>
      </c>
      <c r="G5537" t="s">
        <v>18</v>
      </c>
      <c r="H5537">
        <v>478705.09529999999</v>
      </c>
      <c r="I5537" t="s">
        <v>28</v>
      </c>
      <c r="J5537">
        <v>289</v>
      </c>
      <c r="K5537">
        <v>1656.4190149999999</v>
      </c>
      <c r="L5537" t="s">
        <v>23</v>
      </c>
      <c r="M5537">
        <v>0</v>
      </c>
      <c r="N5537">
        <v>5.0000000000000001E-3</v>
      </c>
      <c r="O5537">
        <v>1.2835869972473338E-2</v>
      </c>
    </row>
    <row r="5538" spans="1:15" x14ac:dyDescent="0.25">
      <c r="A5538" t="s">
        <v>5567</v>
      </c>
      <c r="B5538">
        <v>320</v>
      </c>
      <c r="C5538">
        <v>320</v>
      </c>
      <c r="D5538" t="s">
        <v>16</v>
      </c>
      <c r="E5538" t="s">
        <v>17</v>
      </c>
      <c r="F5538">
        <v>0</v>
      </c>
      <c r="G5538" t="s">
        <v>18</v>
      </c>
      <c r="H5538">
        <v>1957009.993</v>
      </c>
      <c r="I5538" t="s">
        <v>19</v>
      </c>
      <c r="J5538">
        <v>379</v>
      </c>
      <c r="K5538">
        <v>5163.6147579999997</v>
      </c>
      <c r="L5538" t="s">
        <v>20</v>
      </c>
      <c r="M5538">
        <v>0</v>
      </c>
      <c r="N5538">
        <v>0</v>
      </c>
      <c r="O5538">
        <v>4.0210342473826925E-2</v>
      </c>
    </row>
    <row r="5539" spans="1:15" x14ac:dyDescent="0.25">
      <c r="A5539" t="s">
        <v>5568</v>
      </c>
      <c r="B5539">
        <v>264</v>
      </c>
      <c r="C5539">
        <v>264</v>
      </c>
      <c r="D5539" t="s">
        <v>16</v>
      </c>
      <c r="E5539" t="s">
        <v>17</v>
      </c>
      <c r="F5539">
        <v>0</v>
      </c>
      <c r="G5539" t="s">
        <v>18</v>
      </c>
      <c r="H5539">
        <v>1108450.1610000001</v>
      </c>
      <c r="I5539" t="s">
        <v>28</v>
      </c>
      <c r="J5539">
        <v>100</v>
      </c>
      <c r="K5539">
        <v>11084.501609999999</v>
      </c>
      <c r="L5539" t="s">
        <v>29</v>
      </c>
      <c r="M5539">
        <v>0</v>
      </c>
      <c r="N5539">
        <v>0</v>
      </c>
      <c r="O5539">
        <v>2.2775131832951552E-2</v>
      </c>
    </row>
    <row r="5540" spans="1:15" x14ac:dyDescent="0.25">
      <c r="A5540" t="s">
        <v>5569</v>
      </c>
      <c r="B5540">
        <v>365</v>
      </c>
      <c r="C5540">
        <v>365</v>
      </c>
      <c r="D5540" t="s">
        <v>16</v>
      </c>
      <c r="E5540" t="s">
        <v>17</v>
      </c>
      <c r="F5540">
        <v>0</v>
      </c>
      <c r="G5540" t="s">
        <v>18</v>
      </c>
      <c r="H5540">
        <v>4975912.1950000003</v>
      </c>
      <c r="I5540" t="s">
        <v>32</v>
      </c>
      <c r="J5540">
        <v>324</v>
      </c>
      <c r="K5540">
        <v>15357.75369</v>
      </c>
      <c r="L5540" t="s">
        <v>23</v>
      </c>
      <c r="M5540">
        <v>0</v>
      </c>
      <c r="N5540">
        <v>0</v>
      </c>
      <c r="O5540">
        <v>0.1022391986736482</v>
      </c>
    </row>
    <row r="5541" spans="1:15" x14ac:dyDescent="0.25">
      <c r="A5541" t="s">
        <v>5570</v>
      </c>
      <c r="B5541">
        <v>230</v>
      </c>
      <c r="C5541">
        <v>230</v>
      </c>
      <c r="D5541" t="s">
        <v>16</v>
      </c>
      <c r="E5541" t="s">
        <v>17</v>
      </c>
      <c r="F5541">
        <v>0</v>
      </c>
      <c r="G5541" t="s">
        <v>18</v>
      </c>
      <c r="H5541">
        <v>4518170.8260000004</v>
      </c>
      <c r="I5541" t="s">
        <v>32</v>
      </c>
      <c r="J5541">
        <v>329</v>
      </c>
      <c r="K5541">
        <v>13733.042020000001</v>
      </c>
      <c r="L5541" t="s">
        <v>23</v>
      </c>
      <c r="M5541">
        <v>0</v>
      </c>
      <c r="N5541">
        <v>0</v>
      </c>
      <c r="O5541">
        <v>9.283406672349756E-2</v>
      </c>
    </row>
    <row r="5542" spans="1:15" x14ac:dyDescent="0.25">
      <c r="A5542" t="s">
        <v>5571</v>
      </c>
      <c r="B5542">
        <v>123</v>
      </c>
      <c r="C5542">
        <v>123</v>
      </c>
      <c r="D5542" t="s">
        <v>16</v>
      </c>
      <c r="E5542" t="s">
        <v>17</v>
      </c>
      <c r="F5542">
        <v>0</v>
      </c>
      <c r="G5542" t="s">
        <v>18</v>
      </c>
      <c r="H5542">
        <v>7351448.5470000003</v>
      </c>
      <c r="I5542" t="s">
        <v>32</v>
      </c>
      <c r="J5542">
        <v>648</v>
      </c>
      <c r="K5542">
        <v>11344.828009999999</v>
      </c>
      <c r="L5542" t="s">
        <v>35</v>
      </c>
      <c r="M5542">
        <v>0</v>
      </c>
      <c r="N5542">
        <v>0</v>
      </c>
      <c r="O5542">
        <v>0.15104892913727053</v>
      </c>
    </row>
    <row r="5543" spans="1:15" x14ac:dyDescent="0.25">
      <c r="A5543" t="s">
        <v>5572</v>
      </c>
      <c r="B5543">
        <v>227</v>
      </c>
      <c r="C5543">
        <v>227</v>
      </c>
      <c r="D5543" t="s">
        <v>16</v>
      </c>
      <c r="E5543" t="s">
        <v>17</v>
      </c>
      <c r="F5543">
        <v>0</v>
      </c>
      <c r="G5543" t="s">
        <v>18</v>
      </c>
      <c r="H5543">
        <v>5613183.233</v>
      </c>
      <c r="I5543" t="s">
        <v>32</v>
      </c>
      <c r="J5543">
        <v>706</v>
      </c>
      <c r="K5543">
        <v>7950.6844659999997</v>
      </c>
      <c r="L5543" t="s">
        <v>29</v>
      </c>
      <c r="M5543">
        <v>0</v>
      </c>
      <c r="N5543">
        <v>0</v>
      </c>
      <c r="O5543">
        <v>0.11533309537233059</v>
      </c>
    </row>
    <row r="5544" spans="1:15" x14ac:dyDescent="0.25">
      <c r="A5544" t="s">
        <v>5573</v>
      </c>
      <c r="B5544">
        <v>228</v>
      </c>
      <c r="C5544">
        <v>228</v>
      </c>
      <c r="D5544" t="s">
        <v>16</v>
      </c>
      <c r="E5544" t="s">
        <v>17</v>
      </c>
      <c r="F5544">
        <v>0</v>
      </c>
      <c r="G5544" t="s">
        <v>18</v>
      </c>
      <c r="H5544">
        <v>3848755.4649999999</v>
      </c>
      <c r="I5544" t="s">
        <v>32</v>
      </c>
      <c r="J5544">
        <v>221</v>
      </c>
      <c r="K5544">
        <v>17415.183099999998</v>
      </c>
      <c r="L5544" t="s">
        <v>20</v>
      </c>
      <c r="M5544">
        <v>0</v>
      </c>
      <c r="N5544">
        <v>0</v>
      </c>
      <c r="O5544">
        <v>7.9079706235134689E-2</v>
      </c>
    </row>
    <row r="5545" spans="1:15" x14ac:dyDescent="0.25">
      <c r="A5545" t="s">
        <v>5574</v>
      </c>
      <c r="B5545">
        <v>153</v>
      </c>
      <c r="C5545">
        <v>153</v>
      </c>
      <c r="D5545" t="s">
        <v>16</v>
      </c>
      <c r="E5545" t="s">
        <v>17</v>
      </c>
      <c r="F5545">
        <v>0</v>
      </c>
      <c r="G5545" t="s">
        <v>18</v>
      </c>
      <c r="H5545">
        <v>7277874.8339999998</v>
      </c>
      <c r="I5545" t="s">
        <v>32</v>
      </c>
      <c r="J5545">
        <v>791</v>
      </c>
      <c r="K5545">
        <v>9200.8531399999993</v>
      </c>
      <c r="L5545" t="s">
        <v>20</v>
      </c>
      <c r="M5545">
        <v>0</v>
      </c>
      <c r="N5545">
        <v>0</v>
      </c>
      <c r="O5545">
        <v>0.14953722290818483</v>
      </c>
    </row>
    <row r="5546" spans="1:15" x14ac:dyDescent="0.25">
      <c r="A5546" t="s">
        <v>5575</v>
      </c>
      <c r="B5546">
        <v>309</v>
      </c>
      <c r="C5546">
        <v>309</v>
      </c>
      <c r="D5546" t="s">
        <v>16</v>
      </c>
      <c r="E5546" t="s">
        <v>17</v>
      </c>
      <c r="F5546">
        <v>0</v>
      </c>
      <c r="G5546" t="s">
        <v>18</v>
      </c>
      <c r="H5546">
        <v>5021349.2829999998</v>
      </c>
      <c r="I5546" t="s">
        <v>32</v>
      </c>
      <c r="J5546">
        <v>838</v>
      </c>
      <c r="K5546">
        <v>5992.0635840000004</v>
      </c>
      <c r="L5546" t="s">
        <v>29</v>
      </c>
      <c r="M5546">
        <v>0</v>
      </c>
      <c r="N5546">
        <v>0</v>
      </c>
      <c r="O5546">
        <v>0.10317278658379098</v>
      </c>
    </row>
    <row r="5547" spans="1:15" x14ac:dyDescent="0.25">
      <c r="A5547" t="s">
        <v>5576</v>
      </c>
      <c r="B5547">
        <v>305</v>
      </c>
      <c r="C5547">
        <v>305</v>
      </c>
      <c r="D5547" t="s">
        <v>16</v>
      </c>
      <c r="E5547" t="s">
        <v>17</v>
      </c>
      <c r="F5547">
        <v>0</v>
      </c>
      <c r="G5547" t="s">
        <v>18</v>
      </c>
      <c r="H5547">
        <v>7138761.8720000004</v>
      </c>
      <c r="I5547" t="s">
        <v>32</v>
      </c>
      <c r="J5547">
        <v>567</v>
      </c>
      <c r="K5547">
        <v>12590.408949999999</v>
      </c>
      <c r="L5547" t="s">
        <v>23</v>
      </c>
      <c r="M5547">
        <v>0</v>
      </c>
      <c r="N5547">
        <v>0</v>
      </c>
      <c r="O5547">
        <v>0.14667889317835375</v>
      </c>
    </row>
    <row r="5548" spans="1:15" x14ac:dyDescent="0.25">
      <c r="A5548" t="s">
        <v>5577</v>
      </c>
      <c r="B5548">
        <v>328</v>
      </c>
      <c r="C5548">
        <v>328</v>
      </c>
      <c r="D5548" t="s">
        <v>16</v>
      </c>
      <c r="E5548" t="s">
        <v>17</v>
      </c>
      <c r="F5548">
        <v>0</v>
      </c>
      <c r="G5548" t="s">
        <v>18</v>
      </c>
      <c r="H5548">
        <v>13000810.68</v>
      </c>
      <c r="I5548" t="s">
        <v>22</v>
      </c>
      <c r="J5548">
        <v>939</v>
      </c>
      <c r="K5548">
        <v>13845.378779999999</v>
      </c>
      <c r="L5548" t="s">
        <v>29</v>
      </c>
      <c r="M5548">
        <v>0</v>
      </c>
      <c r="N5548">
        <v>0</v>
      </c>
      <c r="O5548">
        <v>0.26712538604813685</v>
      </c>
    </row>
    <row r="5549" spans="1:15" x14ac:dyDescent="0.25">
      <c r="A5549" t="s">
        <v>5578</v>
      </c>
      <c r="B5549">
        <v>149</v>
      </c>
      <c r="C5549">
        <v>149</v>
      </c>
      <c r="D5549" t="s">
        <v>16</v>
      </c>
      <c r="E5549" t="s">
        <v>17</v>
      </c>
      <c r="F5549">
        <v>0</v>
      </c>
      <c r="G5549" t="s">
        <v>18</v>
      </c>
      <c r="H5549">
        <v>7943518.5140000004</v>
      </c>
      <c r="I5549" t="s">
        <v>22</v>
      </c>
      <c r="J5549">
        <v>996</v>
      </c>
      <c r="K5549">
        <v>7975.4201949999997</v>
      </c>
      <c r="L5549" t="s">
        <v>23</v>
      </c>
      <c r="M5549">
        <v>0</v>
      </c>
      <c r="N5549">
        <v>0</v>
      </c>
      <c r="O5549">
        <v>0.1632140873258815</v>
      </c>
    </row>
    <row r="5550" spans="1:15" x14ac:dyDescent="0.25">
      <c r="A5550" t="s">
        <v>5579</v>
      </c>
      <c r="B5550">
        <v>307</v>
      </c>
      <c r="C5550">
        <v>307</v>
      </c>
      <c r="D5550" t="s">
        <v>16</v>
      </c>
      <c r="E5550" t="s">
        <v>17</v>
      </c>
      <c r="F5550">
        <v>0</v>
      </c>
      <c r="G5550" t="s">
        <v>18</v>
      </c>
      <c r="H5550">
        <v>62984.260690000003</v>
      </c>
      <c r="I5550" t="s">
        <v>28</v>
      </c>
      <c r="J5550">
        <v>110</v>
      </c>
      <c r="K5550">
        <v>572.58418810000001</v>
      </c>
      <c r="L5550" t="s">
        <v>35</v>
      </c>
      <c r="M5550">
        <v>0</v>
      </c>
      <c r="N5550">
        <v>0</v>
      </c>
      <c r="O5550">
        <v>1.2941266022476025E-3</v>
      </c>
    </row>
    <row r="5551" spans="1:15" x14ac:dyDescent="0.25">
      <c r="A5551" t="s">
        <v>5580</v>
      </c>
      <c r="B5551">
        <v>9</v>
      </c>
      <c r="C5551">
        <v>9</v>
      </c>
      <c r="D5551" t="s">
        <v>42</v>
      </c>
      <c r="E5551" t="s">
        <v>43</v>
      </c>
      <c r="F5551">
        <v>1</v>
      </c>
      <c r="G5551" t="s">
        <v>26</v>
      </c>
      <c r="H5551">
        <v>281861.61479999998</v>
      </c>
      <c r="I5551" t="s">
        <v>28</v>
      </c>
      <c r="J5551">
        <v>149</v>
      </c>
      <c r="K5551">
        <v>1891.68869</v>
      </c>
      <c r="L5551" t="s">
        <v>29</v>
      </c>
      <c r="M5551">
        <v>1</v>
      </c>
      <c r="N5551">
        <v>0.995</v>
      </c>
      <c r="O5551">
        <v>0.60279136136344391</v>
      </c>
    </row>
    <row r="5552" spans="1:15" x14ac:dyDescent="0.25">
      <c r="A5552" t="s">
        <v>5581</v>
      </c>
      <c r="B5552">
        <v>320</v>
      </c>
      <c r="C5552">
        <v>320</v>
      </c>
      <c r="D5552" t="s">
        <v>16</v>
      </c>
      <c r="E5552" t="s">
        <v>17</v>
      </c>
      <c r="F5552">
        <v>0</v>
      </c>
      <c r="G5552" t="s">
        <v>18</v>
      </c>
      <c r="H5552">
        <v>6866889.8710000003</v>
      </c>
      <c r="I5552" t="s">
        <v>32</v>
      </c>
      <c r="J5552">
        <v>406</v>
      </c>
      <c r="K5552">
        <v>16913.521850000001</v>
      </c>
      <c r="L5552" t="s">
        <v>29</v>
      </c>
      <c r="M5552">
        <v>0</v>
      </c>
      <c r="N5552">
        <v>0</v>
      </c>
      <c r="O5552">
        <v>0.14109278666466327</v>
      </c>
    </row>
    <row r="5553" spans="1:15" x14ac:dyDescent="0.25">
      <c r="A5553" t="s">
        <v>5582</v>
      </c>
      <c r="B5553">
        <v>224</v>
      </c>
      <c r="C5553">
        <v>224</v>
      </c>
      <c r="D5553" t="s">
        <v>16</v>
      </c>
      <c r="E5553" t="s">
        <v>17</v>
      </c>
      <c r="F5553">
        <v>0</v>
      </c>
      <c r="G5553" t="s">
        <v>18</v>
      </c>
      <c r="H5553">
        <v>886085.31790000002</v>
      </c>
      <c r="I5553" t="s">
        <v>28</v>
      </c>
      <c r="J5553">
        <v>777</v>
      </c>
      <c r="K5553">
        <v>1140.3929439999999</v>
      </c>
      <c r="L5553" t="s">
        <v>35</v>
      </c>
      <c r="M5553">
        <v>0</v>
      </c>
      <c r="N5553">
        <v>5.0000000000000001E-3</v>
      </c>
      <c r="O5553">
        <v>2.1206240244675541E-2</v>
      </c>
    </row>
    <row r="5554" spans="1:15" x14ac:dyDescent="0.25">
      <c r="A5554" t="s">
        <v>5583</v>
      </c>
      <c r="B5554">
        <v>23</v>
      </c>
      <c r="C5554">
        <v>23</v>
      </c>
      <c r="D5554" t="s">
        <v>42</v>
      </c>
      <c r="E5554" t="s">
        <v>43</v>
      </c>
      <c r="F5554">
        <v>1</v>
      </c>
      <c r="G5554" t="s">
        <v>26</v>
      </c>
      <c r="H5554">
        <v>7983174.8990000002</v>
      </c>
      <c r="I5554" t="s">
        <v>22</v>
      </c>
      <c r="J5554">
        <v>674</v>
      </c>
      <c r="K5554">
        <v>11844.47314</v>
      </c>
      <c r="L5554" t="s">
        <v>23</v>
      </c>
      <c r="M5554">
        <v>1</v>
      </c>
      <c r="N5554">
        <v>1</v>
      </c>
      <c r="O5554">
        <v>0.7640289001412619</v>
      </c>
    </row>
    <row r="5555" spans="1:15" x14ac:dyDescent="0.25">
      <c r="A5555" t="s">
        <v>5584</v>
      </c>
      <c r="B5555">
        <v>192</v>
      </c>
      <c r="C5555">
        <v>192</v>
      </c>
      <c r="D5555" t="s">
        <v>16</v>
      </c>
      <c r="E5555" t="s">
        <v>17</v>
      </c>
      <c r="F5555">
        <v>0</v>
      </c>
      <c r="G5555" t="s">
        <v>18</v>
      </c>
      <c r="H5555">
        <v>2573963.08</v>
      </c>
      <c r="I5555" t="s">
        <v>19</v>
      </c>
      <c r="J5555">
        <v>699</v>
      </c>
      <c r="K5555">
        <v>3682.3506149999998</v>
      </c>
      <c r="L5555" t="s">
        <v>23</v>
      </c>
      <c r="M5555">
        <v>0</v>
      </c>
      <c r="N5555">
        <v>0</v>
      </c>
      <c r="O5555">
        <v>5.2886769782471088E-2</v>
      </c>
    </row>
    <row r="5556" spans="1:15" x14ac:dyDescent="0.25">
      <c r="A5556" t="s">
        <v>5585</v>
      </c>
      <c r="B5556">
        <v>227</v>
      </c>
      <c r="C5556">
        <v>227</v>
      </c>
      <c r="D5556" t="s">
        <v>16</v>
      </c>
      <c r="E5556" t="s">
        <v>17</v>
      </c>
      <c r="F5556">
        <v>0</v>
      </c>
      <c r="G5556" t="s">
        <v>18</v>
      </c>
      <c r="H5556">
        <v>1880356.99</v>
      </c>
      <c r="I5556" t="s">
        <v>19</v>
      </c>
      <c r="J5556">
        <v>410</v>
      </c>
      <c r="K5556">
        <v>4586.236562</v>
      </c>
      <c r="L5556" t="s">
        <v>29</v>
      </c>
      <c r="M5556">
        <v>0</v>
      </c>
      <c r="N5556">
        <v>0</v>
      </c>
      <c r="O5556">
        <v>3.8635366611004501E-2</v>
      </c>
    </row>
    <row r="5557" spans="1:15" x14ac:dyDescent="0.25">
      <c r="A5557" t="s">
        <v>5586</v>
      </c>
      <c r="B5557">
        <v>54</v>
      </c>
      <c r="C5557">
        <v>54</v>
      </c>
      <c r="D5557" t="s">
        <v>16</v>
      </c>
      <c r="E5557" t="s">
        <v>25</v>
      </c>
      <c r="F5557">
        <v>1</v>
      </c>
      <c r="G5557" t="s">
        <v>26</v>
      </c>
      <c r="H5557">
        <v>706139.01529999997</v>
      </c>
      <c r="I5557" t="s">
        <v>28</v>
      </c>
      <c r="J5557">
        <v>129</v>
      </c>
      <c r="K5557">
        <v>5473.9458549999999</v>
      </c>
      <c r="L5557" t="s">
        <v>29</v>
      </c>
      <c r="M5557">
        <v>1</v>
      </c>
      <c r="N5557">
        <v>0.995</v>
      </c>
      <c r="O5557">
        <v>0.61150891499834248</v>
      </c>
    </row>
    <row r="5558" spans="1:15" x14ac:dyDescent="0.25">
      <c r="A5558" t="s">
        <v>5587</v>
      </c>
      <c r="B5558">
        <v>92</v>
      </c>
      <c r="C5558">
        <v>92</v>
      </c>
      <c r="D5558" t="s">
        <v>16</v>
      </c>
      <c r="E5558" t="s">
        <v>17</v>
      </c>
      <c r="F5558">
        <v>0</v>
      </c>
      <c r="G5558" t="s">
        <v>18</v>
      </c>
      <c r="H5558">
        <v>375315.28810000001</v>
      </c>
      <c r="I5558" t="s">
        <v>28</v>
      </c>
      <c r="J5558">
        <v>484</v>
      </c>
      <c r="K5558">
        <v>775.44481010000004</v>
      </c>
      <c r="L5558" t="s">
        <v>20</v>
      </c>
      <c r="M5558">
        <v>0</v>
      </c>
      <c r="N5558">
        <v>1.4999999999999999E-2</v>
      </c>
      <c r="O5558">
        <v>1.6711537664163587E-2</v>
      </c>
    </row>
    <row r="5559" spans="1:15" x14ac:dyDescent="0.25">
      <c r="A5559" t="s">
        <v>5588</v>
      </c>
      <c r="B5559">
        <v>15</v>
      </c>
      <c r="C5559">
        <v>15</v>
      </c>
      <c r="D5559" t="s">
        <v>42</v>
      </c>
      <c r="E5559" t="s">
        <v>43</v>
      </c>
      <c r="F5559">
        <v>1</v>
      </c>
      <c r="G5559" t="s">
        <v>26</v>
      </c>
      <c r="H5559">
        <v>383716.77799999999</v>
      </c>
      <c r="I5559" t="s">
        <v>28</v>
      </c>
      <c r="J5559">
        <v>108</v>
      </c>
      <c r="K5559">
        <v>3552.9331299999999</v>
      </c>
      <c r="L5559" t="s">
        <v>23</v>
      </c>
      <c r="M5559">
        <v>1</v>
      </c>
      <c r="N5559">
        <v>0.99</v>
      </c>
      <c r="O5559">
        <v>0.60188416160955871</v>
      </c>
    </row>
    <row r="5560" spans="1:15" x14ac:dyDescent="0.25">
      <c r="A5560" t="s">
        <v>5589</v>
      </c>
      <c r="B5560">
        <v>308</v>
      </c>
      <c r="C5560">
        <v>308</v>
      </c>
      <c r="D5560" t="s">
        <v>16</v>
      </c>
      <c r="E5560" t="s">
        <v>17</v>
      </c>
      <c r="F5560">
        <v>0</v>
      </c>
      <c r="G5560" t="s">
        <v>18</v>
      </c>
      <c r="H5560">
        <v>5062249.4349999996</v>
      </c>
      <c r="I5560" t="s">
        <v>32</v>
      </c>
      <c r="J5560">
        <v>389</v>
      </c>
      <c r="K5560">
        <v>13013.49469</v>
      </c>
      <c r="L5560" t="s">
        <v>35</v>
      </c>
      <c r="M5560">
        <v>0</v>
      </c>
      <c r="N5560">
        <v>0</v>
      </c>
      <c r="O5560">
        <v>0.10401315486245799</v>
      </c>
    </row>
    <row r="5561" spans="1:15" x14ac:dyDescent="0.25">
      <c r="A5561" t="s">
        <v>5590</v>
      </c>
      <c r="B5561">
        <v>179</v>
      </c>
      <c r="C5561">
        <v>179</v>
      </c>
      <c r="D5561" t="s">
        <v>16</v>
      </c>
      <c r="E5561" t="s">
        <v>17</v>
      </c>
      <c r="F5561">
        <v>0</v>
      </c>
      <c r="G5561" t="s">
        <v>18</v>
      </c>
      <c r="H5561">
        <v>4241226.1100000003</v>
      </c>
      <c r="I5561" t="s">
        <v>32</v>
      </c>
      <c r="J5561">
        <v>425</v>
      </c>
      <c r="K5561">
        <v>9979.3555529999994</v>
      </c>
      <c r="L5561" t="s">
        <v>23</v>
      </c>
      <c r="M5561">
        <v>0</v>
      </c>
      <c r="N5561">
        <v>0</v>
      </c>
      <c r="O5561">
        <v>8.7143732020808717E-2</v>
      </c>
    </row>
    <row r="5562" spans="1:15" x14ac:dyDescent="0.25">
      <c r="A5562" t="s">
        <v>5591</v>
      </c>
      <c r="B5562">
        <v>4</v>
      </c>
      <c r="C5562">
        <v>4</v>
      </c>
      <c r="D5562" t="s">
        <v>61</v>
      </c>
      <c r="E5562" t="s">
        <v>43</v>
      </c>
      <c r="F5562">
        <v>1</v>
      </c>
      <c r="G5562" t="s">
        <v>26</v>
      </c>
      <c r="H5562">
        <v>7129027.9649999999</v>
      </c>
      <c r="I5562" t="s">
        <v>32</v>
      </c>
      <c r="J5562">
        <v>447</v>
      </c>
      <c r="K5562">
        <v>15948.60842</v>
      </c>
      <c r="L5562" t="s">
        <v>20</v>
      </c>
      <c r="M5562">
        <v>1</v>
      </c>
      <c r="N5562">
        <v>0.99</v>
      </c>
      <c r="O5562">
        <v>0.74047889229155273</v>
      </c>
    </row>
    <row r="5563" spans="1:15" x14ac:dyDescent="0.25">
      <c r="A5563" t="s">
        <v>5592</v>
      </c>
      <c r="B5563">
        <v>101</v>
      </c>
      <c r="C5563">
        <v>101</v>
      </c>
      <c r="D5563" t="s">
        <v>16</v>
      </c>
      <c r="E5563" t="s">
        <v>17</v>
      </c>
      <c r="F5563">
        <v>0</v>
      </c>
      <c r="G5563" t="s">
        <v>18</v>
      </c>
      <c r="H5563">
        <v>1133022.8740000001</v>
      </c>
      <c r="I5563" t="s">
        <v>28</v>
      </c>
      <c r="J5563">
        <v>918</v>
      </c>
      <c r="K5563">
        <v>1234.2297100000001</v>
      </c>
      <c r="L5563" t="s">
        <v>20</v>
      </c>
      <c r="M5563">
        <v>0</v>
      </c>
      <c r="N5563">
        <v>0.01</v>
      </c>
      <c r="O5563">
        <v>2.9280023074577964E-2</v>
      </c>
    </row>
    <row r="5564" spans="1:15" x14ac:dyDescent="0.25">
      <c r="A5564" t="s">
        <v>5593</v>
      </c>
      <c r="B5564">
        <v>130</v>
      </c>
      <c r="C5564">
        <v>130</v>
      </c>
      <c r="D5564" t="s">
        <v>16</v>
      </c>
      <c r="E5564" t="s">
        <v>17</v>
      </c>
      <c r="F5564">
        <v>0</v>
      </c>
      <c r="G5564" t="s">
        <v>18</v>
      </c>
      <c r="H5564">
        <v>1208977.2320000001</v>
      </c>
      <c r="I5564" t="s">
        <v>28</v>
      </c>
      <c r="J5564">
        <v>68</v>
      </c>
      <c r="K5564">
        <v>17779.076939999999</v>
      </c>
      <c r="L5564" t="s">
        <v>29</v>
      </c>
      <c r="M5564">
        <v>0</v>
      </c>
      <c r="N5564">
        <v>0</v>
      </c>
      <c r="O5564">
        <v>2.4840644000625349E-2</v>
      </c>
    </row>
    <row r="5565" spans="1:15" x14ac:dyDescent="0.25">
      <c r="A5565" t="s">
        <v>5594</v>
      </c>
      <c r="B5565">
        <v>7</v>
      </c>
      <c r="C5565">
        <v>7</v>
      </c>
      <c r="D5565" t="s">
        <v>61</v>
      </c>
      <c r="E5565" t="s">
        <v>43</v>
      </c>
      <c r="F5565">
        <v>1</v>
      </c>
      <c r="G5565" t="s">
        <v>26</v>
      </c>
      <c r="H5565">
        <v>18812038.280000001</v>
      </c>
      <c r="I5565" t="s">
        <v>22</v>
      </c>
      <c r="J5565">
        <v>944</v>
      </c>
      <c r="K5565">
        <v>19928.006649999999</v>
      </c>
      <c r="L5565" t="s">
        <v>20</v>
      </c>
      <c r="M5565">
        <v>1</v>
      </c>
      <c r="N5565">
        <v>0.95</v>
      </c>
      <c r="O5565">
        <v>0.95652766443464032</v>
      </c>
    </row>
    <row r="5566" spans="1:15" x14ac:dyDescent="0.25">
      <c r="A5566" t="s">
        <v>5595</v>
      </c>
      <c r="B5566">
        <v>184</v>
      </c>
      <c r="C5566">
        <v>184</v>
      </c>
      <c r="D5566" t="s">
        <v>16</v>
      </c>
      <c r="E5566" t="s">
        <v>17</v>
      </c>
      <c r="F5566">
        <v>0</v>
      </c>
      <c r="G5566" t="s">
        <v>18</v>
      </c>
      <c r="H5566">
        <v>21426.37499</v>
      </c>
      <c r="I5566" t="s">
        <v>28</v>
      </c>
      <c r="J5566">
        <v>66</v>
      </c>
      <c r="K5566">
        <v>324.64204530000001</v>
      </c>
      <c r="L5566" t="s">
        <v>20</v>
      </c>
      <c r="M5566">
        <v>0</v>
      </c>
      <c r="N5566">
        <v>5.0000000000000001E-3</v>
      </c>
      <c r="O5566">
        <v>3.4402439841402181E-3</v>
      </c>
    </row>
    <row r="5567" spans="1:15" x14ac:dyDescent="0.25">
      <c r="A5567" t="s">
        <v>5596</v>
      </c>
      <c r="B5567">
        <v>331</v>
      </c>
      <c r="C5567">
        <v>331</v>
      </c>
      <c r="D5567" t="s">
        <v>16</v>
      </c>
      <c r="E5567" t="s">
        <v>17</v>
      </c>
      <c r="F5567">
        <v>0</v>
      </c>
      <c r="G5567" t="s">
        <v>18</v>
      </c>
      <c r="H5567">
        <v>12695649.939999999</v>
      </c>
      <c r="I5567" t="s">
        <v>22</v>
      </c>
      <c r="J5567">
        <v>656</v>
      </c>
      <c r="K5567">
        <v>19353.124909999999</v>
      </c>
      <c r="L5567" t="s">
        <v>20</v>
      </c>
      <c r="M5567">
        <v>0</v>
      </c>
      <c r="N5567">
        <v>0</v>
      </c>
      <c r="O5567">
        <v>0.26085530162912163</v>
      </c>
    </row>
    <row r="5568" spans="1:15" x14ac:dyDescent="0.25">
      <c r="A5568" t="s">
        <v>5597</v>
      </c>
      <c r="B5568">
        <v>332</v>
      </c>
      <c r="C5568">
        <v>332</v>
      </c>
      <c r="D5568" t="s">
        <v>16</v>
      </c>
      <c r="E5568" t="s">
        <v>17</v>
      </c>
      <c r="F5568">
        <v>0</v>
      </c>
      <c r="G5568" t="s">
        <v>18</v>
      </c>
      <c r="H5568">
        <v>4611498.1370000001</v>
      </c>
      <c r="I5568" t="s">
        <v>32</v>
      </c>
      <c r="J5568">
        <v>976</v>
      </c>
      <c r="K5568">
        <v>4724.8956319999998</v>
      </c>
      <c r="L5568" t="s">
        <v>35</v>
      </c>
      <c r="M5568">
        <v>0</v>
      </c>
      <c r="N5568">
        <v>0</v>
      </c>
      <c r="O5568">
        <v>9.4751646680112198E-2</v>
      </c>
    </row>
    <row r="5569" spans="1:15" x14ac:dyDescent="0.25">
      <c r="A5569" t="s">
        <v>5598</v>
      </c>
      <c r="B5569">
        <v>35</v>
      </c>
      <c r="C5569">
        <v>35</v>
      </c>
      <c r="D5569" t="s">
        <v>16</v>
      </c>
      <c r="E5569" t="s">
        <v>25</v>
      </c>
      <c r="F5569">
        <v>1</v>
      </c>
      <c r="G5569" t="s">
        <v>26</v>
      </c>
      <c r="H5569">
        <v>7827474.5930000003</v>
      </c>
      <c r="I5569" t="s">
        <v>22</v>
      </c>
      <c r="J5569">
        <v>565</v>
      </c>
      <c r="K5569">
        <v>13853.937330000001</v>
      </c>
      <c r="L5569" t="s">
        <v>29</v>
      </c>
      <c r="M5569">
        <v>1</v>
      </c>
      <c r="N5569">
        <v>1</v>
      </c>
      <c r="O5569">
        <v>0.76082975315175561</v>
      </c>
    </row>
    <row r="5570" spans="1:15" x14ac:dyDescent="0.25">
      <c r="A5570" t="s">
        <v>5599</v>
      </c>
      <c r="B5570">
        <v>232</v>
      </c>
      <c r="C5570">
        <v>232</v>
      </c>
      <c r="D5570" t="s">
        <v>16</v>
      </c>
      <c r="E5570" t="s">
        <v>17</v>
      </c>
      <c r="F5570">
        <v>0</v>
      </c>
      <c r="G5570" t="s">
        <v>18</v>
      </c>
      <c r="H5570">
        <v>3748316.1779999998</v>
      </c>
      <c r="I5570" t="s">
        <v>19</v>
      </c>
      <c r="J5570">
        <v>640</v>
      </c>
      <c r="K5570">
        <v>5856.7440280000001</v>
      </c>
      <c r="L5570" t="s">
        <v>20</v>
      </c>
      <c r="M5570">
        <v>0</v>
      </c>
      <c r="N5570">
        <v>0</v>
      </c>
      <c r="O5570">
        <v>7.7015997749974696E-2</v>
      </c>
    </row>
    <row r="5571" spans="1:15" x14ac:dyDescent="0.25">
      <c r="A5571" t="s">
        <v>5600</v>
      </c>
      <c r="B5571">
        <v>154</v>
      </c>
      <c r="C5571">
        <v>154</v>
      </c>
      <c r="D5571" t="s">
        <v>16</v>
      </c>
      <c r="E5571" t="s">
        <v>17</v>
      </c>
      <c r="F5571">
        <v>0</v>
      </c>
      <c r="G5571" t="s">
        <v>18</v>
      </c>
      <c r="H5571">
        <v>5262283.8810000001</v>
      </c>
      <c r="I5571" t="s">
        <v>32</v>
      </c>
      <c r="J5571">
        <v>504</v>
      </c>
      <c r="K5571">
        <v>10441.03945</v>
      </c>
      <c r="L5571" t="s">
        <v>35</v>
      </c>
      <c r="M5571">
        <v>0</v>
      </c>
      <c r="N5571">
        <v>0</v>
      </c>
      <c r="O5571">
        <v>0.10812322768221505</v>
      </c>
    </row>
    <row r="5572" spans="1:15" x14ac:dyDescent="0.25">
      <c r="A5572" t="s">
        <v>5601</v>
      </c>
      <c r="B5572">
        <v>64</v>
      </c>
      <c r="C5572">
        <v>64</v>
      </c>
      <c r="D5572" t="s">
        <v>16</v>
      </c>
      <c r="E5572" t="s">
        <v>25</v>
      </c>
      <c r="F5572">
        <v>1</v>
      </c>
      <c r="G5572" t="s">
        <v>26</v>
      </c>
      <c r="H5572">
        <v>5147486.07</v>
      </c>
      <c r="I5572" t="s">
        <v>32</v>
      </c>
      <c r="J5572">
        <v>504</v>
      </c>
      <c r="K5572">
        <v>10213.266009999999</v>
      </c>
      <c r="L5572" t="s">
        <v>29</v>
      </c>
      <c r="M5572">
        <v>1</v>
      </c>
      <c r="N5572">
        <v>1</v>
      </c>
      <c r="O5572">
        <v>0.70576449711258749</v>
      </c>
    </row>
    <row r="5573" spans="1:15" x14ac:dyDescent="0.25">
      <c r="A5573" t="s">
        <v>5602</v>
      </c>
      <c r="B5573">
        <v>247</v>
      </c>
      <c r="C5573">
        <v>247</v>
      </c>
      <c r="D5573" t="s">
        <v>16</v>
      </c>
      <c r="E5573" t="s">
        <v>17</v>
      </c>
      <c r="F5573">
        <v>0</v>
      </c>
      <c r="G5573" t="s">
        <v>18</v>
      </c>
      <c r="H5573">
        <v>7098385.5609999998</v>
      </c>
      <c r="I5573" t="s">
        <v>32</v>
      </c>
      <c r="J5573">
        <v>982</v>
      </c>
      <c r="K5573">
        <v>7228.4985340000003</v>
      </c>
      <c r="L5573" t="s">
        <v>29</v>
      </c>
      <c r="M5573">
        <v>0</v>
      </c>
      <c r="N5573">
        <v>0</v>
      </c>
      <c r="O5573">
        <v>0.14584928816920867</v>
      </c>
    </row>
    <row r="5574" spans="1:15" x14ac:dyDescent="0.25">
      <c r="A5574" t="s">
        <v>5603</v>
      </c>
      <c r="B5574">
        <v>56</v>
      </c>
      <c r="C5574">
        <v>56</v>
      </c>
      <c r="D5574" t="s">
        <v>16</v>
      </c>
      <c r="E5574" t="s">
        <v>25</v>
      </c>
      <c r="F5574">
        <v>1</v>
      </c>
      <c r="G5574" t="s">
        <v>26</v>
      </c>
      <c r="H5574">
        <v>4607556.9270000001</v>
      </c>
      <c r="I5574" t="s">
        <v>32</v>
      </c>
      <c r="J5574">
        <v>321</v>
      </c>
      <c r="K5574">
        <v>14353.759899999999</v>
      </c>
      <c r="L5574" t="s">
        <v>35</v>
      </c>
      <c r="M5574">
        <v>1</v>
      </c>
      <c r="N5574">
        <v>1</v>
      </c>
      <c r="O5574">
        <v>0.69467066732669647</v>
      </c>
    </row>
    <row r="5575" spans="1:15" x14ac:dyDescent="0.25">
      <c r="A5575" t="s">
        <v>5604</v>
      </c>
      <c r="B5575">
        <v>229</v>
      </c>
      <c r="C5575">
        <v>229</v>
      </c>
      <c r="D5575" t="s">
        <v>16</v>
      </c>
      <c r="E5575" t="s">
        <v>17</v>
      </c>
      <c r="F5575">
        <v>0</v>
      </c>
      <c r="G5575" t="s">
        <v>18</v>
      </c>
      <c r="H5575">
        <v>8625651.2229999993</v>
      </c>
      <c r="I5575" t="s">
        <v>22</v>
      </c>
      <c r="J5575">
        <v>719</v>
      </c>
      <c r="K5575">
        <v>11996.733270000001</v>
      </c>
      <c r="L5575" t="s">
        <v>20</v>
      </c>
      <c r="M5575">
        <v>0</v>
      </c>
      <c r="N5575">
        <v>0</v>
      </c>
      <c r="O5575">
        <v>0.17722974894212204</v>
      </c>
    </row>
    <row r="5576" spans="1:15" x14ac:dyDescent="0.25">
      <c r="A5576" t="s">
        <v>5605</v>
      </c>
      <c r="B5576">
        <v>311</v>
      </c>
      <c r="C5576">
        <v>311</v>
      </c>
      <c r="D5576" t="s">
        <v>16</v>
      </c>
      <c r="E5576" t="s">
        <v>17</v>
      </c>
      <c r="F5576">
        <v>0</v>
      </c>
      <c r="G5576" t="s">
        <v>18</v>
      </c>
      <c r="H5576">
        <v>8461820.4810000006</v>
      </c>
      <c r="I5576" t="s">
        <v>22</v>
      </c>
      <c r="J5576">
        <v>832</v>
      </c>
      <c r="K5576">
        <v>10170.45731</v>
      </c>
      <c r="L5576" t="s">
        <v>20</v>
      </c>
      <c r="M5576">
        <v>0</v>
      </c>
      <c r="N5576">
        <v>0</v>
      </c>
      <c r="O5576">
        <v>0.17386354730435599</v>
      </c>
    </row>
    <row r="5577" spans="1:15" x14ac:dyDescent="0.25">
      <c r="A5577" t="s">
        <v>5606</v>
      </c>
      <c r="B5577">
        <v>253</v>
      </c>
      <c r="C5577">
        <v>253</v>
      </c>
      <c r="D5577" t="s">
        <v>16</v>
      </c>
      <c r="E5577" t="s">
        <v>17</v>
      </c>
      <c r="F5577">
        <v>0</v>
      </c>
      <c r="G5577" t="s">
        <v>18</v>
      </c>
      <c r="H5577">
        <v>14310265.310000001</v>
      </c>
      <c r="I5577" t="s">
        <v>22</v>
      </c>
      <c r="J5577">
        <v>728</v>
      </c>
      <c r="K5577">
        <v>19656.957849999999</v>
      </c>
      <c r="L5577" t="s">
        <v>29</v>
      </c>
      <c r="M5577">
        <v>0</v>
      </c>
      <c r="N5577">
        <v>0</v>
      </c>
      <c r="O5577">
        <v>0.29403052159398196</v>
      </c>
    </row>
    <row r="5578" spans="1:15" x14ac:dyDescent="0.25">
      <c r="A5578" t="s">
        <v>5607</v>
      </c>
      <c r="B5578">
        <v>293</v>
      </c>
      <c r="C5578">
        <v>293</v>
      </c>
      <c r="D5578" t="s">
        <v>16</v>
      </c>
      <c r="E5578" t="s">
        <v>17</v>
      </c>
      <c r="F5578">
        <v>0</v>
      </c>
      <c r="G5578" t="s">
        <v>18</v>
      </c>
      <c r="H5578">
        <v>10904456.130000001</v>
      </c>
      <c r="I5578" t="s">
        <v>22</v>
      </c>
      <c r="J5578">
        <v>580</v>
      </c>
      <c r="K5578">
        <v>18800.78643</v>
      </c>
      <c r="L5578" t="s">
        <v>35</v>
      </c>
      <c r="M5578">
        <v>0</v>
      </c>
      <c r="N5578">
        <v>0</v>
      </c>
      <c r="O5578">
        <v>0.2240519553024691</v>
      </c>
    </row>
    <row r="5579" spans="1:15" x14ac:dyDescent="0.25">
      <c r="A5579" t="s">
        <v>5608</v>
      </c>
      <c r="B5579">
        <v>52</v>
      </c>
      <c r="C5579">
        <v>52</v>
      </c>
      <c r="D5579" t="s">
        <v>16</v>
      </c>
      <c r="E5579" t="s">
        <v>25</v>
      </c>
      <c r="F5579">
        <v>1</v>
      </c>
      <c r="G5579" t="s">
        <v>26</v>
      </c>
      <c r="H5579">
        <v>8541795.6630000006</v>
      </c>
      <c r="I5579" t="s">
        <v>22</v>
      </c>
      <c r="J5579">
        <v>447</v>
      </c>
      <c r="K5579">
        <v>19109.162560000001</v>
      </c>
      <c r="L5579" t="s">
        <v>29</v>
      </c>
      <c r="M5579">
        <v>1</v>
      </c>
      <c r="N5579">
        <v>0.995</v>
      </c>
      <c r="O5579">
        <v>0.77250678339876999</v>
      </c>
    </row>
    <row r="5580" spans="1:15" x14ac:dyDescent="0.25">
      <c r="A5580" t="s">
        <v>5609</v>
      </c>
      <c r="B5580">
        <v>15</v>
      </c>
      <c r="C5580">
        <v>15</v>
      </c>
      <c r="D5580" t="s">
        <v>42</v>
      </c>
      <c r="E5580" t="s">
        <v>43</v>
      </c>
      <c r="F5580">
        <v>1</v>
      </c>
      <c r="G5580" t="s">
        <v>26</v>
      </c>
      <c r="H5580">
        <v>10118280.26</v>
      </c>
      <c r="I5580" t="s">
        <v>22</v>
      </c>
      <c r="J5580">
        <v>574</v>
      </c>
      <c r="K5580">
        <v>17627.665959999998</v>
      </c>
      <c r="L5580" t="s">
        <v>35</v>
      </c>
      <c r="M5580">
        <v>1</v>
      </c>
      <c r="N5580">
        <v>1</v>
      </c>
      <c r="O5580">
        <v>0.80789853703151859</v>
      </c>
    </row>
    <row r="5581" spans="1:15" x14ac:dyDescent="0.25">
      <c r="A5581" t="s">
        <v>5610</v>
      </c>
      <c r="B5581">
        <v>342</v>
      </c>
      <c r="C5581">
        <v>342</v>
      </c>
      <c r="D5581" t="s">
        <v>16</v>
      </c>
      <c r="E5581" t="s">
        <v>17</v>
      </c>
      <c r="F5581">
        <v>0</v>
      </c>
      <c r="G5581" t="s">
        <v>18</v>
      </c>
      <c r="H5581">
        <v>1073216.5970000001</v>
      </c>
      <c r="I5581" t="s">
        <v>28</v>
      </c>
      <c r="J5581">
        <v>210</v>
      </c>
      <c r="K5581">
        <v>5110.555222</v>
      </c>
      <c r="L5581" t="s">
        <v>20</v>
      </c>
      <c r="M5581">
        <v>0</v>
      </c>
      <c r="N5581">
        <v>0</v>
      </c>
      <c r="O5581">
        <v>2.2051193948075611E-2</v>
      </c>
    </row>
    <row r="5582" spans="1:15" x14ac:dyDescent="0.25">
      <c r="A5582" t="s">
        <v>5611</v>
      </c>
      <c r="B5582">
        <v>340</v>
      </c>
      <c r="C5582">
        <v>340</v>
      </c>
      <c r="D5582" t="s">
        <v>16</v>
      </c>
      <c r="E5582" t="s">
        <v>17</v>
      </c>
      <c r="F5582">
        <v>0</v>
      </c>
      <c r="G5582" t="s">
        <v>18</v>
      </c>
      <c r="H5582">
        <v>5948111.71</v>
      </c>
      <c r="I5582" t="s">
        <v>32</v>
      </c>
      <c r="J5582">
        <v>849</v>
      </c>
      <c r="K5582">
        <v>7006.0208590000002</v>
      </c>
      <c r="L5582" t="s">
        <v>29</v>
      </c>
      <c r="M5582">
        <v>0</v>
      </c>
      <c r="N5582">
        <v>5.0000000000000001E-3</v>
      </c>
      <c r="O5582">
        <v>0.12521481228362857</v>
      </c>
    </row>
    <row r="5583" spans="1:15" x14ac:dyDescent="0.25">
      <c r="A5583" t="s">
        <v>5612</v>
      </c>
      <c r="B5583">
        <v>363</v>
      </c>
      <c r="C5583">
        <v>363</v>
      </c>
      <c r="D5583" t="s">
        <v>16</v>
      </c>
      <c r="E5583" t="s">
        <v>17</v>
      </c>
      <c r="F5583">
        <v>0</v>
      </c>
      <c r="G5583" t="s">
        <v>18</v>
      </c>
      <c r="H5583">
        <v>3883547.9679999999</v>
      </c>
      <c r="I5583" t="s">
        <v>32</v>
      </c>
      <c r="J5583">
        <v>839</v>
      </c>
      <c r="K5583">
        <v>4628.7818450000004</v>
      </c>
      <c r="L5583" t="s">
        <v>35</v>
      </c>
      <c r="M5583">
        <v>0</v>
      </c>
      <c r="N5583">
        <v>0</v>
      </c>
      <c r="O5583">
        <v>7.9794581716688573E-2</v>
      </c>
    </row>
    <row r="5584" spans="1:15" x14ac:dyDescent="0.25">
      <c r="A5584" t="s">
        <v>5613</v>
      </c>
      <c r="B5584">
        <v>180</v>
      </c>
      <c r="C5584">
        <v>180</v>
      </c>
      <c r="D5584" t="s">
        <v>16</v>
      </c>
      <c r="E5584" t="s">
        <v>17</v>
      </c>
      <c r="F5584">
        <v>0</v>
      </c>
      <c r="G5584" t="s">
        <v>18</v>
      </c>
      <c r="H5584">
        <v>7297760.1109999996</v>
      </c>
      <c r="I5584" t="s">
        <v>32</v>
      </c>
      <c r="J5584">
        <v>370</v>
      </c>
      <c r="K5584">
        <v>19723.67598</v>
      </c>
      <c r="L5584" t="s">
        <v>23</v>
      </c>
      <c r="M5584">
        <v>0</v>
      </c>
      <c r="N5584">
        <v>0</v>
      </c>
      <c r="O5584">
        <v>0.14994580222112497</v>
      </c>
    </row>
    <row r="5585" spans="1:15" x14ac:dyDescent="0.25">
      <c r="A5585" t="s">
        <v>5614</v>
      </c>
      <c r="B5585">
        <v>77</v>
      </c>
      <c r="C5585">
        <v>77</v>
      </c>
      <c r="D5585" t="s">
        <v>16</v>
      </c>
      <c r="E5585" t="s">
        <v>25</v>
      </c>
      <c r="F5585">
        <v>1</v>
      </c>
      <c r="G5585" t="s">
        <v>26</v>
      </c>
      <c r="H5585">
        <v>2881069.841</v>
      </c>
      <c r="I5585" t="s">
        <v>19</v>
      </c>
      <c r="J5585">
        <v>941</v>
      </c>
      <c r="K5585">
        <v>3061.7107769999998</v>
      </c>
      <c r="L5585" t="s">
        <v>23</v>
      </c>
      <c r="M5585">
        <v>1</v>
      </c>
      <c r="N5585">
        <v>1</v>
      </c>
      <c r="O5585">
        <v>0.65919683875504054</v>
      </c>
    </row>
    <row r="5586" spans="1:15" x14ac:dyDescent="0.25">
      <c r="A5586" t="s">
        <v>5615</v>
      </c>
      <c r="B5586">
        <v>215</v>
      </c>
      <c r="C5586">
        <v>215</v>
      </c>
      <c r="D5586" t="s">
        <v>16</v>
      </c>
      <c r="E5586" t="s">
        <v>17</v>
      </c>
      <c r="F5586">
        <v>0</v>
      </c>
      <c r="G5586" t="s">
        <v>18</v>
      </c>
      <c r="H5586">
        <v>4137825.4759999998</v>
      </c>
      <c r="I5586" t="s">
        <v>32</v>
      </c>
      <c r="J5586">
        <v>564</v>
      </c>
      <c r="K5586">
        <v>7336.5699940000004</v>
      </c>
      <c r="L5586" t="s">
        <v>35</v>
      </c>
      <c r="M5586">
        <v>0</v>
      </c>
      <c r="N5586">
        <v>0</v>
      </c>
      <c r="O5586">
        <v>8.501917725613059E-2</v>
      </c>
    </row>
    <row r="5587" spans="1:15" x14ac:dyDescent="0.25">
      <c r="A5587" t="s">
        <v>5616</v>
      </c>
      <c r="B5587">
        <v>223</v>
      </c>
      <c r="C5587">
        <v>223</v>
      </c>
      <c r="D5587" t="s">
        <v>16</v>
      </c>
      <c r="E5587" t="s">
        <v>17</v>
      </c>
      <c r="F5587">
        <v>0</v>
      </c>
      <c r="G5587" t="s">
        <v>18</v>
      </c>
      <c r="H5587">
        <v>2505027.9750000001</v>
      </c>
      <c r="I5587" t="s">
        <v>19</v>
      </c>
      <c r="J5587">
        <v>628</v>
      </c>
      <c r="K5587">
        <v>3988.8980499999998</v>
      </c>
      <c r="L5587" t="s">
        <v>35</v>
      </c>
      <c r="M5587">
        <v>0</v>
      </c>
      <c r="N5587">
        <v>0</v>
      </c>
      <c r="O5587">
        <v>5.147037222168499E-2</v>
      </c>
    </row>
    <row r="5588" spans="1:15" x14ac:dyDescent="0.25">
      <c r="A5588" t="s">
        <v>5617</v>
      </c>
      <c r="B5588">
        <v>154</v>
      </c>
      <c r="C5588">
        <v>154</v>
      </c>
      <c r="D5588" t="s">
        <v>16</v>
      </c>
      <c r="E5588" t="s">
        <v>17</v>
      </c>
      <c r="F5588">
        <v>0</v>
      </c>
      <c r="G5588" t="s">
        <v>18</v>
      </c>
      <c r="H5588">
        <v>3997819.6430000002</v>
      </c>
      <c r="I5588" t="s">
        <v>32</v>
      </c>
      <c r="J5588">
        <v>893</v>
      </c>
      <c r="K5588">
        <v>4476.8417060000002</v>
      </c>
      <c r="L5588" t="s">
        <v>35</v>
      </c>
      <c r="M5588">
        <v>0</v>
      </c>
      <c r="N5588">
        <v>0</v>
      </c>
      <c r="O5588">
        <v>8.2142501861830031E-2</v>
      </c>
    </row>
    <row r="5589" spans="1:15" x14ac:dyDescent="0.25">
      <c r="A5589" t="s">
        <v>5618</v>
      </c>
      <c r="B5589">
        <v>45</v>
      </c>
      <c r="C5589">
        <v>45</v>
      </c>
      <c r="D5589" t="s">
        <v>16</v>
      </c>
      <c r="E5589" t="s">
        <v>25</v>
      </c>
      <c r="F5589">
        <v>1</v>
      </c>
      <c r="G5589" t="s">
        <v>26</v>
      </c>
      <c r="H5589">
        <v>2266773.3620000002</v>
      </c>
      <c r="I5589" t="s">
        <v>19</v>
      </c>
      <c r="J5589">
        <v>458</v>
      </c>
      <c r="K5589">
        <v>4949.2868170000002</v>
      </c>
      <c r="L5589" t="s">
        <v>23</v>
      </c>
      <c r="M5589">
        <v>1</v>
      </c>
      <c r="N5589">
        <v>0.98</v>
      </c>
      <c r="O5589">
        <v>0.63457499630691361</v>
      </c>
    </row>
    <row r="5590" spans="1:15" x14ac:dyDescent="0.25">
      <c r="A5590" t="s">
        <v>5619</v>
      </c>
      <c r="B5590">
        <v>352</v>
      </c>
      <c r="C5590">
        <v>352</v>
      </c>
      <c r="D5590" t="s">
        <v>16</v>
      </c>
      <c r="E5590" t="s">
        <v>17</v>
      </c>
      <c r="F5590">
        <v>0</v>
      </c>
      <c r="G5590" t="s">
        <v>18</v>
      </c>
      <c r="H5590">
        <v>11453330.039999999</v>
      </c>
      <c r="I5590" t="s">
        <v>22</v>
      </c>
      <c r="J5590">
        <v>895</v>
      </c>
      <c r="K5590">
        <v>12797.016799999999</v>
      </c>
      <c r="L5590" t="s">
        <v>35</v>
      </c>
      <c r="M5590">
        <v>0</v>
      </c>
      <c r="N5590">
        <v>0</v>
      </c>
      <c r="O5590">
        <v>0.23532957165342883</v>
      </c>
    </row>
    <row r="5591" spans="1:15" x14ac:dyDescent="0.25">
      <c r="A5591" t="s">
        <v>5620</v>
      </c>
      <c r="B5591">
        <v>21</v>
      </c>
      <c r="C5591">
        <v>21</v>
      </c>
      <c r="D5591" t="s">
        <v>42</v>
      </c>
      <c r="E5591" t="s">
        <v>43</v>
      </c>
      <c r="F5591">
        <v>1</v>
      </c>
      <c r="G5591" t="s">
        <v>26</v>
      </c>
      <c r="H5591">
        <v>882940.92709999997</v>
      </c>
      <c r="I5591" t="s">
        <v>28</v>
      </c>
      <c r="J5591">
        <v>577</v>
      </c>
      <c r="K5591">
        <v>1530.2269100000001</v>
      </c>
      <c r="L5591" t="s">
        <v>20</v>
      </c>
      <c r="M5591">
        <v>1</v>
      </c>
      <c r="N5591">
        <v>0.99</v>
      </c>
      <c r="O5591">
        <v>0.61214163299617308</v>
      </c>
    </row>
    <row r="5592" spans="1:15" x14ac:dyDescent="0.25">
      <c r="A5592" t="s">
        <v>5621</v>
      </c>
      <c r="B5592">
        <v>81</v>
      </c>
      <c r="C5592">
        <v>81</v>
      </c>
      <c r="D5592" t="s">
        <v>16</v>
      </c>
      <c r="E5592" t="s">
        <v>25</v>
      </c>
      <c r="F5592">
        <v>1</v>
      </c>
      <c r="G5592" t="s">
        <v>26</v>
      </c>
      <c r="H5592">
        <v>7354027.9359999998</v>
      </c>
      <c r="I5592" t="s">
        <v>32</v>
      </c>
      <c r="J5592">
        <v>642</v>
      </c>
      <c r="K5592">
        <v>11454.872170000001</v>
      </c>
      <c r="L5592" t="s">
        <v>23</v>
      </c>
      <c r="M5592">
        <v>1</v>
      </c>
      <c r="N5592">
        <v>0.995</v>
      </c>
      <c r="O5592">
        <v>0.74810192739248338</v>
      </c>
    </row>
    <row r="5593" spans="1:15" x14ac:dyDescent="0.25">
      <c r="A5593" t="s">
        <v>5622</v>
      </c>
      <c r="B5593">
        <v>53</v>
      </c>
      <c r="C5593">
        <v>53</v>
      </c>
      <c r="D5593" t="s">
        <v>16</v>
      </c>
      <c r="E5593" t="s">
        <v>25</v>
      </c>
      <c r="F5593">
        <v>1</v>
      </c>
      <c r="G5593" t="s">
        <v>26</v>
      </c>
      <c r="H5593">
        <v>11291009.449999999</v>
      </c>
      <c r="I5593" t="s">
        <v>22</v>
      </c>
      <c r="J5593">
        <v>689</v>
      </c>
      <c r="K5593">
        <v>16387.531859999999</v>
      </c>
      <c r="L5593" t="s">
        <v>35</v>
      </c>
      <c r="M5593">
        <v>1</v>
      </c>
      <c r="N5593">
        <v>1</v>
      </c>
      <c r="O5593">
        <v>0.83199439884501203</v>
      </c>
    </row>
    <row r="5594" spans="1:15" x14ac:dyDescent="0.25">
      <c r="A5594" t="s">
        <v>5623</v>
      </c>
      <c r="B5594">
        <v>157</v>
      </c>
      <c r="C5594">
        <v>157</v>
      </c>
      <c r="D5594" t="s">
        <v>16</v>
      </c>
      <c r="E5594" t="s">
        <v>17</v>
      </c>
      <c r="F5594">
        <v>0</v>
      </c>
      <c r="G5594" t="s">
        <v>18</v>
      </c>
      <c r="H5594">
        <v>12112920.130000001</v>
      </c>
      <c r="I5594" t="s">
        <v>22</v>
      </c>
      <c r="J5594">
        <v>790</v>
      </c>
      <c r="K5594">
        <v>15332.810289999999</v>
      </c>
      <c r="L5594" t="s">
        <v>23</v>
      </c>
      <c r="M5594">
        <v>0</v>
      </c>
      <c r="N5594">
        <v>0</v>
      </c>
      <c r="O5594">
        <v>0.24888205401484231</v>
      </c>
    </row>
    <row r="5595" spans="1:15" x14ac:dyDescent="0.25">
      <c r="A5595" t="s">
        <v>5624</v>
      </c>
      <c r="B5595">
        <v>147</v>
      </c>
      <c r="C5595">
        <v>147</v>
      </c>
      <c r="D5595" t="s">
        <v>16</v>
      </c>
      <c r="E5595" t="s">
        <v>17</v>
      </c>
      <c r="F5595">
        <v>0</v>
      </c>
      <c r="G5595" t="s">
        <v>18</v>
      </c>
      <c r="H5595">
        <v>3007666.8709999998</v>
      </c>
      <c r="I5595" t="s">
        <v>19</v>
      </c>
      <c r="J5595">
        <v>992</v>
      </c>
      <c r="K5595">
        <v>3031.9222490000002</v>
      </c>
      <c r="L5595" t="s">
        <v>23</v>
      </c>
      <c r="M5595">
        <v>0</v>
      </c>
      <c r="N5595">
        <v>1.4999999999999999E-2</v>
      </c>
      <c r="O5595">
        <v>7.0798005816362433E-2</v>
      </c>
    </row>
    <row r="5596" spans="1:15" x14ac:dyDescent="0.25">
      <c r="A5596" t="s">
        <v>5625</v>
      </c>
      <c r="B5596">
        <v>182</v>
      </c>
      <c r="C5596">
        <v>182</v>
      </c>
      <c r="D5596" t="s">
        <v>16</v>
      </c>
      <c r="E5596" t="s">
        <v>17</v>
      </c>
      <c r="F5596">
        <v>0</v>
      </c>
      <c r="G5596" t="s">
        <v>18</v>
      </c>
      <c r="H5596">
        <v>16923325.82</v>
      </c>
      <c r="I5596" t="s">
        <v>22</v>
      </c>
      <c r="J5596">
        <v>925</v>
      </c>
      <c r="K5596">
        <v>18295.487379999999</v>
      </c>
      <c r="L5596" t="s">
        <v>23</v>
      </c>
      <c r="M5596">
        <v>0</v>
      </c>
      <c r="N5596">
        <v>5.0000000000000001E-3</v>
      </c>
      <c r="O5596">
        <v>0.35072061944108729</v>
      </c>
    </row>
    <row r="5597" spans="1:15" x14ac:dyDescent="0.25">
      <c r="A5597" t="s">
        <v>5626</v>
      </c>
      <c r="B5597">
        <v>78</v>
      </c>
      <c r="C5597">
        <v>78</v>
      </c>
      <c r="D5597" t="s">
        <v>16</v>
      </c>
      <c r="E5597" t="s">
        <v>25</v>
      </c>
      <c r="F5597">
        <v>1</v>
      </c>
      <c r="G5597" t="s">
        <v>26</v>
      </c>
      <c r="H5597">
        <v>2510869.3960000002</v>
      </c>
      <c r="I5597" t="s">
        <v>19</v>
      </c>
      <c r="J5597">
        <v>163</v>
      </c>
      <c r="K5597">
        <v>15404.10672</v>
      </c>
      <c r="L5597" t="s">
        <v>20</v>
      </c>
      <c r="M5597">
        <v>1</v>
      </c>
      <c r="N5597">
        <v>0.995</v>
      </c>
      <c r="O5597">
        <v>0.64859039487858705</v>
      </c>
    </row>
    <row r="5598" spans="1:15" x14ac:dyDescent="0.25">
      <c r="A5598" t="s">
        <v>5627</v>
      </c>
      <c r="B5598">
        <v>119</v>
      </c>
      <c r="C5598">
        <v>119</v>
      </c>
      <c r="D5598" t="s">
        <v>16</v>
      </c>
      <c r="E5598" t="s">
        <v>17</v>
      </c>
      <c r="F5598">
        <v>0</v>
      </c>
      <c r="G5598" t="s">
        <v>18</v>
      </c>
      <c r="H5598">
        <v>113329.25810000001</v>
      </c>
      <c r="I5598" t="s">
        <v>28</v>
      </c>
      <c r="J5598">
        <v>977</v>
      </c>
      <c r="K5598">
        <v>115.99719349999999</v>
      </c>
      <c r="L5598" t="s">
        <v>20</v>
      </c>
      <c r="M5598">
        <v>0</v>
      </c>
      <c r="N5598">
        <v>0.01</v>
      </c>
      <c r="O5598">
        <v>8.3285564697194291E-3</v>
      </c>
    </row>
    <row r="5599" spans="1:15" x14ac:dyDescent="0.25">
      <c r="A5599" t="s">
        <v>5628</v>
      </c>
      <c r="B5599">
        <v>359</v>
      </c>
      <c r="C5599">
        <v>359</v>
      </c>
      <c r="D5599" t="s">
        <v>16</v>
      </c>
      <c r="E5599" t="s">
        <v>17</v>
      </c>
      <c r="F5599">
        <v>0</v>
      </c>
      <c r="G5599" t="s">
        <v>18</v>
      </c>
      <c r="H5599">
        <v>4897032.8459999999</v>
      </c>
      <c r="I5599" t="s">
        <v>32</v>
      </c>
      <c r="J5599">
        <v>332</v>
      </c>
      <c r="K5599">
        <v>14750.09893</v>
      </c>
      <c r="L5599" t="s">
        <v>29</v>
      </c>
      <c r="M5599">
        <v>0</v>
      </c>
      <c r="N5599">
        <v>0</v>
      </c>
      <c r="O5599">
        <v>0.10061847846846397</v>
      </c>
    </row>
    <row r="5600" spans="1:15" x14ac:dyDescent="0.25">
      <c r="A5600" t="s">
        <v>5629</v>
      </c>
      <c r="B5600">
        <v>343</v>
      </c>
      <c r="C5600">
        <v>343</v>
      </c>
      <c r="D5600" t="s">
        <v>16</v>
      </c>
      <c r="E5600" t="s">
        <v>17</v>
      </c>
      <c r="F5600">
        <v>0</v>
      </c>
      <c r="G5600" t="s">
        <v>18</v>
      </c>
      <c r="H5600">
        <v>9794703.4120000005</v>
      </c>
      <c r="I5600" t="s">
        <v>22</v>
      </c>
      <c r="J5600">
        <v>664</v>
      </c>
      <c r="K5600">
        <v>14751.059359999999</v>
      </c>
      <c r="L5600" t="s">
        <v>20</v>
      </c>
      <c r="M5600">
        <v>0</v>
      </c>
      <c r="N5600">
        <v>0.01</v>
      </c>
      <c r="O5600">
        <v>0.20725006005837043</v>
      </c>
    </row>
    <row r="5601" spans="1:15" x14ac:dyDescent="0.25">
      <c r="A5601" t="s">
        <v>5630</v>
      </c>
      <c r="B5601">
        <v>105</v>
      </c>
      <c r="C5601">
        <v>105</v>
      </c>
      <c r="D5601" t="s">
        <v>16</v>
      </c>
      <c r="E5601" t="s">
        <v>17</v>
      </c>
      <c r="F5601">
        <v>0</v>
      </c>
      <c r="G5601" t="s">
        <v>18</v>
      </c>
      <c r="H5601">
        <v>3479473.7069999999</v>
      </c>
      <c r="I5601" t="s">
        <v>19</v>
      </c>
      <c r="J5601">
        <v>350</v>
      </c>
      <c r="K5601">
        <v>9941.3534500000005</v>
      </c>
      <c r="L5601" t="s">
        <v>23</v>
      </c>
      <c r="M5601">
        <v>0</v>
      </c>
      <c r="N5601">
        <v>0</v>
      </c>
      <c r="O5601">
        <v>7.1492138459993082E-2</v>
      </c>
    </row>
    <row r="5602" spans="1:15" x14ac:dyDescent="0.25">
      <c r="A5602" t="s">
        <v>5631</v>
      </c>
      <c r="B5602">
        <v>2</v>
      </c>
      <c r="C5602">
        <v>2</v>
      </c>
      <c r="D5602" t="s">
        <v>61</v>
      </c>
      <c r="E5602" t="s">
        <v>43</v>
      </c>
      <c r="F5602">
        <v>1</v>
      </c>
      <c r="G5602" t="s">
        <v>26</v>
      </c>
      <c r="H5602">
        <v>695032.995</v>
      </c>
      <c r="I5602" t="s">
        <v>28</v>
      </c>
      <c r="J5602">
        <v>748</v>
      </c>
      <c r="K5602">
        <v>929.18849599999999</v>
      </c>
      <c r="L5602" t="s">
        <v>35</v>
      </c>
      <c r="M5602">
        <v>1</v>
      </c>
      <c r="N5602">
        <v>1</v>
      </c>
      <c r="O5602">
        <v>0.61428072153924851</v>
      </c>
    </row>
    <row r="5603" spans="1:15" x14ac:dyDescent="0.25">
      <c r="A5603" t="s">
        <v>5632</v>
      </c>
      <c r="B5603">
        <v>115</v>
      </c>
      <c r="C5603">
        <v>115</v>
      </c>
      <c r="D5603" t="s">
        <v>16</v>
      </c>
      <c r="E5603" t="s">
        <v>17</v>
      </c>
      <c r="F5603">
        <v>0</v>
      </c>
      <c r="G5603" t="s">
        <v>18</v>
      </c>
      <c r="H5603">
        <v>7773554.2029999997</v>
      </c>
      <c r="I5603" t="s">
        <v>22</v>
      </c>
      <c r="J5603">
        <v>670</v>
      </c>
      <c r="K5603">
        <v>11602.31971</v>
      </c>
      <c r="L5603" t="s">
        <v>29</v>
      </c>
      <c r="M5603">
        <v>0</v>
      </c>
      <c r="N5603">
        <v>0.01</v>
      </c>
      <c r="O5603">
        <v>0.16572186031729</v>
      </c>
    </row>
    <row r="5604" spans="1:15" x14ac:dyDescent="0.25">
      <c r="A5604" t="s">
        <v>5633</v>
      </c>
      <c r="B5604">
        <v>32</v>
      </c>
      <c r="C5604">
        <v>32</v>
      </c>
      <c r="D5604" t="s">
        <v>16</v>
      </c>
      <c r="E5604" t="s">
        <v>25</v>
      </c>
      <c r="F5604">
        <v>1</v>
      </c>
      <c r="G5604" t="s">
        <v>26</v>
      </c>
      <c r="H5604">
        <v>7168485.9790000003</v>
      </c>
      <c r="I5604" t="s">
        <v>32</v>
      </c>
      <c r="J5604">
        <v>468</v>
      </c>
      <c r="K5604">
        <v>15317.27773</v>
      </c>
      <c r="L5604" t="s">
        <v>23</v>
      </c>
      <c r="M5604">
        <v>1</v>
      </c>
      <c r="N5604">
        <v>1</v>
      </c>
      <c r="O5604">
        <v>0.74728962921264774</v>
      </c>
    </row>
    <row r="5605" spans="1:15" x14ac:dyDescent="0.25">
      <c r="A5605" t="s">
        <v>5634</v>
      </c>
      <c r="B5605">
        <v>358</v>
      </c>
      <c r="C5605">
        <v>358</v>
      </c>
      <c r="D5605" t="s">
        <v>16</v>
      </c>
      <c r="E5605" t="s">
        <v>17</v>
      </c>
      <c r="F5605">
        <v>0</v>
      </c>
      <c r="G5605" t="s">
        <v>18</v>
      </c>
      <c r="H5605">
        <v>2310953.0279999999</v>
      </c>
      <c r="I5605" t="s">
        <v>19</v>
      </c>
      <c r="J5605">
        <v>426</v>
      </c>
      <c r="K5605">
        <v>5424.7723660000001</v>
      </c>
      <c r="L5605" t="s">
        <v>35</v>
      </c>
      <c r="M5605">
        <v>0</v>
      </c>
      <c r="N5605">
        <v>0</v>
      </c>
      <c r="O5605">
        <v>4.7482748186870059E-2</v>
      </c>
    </row>
    <row r="5606" spans="1:15" x14ac:dyDescent="0.25">
      <c r="A5606" t="s">
        <v>5635</v>
      </c>
      <c r="B5606">
        <v>62</v>
      </c>
      <c r="C5606">
        <v>62</v>
      </c>
      <c r="D5606" t="s">
        <v>16</v>
      </c>
      <c r="E5606" t="s">
        <v>25</v>
      </c>
      <c r="F5606">
        <v>1</v>
      </c>
      <c r="G5606" t="s">
        <v>26</v>
      </c>
      <c r="H5606">
        <v>4363714.8339999998</v>
      </c>
      <c r="I5606" t="s">
        <v>32</v>
      </c>
      <c r="J5606">
        <v>327</v>
      </c>
      <c r="K5606">
        <v>13344.69368</v>
      </c>
      <c r="L5606" t="s">
        <v>29</v>
      </c>
      <c r="M5606">
        <v>1</v>
      </c>
      <c r="N5606">
        <v>0.995</v>
      </c>
      <c r="O5606">
        <v>0.68666048643639133</v>
      </c>
    </row>
    <row r="5607" spans="1:15" x14ac:dyDescent="0.25">
      <c r="A5607" t="s">
        <v>5636</v>
      </c>
      <c r="B5607">
        <v>97</v>
      </c>
      <c r="C5607">
        <v>97</v>
      </c>
      <c r="D5607" t="s">
        <v>16</v>
      </c>
      <c r="E5607" t="s">
        <v>17</v>
      </c>
      <c r="F5607">
        <v>0</v>
      </c>
      <c r="G5607" t="s">
        <v>18</v>
      </c>
      <c r="H5607">
        <v>751008.37170000002</v>
      </c>
      <c r="I5607" t="s">
        <v>28</v>
      </c>
      <c r="J5607">
        <v>106</v>
      </c>
      <c r="K5607">
        <v>7084.9846390000002</v>
      </c>
      <c r="L5607" t="s">
        <v>29</v>
      </c>
      <c r="M5607">
        <v>0</v>
      </c>
      <c r="N5607">
        <v>0</v>
      </c>
      <c r="O5607">
        <v>1.5430837826472003E-2</v>
      </c>
    </row>
    <row r="5608" spans="1:15" x14ac:dyDescent="0.25">
      <c r="A5608" t="s">
        <v>5637</v>
      </c>
      <c r="B5608">
        <v>135</v>
      </c>
      <c r="C5608">
        <v>135</v>
      </c>
      <c r="D5608" t="s">
        <v>16</v>
      </c>
      <c r="E5608" t="s">
        <v>17</v>
      </c>
      <c r="F5608">
        <v>0</v>
      </c>
      <c r="G5608" t="s">
        <v>18</v>
      </c>
      <c r="H5608">
        <v>9391750.9340000004</v>
      </c>
      <c r="I5608" t="s">
        <v>22</v>
      </c>
      <c r="J5608">
        <v>818</v>
      </c>
      <c r="K5608">
        <v>11481.358109999999</v>
      </c>
      <c r="L5608" t="s">
        <v>35</v>
      </c>
      <c r="M5608">
        <v>0</v>
      </c>
      <c r="N5608">
        <v>0</v>
      </c>
      <c r="O5608">
        <v>0.19297066588102185</v>
      </c>
    </row>
    <row r="5609" spans="1:15" x14ac:dyDescent="0.25">
      <c r="A5609" t="s">
        <v>5638</v>
      </c>
      <c r="B5609">
        <v>98</v>
      </c>
      <c r="C5609">
        <v>98</v>
      </c>
      <c r="D5609" t="s">
        <v>16</v>
      </c>
      <c r="E5609" t="s">
        <v>17</v>
      </c>
      <c r="F5609">
        <v>0</v>
      </c>
      <c r="G5609" t="s">
        <v>18</v>
      </c>
      <c r="H5609">
        <v>1962854.679</v>
      </c>
      <c r="I5609" t="s">
        <v>19</v>
      </c>
      <c r="J5609">
        <v>255</v>
      </c>
      <c r="K5609">
        <v>7697.4693310000002</v>
      </c>
      <c r="L5609" t="s">
        <v>29</v>
      </c>
      <c r="M5609">
        <v>0</v>
      </c>
      <c r="N5609">
        <v>0</v>
      </c>
      <c r="O5609">
        <v>4.0330432216113682E-2</v>
      </c>
    </row>
    <row r="5610" spans="1:15" x14ac:dyDescent="0.25">
      <c r="A5610" t="s">
        <v>5639</v>
      </c>
      <c r="B5610">
        <v>215</v>
      </c>
      <c r="C5610">
        <v>215</v>
      </c>
      <c r="D5610" t="s">
        <v>16</v>
      </c>
      <c r="E5610" t="s">
        <v>17</v>
      </c>
      <c r="F5610">
        <v>0</v>
      </c>
      <c r="G5610" t="s">
        <v>18</v>
      </c>
      <c r="H5610">
        <v>2177424.6310000001</v>
      </c>
      <c r="I5610" t="s">
        <v>19</v>
      </c>
      <c r="J5610">
        <v>358</v>
      </c>
      <c r="K5610">
        <v>6082.1917059999996</v>
      </c>
      <c r="L5610" t="s">
        <v>20</v>
      </c>
      <c r="M5610">
        <v>0</v>
      </c>
      <c r="N5610">
        <v>0</v>
      </c>
      <c r="O5610">
        <v>4.473916353857689E-2</v>
      </c>
    </row>
    <row r="5611" spans="1:15" x14ac:dyDescent="0.25">
      <c r="A5611" t="s">
        <v>5640</v>
      </c>
      <c r="B5611">
        <v>84</v>
      </c>
      <c r="C5611">
        <v>84</v>
      </c>
      <c r="D5611" t="s">
        <v>16</v>
      </c>
      <c r="E5611" t="s">
        <v>25</v>
      </c>
      <c r="F5611">
        <v>1</v>
      </c>
      <c r="G5611" t="s">
        <v>26</v>
      </c>
      <c r="H5611">
        <v>16554779.26</v>
      </c>
      <c r="I5611" t="s">
        <v>22</v>
      </c>
      <c r="J5611">
        <v>967</v>
      </c>
      <c r="K5611">
        <v>17119.730360000001</v>
      </c>
      <c r="L5611" t="s">
        <v>35</v>
      </c>
      <c r="M5611">
        <v>1</v>
      </c>
      <c r="N5611">
        <v>0.98</v>
      </c>
      <c r="O5611">
        <v>0.92814815765082659</v>
      </c>
    </row>
    <row r="5612" spans="1:15" x14ac:dyDescent="0.25">
      <c r="A5612" t="s">
        <v>5641</v>
      </c>
      <c r="B5612">
        <v>157</v>
      </c>
      <c r="C5612">
        <v>157</v>
      </c>
      <c r="D5612" t="s">
        <v>16</v>
      </c>
      <c r="E5612" t="s">
        <v>17</v>
      </c>
      <c r="F5612">
        <v>0</v>
      </c>
      <c r="G5612" t="s">
        <v>18</v>
      </c>
      <c r="H5612">
        <v>6695176.7000000002</v>
      </c>
      <c r="I5612" t="s">
        <v>32</v>
      </c>
      <c r="J5612">
        <v>444</v>
      </c>
      <c r="K5612">
        <v>15079.2268</v>
      </c>
      <c r="L5612" t="s">
        <v>35</v>
      </c>
      <c r="M5612">
        <v>0</v>
      </c>
      <c r="N5612">
        <v>0</v>
      </c>
      <c r="O5612">
        <v>0.13756462613514431</v>
      </c>
    </row>
    <row r="5613" spans="1:15" x14ac:dyDescent="0.25">
      <c r="A5613" t="s">
        <v>5642</v>
      </c>
      <c r="B5613">
        <v>107</v>
      </c>
      <c r="C5613">
        <v>107</v>
      </c>
      <c r="D5613" t="s">
        <v>16</v>
      </c>
      <c r="E5613" t="s">
        <v>17</v>
      </c>
      <c r="F5613">
        <v>0</v>
      </c>
      <c r="G5613" t="s">
        <v>18</v>
      </c>
      <c r="H5613">
        <v>781454.68530000001</v>
      </c>
      <c r="I5613" t="s">
        <v>28</v>
      </c>
      <c r="J5613">
        <v>113</v>
      </c>
      <c r="K5613">
        <v>6915.5281880000002</v>
      </c>
      <c r="L5613" t="s">
        <v>20</v>
      </c>
      <c r="M5613">
        <v>0</v>
      </c>
      <c r="N5613">
        <v>0</v>
      </c>
      <c r="O5613">
        <v>1.6056412913620539E-2</v>
      </c>
    </row>
    <row r="5614" spans="1:15" x14ac:dyDescent="0.25">
      <c r="A5614" t="s">
        <v>5643</v>
      </c>
      <c r="B5614">
        <v>357</v>
      </c>
      <c r="C5614">
        <v>357</v>
      </c>
      <c r="D5614" t="s">
        <v>16</v>
      </c>
      <c r="E5614" t="s">
        <v>17</v>
      </c>
      <c r="F5614">
        <v>0</v>
      </c>
      <c r="G5614" t="s">
        <v>18</v>
      </c>
      <c r="H5614">
        <v>260948.5955</v>
      </c>
      <c r="I5614" t="s">
        <v>28</v>
      </c>
      <c r="J5614">
        <v>30</v>
      </c>
      <c r="K5614">
        <v>8698.2865160000001</v>
      </c>
      <c r="L5614" t="s">
        <v>35</v>
      </c>
      <c r="M5614">
        <v>0</v>
      </c>
      <c r="N5614">
        <v>0</v>
      </c>
      <c r="O5614">
        <v>5.3616652089926919E-3</v>
      </c>
    </row>
    <row r="5615" spans="1:15" x14ac:dyDescent="0.25">
      <c r="A5615" t="s">
        <v>5644</v>
      </c>
      <c r="B5615">
        <v>131</v>
      </c>
      <c r="C5615">
        <v>131</v>
      </c>
      <c r="D5615" t="s">
        <v>16</v>
      </c>
      <c r="E5615" t="s">
        <v>17</v>
      </c>
      <c r="F5615">
        <v>0</v>
      </c>
      <c r="G5615" t="s">
        <v>18</v>
      </c>
      <c r="H5615">
        <v>7250667.2929999996</v>
      </c>
      <c r="I5615" t="s">
        <v>32</v>
      </c>
      <c r="J5615">
        <v>524</v>
      </c>
      <c r="K5615">
        <v>13837.151320000001</v>
      </c>
      <c r="L5615" t="s">
        <v>20</v>
      </c>
      <c r="M5615">
        <v>0</v>
      </c>
      <c r="N5615">
        <v>0</v>
      </c>
      <c r="O5615">
        <v>0.14897819431589665</v>
      </c>
    </row>
    <row r="5616" spans="1:15" x14ac:dyDescent="0.25">
      <c r="A5616" t="s">
        <v>5645</v>
      </c>
      <c r="B5616">
        <v>22</v>
      </c>
      <c r="C5616">
        <v>22</v>
      </c>
      <c r="D5616" t="s">
        <v>42</v>
      </c>
      <c r="E5616" t="s">
        <v>43</v>
      </c>
      <c r="F5616">
        <v>1</v>
      </c>
      <c r="G5616" t="s">
        <v>26</v>
      </c>
      <c r="H5616">
        <v>11177967.26</v>
      </c>
      <c r="I5616" t="s">
        <v>22</v>
      </c>
      <c r="J5616">
        <v>689</v>
      </c>
      <c r="K5616">
        <v>16223.464819999999</v>
      </c>
      <c r="L5616" t="s">
        <v>29</v>
      </c>
      <c r="M5616">
        <v>1</v>
      </c>
      <c r="N5616">
        <v>1</v>
      </c>
      <c r="O5616">
        <v>0.829671740713398</v>
      </c>
    </row>
    <row r="5617" spans="1:15" x14ac:dyDescent="0.25">
      <c r="A5617" t="s">
        <v>5646</v>
      </c>
      <c r="B5617">
        <v>84</v>
      </c>
      <c r="C5617">
        <v>84</v>
      </c>
      <c r="D5617" t="s">
        <v>16</v>
      </c>
      <c r="E5617" t="s">
        <v>25</v>
      </c>
      <c r="F5617">
        <v>1</v>
      </c>
      <c r="G5617" t="s">
        <v>26</v>
      </c>
      <c r="H5617">
        <v>13566772.01</v>
      </c>
      <c r="I5617" t="s">
        <v>22</v>
      </c>
      <c r="J5617">
        <v>991</v>
      </c>
      <c r="K5617">
        <v>13689.98184</v>
      </c>
      <c r="L5617" t="s">
        <v>23</v>
      </c>
      <c r="M5617">
        <v>1</v>
      </c>
      <c r="N5617">
        <v>0.97499999999999998</v>
      </c>
      <c r="O5617">
        <v>0.86375409463299002</v>
      </c>
    </row>
    <row r="5618" spans="1:15" x14ac:dyDescent="0.25">
      <c r="A5618" t="s">
        <v>5647</v>
      </c>
      <c r="B5618">
        <v>89</v>
      </c>
      <c r="C5618">
        <v>89</v>
      </c>
      <c r="D5618" t="s">
        <v>16</v>
      </c>
      <c r="E5618" t="s">
        <v>25</v>
      </c>
      <c r="F5618">
        <v>1</v>
      </c>
      <c r="G5618" t="s">
        <v>26</v>
      </c>
      <c r="H5618">
        <v>9199738.9529999997</v>
      </c>
      <c r="I5618" t="s">
        <v>22</v>
      </c>
      <c r="J5618">
        <v>850</v>
      </c>
      <c r="K5618">
        <v>10823.222299999999</v>
      </c>
      <c r="L5618" t="s">
        <v>35</v>
      </c>
      <c r="M5618">
        <v>1</v>
      </c>
      <c r="N5618">
        <v>0.995</v>
      </c>
      <c r="O5618">
        <v>0.78602542924824803</v>
      </c>
    </row>
    <row r="5619" spans="1:15" x14ac:dyDescent="0.25">
      <c r="A5619" t="s">
        <v>5648</v>
      </c>
      <c r="B5619">
        <v>226</v>
      </c>
      <c r="C5619">
        <v>226</v>
      </c>
      <c r="D5619" t="s">
        <v>16</v>
      </c>
      <c r="E5619" t="s">
        <v>17</v>
      </c>
      <c r="F5619">
        <v>0</v>
      </c>
      <c r="G5619" t="s">
        <v>18</v>
      </c>
      <c r="H5619">
        <v>878055.94790000003</v>
      </c>
      <c r="I5619" t="s">
        <v>28</v>
      </c>
      <c r="J5619">
        <v>46</v>
      </c>
      <c r="K5619">
        <v>19088.172780000001</v>
      </c>
      <c r="L5619" t="s">
        <v>20</v>
      </c>
      <c r="M5619">
        <v>0</v>
      </c>
      <c r="N5619">
        <v>0.01</v>
      </c>
      <c r="O5619">
        <v>2.4041262181863442E-2</v>
      </c>
    </row>
    <row r="5620" spans="1:15" x14ac:dyDescent="0.25">
      <c r="A5620" t="s">
        <v>5649</v>
      </c>
      <c r="B5620">
        <v>106</v>
      </c>
      <c r="C5620">
        <v>106</v>
      </c>
      <c r="D5620" t="s">
        <v>16</v>
      </c>
      <c r="E5620" t="s">
        <v>17</v>
      </c>
      <c r="F5620">
        <v>0</v>
      </c>
      <c r="G5620" t="s">
        <v>18</v>
      </c>
      <c r="H5620">
        <v>2647957.3939999999</v>
      </c>
      <c r="I5620" t="s">
        <v>19</v>
      </c>
      <c r="J5620">
        <v>171</v>
      </c>
      <c r="K5620">
        <v>15485.13096</v>
      </c>
      <c r="L5620" t="s">
        <v>23</v>
      </c>
      <c r="M5620">
        <v>0</v>
      </c>
      <c r="N5620">
        <v>5.0000000000000001E-3</v>
      </c>
      <c r="O5620">
        <v>5.7407118026832807E-2</v>
      </c>
    </row>
    <row r="5621" spans="1:15" x14ac:dyDescent="0.25">
      <c r="A5621" t="s">
        <v>5650</v>
      </c>
      <c r="B5621">
        <v>349</v>
      </c>
      <c r="C5621">
        <v>349</v>
      </c>
      <c r="D5621" t="s">
        <v>16</v>
      </c>
      <c r="E5621" t="s">
        <v>17</v>
      </c>
      <c r="F5621">
        <v>0</v>
      </c>
      <c r="G5621" t="s">
        <v>18</v>
      </c>
      <c r="H5621">
        <v>301688.56760000001</v>
      </c>
      <c r="I5621" t="s">
        <v>28</v>
      </c>
      <c r="J5621">
        <v>130</v>
      </c>
      <c r="K5621">
        <v>2320.6812890000001</v>
      </c>
      <c r="L5621" t="s">
        <v>23</v>
      </c>
      <c r="M5621">
        <v>0</v>
      </c>
      <c r="N5621">
        <v>0</v>
      </c>
      <c r="O5621">
        <v>6.1987422992347925E-3</v>
      </c>
    </row>
    <row r="5622" spans="1:15" x14ac:dyDescent="0.25">
      <c r="A5622" t="s">
        <v>5651</v>
      </c>
      <c r="B5622">
        <v>359</v>
      </c>
      <c r="C5622">
        <v>359</v>
      </c>
      <c r="D5622" t="s">
        <v>16</v>
      </c>
      <c r="E5622" t="s">
        <v>17</v>
      </c>
      <c r="F5622">
        <v>0</v>
      </c>
      <c r="G5622" t="s">
        <v>18</v>
      </c>
      <c r="H5622">
        <v>8453570.8430000003</v>
      </c>
      <c r="I5622" t="s">
        <v>22</v>
      </c>
      <c r="J5622">
        <v>757</v>
      </c>
      <c r="K5622">
        <v>11167.200580000001</v>
      </c>
      <c r="L5622" t="s">
        <v>20</v>
      </c>
      <c r="M5622">
        <v>0</v>
      </c>
      <c r="N5622">
        <v>0</v>
      </c>
      <c r="O5622">
        <v>0.17369404343342451</v>
      </c>
    </row>
    <row r="5623" spans="1:15" x14ac:dyDescent="0.25">
      <c r="A5623" t="s">
        <v>5652</v>
      </c>
      <c r="B5623">
        <v>101</v>
      </c>
      <c r="C5623">
        <v>101</v>
      </c>
      <c r="D5623" t="s">
        <v>16</v>
      </c>
      <c r="E5623" t="s">
        <v>17</v>
      </c>
      <c r="F5623">
        <v>0</v>
      </c>
      <c r="G5623" t="s">
        <v>18</v>
      </c>
      <c r="H5623">
        <v>2893554.1529999999</v>
      </c>
      <c r="I5623" t="s">
        <v>19</v>
      </c>
      <c r="J5623">
        <v>353</v>
      </c>
      <c r="K5623">
        <v>8197.0372609999995</v>
      </c>
      <c r="L5623" t="s">
        <v>35</v>
      </c>
      <c r="M5623">
        <v>0</v>
      </c>
      <c r="N5623">
        <v>0</v>
      </c>
      <c r="O5623">
        <v>5.945335173293323E-2</v>
      </c>
    </row>
    <row r="5624" spans="1:15" x14ac:dyDescent="0.25">
      <c r="A5624" t="s">
        <v>5653</v>
      </c>
      <c r="B5624">
        <v>296</v>
      </c>
      <c r="C5624">
        <v>296</v>
      </c>
      <c r="D5624" t="s">
        <v>16</v>
      </c>
      <c r="E5624" t="s">
        <v>17</v>
      </c>
      <c r="F5624">
        <v>0</v>
      </c>
      <c r="G5624" t="s">
        <v>18</v>
      </c>
      <c r="H5624">
        <v>3227854.966</v>
      </c>
      <c r="I5624" t="s">
        <v>19</v>
      </c>
      <c r="J5624">
        <v>203</v>
      </c>
      <c r="K5624">
        <v>15900.76338</v>
      </c>
      <c r="L5624" t="s">
        <v>35</v>
      </c>
      <c r="M5624">
        <v>0</v>
      </c>
      <c r="N5624">
        <v>0</v>
      </c>
      <c r="O5624">
        <v>6.6322172141664151E-2</v>
      </c>
    </row>
    <row r="5625" spans="1:15" x14ac:dyDescent="0.25">
      <c r="A5625" t="s">
        <v>5654</v>
      </c>
      <c r="B5625">
        <v>148</v>
      </c>
      <c r="C5625">
        <v>148</v>
      </c>
      <c r="D5625" t="s">
        <v>16</v>
      </c>
      <c r="E5625" t="s">
        <v>17</v>
      </c>
      <c r="F5625">
        <v>0</v>
      </c>
      <c r="G5625" t="s">
        <v>18</v>
      </c>
      <c r="H5625">
        <v>204035.97459999999</v>
      </c>
      <c r="I5625" t="s">
        <v>28</v>
      </c>
      <c r="J5625">
        <v>226</v>
      </c>
      <c r="K5625">
        <v>902.81404680000003</v>
      </c>
      <c r="L5625" t="s">
        <v>35</v>
      </c>
      <c r="M5625">
        <v>0</v>
      </c>
      <c r="N5625">
        <v>0</v>
      </c>
      <c r="O5625">
        <v>4.1922915289104761E-3</v>
      </c>
    </row>
    <row r="5626" spans="1:15" x14ac:dyDescent="0.25">
      <c r="A5626" t="s">
        <v>5655</v>
      </c>
      <c r="B5626">
        <v>230</v>
      </c>
      <c r="C5626">
        <v>230</v>
      </c>
      <c r="D5626" t="s">
        <v>16</v>
      </c>
      <c r="E5626" t="s">
        <v>17</v>
      </c>
      <c r="F5626">
        <v>0</v>
      </c>
      <c r="G5626" t="s">
        <v>18</v>
      </c>
      <c r="H5626">
        <v>657629.13309999998</v>
      </c>
      <c r="I5626" t="s">
        <v>28</v>
      </c>
      <c r="J5626">
        <v>80</v>
      </c>
      <c r="K5626">
        <v>8220.3641640000005</v>
      </c>
      <c r="L5626" t="s">
        <v>29</v>
      </c>
      <c r="M5626">
        <v>0</v>
      </c>
      <c r="N5626">
        <v>0</v>
      </c>
      <c r="O5626">
        <v>1.3512190922530923E-2</v>
      </c>
    </row>
    <row r="5627" spans="1:15" x14ac:dyDescent="0.25">
      <c r="A5627" t="s">
        <v>5656</v>
      </c>
      <c r="B5627">
        <v>87</v>
      </c>
      <c r="C5627">
        <v>87</v>
      </c>
      <c r="D5627" t="s">
        <v>16</v>
      </c>
      <c r="E5627" t="s">
        <v>25</v>
      </c>
      <c r="F5627">
        <v>1</v>
      </c>
      <c r="G5627" t="s">
        <v>26</v>
      </c>
      <c r="H5627">
        <v>1975426.4990000001</v>
      </c>
      <c r="I5627" t="s">
        <v>19</v>
      </c>
      <c r="J5627">
        <v>310</v>
      </c>
      <c r="K5627">
        <v>6372.3435440000003</v>
      </c>
      <c r="L5627" t="s">
        <v>35</v>
      </c>
      <c r="M5627">
        <v>1</v>
      </c>
      <c r="N5627">
        <v>0.995</v>
      </c>
      <c r="O5627">
        <v>0.63758874320559633</v>
      </c>
    </row>
    <row r="5628" spans="1:15" x14ac:dyDescent="0.25">
      <c r="A5628" t="s">
        <v>5657</v>
      </c>
      <c r="B5628">
        <v>11</v>
      </c>
      <c r="C5628">
        <v>11</v>
      </c>
      <c r="D5628" t="s">
        <v>42</v>
      </c>
      <c r="E5628" t="s">
        <v>43</v>
      </c>
      <c r="F5628">
        <v>1</v>
      </c>
      <c r="G5628" t="s">
        <v>26</v>
      </c>
      <c r="H5628">
        <v>99130.774109999998</v>
      </c>
      <c r="I5628" t="s">
        <v>28</v>
      </c>
      <c r="J5628">
        <v>35</v>
      </c>
      <c r="K5628">
        <v>2832.307832</v>
      </c>
      <c r="L5628" t="s">
        <v>20</v>
      </c>
      <c r="M5628">
        <v>1</v>
      </c>
      <c r="N5628">
        <v>1</v>
      </c>
      <c r="O5628">
        <v>0.60203682269938141</v>
      </c>
    </row>
    <row r="5629" spans="1:15" x14ac:dyDescent="0.25">
      <c r="A5629" t="s">
        <v>5658</v>
      </c>
      <c r="B5629">
        <v>136</v>
      </c>
      <c r="C5629">
        <v>136</v>
      </c>
      <c r="D5629" t="s">
        <v>16</v>
      </c>
      <c r="E5629" t="s">
        <v>17</v>
      </c>
      <c r="F5629">
        <v>0</v>
      </c>
      <c r="G5629" t="s">
        <v>18</v>
      </c>
      <c r="H5629">
        <v>4276413.966</v>
      </c>
      <c r="I5629" t="s">
        <v>32</v>
      </c>
      <c r="J5629">
        <v>564</v>
      </c>
      <c r="K5629">
        <v>7582.2942650000005</v>
      </c>
      <c r="L5629" t="s">
        <v>23</v>
      </c>
      <c r="M5629">
        <v>0</v>
      </c>
      <c r="N5629">
        <v>0</v>
      </c>
      <c r="O5629">
        <v>8.7866730751392966E-2</v>
      </c>
    </row>
    <row r="5630" spans="1:15" x14ac:dyDescent="0.25">
      <c r="A5630" t="s">
        <v>5659</v>
      </c>
      <c r="B5630">
        <v>93</v>
      </c>
      <c r="C5630">
        <v>93</v>
      </c>
      <c r="D5630" t="s">
        <v>16</v>
      </c>
      <c r="E5630" t="s">
        <v>17</v>
      </c>
      <c r="F5630">
        <v>0</v>
      </c>
      <c r="G5630" t="s">
        <v>18</v>
      </c>
      <c r="H5630">
        <v>2166943.6869999999</v>
      </c>
      <c r="I5630" t="s">
        <v>19</v>
      </c>
      <c r="J5630">
        <v>161</v>
      </c>
      <c r="K5630">
        <v>13459.27756</v>
      </c>
      <c r="L5630" t="s">
        <v>35</v>
      </c>
      <c r="M5630">
        <v>0</v>
      </c>
      <c r="N5630">
        <v>5.0000000000000001E-3</v>
      </c>
      <c r="O5630">
        <v>4.7523813413030032E-2</v>
      </c>
    </row>
    <row r="5631" spans="1:15" x14ac:dyDescent="0.25">
      <c r="A5631" t="s">
        <v>5660</v>
      </c>
      <c r="B5631">
        <v>292</v>
      </c>
      <c r="C5631">
        <v>292</v>
      </c>
      <c r="D5631" t="s">
        <v>16</v>
      </c>
      <c r="E5631" t="s">
        <v>17</v>
      </c>
      <c r="F5631">
        <v>0</v>
      </c>
      <c r="G5631" t="s">
        <v>18</v>
      </c>
      <c r="H5631">
        <v>7102382.0439999998</v>
      </c>
      <c r="I5631" t="s">
        <v>32</v>
      </c>
      <c r="J5631">
        <v>981</v>
      </c>
      <c r="K5631">
        <v>7239.9409219999998</v>
      </c>
      <c r="L5631" t="s">
        <v>29</v>
      </c>
      <c r="M5631">
        <v>0</v>
      </c>
      <c r="N5631">
        <v>0</v>
      </c>
      <c r="O5631">
        <v>0.14593140320730025</v>
      </c>
    </row>
    <row r="5632" spans="1:15" x14ac:dyDescent="0.25">
      <c r="A5632" t="s">
        <v>5661</v>
      </c>
      <c r="B5632">
        <v>153</v>
      </c>
      <c r="C5632">
        <v>153</v>
      </c>
      <c r="D5632" t="s">
        <v>16</v>
      </c>
      <c r="E5632" t="s">
        <v>17</v>
      </c>
      <c r="F5632">
        <v>0</v>
      </c>
      <c r="G5632" t="s">
        <v>18</v>
      </c>
      <c r="H5632">
        <v>6916181.5389999999</v>
      </c>
      <c r="I5632" t="s">
        <v>32</v>
      </c>
      <c r="J5632">
        <v>596</v>
      </c>
      <c r="K5632">
        <v>11604.33144</v>
      </c>
      <c r="L5632" t="s">
        <v>20</v>
      </c>
      <c r="M5632">
        <v>0</v>
      </c>
      <c r="N5632">
        <v>0</v>
      </c>
      <c r="O5632">
        <v>0.14210557395674439</v>
      </c>
    </row>
    <row r="5633" spans="1:15" x14ac:dyDescent="0.25">
      <c r="A5633" t="s">
        <v>5662</v>
      </c>
      <c r="B5633">
        <v>354</v>
      </c>
      <c r="C5633">
        <v>354</v>
      </c>
      <c r="D5633" t="s">
        <v>16</v>
      </c>
      <c r="E5633" t="s">
        <v>17</v>
      </c>
      <c r="F5633">
        <v>0</v>
      </c>
      <c r="G5633" t="s">
        <v>18</v>
      </c>
      <c r="H5633">
        <v>9962658.5529999994</v>
      </c>
      <c r="I5633" t="s">
        <v>22</v>
      </c>
      <c r="J5633">
        <v>840</v>
      </c>
      <c r="K5633">
        <v>11860.3078</v>
      </c>
      <c r="L5633" t="s">
        <v>20</v>
      </c>
      <c r="M5633">
        <v>0</v>
      </c>
      <c r="N5633">
        <v>0</v>
      </c>
      <c r="O5633">
        <v>0.20470100500193561</v>
      </c>
    </row>
    <row r="5634" spans="1:15" x14ac:dyDescent="0.25">
      <c r="A5634" t="s">
        <v>5663</v>
      </c>
      <c r="B5634">
        <v>96</v>
      </c>
      <c r="C5634">
        <v>96</v>
      </c>
      <c r="D5634" t="s">
        <v>16</v>
      </c>
      <c r="E5634" t="s">
        <v>17</v>
      </c>
      <c r="F5634">
        <v>0</v>
      </c>
      <c r="G5634" t="s">
        <v>18</v>
      </c>
      <c r="H5634">
        <v>5109662.8720000004</v>
      </c>
      <c r="I5634" t="s">
        <v>32</v>
      </c>
      <c r="J5634">
        <v>435</v>
      </c>
      <c r="K5634">
        <v>11746.351430000001</v>
      </c>
      <c r="L5634" t="s">
        <v>29</v>
      </c>
      <c r="M5634">
        <v>0</v>
      </c>
      <c r="N5634">
        <v>0</v>
      </c>
      <c r="O5634">
        <v>0.10498735047027329</v>
      </c>
    </row>
    <row r="5635" spans="1:15" x14ac:dyDescent="0.25">
      <c r="A5635" t="s">
        <v>5664</v>
      </c>
      <c r="B5635">
        <v>62</v>
      </c>
      <c r="C5635">
        <v>62</v>
      </c>
      <c r="D5635" t="s">
        <v>16</v>
      </c>
      <c r="E5635" t="s">
        <v>25</v>
      </c>
      <c r="F5635">
        <v>1</v>
      </c>
      <c r="G5635" t="s">
        <v>26</v>
      </c>
      <c r="H5635">
        <v>5700294.1900000004</v>
      </c>
      <c r="I5635" t="s">
        <v>32</v>
      </c>
      <c r="J5635">
        <v>538</v>
      </c>
      <c r="K5635">
        <v>10595.342360000001</v>
      </c>
      <c r="L5635" t="s">
        <v>35</v>
      </c>
      <c r="M5635">
        <v>1</v>
      </c>
      <c r="N5635">
        <v>1</v>
      </c>
      <c r="O5635">
        <v>0.71712294898918572</v>
      </c>
    </row>
    <row r="5636" spans="1:15" x14ac:dyDescent="0.25">
      <c r="A5636" t="s">
        <v>5665</v>
      </c>
      <c r="B5636">
        <v>361</v>
      </c>
      <c r="C5636">
        <v>361</v>
      </c>
      <c r="D5636" t="s">
        <v>16</v>
      </c>
      <c r="E5636" t="s">
        <v>17</v>
      </c>
      <c r="F5636">
        <v>0</v>
      </c>
      <c r="G5636" t="s">
        <v>18</v>
      </c>
      <c r="H5636">
        <v>528433.83700000006</v>
      </c>
      <c r="I5636" t="s">
        <v>28</v>
      </c>
      <c r="J5636">
        <v>225</v>
      </c>
      <c r="K5636">
        <v>2348.5948309999999</v>
      </c>
      <c r="L5636" t="s">
        <v>35</v>
      </c>
      <c r="M5636">
        <v>0</v>
      </c>
      <c r="N5636">
        <v>0</v>
      </c>
      <c r="O5636">
        <v>1.085763774151992E-2</v>
      </c>
    </row>
    <row r="5637" spans="1:15" x14ac:dyDescent="0.25">
      <c r="A5637" t="s">
        <v>5666</v>
      </c>
      <c r="B5637">
        <v>87</v>
      </c>
      <c r="C5637">
        <v>87</v>
      </c>
      <c r="D5637" t="s">
        <v>16</v>
      </c>
      <c r="E5637" t="s">
        <v>25</v>
      </c>
      <c r="F5637">
        <v>1</v>
      </c>
      <c r="G5637" t="s">
        <v>26</v>
      </c>
      <c r="H5637">
        <v>1952112.5589999999</v>
      </c>
      <c r="I5637" t="s">
        <v>19</v>
      </c>
      <c r="J5637">
        <v>446</v>
      </c>
      <c r="K5637">
        <v>4376.9339890000001</v>
      </c>
      <c r="L5637" t="s">
        <v>23</v>
      </c>
      <c r="M5637">
        <v>1</v>
      </c>
      <c r="N5637">
        <v>0.995</v>
      </c>
      <c r="O5637">
        <v>0.6371097157529173</v>
      </c>
    </row>
    <row r="5638" spans="1:15" x14ac:dyDescent="0.25">
      <c r="A5638" t="s">
        <v>5667</v>
      </c>
      <c r="B5638">
        <v>211</v>
      </c>
      <c r="C5638">
        <v>211</v>
      </c>
      <c r="D5638" t="s">
        <v>16</v>
      </c>
      <c r="E5638" t="s">
        <v>17</v>
      </c>
      <c r="F5638">
        <v>0</v>
      </c>
      <c r="G5638" t="s">
        <v>18</v>
      </c>
      <c r="H5638">
        <v>5073059.051</v>
      </c>
      <c r="I5638" t="s">
        <v>32</v>
      </c>
      <c r="J5638">
        <v>317</v>
      </c>
      <c r="K5638">
        <v>16003.340850000001</v>
      </c>
      <c r="L5638" t="s">
        <v>20</v>
      </c>
      <c r="M5638">
        <v>0</v>
      </c>
      <c r="N5638">
        <v>0</v>
      </c>
      <c r="O5638">
        <v>0.10423525815417611</v>
      </c>
    </row>
    <row r="5639" spans="1:15" x14ac:dyDescent="0.25">
      <c r="A5639" t="s">
        <v>5668</v>
      </c>
      <c r="B5639">
        <v>83</v>
      </c>
      <c r="C5639">
        <v>83</v>
      </c>
      <c r="D5639" t="s">
        <v>16</v>
      </c>
      <c r="E5639" t="s">
        <v>25</v>
      </c>
      <c r="F5639">
        <v>1</v>
      </c>
      <c r="G5639" t="s">
        <v>26</v>
      </c>
      <c r="H5639">
        <v>6694822.5580000002</v>
      </c>
      <c r="I5639" t="s">
        <v>32</v>
      </c>
      <c r="J5639">
        <v>666</v>
      </c>
      <c r="K5639">
        <v>10052.286120000001</v>
      </c>
      <c r="L5639" t="s">
        <v>20</v>
      </c>
      <c r="M5639">
        <v>1</v>
      </c>
      <c r="N5639">
        <v>1</v>
      </c>
      <c r="O5639">
        <v>0.73755734964133213</v>
      </c>
    </row>
    <row r="5640" spans="1:15" x14ac:dyDescent="0.25">
      <c r="A5640" t="s">
        <v>5669</v>
      </c>
      <c r="B5640">
        <v>227</v>
      </c>
      <c r="C5640">
        <v>227</v>
      </c>
      <c r="D5640" t="s">
        <v>16</v>
      </c>
      <c r="E5640" t="s">
        <v>17</v>
      </c>
      <c r="F5640">
        <v>0</v>
      </c>
      <c r="G5640" t="s">
        <v>18</v>
      </c>
      <c r="H5640">
        <v>11370194.77</v>
      </c>
      <c r="I5640" t="s">
        <v>22</v>
      </c>
      <c r="J5640">
        <v>805</v>
      </c>
      <c r="K5640">
        <v>14124.465550000001</v>
      </c>
      <c r="L5640" t="s">
        <v>23</v>
      </c>
      <c r="M5640">
        <v>0</v>
      </c>
      <c r="N5640">
        <v>0</v>
      </c>
      <c r="O5640">
        <v>0.23362140578288593</v>
      </c>
    </row>
    <row r="5641" spans="1:15" x14ac:dyDescent="0.25">
      <c r="A5641" t="s">
        <v>5670</v>
      </c>
      <c r="B5641">
        <v>12</v>
      </c>
      <c r="C5641">
        <v>12</v>
      </c>
      <c r="D5641" t="s">
        <v>42</v>
      </c>
      <c r="E5641" t="s">
        <v>43</v>
      </c>
      <c r="F5641">
        <v>1</v>
      </c>
      <c r="G5641" t="s">
        <v>26</v>
      </c>
      <c r="H5641">
        <v>4720627.7609999999</v>
      </c>
      <c r="I5641" t="s">
        <v>32</v>
      </c>
      <c r="J5641">
        <v>414</v>
      </c>
      <c r="K5641">
        <v>11402.48251</v>
      </c>
      <c r="L5641" t="s">
        <v>35</v>
      </c>
      <c r="M5641">
        <v>1</v>
      </c>
      <c r="N5641">
        <v>0.995</v>
      </c>
      <c r="O5641">
        <v>0.69399391400157495</v>
      </c>
    </row>
    <row r="5642" spans="1:15" x14ac:dyDescent="0.25">
      <c r="A5642" t="s">
        <v>5671</v>
      </c>
      <c r="B5642">
        <v>359</v>
      </c>
      <c r="C5642">
        <v>359</v>
      </c>
      <c r="D5642" t="s">
        <v>16</v>
      </c>
      <c r="E5642" t="s">
        <v>17</v>
      </c>
      <c r="F5642">
        <v>0</v>
      </c>
      <c r="G5642" t="s">
        <v>18</v>
      </c>
      <c r="H5642">
        <v>74424.727809999997</v>
      </c>
      <c r="I5642" t="s">
        <v>28</v>
      </c>
      <c r="J5642">
        <v>95</v>
      </c>
      <c r="K5642">
        <v>783.41818750000004</v>
      </c>
      <c r="L5642" t="s">
        <v>35</v>
      </c>
      <c r="M5642">
        <v>0</v>
      </c>
      <c r="N5642">
        <v>0</v>
      </c>
      <c r="O5642">
        <v>1.5291918817306983E-3</v>
      </c>
    </row>
    <row r="5643" spans="1:15" x14ac:dyDescent="0.25">
      <c r="A5643" t="s">
        <v>5672</v>
      </c>
      <c r="B5643">
        <v>153</v>
      </c>
      <c r="C5643">
        <v>153</v>
      </c>
      <c r="D5643" t="s">
        <v>16</v>
      </c>
      <c r="E5643" t="s">
        <v>17</v>
      </c>
      <c r="F5643">
        <v>0</v>
      </c>
      <c r="G5643" t="s">
        <v>18</v>
      </c>
      <c r="H5643">
        <v>3583420.48</v>
      </c>
      <c r="I5643" t="s">
        <v>19</v>
      </c>
      <c r="J5643">
        <v>225</v>
      </c>
      <c r="K5643">
        <v>15926.313239999999</v>
      </c>
      <c r="L5643" t="s">
        <v>35</v>
      </c>
      <c r="M5643">
        <v>0</v>
      </c>
      <c r="N5643">
        <v>0</v>
      </c>
      <c r="O5643">
        <v>7.362791464730413E-2</v>
      </c>
    </row>
    <row r="5644" spans="1:15" x14ac:dyDescent="0.25">
      <c r="A5644" t="s">
        <v>5673</v>
      </c>
      <c r="B5644">
        <v>5</v>
      </c>
      <c r="C5644">
        <v>5</v>
      </c>
      <c r="D5644" t="s">
        <v>61</v>
      </c>
      <c r="E5644" t="s">
        <v>43</v>
      </c>
      <c r="F5644">
        <v>1</v>
      </c>
      <c r="G5644" t="s">
        <v>26</v>
      </c>
      <c r="H5644">
        <v>1009459.865</v>
      </c>
      <c r="I5644" t="s">
        <v>28</v>
      </c>
      <c r="J5644">
        <v>779</v>
      </c>
      <c r="K5644">
        <v>1295.840649</v>
      </c>
      <c r="L5644" t="s">
        <v>35</v>
      </c>
      <c r="M5644">
        <v>1</v>
      </c>
      <c r="N5644">
        <v>0.995</v>
      </c>
      <c r="O5644">
        <v>0.61774119551275741</v>
      </c>
    </row>
    <row r="5645" spans="1:15" x14ac:dyDescent="0.25">
      <c r="A5645" t="s">
        <v>5674</v>
      </c>
      <c r="B5645">
        <v>76</v>
      </c>
      <c r="C5645">
        <v>76</v>
      </c>
      <c r="D5645" t="s">
        <v>16</v>
      </c>
      <c r="E5645" t="s">
        <v>25</v>
      </c>
      <c r="F5645">
        <v>1</v>
      </c>
      <c r="G5645" t="s">
        <v>26</v>
      </c>
      <c r="H5645">
        <v>17901982.77</v>
      </c>
      <c r="I5645" t="s">
        <v>22</v>
      </c>
      <c r="J5645">
        <v>949</v>
      </c>
      <c r="K5645">
        <v>18864.049279999999</v>
      </c>
      <c r="L5645" t="s">
        <v>23</v>
      </c>
      <c r="M5645">
        <v>1</v>
      </c>
      <c r="N5645">
        <v>0.98499999999999999</v>
      </c>
      <c r="O5645">
        <v>0.95882891284002181</v>
      </c>
    </row>
    <row r="5646" spans="1:15" x14ac:dyDescent="0.25">
      <c r="A5646" t="s">
        <v>5675</v>
      </c>
      <c r="B5646">
        <v>4</v>
      </c>
      <c r="C5646">
        <v>4</v>
      </c>
      <c r="D5646" t="s">
        <v>61</v>
      </c>
      <c r="E5646" t="s">
        <v>43</v>
      </c>
      <c r="F5646">
        <v>1</v>
      </c>
      <c r="G5646" t="s">
        <v>26</v>
      </c>
      <c r="H5646">
        <v>2386407.7200000002</v>
      </c>
      <c r="I5646" t="s">
        <v>19</v>
      </c>
      <c r="J5646">
        <v>553</v>
      </c>
      <c r="K5646">
        <v>4315.3846649999996</v>
      </c>
      <c r="L5646" t="s">
        <v>29</v>
      </c>
      <c r="M5646">
        <v>1</v>
      </c>
      <c r="N5646">
        <v>0.995</v>
      </c>
      <c r="O5646">
        <v>0.64603310256289759</v>
      </c>
    </row>
    <row r="5647" spans="1:15" x14ac:dyDescent="0.25">
      <c r="A5647" t="s">
        <v>5676</v>
      </c>
      <c r="B5647">
        <v>83</v>
      </c>
      <c r="C5647">
        <v>83</v>
      </c>
      <c r="D5647" t="s">
        <v>16</v>
      </c>
      <c r="E5647" t="s">
        <v>25</v>
      </c>
      <c r="F5647">
        <v>1</v>
      </c>
      <c r="G5647" t="s">
        <v>26</v>
      </c>
      <c r="H5647">
        <v>6613184.2309999997</v>
      </c>
      <c r="I5647" t="s">
        <v>32</v>
      </c>
      <c r="J5647">
        <v>645</v>
      </c>
      <c r="K5647">
        <v>10252.998809999999</v>
      </c>
      <c r="L5647" t="s">
        <v>29</v>
      </c>
      <c r="M5647">
        <v>1</v>
      </c>
      <c r="N5647">
        <v>0.99</v>
      </c>
      <c r="O5647">
        <v>0.72987994119712285</v>
      </c>
    </row>
    <row r="5648" spans="1:15" x14ac:dyDescent="0.25">
      <c r="A5648" t="s">
        <v>5677</v>
      </c>
      <c r="B5648">
        <v>362</v>
      </c>
      <c r="C5648">
        <v>362</v>
      </c>
      <c r="D5648" t="s">
        <v>16</v>
      </c>
      <c r="E5648" t="s">
        <v>17</v>
      </c>
      <c r="F5648">
        <v>0</v>
      </c>
      <c r="G5648" t="s">
        <v>18</v>
      </c>
      <c r="H5648">
        <v>84554.247950000004</v>
      </c>
      <c r="I5648" t="s">
        <v>28</v>
      </c>
      <c r="J5648">
        <v>66</v>
      </c>
      <c r="K5648">
        <v>1281.124969</v>
      </c>
      <c r="L5648" t="s">
        <v>20</v>
      </c>
      <c r="M5648">
        <v>0</v>
      </c>
      <c r="N5648">
        <v>0</v>
      </c>
      <c r="O5648">
        <v>1.7373213626131843E-3</v>
      </c>
    </row>
    <row r="5649" spans="1:15" x14ac:dyDescent="0.25">
      <c r="A5649" t="s">
        <v>5678</v>
      </c>
      <c r="B5649">
        <v>35</v>
      </c>
      <c r="C5649">
        <v>35</v>
      </c>
      <c r="D5649" t="s">
        <v>16</v>
      </c>
      <c r="E5649" t="s">
        <v>25</v>
      </c>
      <c r="F5649">
        <v>1</v>
      </c>
      <c r="G5649" t="s">
        <v>26</v>
      </c>
      <c r="H5649">
        <v>7106180.2050000001</v>
      </c>
      <c r="I5649" t="s">
        <v>32</v>
      </c>
      <c r="J5649">
        <v>397</v>
      </c>
      <c r="K5649">
        <v>17899.698250000001</v>
      </c>
      <c r="L5649" t="s">
        <v>35</v>
      </c>
      <c r="M5649">
        <v>1</v>
      </c>
      <c r="N5649">
        <v>1</v>
      </c>
      <c r="O5649">
        <v>0.74600944335790098</v>
      </c>
    </row>
    <row r="5650" spans="1:15" x14ac:dyDescent="0.25">
      <c r="A5650" t="s">
        <v>5679</v>
      </c>
      <c r="B5650">
        <v>242</v>
      </c>
      <c r="C5650">
        <v>242</v>
      </c>
      <c r="D5650" t="s">
        <v>16</v>
      </c>
      <c r="E5650" t="s">
        <v>17</v>
      </c>
      <c r="F5650">
        <v>0</v>
      </c>
      <c r="G5650" t="s">
        <v>18</v>
      </c>
      <c r="H5650">
        <v>18795446.460000001</v>
      </c>
      <c r="I5650" t="s">
        <v>22</v>
      </c>
      <c r="J5650">
        <v>959</v>
      </c>
      <c r="K5650">
        <v>19599.005690000002</v>
      </c>
      <c r="L5650" t="s">
        <v>23</v>
      </c>
      <c r="M5650">
        <v>0</v>
      </c>
      <c r="N5650">
        <v>5.0000000000000001E-3</v>
      </c>
      <c r="O5650">
        <v>0.38918675520737511</v>
      </c>
    </row>
    <row r="5651" spans="1:15" x14ac:dyDescent="0.25">
      <c r="A5651" t="s">
        <v>5680</v>
      </c>
      <c r="B5651">
        <v>144</v>
      </c>
      <c r="C5651">
        <v>144</v>
      </c>
      <c r="D5651" t="s">
        <v>16</v>
      </c>
      <c r="E5651" t="s">
        <v>17</v>
      </c>
      <c r="F5651">
        <v>0</v>
      </c>
      <c r="G5651" t="s">
        <v>18</v>
      </c>
      <c r="H5651">
        <v>616221.29720000003</v>
      </c>
      <c r="I5651" t="s">
        <v>28</v>
      </c>
      <c r="J5651">
        <v>210</v>
      </c>
      <c r="K5651">
        <v>2934.3871290000002</v>
      </c>
      <c r="L5651" t="s">
        <v>29</v>
      </c>
      <c r="M5651">
        <v>0</v>
      </c>
      <c r="N5651">
        <v>0</v>
      </c>
      <c r="O5651">
        <v>1.26613913514533E-2</v>
      </c>
    </row>
    <row r="5652" spans="1:15" x14ac:dyDescent="0.25">
      <c r="A5652" t="s">
        <v>5681</v>
      </c>
      <c r="B5652">
        <v>80</v>
      </c>
      <c r="C5652">
        <v>80</v>
      </c>
      <c r="D5652" t="s">
        <v>16</v>
      </c>
      <c r="E5652" t="s">
        <v>25</v>
      </c>
      <c r="F5652">
        <v>1</v>
      </c>
      <c r="G5652" t="s">
        <v>26</v>
      </c>
      <c r="H5652">
        <v>2807394.395</v>
      </c>
      <c r="I5652" t="s">
        <v>19</v>
      </c>
      <c r="J5652">
        <v>474</v>
      </c>
      <c r="K5652">
        <v>5922.7729840000002</v>
      </c>
      <c r="L5652" t="s">
        <v>29</v>
      </c>
      <c r="M5652">
        <v>1</v>
      </c>
      <c r="N5652">
        <v>1</v>
      </c>
      <c r="O5652">
        <v>0.65768304223577467</v>
      </c>
    </row>
    <row r="5653" spans="1:15" x14ac:dyDescent="0.25">
      <c r="A5653" t="s">
        <v>5682</v>
      </c>
      <c r="B5653">
        <v>75</v>
      </c>
      <c r="C5653">
        <v>75</v>
      </c>
      <c r="D5653" t="s">
        <v>16</v>
      </c>
      <c r="E5653" t="s">
        <v>25</v>
      </c>
      <c r="F5653">
        <v>1</v>
      </c>
      <c r="G5653" t="s">
        <v>26</v>
      </c>
      <c r="H5653">
        <v>217674.245</v>
      </c>
      <c r="I5653" t="s">
        <v>28</v>
      </c>
      <c r="J5653">
        <v>665</v>
      </c>
      <c r="K5653">
        <v>327.32969170000001</v>
      </c>
      <c r="L5653" t="s">
        <v>23</v>
      </c>
      <c r="M5653">
        <v>1</v>
      </c>
      <c r="N5653">
        <v>0.995</v>
      </c>
      <c r="O5653">
        <v>0.6014725146884734</v>
      </c>
    </row>
    <row r="5654" spans="1:15" x14ac:dyDescent="0.25">
      <c r="A5654" t="s">
        <v>5683</v>
      </c>
      <c r="B5654">
        <v>299</v>
      </c>
      <c r="C5654">
        <v>299</v>
      </c>
      <c r="D5654" t="s">
        <v>16</v>
      </c>
      <c r="E5654" t="s">
        <v>17</v>
      </c>
      <c r="F5654">
        <v>0</v>
      </c>
      <c r="G5654" t="s">
        <v>18</v>
      </c>
      <c r="H5654">
        <v>10767145.09</v>
      </c>
      <c r="I5654" t="s">
        <v>22</v>
      </c>
      <c r="J5654">
        <v>684</v>
      </c>
      <c r="K5654">
        <v>15741.44018</v>
      </c>
      <c r="L5654" t="s">
        <v>20</v>
      </c>
      <c r="M5654">
        <v>0</v>
      </c>
      <c r="N5654">
        <v>0</v>
      </c>
      <c r="O5654">
        <v>0.22123064934921055</v>
      </c>
    </row>
    <row r="5655" spans="1:15" x14ac:dyDescent="0.25">
      <c r="A5655" t="s">
        <v>5684</v>
      </c>
      <c r="B5655">
        <v>284</v>
      </c>
      <c r="C5655">
        <v>284</v>
      </c>
      <c r="D5655" t="s">
        <v>16</v>
      </c>
      <c r="E5655" t="s">
        <v>17</v>
      </c>
      <c r="F5655">
        <v>0</v>
      </c>
      <c r="G5655" t="s">
        <v>18</v>
      </c>
      <c r="H5655">
        <v>5674916.5290000001</v>
      </c>
      <c r="I5655" t="s">
        <v>32</v>
      </c>
      <c r="J5655">
        <v>910</v>
      </c>
      <c r="K5655">
        <v>6236.1720100000002</v>
      </c>
      <c r="L5655" t="s">
        <v>23</v>
      </c>
      <c r="M5655">
        <v>0</v>
      </c>
      <c r="N5655">
        <v>0</v>
      </c>
      <c r="O5655">
        <v>0.11660151862161246</v>
      </c>
    </row>
    <row r="5656" spans="1:15" x14ac:dyDescent="0.25">
      <c r="A5656" t="s">
        <v>5685</v>
      </c>
      <c r="B5656">
        <v>215</v>
      </c>
      <c r="C5656">
        <v>215</v>
      </c>
      <c r="D5656" t="s">
        <v>16</v>
      </c>
      <c r="E5656" t="s">
        <v>17</v>
      </c>
      <c r="F5656">
        <v>0</v>
      </c>
      <c r="G5656" t="s">
        <v>18</v>
      </c>
      <c r="H5656">
        <v>9860580.6669999994</v>
      </c>
      <c r="I5656" t="s">
        <v>22</v>
      </c>
      <c r="J5656">
        <v>837</v>
      </c>
      <c r="K5656">
        <v>11780.861010000001</v>
      </c>
      <c r="L5656" t="s">
        <v>20</v>
      </c>
      <c r="M5656">
        <v>0</v>
      </c>
      <c r="N5656">
        <v>0</v>
      </c>
      <c r="O5656">
        <v>0.20260362850935462</v>
      </c>
    </row>
    <row r="5657" spans="1:15" x14ac:dyDescent="0.25">
      <c r="A5657" t="s">
        <v>5686</v>
      </c>
      <c r="B5657">
        <v>246</v>
      </c>
      <c r="C5657">
        <v>246</v>
      </c>
      <c r="D5657" t="s">
        <v>16</v>
      </c>
      <c r="E5657" t="s">
        <v>17</v>
      </c>
      <c r="F5657">
        <v>0</v>
      </c>
      <c r="G5657" t="s">
        <v>18</v>
      </c>
      <c r="H5657">
        <v>453361.34700000001</v>
      </c>
      <c r="I5657" t="s">
        <v>28</v>
      </c>
      <c r="J5657">
        <v>571</v>
      </c>
      <c r="K5657">
        <v>793.97784060000004</v>
      </c>
      <c r="L5657" t="s">
        <v>35</v>
      </c>
      <c r="M5657">
        <v>0</v>
      </c>
      <c r="N5657">
        <v>0</v>
      </c>
      <c r="O5657">
        <v>9.3151364032229983E-3</v>
      </c>
    </row>
    <row r="5658" spans="1:15" x14ac:dyDescent="0.25">
      <c r="A5658" t="s">
        <v>5687</v>
      </c>
      <c r="B5658">
        <v>238</v>
      </c>
      <c r="C5658">
        <v>238</v>
      </c>
      <c r="D5658" t="s">
        <v>16</v>
      </c>
      <c r="E5658" t="s">
        <v>17</v>
      </c>
      <c r="F5658">
        <v>0</v>
      </c>
      <c r="G5658" t="s">
        <v>18</v>
      </c>
      <c r="H5658">
        <v>9961187.3090000004</v>
      </c>
      <c r="I5658" t="s">
        <v>22</v>
      </c>
      <c r="J5658">
        <v>696</v>
      </c>
      <c r="K5658">
        <v>14312.050730000001</v>
      </c>
      <c r="L5658" t="s">
        <v>20</v>
      </c>
      <c r="M5658">
        <v>0</v>
      </c>
      <c r="N5658">
        <v>0</v>
      </c>
      <c r="O5658">
        <v>0.20467077560846592</v>
      </c>
    </row>
    <row r="5659" spans="1:15" x14ac:dyDescent="0.25">
      <c r="A5659" t="s">
        <v>5688</v>
      </c>
      <c r="B5659">
        <v>337</v>
      </c>
      <c r="C5659">
        <v>337</v>
      </c>
      <c r="D5659" t="s">
        <v>16</v>
      </c>
      <c r="E5659" t="s">
        <v>17</v>
      </c>
      <c r="F5659">
        <v>0</v>
      </c>
      <c r="G5659" t="s">
        <v>18</v>
      </c>
      <c r="H5659">
        <v>5190464.7609999999</v>
      </c>
      <c r="I5659" t="s">
        <v>32</v>
      </c>
      <c r="J5659">
        <v>490</v>
      </c>
      <c r="K5659">
        <v>10592.78523</v>
      </c>
      <c r="L5659" t="s">
        <v>35</v>
      </c>
      <c r="M5659">
        <v>0</v>
      </c>
      <c r="N5659">
        <v>0</v>
      </c>
      <c r="O5659">
        <v>0.10664757276900638</v>
      </c>
    </row>
    <row r="5660" spans="1:15" x14ac:dyDescent="0.25">
      <c r="A5660" t="s">
        <v>5689</v>
      </c>
      <c r="B5660">
        <v>19</v>
      </c>
      <c r="C5660">
        <v>19</v>
      </c>
      <c r="D5660" t="s">
        <v>42</v>
      </c>
      <c r="E5660" t="s">
        <v>43</v>
      </c>
      <c r="F5660">
        <v>1</v>
      </c>
      <c r="G5660" t="s">
        <v>26</v>
      </c>
      <c r="H5660">
        <v>2610423.9210000001</v>
      </c>
      <c r="I5660" t="s">
        <v>19</v>
      </c>
      <c r="J5660">
        <v>180</v>
      </c>
      <c r="K5660">
        <v>14502.35512</v>
      </c>
      <c r="L5660" t="s">
        <v>35</v>
      </c>
      <c r="M5660">
        <v>1</v>
      </c>
      <c r="N5660">
        <v>1</v>
      </c>
      <c r="O5660">
        <v>0.65363592431348416</v>
      </c>
    </row>
    <row r="5661" spans="1:15" x14ac:dyDescent="0.25">
      <c r="A5661" t="s">
        <v>5690</v>
      </c>
      <c r="B5661">
        <v>74</v>
      </c>
      <c r="C5661">
        <v>74</v>
      </c>
      <c r="D5661" t="s">
        <v>16</v>
      </c>
      <c r="E5661" t="s">
        <v>25</v>
      </c>
      <c r="F5661">
        <v>1</v>
      </c>
      <c r="G5661" t="s">
        <v>26</v>
      </c>
      <c r="H5661">
        <v>13171687.779999999</v>
      </c>
      <c r="I5661" t="s">
        <v>22</v>
      </c>
      <c r="J5661">
        <v>834</v>
      </c>
      <c r="K5661">
        <v>15793.39062</v>
      </c>
      <c r="L5661" t="s">
        <v>35</v>
      </c>
      <c r="M5661">
        <v>1</v>
      </c>
      <c r="N5661">
        <v>1</v>
      </c>
      <c r="O5661">
        <v>0.87063636797286448</v>
      </c>
    </row>
    <row r="5662" spans="1:15" x14ac:dyDescent="0.25">
      <c r="A5662" t="s">
        <v>5691</v>
      </c>
      <c r="B5662">
        <v>55</v>
      </c>
      <c r="C5662">
        <v>55</v>
      </c>
      <c r="D5662" t="s">
        <v>16</v>
      </c>
      <c r="E5662" t="s">
        <v>25</v>
      </c>
      <c r="F5662">
        <v>1</v>
      </c>
      <c r="G5662" t="s">
        <v>26</v>
      </c>
      <c r="H5662">
        <v>1499754.652</v>
      </c>
      <c r="I5662" t="s">
        <v>19</v>
      </c>
      <c r="J5662">
        <v>836</v>
      </c>
      <c r="K5662">
        <v>1793.9648950000001</v>
      </c>
      <c r="L5662" t="s">
        <v>23</v>
      </c>
      <c r="M5662">
        <v>1</v>
      </c>
      <c r="N5662">
        <v>1</v>
      </c>
      <c r="O5662">
        <v>0.63081519685609244</v>
      </c>
    </row>
    <row r="5663" spans="1:15" x14ac:dyDescent="0.25">
      <c r="A5663" t="s">
        <v>5692</v>
      </c>
      <c r="B5663">
        <v>83</v>
      </c>
      <c r="C5663">
        <v>83</v>
      </c>
      <c r="D5663" t="s">
        <v>16</v>
      </c>
      <c r="E5663" t="s">
        <v>25</v>
      </c>
      <c r="F5663">
        <v>1</v>
      </c>
      <c r="G5663" t="s">
        <v>26</v>
      </c>
      <c r="H5663">
        <v>6060616.2230000002</v>
      </c>
      <c r="I5663" t="s">
        <v>32</v>
      </c>
      <c r="J5663">
        <v>524</v>
      </c>
      <c r="K5663">
        <v>11566.06149</v>
      </c>
      <c r="L5663" t="s">
        <v>29</v>
      </c>
      <c r="M5663">
        <v>1</v>
      </c>
      <c r="N5663">
        <v>0.99</v>
      </c>
      <c r="O5663">
        <v>0.71852642285984558</v>
      </c>
    </row>
    <row r="5664" spans="1:15" x14ac:dyDescent="0.25">
      <c r="A5664" t="s">
        <v>5693</v>
      </c>
      <c r="B5664">
        <v>164</v>
      </c>
      <c r="C5664">
        <v>164</v>
      </c>
      <c r="D5664" t="s">
        <v>16</v>
      </c>
      <c r="E5664" t="s">
        <v>17</v>
      </c>
      <c r="F5664">
        <v>0</v>
      </c>
      <c r="G5664" t="s">
        <v>18</v>
      </c>
      <c r="H5664">
        <v>5968092.9879999999</v>
      </c>
      <c r="I5664" t="s">
        <v>32</v>
      </c>
      <c r="J5664">
        <v>459</v>
      </c>
      <c r="K5664">
        <v>13002.381240000001</v>
      </c>
      <c r="L5664" t="s">
        <v>23</v>
      </c>
      <c r="M5664">
        <v>0</v>
      </c>
      <c r="N5664">
        <v>0</v>
      </c>
      <c r="O5664">
        <v>0.12262536411234617</v>
      </c>
    </row>
    <row r="5665" spans="1:15" x14ac:dyDescent="0.25">
      <c r="A5665" t="s">
        <v>5694</v>
      </c>
      <c r="B5665">
        <v>318</v>
      </c>
      <c r="C5665">
        <v>318</v>
      </c>
      <c r="D5665" t="s">
        <v>16</v>
      </c>
      <c r="E5665" t="s">
        <v>17</v>
      </c>
      <c r="F5665">
        <v>0</v>
      </c>
      <c r="G5665" t="s">
        <v>18</v>
      </c>
      <c r="H5665">
        <v>703066.13659999997</v>
      </c>
      <c r="I5665" t="s">
        <v>28</v>
      </c>
      <c r="J5665">
        <v>68</v>
      </c>
      <c r="K5665">
        <v>10339.20789</v>
      </c>
      <c r="L5665" t="s">
        <v>23</v>
      </c>
      <c r="M5665">
        <v>0</v>
      </c>
      <c r="N5665">
        <v>0</v>
      </c>
      <c r="O5665">
        <v>1.4445777096466966E-2</v>
      </c>
    </row>
    <row r="5666" spans="1:15" x14ac:dyDescent="0.25">
      <c r="A5666" t="s">
        <v>5695</v>
      </c>
      <c r="B5666">
        <v>363</v>
      </c>
      <c r="C5666">
        <v>363</v>
      </c>
      <c r="D5666" t="s">
        <v>16</v>
      </c>
      <c r="E5666" t="s">
        <v>17</v>
      </c>
      <c r="F5666">
        <v>0</v>
      </c>
      <c r="G5666" t="s">
        <v>18</v>
      </c>
      <c r="H5666">
        <v>3433325.6749999998</v>
      </c>
      <c r="I5666" t="s">
        <v>19</v>
      </c>
      <c r="J5666">
        <v>939</v>
      </c>
      <c r="K5666">
        <v>3656.363871</v>
      </c>
      <c r="L5666" t="s">
        <v>29</v>
      </c>
      <c r="M5666">
        <v>0</v>
      </c>
      <c r="N5666">
        <v>0</v>
      </c>
      <c r="O5666">
        <v>7.0543942907670673E-2</v>
      </c>
    </row>
    <row r="5667" spans="1:15" x14ac:dyDescent="0.25">
      <c r="A5667" t="s">
        <v>5696</v>
      </c>
      <c r="B5667">
        <v>167</v>
      </c>
      <c r="C5667">
        <v>167</v>
      </c>
      <c r="D5667" t="s">
        <v>16</v>
      </c>
      <c r="E5667" t="s">
        <v>17</v>
      </c>
      <c r="F5667">
        <v>0</v>
      </c>
      <c r="G5667" t="s">
        <v>18</v>
      </c>
      <c r="H5667">
        <v>5235702.6140000001</v>
      </c>
      <c r="I5667" t="s">
        <v>32</v>
      </c>
      <c r="J5667">
        <v>329</v>
      </c>
      <c r="K5667">
        <v>15913.98971</v>
      </c>
      <c r="L5667" t="s">
        <v>29</v>
      </c>
      <c r="M5667">
        <v>0</v>
      </c>
      <c r="N5667">
        <v>5.0000000000000001E-3</v>
      </c>
      <c r="O5667">
        <v>0.11057706703240673</v>
      </c>
    </row>
    <row r="5668" spans="1:15" x14ac:dyDescent="0.25">
      <c r="A5668" t="s">
        <v>5697</v>
      </c>
      <c r="B5668">
        <v>116</v>
      </c>
      <c r="C5668">
        <v>116</v>
      </c>
      <c r="D5668" t="s">
        <v>16</v>
      </c>
      <c r="E5668" t="s">
        <v>17</v>
      </c>
      <c r="F5668">
        <v>0</v>
      </c>
      <c r="G5668" t="s">
        <v>18</v>
      </c>
      <c r="H5668">
        <v>4029736.7829999998</v>
      </c>
      <c r="I5668" t="s">
        <v>32</v>
      </c>
      <c r="J5668">
        <v>202</v>
      </c>
      <c r="K5668">
        <v>19949.191989999999</v>
      </c>
      <c r="L5668" t="s">
        <v>29</v>
      </c>
      <c r="M5668">
        <v>0</v>
      </c>
      <c r="N5668">
        <v>0.01</v>
      </c>
      <c r="O5668">
        <v>8.8798297762094039E-2</v>
      </c>
    </row>
    <row r="5669" spans="1:15" x14ac:dyDescent="0.25">
      <c r="A5669" t="s">
        <v>5698</v>
      </c>
      <c r="B5669">
        <v>297</v>
      </c>
      <c r="C5669">
        <v>297</v>
      </c>
      <c r="D5669" t="s">
        <v>16</v>
      </c>
      <c r="E5669" t="s">
        <v>17</v>
      </c>
      <c r="F5669">
        <v>0</v>
      </c>
      <c r="G5669" t="s">
        <v>18</v>
      </c>
      <c r="H5669">
        <v>9208213.3640000001</v>
      </c>
      <c r="I5669" t="s">
        <v>22</v>
      </c>
      <c r="J5669">
        <v>475</v>
      </c>
      <c r="K5669">
        <v>19385.712350000002</v>
      </c>
      <c r="L5669" t="s">
        <v>29</v>
      </c>
      <c r="M5669">
        <v>0</v>
      </c>
      <c r="N5669">
        <v>5.0000000000000001E-3</v>
      </c>
      <c r="O5669">
        <v>0.19219955149074697</v>
      </c>
    </row>
    <row r="5670" spans="1:15" x14ac:dyDescent="0.25">
      <c r="A5670" t="s">
        <v>5699</v>
      </c>
      <c r="B5670">
        <v>188</v>
      </c>
      <c r="C5670">
        <v>188</v>
      </c>
      <c r="D5670" t="s">
        <v>16</v>
      </c>
      <c r="E5670" t="s">
        <v>17</v>
      </c>
      <c r="F5670">
        <v>0</v>
      </c>
      <c r="G5670" t="s">
        <v>18</v>
      </c>
      <c r="H5670">
        <v>8056358.6900000004</v>
      </c>
      <c r="I5670" t="s">
        <v>22</v>
      </c>
      <c r="J5670">
        <v>518</v>
      </c>
      <c r="K5670">
        <v>15552.816000000001</v>
      </c>
      <c r="L5670" t="s">
        <v>35</v>
      </c>
      <c r="M5670">
        <v>0</v>
      </c>
      <c r="N5670">
        <v>0</v>
      </c>
      <c r="O5670">
        <v>0.16553259471112555</v>
      </c>
    </row>
    <row r="5671" spans="1:15" x14ac:dyDescent="0.25">
      <c r="A5671" t="s">
        <v>5700</v>
      </c>
      <c r="B5671">
        <v>255</v>
      </c>
      <c r="C5671">
        <v>255</v>
      </c>
      <c r="D5671" t="s">
        <v>16</v>
      </c>
      <c r="E5671" t="s">
        <v>17</v>
      </c>
      <c r="F5671">
        <v>0</v>
      </c>
      <c r="G5671" t="s">
        <v>18</v>
      </c>
      <c r="H5671">
        <v>125519.6007</v>
      </c>
      <c r="I5671" t="s">
        <v>28</v>
      </c>
      <c r="J5671">
        <v>15</v>
      </c>
      <c r="K5671">
        <v>8367.9733789999991</v>
      </c>
      <c r="L5671" t="s">
        <v>29</v>
      </c>
      <c r="M5671">
        <v>0</v>
      </c>
      <c r="N5671">
        <v>0</v>
      </c>
      <c r="O5671">
        <v>2.5790293097011311E-3</v>
      </c>
    </row>
    <row r="5672" spans="1:15" x14ac:dyDescent="0.25">
      <c r="A5672" t="s">
        <v>5701</v>
      </c>
      <c r="B5672">
        <v>342</v>
      </c>
      <c r="C5672">
        <v>342</v>
      </c>
      <c r="D5672" t="s">
        <v>16</v>
      </c>
      <c r="E5672" t="s">
        <v>17</v>
      </c>
      <c r="F5672">
        <v>0</v>
      </c>
      <c r="G5672" t="s">
        <v>18</v>
      </c>
      <c r="H5672">
        <v>283610.75199999998</v>
      </c>
      <c r="I5672" t="s">
        <v>28</v>
      </c>
      <c r="J5672">
        <v>42</v>
      </c>
      <c r="K5672">
        <v>6752.6369519999998</v>
      </c>
      <c r="L5672" t="s">
        <v>23</v>
      </c>
      <c r="M5672">
        <v>0</v>
      </c>
      <c r="N5672">
        <v>0</v>
      </c>
      <c r="O5672">
        <v>5.8273005799514034E-3</v>
      </c>
    </row>
    <row r="5673" spans="1:15" x14ac:dyDescent="0.25">
      <c r="A5673" t="s">
        <v>5702</v>
      </c>
      <c r="B5673">
        <v>322</v>
      </c>
      <c r="C5673">
        <v>322</v>
      </c>
      <c r="D5673" t="s">
        <v>16</v>
      </c>
      <c r="E5673" t="s">
        <v>17</v>
      </c>
      <c r="F5673">
        <v>0</v>
      </c>
      <c r="G5673" t="s">
        <v>18</v>
      </c>
      <c r="H5673">
        <v>749465.17449999996</v>
      </c>
      <c r="I5673" t="s">
        <v>28</v>
      </c>
      <c r="J5673">
        <v>543</v>
      </c>
      <c r="K5673">
        <v>1380.2305240000001</v>
      </c>
      <c r="L5673" t="s">
        <v>35</v>
      </c>
      <c r="M5673">
        <v>0</v>
      </c>
      <c r="N5673">
        <v>0</v>
      </c>
      <c r="O5673">
        <v>1.5399130023170738E-2</v>
      </c>
    </row>
    <row r="5674" spans="1:15" x14ac:dyDescent="0.25">
      <c r="A5674" t="s">
        <v>5703</v>
      </c>
      <c r="B5674">
        <v>353</v>
      </c>
      <c r="C5674">
        <v>353</v>
      </c>
      <c r="D5674" t="s">
        <v>16</v>
      </c>
      <c r="E5674" t="s">
        <v>17</v>
      </c>
      <c r="F5674">
        <v>0</v>
      </c>
      <c r="G5674" t="s">
        <v>18</v>
      </c>
      <c r="H5674">
        <v>8181595.074</v>
      </c>
      <c r="I5674" t="s">
        <v>22</v>
      </c>
      <c r="J5674">
        <v>982</v>
      </c>
      <c r="K5674">
        <v>8331.5632119999991</v>
      </c>
      <c r="L5674" t="s">
        <v>23</v>
      </c>
      <c r="M5674">
        <v>0</v>
      </c>
      <c r="N5674">
        <v>0</v>
      </c>
      <c r="O5674">
        <v>0.16810580481676432</v>
      </c>
    </row>
    <row r="5675" spans="1:15" x14ac:dyDescent="0.25">
      <c r="A5675" t="s">
        <v>5704</v>
      </c>
      <c r="B5675">
        <v>19</v>
      </c>
      <c r="C5675">
        <v>19</v>
      </c>
      <c r="D5675" t="s">
        <v>42</v>
      </c>
      <c r="E5675" t="s">
        <v>43</v>
      </c>
      <c r="F5675">
        <v>1</v>
      </c>
      <c r="G5675" t="s">
        <v>26</v>
      </c>
      <c r="H5675">
        <v>2168682.148</v>
      </c>
      <c r="I5675" t="s">
        <v>19</v>
      </c>
      <c r="J5675">
        <v>693</v>
      </c>
      <c r="K5675">
        <v>3129.4114690000001</v>
      </c>
      <c r="L5675" t="s">
        <v>35</v>
      </c>
      <c r="M5675">
        <v>1</v>
      </c>
      <c r="N5675">
        <v>0.995</v>
      </c>
      <c r="O5675">
        <v>0.64155953326752102</v>
      </c>
    </row>
    <row r="5676" spans="1:15" x14ac:dyDescent="0.25">
      <c r="A5676" t="s">
        <v>5705</v>
      </c>
      <c r="B5676">
        <v>311</v>
      </c>
      <c r="C5676">
        <v>311</v>
      </c>
      <c r="D5676" t="s">
        <v>16</v>
      </c>
      <c r="E5676" t="s">
        <v>17</v>
      </c>
      <c r="F5676">
        <v>0</v>
      </c>
      <c r="G5676" t="s">
        <v>18</v>
      </c>
      <c r="H5676">
        <v>3942872.8139999998</v>
      </c>
      <c r="I5676" t="s">
        <v>32</v>
      </c>
      <c r="J5676">
        <v>774</v>
      </c>
      <c r="K5676">
        <v>5094.1509230000001</v>
      </c>
      <c r="L5676" t="s">
        <v>35</v>
      </c>
      <c r="M5676">
        <v>0</v>
      </c>
      <c r="N5676">
        <v>0</v>
      </c>
      <c r="O5676">
        <v>8.101351896453074E-2</v>
      </c>
    </row>
    <row r="5677" spans="1:15" x14ac:dyDescent="0.25">
      <c r="A5677" t="s">
        <v>5706</v>
      </c>
      <c r="B5677">
        <v>302</v>
      </c>
      <c r="C5677">
        <v>302</v>
      </c>
      <c r="D5677" t="s">
        <v>16</v>
      </c>
      <c r="E5677" t="s">
        <v>17</v>
      </c>
      <c r="F5677">
        <v>0</v>
      </c>
      <c r="G5677" t="s">
        <v>18</v>
      </c>
      <c r="H5677">
        <v>5155417.9960000003</v>
      </c>
      <c r="I5677" t="s">
        <v>32</v>
      </c>
      <c r="J5677">
        <v>289</v>
      </c>
      <c r="K5677">
        <v>17838.816599999998</v>
      </c>
      <c r="L5677" t="s">
        <v>20</v>
      </c>
      <c r="M5677">
        <v>0</v>
      </c>
      <c r="N5677">
        <v>0</v>
      </c>
      <c r="O5677">
        <v>0.10592747301055323</v>
      </c>
    </row>
    <row r="5678" spans="1:15" x14ac:dyDescent="0.25">
      <c r="A5678" t="s">
        <v>5707</v>
      </c>
      <c r="B5678">
        <v>4</v>
      </c>
      <c r="C5678">
        <v>4</v>
      </c>
      <c r="D5678" t="s">
        <v>61</v>
      </c>
      <c r="E5678" t="s">
        <v>43</v>
      </c>
      <c r="F5678">
        <v>1</v>
      </c>
      <c r="G5678" t="s">
        <v>26</v>
      </c>
      <c r="H5678">
        <v>17918015.32</v>
      </c>
      <c r="I5678" t="s">
        <v>22</v>
      </c>
      <c r="J5678">
        <v>925</v>
      </c>
      <c r="K5678">
        <v>19370.827369999999</v>
      </c>
      <c r="L5678" t="s">
        <v>35</v>
      </c>
      <c r="M5678">
        <v>1</v>
      </c>
      <c r="N5678">
        <v>0.995</v>
      </c>
      <c r="O5678">
        <v>0.96515833084429092</v>
      </c>
    </row>
    <row r="5679" spans="1:15" x14ac:dyDescent="0.25">
      <c r="A5679" t="s">
        <v>5708</v>
      </c>
      <c r="B5679">
        <v>190</v>
      </c>
      <c r="C5679">
        <v>190</v>
      </c>
      <c r="D5679" t="s">
        <v>16</v>
      </c>
      <c r="E5679" t="s">
        <v>17</v>
      </c>
      <c r="F5679">
        <v>0</v>
      </c>
      <c r="G5679" t="s">
        <v>18</v>
      </c>
      <c r="H5679">
        <v>10111913.130000001</v>
      </c>
      <c r="I5679" t="s">
        <v>22</v>
      </c>
      <c r="J5679">
        <v>533</v>
      </c>
      <c r="K5679">
        <v>18971.69442</v>
      </c>
      <c r="L5679" t="s">
        <v>20</v>
      </c>
      <c r="M5679">
        <v>0</v>
      </c>
      <c r="N5679">
        <v>0</v>
      </c>
      <c r="O5679">
        <v>0.20776771272362488</v>
      </c>
    </row>
    <row r="5680" spans="1:15" x14ac:dyDescent="0.25">
      <c r="A5680" t="s">
        <v>5709</v>
      </c>
      <c r="B5680">
        <v>281</v>
      </c>
      <c r="C5680">
        <v>281</v>
      </c>
      <c r="D5680" t="s">
        <v>16</v>
      </c>
      <c r="E5680" t="s">
        <v>17</v>
      </c>
      <c r="F5680">
        <v>0</v>
      </c>
      <c r="G5680" t="s">
        <v>18</v>
      </c>
      <c r="H5680">
        <v>3456660.7030000002</v>
      </c>
      <c r="I5680" t="s">
        <v>19</v>
      </c>
      <c r="J5680">
        <v>892</v>
      </c>
      <c r="K5680">
        <v>3875.1801599999999</v>
      </c>
      <c r="L5680" t="s">
        <v>20</v>
      </c>
      <c r="M5680">
        <v>0</v>
      </c>
      <c r="N5680">
        <v>0</v>
      </c>
      <c r="O5680">
        <v>7.1023403651802069E-2</v>
      </c>
    </row>
    <row r="5681" spans="1:15" x14ac:dyDescent="0.25">
      <c r="A5681" t="s">
        <v>5710</v>
      </c>
      <c r="B5681">
        <v>63</v>
      </c>
      <c r="C5681">
        <v>63</v>
      </c>
      <c r="D5681" t="s">
        <v>16</v>
      </c>
      <c r="E5681" t="s">
        <v>25</v>
      </c>
      <c r="F5681">
        <v>1</v>
      </c>
      <c r="G5681" t="s">
        <v>26</v>
      </c>
      <c r="H5681">
        <v>12505099.4</v>
      </c>
      <c r="I5681" t="s">
        <v>22</v>
      </c>
      <c r="J5681">
        <v>694</v>
      </c>
      <c r="K5681">
        <v>18018.875220000002</v>
      </c>
      <c r="L5681" t="s">
        <v>35</v>
      </c>
      <c r="M5681">
        <v>1</v>
      </c>
      <c r="N5681">
        <v>0.995</v>
      </c>
      <c r="O5681">
        <v>0.85394009296928897</v>
      </c>
    </row>
    <row r="5682" spans="1:15" x14ac:dyDescent="0.25">
      <c r="A5682" t="s">
        <v>5711</v>
      </c>
      <c r="B5682">
        <v>269</v>
      </c>
      <c r="C5682">
        <v>269</v>
      </c>
      <c r="D5682" t="s">
        <v>16</v>
      </c>
      <c r="E5682" t="s">
        <v>17</v>
      </c>
      <c r="F5682">
        <v>0</v>
      </c>
      <c r="G5682" t="s">
        <v>18</v>
      </c>
      <c r="H5682">
        <v>1975728.912</v>
      </c>
      <c r="I5682" t="s">
        <v>19</v>
      </c>
      <c r="J5682">
        <v>696</v>
      </c>
      <c r="K5682">
        <v>2838.6909649999998</v>
      </c>
      <c r="L5682" t="s">
        <v>29</v>
      </c>
      <c r="M5682">
        <v>0</v>
      </c>
      <c r="N5682">
        <v>0</v>
      </c>
      <c r="O5682">
        <v>4.0594956832681571E-2</v>
      </c>
    </row>
    <row r="5683" spans="1:15" x14ac:dyDescent="0.25">
      <c r="A5683" t="s">
        <v>5712</v>
      </c>
      <c r="B5683">
        <v>254</v>
      </c>
      <c r="C5683">
        <v>254</v>
      </c>
      <c r="D5683" t="s">
        <v>16</v>
      </c>
      <c r="E5683" t="s">
        <v>17</v>
      </c>
      <c r="F5683">
        <v>0</v>
      </c>
      <c r="G5683" t="s">
        <v>18</v>
      </c>
      <c r="H5683">
        <v>2478583.1239999998</v>
      </c>
      <c r="I5683" t="s">
        <v>19</v>
      </c>
      <c r="J5683">
        <v>244</v>
      </c>
      <c r="K5683">
        <v>10158.127560000001</v>
      </c>
      <c r="L5683" t="s">
        <v>29</v>
      </c>
      <c r="M5683">
        <v>0</v>
      </c>
      <c r="N5683">
        <v>0</v>
      </c>
      <c r="O5683">
        <v>5.0927014487599412E-2</v>
      </c>
    </row>
    <row r="5684" spans="1:15" x14ac:dyDescent="0.25">
      <c r="A5684" t="s">
        <v>5713</v>
      </c>
      <c r="B5684">
        <v>115</v>
      </c>
      <c r="C5684">
        <v>115</v>
      </c>
      <c r="D5684" t="s">
        <v>16</v>
      </c>
      <c r="E5684" t="s">
        <v>17</v>
      </c>
      <c r="F5684">
        <v>0</v>
      </c>
      <c r="G5684" t="s">
        <v>18</v>
      </c>
      <c r="H5684">
        <v>11099828.07</v>
      </c>
      <c r="I5684" t="s">
        <v>22</v>
      </c>
      <c r="J5684">
        <v>862</v>
      </c>
      <c r="K5684">
        <v>12876.83071</v>
      </c>
      <c r="L5684" t="s">
        <v>23</v>
      </c>
      <c r="M5684">
        <v>0</v>
      </c>
      <c r="N5684">
        <v>0.01</v>
      </c>
      <c r="O5684">
        <v>0.23406622842589508</v>
      </c>
    </row>
    <row r="5685" spans="1:15" x14ac:dyDescent="0.25">
      <c r="A5685" t="s">
        <v>5714</v>
      </c>
      <c r="B5685">
        <v>342</v>
      </c>
      <c r="C5685">
        <v>342</v>
      </c>
      <c r="D5685" t="s">
        <v>16</v>
      </c>
      <c r="E5685" t="s">
        <v>17</v>
      </c>
      <c r="F5685">
        <v>0</v>
      </c>
      <c r="G5685" t="s">
        <v>18</v>
      </c>
      <c r="H5685">
        <v>6117365.1560000004</v>
      </c>
      <c r="I5685" t="s">
        <v>32</v>
      </c>
      <c r="J5685">
        <v>661</v>
      </c>
      <c r="K5685">
        <v>9254.7127930000006</v>
      </c>
      <c r="L5685" t="s">
        <v>23</v>
      </c>
      <c r="M5685">
        <v>0</v>
      </c>
      <c r="N5685">
        <v>0</v>
      </c>
      <c r="O5685">
        <v>0.12569243327323962</v>
      </c>
    </row>
    <row r="5686" spans="1:15" x14ac:dyDescent="0.25">
      <c r="A5686" t="s">
        <v>5715</v>
      </c>
      <c r="B5686">
        <v>260</v>
      </c>
      <c r="C5686">
        <v>260</v>
      </c>
      <c r="D5686" t="s">
        <v>16</v>
      </c>
      <c r="E5686" t="s">
        <v>17</v>
      </c>
      <c r="F5686">
        <v>0</v>
      </c>
      <c r="G5686" t="s">
        <v>18</v>
      </c>
      <c r="H5686">
        <v>14620592.9</v>
      </c>
      <c r="I5686" t="s">
        <v>22</v>
      </c>
      <c r="J5686">
        <v>768</v>
      </c>
      <c r="K5686">
        <v>19037.230329999999</v>
      </c>
      <c r="L5686" t="s">
        <v>20</v>
      </c>
      <c r="M5686">
        <v>0</v>
      </c>
      <c r="N5686">
        <v>5.0000000000000001E-3</v>
      </c>
      <c r="O5686">
        <v>0.303406768377397</v>
      </c>
    </row>
    <row r="5687" spans="1:15" x14ac:dyDescent="0.25">
      <c r="A5687" t="s">
        <v>5716</v>
      </c>
      <c r="B5687">
        <v>2</v>
      </c>
      <c r="C5687">
        <v>2</v>
      </c>
      <c r="D5687" t="s">
        <v>61</v>
      </c>
      <c r="E5687" t="s">
        <v>43</v>
      </c>
      <c r="F5687">
        <v>1</v>
      </c>
      <c r="G5687" t="s">
        <v>26</v>
      </c>
      <c r="H5687">
        <v>4082604.469</v>
      </c>
      <c r="I5687" t="s">
        <v>32</v>
      </c>
      <c r="J5687">
        <v>612</v>
      </c>
      <c r="K5687">
        <v>6670.9223350000002</v>
      </c>
      <c r="L5687" t="s">
        <v>35</v>
      </c>
      <c r="M5687">
        <v>1</v>
      </c>
      <c r="N5687">
        <v>1</v>
      </c>
      <c r="O5687">
        <v>0.68388456087135896</v>
      </c>
    </row>
    <row r="5688" spans="1:15" x14ac:dyDescent="0.25">
      <c r="A5688" t="s">
        <v>5717</v>
      </c>
      <c r="B5688">
        <v>67</v>
      </c>
      <c r="C5688">
        <v>67</v>
      </c>
      <c r="D5688" t="s">
        <v>16</v>
      </c>
      <c r="E5688" t="s">
        <v>25</v>
      </c>
      <c r="F5688">
        <v>1</v>
      </c>
      <c r="G5688" t="s">
        <v>26</v>
      </c>
      <c r="H5688">
        <v>5983142.4680000003</v>
      </c>
      <c r="I5688" t="s">
        <v>32</v>
      </c>
      <c r="J5688">
        <v>567</v>
      </c>
      <c r="K5688">
        <v>10552.279490000001</v>
      </c>
      <c r="L5688" t="s">
        <v>35</v>
      </c>
      <c r="M5688">
        <v>1</v>
      </c>
      <c r="N5688">
        <v>0.995</v>
      </c>
      <c r="O5688">
        <v>0.7199345831490489</v>
      </c>
    </row>
    <row r="5689" spans="1:15" x14ac:dyDescent="0.25">
      <c r="A5689" t="s">
        <v>5718</v>
      </c>
      <c r="B5689">
        <v>286</v>
      </c>
      <c r="C5689">
        <v>286</v>
      </c>
      <c r="D5689" t="s">
        <v>16</v>
      </c>
      <c r="E5689" t="s">
        <v>17</v>
      </c>
      <c r="F5689">
        <v>0</v>
      </c>
      <c r="G5689" t="s">
        <v>18</v>
      </c>
      <c r="H5689">
        <v>1059734.459</v>
      </c>
      <c r="I5689" t="s">
        <v>28</v>
      </c>
      <c r="J5689">
        <v>698</v>
      </c>
      <c r="K5689">
        <v>1518.2442100000001</v>
      </c>
      <c r="L5689" t="s">
        <v>35</v>
      </c>
      <c r="M5689">
        <v>0</v>
      </c>
      <c r="N5689">
        <v>0</v>
      </c>
      <c r="O5689">
        <v>2.1774178813662143E-2</v>
      </c>
    </row>
    <row r="5690" spans="1:15" x14ac:dyDescent="0.25">
      <c r="A5690" t="s">
        <v>5719</v>
      </c>
      <c r="B5690">
        <v>132</v>
      </c>
      <c r="C5690">
        <v>132</v>
      </c>
      <c r="D5690" t="s">
        <v>16</v>
      </c>
      <c r="E5690" t="s">
        <v>17</v>
      </c>
      <c r="F5690">
        <v>0</v>
      </c>
      <c r="G5690" t="s">
        <v>18</v>
      </c>
      <c r="H5690">
        <v>14182246.5</v>
      </c>
      <c r="I5690" t="s">
        <v>22</v>
      </c>
      <c r="J5690">
        <v>832</v>
      </c>
      <c r="K5690">
        <v>17045.969359999999</v>
      </c>
      <c r="L5690" t="s">
        <v>20</v>
      </c>
      <c r="M5690">
        <v>0</v>
      </c>
      <c r="N5690">
        <v>0</v>
      </c>
      <c r="O5690">
        <v>0.29140014146735793</v>
      </c>
    </row>
    <row r="5691" spans="1:15" x14ac:dyDescent="0.25">
      <c r="A5691" t="s">
        <v>5720</v>
      </c>
      <c r="B5691">
        <v>48</v>
      </c>
      <c r="C5691">
        <v>48</v>
      </c>
      <c r="D5691" t="s">
        <v>16</v>
      </c>
      <c r="E5691" t="s">
        <v>25</v>
      </c>
      <c r="F5691">
        <v>1</v>
      </c>
      <c r="G5691" t="s">
        <v>26</v>
      </c>
      <c r="H5691">
        <v>4947334.3020000001</v>
      </c>
      <c r="I5691" t="s">
        <v>32</v>
      </c>
      <c r="J5691">
        <v>598</v>
      </c>
      <c r="K5691">
        <v>8273.1342850000001</v>
      </c>
      <c r="L5691" t="s">
        <v>35</v>
      </c>
      <c r="M5691">
        <v>1</v>
      </c>
      <c r="N5691">
        <v>0.995</v>
      </c>
      <c r="O5691">
        <v>0.69865201369819041</v>
      </c>
    </row>
    <row r="5692" spans="1:15" x14ac:dyDescent="0.25">
      <c r="A5692" t="s">
        <v>5721</v>
      </c>
      <c r="B5692">
        <v>43</v>
      </c>
      <c r="C5692">
        <v>43</v>
      </c>
      <c r="D5692" t="s">
        <v>16</v>
      </c>
      <c r="E5692" t="s">
        <v>25</v>
      </c>
      <c r="F5692">
        <v>1</v>
      </c>
      <c r="G5692" t="s">
        <v>26</v>
      </c>
      <c r="H5692">
        <v>2438372.8360000001</v>
      </c>
      <c r="I5692" t="s">
        <v>19</v>
      </c>
      <c r="J5692">
        <v>174</v>
      </c>
      <c r="K5692">
        <v>14013.636990000001</v>
      </c>
      <c r="L5692" t="s">
        <v>23</v>
      </c>
      <c r="M5692">
        <v>1</v>
      </c>
      <c r="N5692">
        <v>1</v>
      </c>
      <c r="O5692">
        <v>0.6501008207240343</v>
      </c>
    </row>
    <row r="5693" spans="1:15" x14ac:dyDescent="0.25">
      <c r="A5693" t="s">
        <v>5722</v>
      </c>
      <c r="B5693">
        <v>93</v>
      </c>
      <c r="C5693">
        <v>93</v>
      </c>
      <c r="D5693" t="s">
        <v>16</v>
      </c>
      <c r="E5693" t="s">
        <v>17</v>
      </c>
      <c r="F5693">
        <v>0</v>
      </c>
      <c r="G5693" t="s">
        <v>18</v>
      </c>
      <c r="H5693">
        <v>13375128.359999999</v>
      </c>
      <c r="I5693" t="s">
        <v>22</v>
      </c>
      <c r="J5693">
        <v>980</v>
      </c>
      <c r="K5693">
        <v>13648.09016</v>
      </c>
      <c r="L5693" t="s">
        <v>29</v>
      </c>
      <c r="M5693">
        <v>0</v>
      </c>
      <c r="N5693">
        <v>5.0000000000000001E-3</v>
      </c>
      <c r="O5693">
        <v>0.27781642603293288</v>
      </c>
    </row>
    <row r="5694" spans="1:15" x14ac:dyDescent="0.25">
      <c r="A5694" t="s">
        <v>5723</v>
      </c>
      <c r="B5694">
        <v>141</v>
      </c>
      <c r="C5694">
        <v>141</v>
      </c>
      <c r="D5694" t="s">
        <v>16</v>
      </c>
      <c r="E5694" t="s">
        <v>17</v>
      </c>
      <c r="F5694">
        <v>0</v>
      </c>
      <c r="G5694" t="s">
        <v>18</v>
      </c>
      <c r="H5694">
        <v>7224216.4519999996</v>
      </c>
      <c r="I5694" t="s">
        <v>32</v>
      </c>
      <c r="J5694">
        <v>534</v>
      </c>
      <c r="K5694">
        <v>13528.49523</v>
      </c>
      <c r="L5694" t="s">
        <v>20</v>
      </c>
      <c r="M5694">
        <v>0</v>
      </c>
      <c r="N5694">
        <v>0</v>
      </c>
      <c r="O5694">
        <v>0.14843471350632739</v>
      </c>
    </row>
    <row r="5695" spans="1:15" x14ac:dyDescent="0.25">
      <c r="A5695" t="s">
        <v>5724</v>
      </c>
      <c r="B5695">
        <v>47</v>
      </c>
      <c r="C5695">
        <v>47</v>
      </c>
      <c r="D5695" t="s">
        <v>16</v>
      </c>
      <c r="E5695" t="s">
        <v>25</v>
      </c>
      <c r="F5695">
        <v>1</v>
      </c>
      <c r="G5695" t="s">
        <v>26</v>
      </c>
      <c r="H5695">
        <v>5163141.3619999997</v>
      </c>
      <c r="I5695" t="s">
        <v>32</v>
      </c>
      <c r="J5695">
        <v>509</v>
      </c>
      <c r="K5695">
        <v>10143.696190000001</v>
      </c>
      <c r="L5695" t="s">
        <v>29</v>
      </c>
      <c r="M5695">
        <v>1</v>
      </c>
      <c r="N5695">
        <v>1</v>
      </c>
      <c r="O5695">
        <v>0.70608616366263033</v>
      </c>
    </row>
    <row r="5696" spans="1:15" x14ac:dyDescent="0.25">
      <c r="A5696" t="s">
        <v>5725</v>
      </c>
      <c r="B5696">
        <v>231</v>
      </c>
      <c r="C5696">
        <v>231</v>
      </c>
      <c r="D5696" t="s">
        <v>16</v>
      </c>
      <c r="E5696" t="s">
        <v>17</v>
      </c>
      <c r="F5696">
        <v>0</v>
      </c>
      <c r="G5696" t="s">
        <v>18</v>
      </c>
      <c r="H5696">
        <v>1356054.5519999999</v>
      </c>
      <c r="I5696" t="s">
        <v>28</v>
      </c>
      <c r="J5696">
        <v>244</v>
      </c>
      <c r="K5696">
        <v>5557.6006230000003</v>
      </c>
      <c r="L5696" t="s">
        <v>20</v>
      </c>
      <c r="M5696">
        <v>0</v>
      </c>
      <c r="N5696">
        <v>0</v>
      </c>
      <c r="O5696">
        <v>2.7862616003060919E-2</v>
      </c>
    </row>
    <row r="5697" spans="1:15" x14ac:dyDescent="0.25">
      <c r="A5697" t="s">
        <v>5726</v>
      </c>
      <c r="B5697">
        <v>224</v>
      </c>
      <c r="C5697">
        <v>224</v>
      </c>
      <c r="D5697" t="s">
        <v>16</v>
      </c>
      <c r="E5697" t="s">
        <v>17</v>
      </c>
      <c r="F5697">
        <v>0</v>
      </c>
      <c r="G5697" t="s">
        <v>18</v>
      </c>
      <c r="H5697">
        <v>750338.41350000002</v>
      </c>
      <c r="I5697" t="s">
        <v>28</v>
      </c>
      <c r="J5697">
        <v>60</v>
      </c>
      <c r="K5697">
        <v>12505.640230000001</v>
      </c>
      <c r="L5697" t="s">
        <v>29</v>
      </c>
      <c r="M5697">
        <v>0</v>
      </c>
      <c r="N5697">
        <v>0</v>
      </c>
      <c r="O5697">
        <v>1.541707231236553E-2</v>
      </c>
    </row>
    <row r="5698" spans="1:15" x14ac:dyDescent="0.25">
      <c r="A5698" t="s">
        <v>5727</v>
      </c>
      <c r="B5698">
        <v>284</v>
      </c>
      <c r="C5698">
        <v>284</v>
      </c>
      <c r="D5698" t="s">
        <v>16</v>
      </c>
      <c r="E5698" t="s">
        <v>17</v>
      </c>
      <c r="F5698">
        <v>0</v>
      </c>
      <c r="G5698" t="s">
        <v>18</v>
      </c>
      <c r="H5698">
        <v>2000566.0649999999</v>
      </c>
      <c r="I5698" t="s">
        <v>19</v>
      </c>
      <c r="J5698">
        <v>104</v>
      </c>
      <c r="K5698">
        <v>19236.212159999999</v>
      </c>
      <c r="L5698" t="s">
        <v>20</v>
      </c>
      <c r="M5698">
        <v>0</v>
      </c>
      <c r="N5698">
        <v>5.0000000000000001E-3</v>
      </c>
      <c r="O5698">
        <v>4.4105281476795349E-2</v>
      </c>
    </row>
    <row r="5699" spans="1:15" x14ac:dyDescent="0.25">
      <c r="A5699" t="s">
        <v>5728</v>
      </c>
      <c r="B5699">
        <v>37</v>
      </c>
      <c r="C5699">
        <v>37</v>
      </c>
      <c r="D5699" t="s">
        <v>16</v>
      </c>
      <c r="E5699" t="s">
        <v>25</v>
      </c>
      <c r="F5699">
        <v>1</v>
      </c>
      <c r="G5699" t="s">
        <v>26</v>
      </c>
      <c r="H5699">
        <v>10859100.300000001</v>
      </c>
      <c r="I5699" t="s">
        <v>22</v>
      </c>
      <c r="J5699">
        <v>651</v>
      </c>
      <c r="K5699">
        <v>16680.645629999999</v>
      </c>
      <c r="L5699" t="s">
        <v>29</v>
      </c>
      <c r="M5699">
        <v>1</v>
      </c>
      <c r="N5699">
        <v>1</v>
      </c>
      <c r="O5699">
        <v>0.82312003698625813</v>
      </c>
    </row>
    <row r="5700" spans="1:15" x14ac:dyDescent="0.25">
      <c r="A5700" t="s">
        <v>5729</v>
      </c>
      <c r="B5700">
        <v>28</v>
      </c>
      <c r="C5700">
        <v>28</v>
      </c>
      <c r="D5700" t="s">
        <v>42</v>
      </c>
      <c r="E5700" t="s">
        <v>43</v>
      </c>
      <c r="F5700">
        <v>1</v>
      </c>
      <c r="G5700" t="s">
        <v>26</v>
      </c>
      <c r="H5700">
        <v>661835.9155</v>
      </c>
      <c r="I5700" t="s">
        <v>28</v>
      </c>
      <c r="J5700">
        <v>303</v>
      </c>
      <c r="K5700">
        <v>2184.2769490000001</v>
      </c>
      <c r="L5700" t="s">
        <v>23</v>
      </c>
      <c r="M5700">
        <v>1</v>
      </c>
      <c r="N5700">
        <v>1</v>
      </c>
      <c r="O5700">
        <v>0.61359862694565903</v>
      </c>
    </row>
    <row r="5701" spans="1:15" x14ac:dyDescent="0.25">
      <c r="A5701" t="s">
        <v>5730</v>
      </c>
      <c r="B5701">
        <v>158</v>
      </c>
      <c r="C5701">
        <v>158</v>
      </c>
      <c r="D5701" t="s">
        <v>16</v>
      </c>
      <c r="E5701" t="s">
        <v>17</v>
      </c>
      <c r="F5701">
        <v>0</v>
      </c>
      <c r="G5701" t="s">
        <v>18</v>
      </c>
      <c r="H5701">
        <v>317729.34179999999</v>
      </c>
      <c r="I5701" t="s">
        <v>28</v>
      </c>
      <c r="J5701">
        <v>671</v>
      </c>
      <c r="K5701">
        <v>473.51615770000001</v>
      </c>
      <c r="L5701" t="s">
        <v>23</v>
      </c>
      <c r="M5701">
        <v>0</v>
      </c>
      <c r="N5701">
        <v>5.0000000000000001E-3</v>
      </c>
      <c r="O5701">
        <v>9.5283292847046855E-3</v>
      </c>
    </row>
    <row r="5702" spans="1:15" x14ac:dyDescent="0.25">
      <c r="A5702" t="s">
        <v>5731</v>
      </c>
      <c r="B5702">
        <v>222</v>
      </c>
      <c r="C5702">
        <v>222</v>
      </c>
      <c r="D5702" t="s">
        <v>16</v>
      </c>
      <c r="E5702" t="s">
        <v>17</v>
      </c>
      <c r="F5702">
        <v>0</v>
      </c>
      <c r="G5702" t="s">
        <v>18</v>
      </c>
      <c r="H5702">
        <v>7428421.443</v>
      </c>
      <c r="I5702" t="s">
        <v>32</v>
      </c>
      <c r="J5702">
        <v>744</v>
      </c>
      <c r="K5702">
        <v>9984.4374239999997</v>
      </c>
      <c r="L5702" t="s">
        <v>20</v>
      </c>
      <c r="M5702">
        <v>0</v>
      </c>
      <c r="N5702">
        <v>0</v>
      </c>
      <c r="O5702">
        <v>0.15263047778568475</v>
      </c>
    </row>
    <row r="5703" spans="1:15" x14ac:dyDescent="0.25">
      <c r="A5703" t="s">
        <v>5732</v>
      </c>
      <c r="B5703">
        <v>9</v>
      </c>
      <c r="C5703">
        <v>9</v>
      </c>
      <c r="D5703" t="s">
        <v>42</v>
      </c>
      <c r="E5703" t="s">
        <v>43</v>
      </c>
      <c r="F5703">
        <v>1</v>
      </c>
      <c r="G5703" t="s">
        <v>26</v>
      </c>
      <c r="H5703">
        <v>1194949.8130000001</v>
      </c>
      <c r="I5703" t="s">
        <v>28</v>
      </c>
      <c r="J5703">
        <v>77</v>
      </c>
      <c r="K5703">
        <v>15518.828740000001</v>
      </c>
      <c r="L5703" t="s">
        <v>23</v>
      </c>
      <c r="M5703">
        <v>1</v>
      </c>
      <c r="N5703">
        <v>0.995</v>
      </c>
      <c r="O5703">
        <v>0.6215524250727551</v>
      </c>
    </row>
    <row r="5704" spans="1:15" x14ac:dyDescent="0.25">
      <c r="A5704" t="s">
        <v>5733</v>
      </c>
      <c r="B5704">
        <v>70</v>
      </c>
      <c r="C5704">
        <v>70</v>
      </c>
      <c r="D5704" t="s">
        <v>16</v>
      </c>
      <c r="E5704" t="s">
        <v>25</v>
      </c>
      <c r="F5704">
        <v>1</v>
      </c>
      <c r="G5704" t="s">
        <v>26</v>
      </c>
      <c r="H5704">
        <v>113128.4167</v>
      </c>
      <c r="I5704" t="s">
        <v>28</v>
      </c>
      <c r="J5704">
        <v>18</v>
      </c>
      <c r="K5704">
        <v>6284.9120380000004</v>
      </c>
      <c r="L5704" t="s">
        <v>29</v>
      </c>
      <c r="M5704">
        <v>1</v>
      </c>
      <c r="N5704">
        <v>0.99</v>
      </c>
      <c r="O5704">
        <v>0.59632442981655676</v>
      </c>
    </row>
    <row r="5705" spans="1:15" x14ac:dyDescent="0.25">
      <c r="A5705" t="s">
        <v>5734</v>
      </c>
      <c r="B5705">
        <v>342</v>
      </c>
      <c r="C5705">
        <v>342</v>
      </c>
      <c r="D5705" t="s">
        <v>16</v>
      </c>
      <c r="E5705" t="s">
        <v>17</v>
      </c>
      <c r="F5705">
        <v>0</v>
      </c>
      <c r="G5705" t="s">
        <v>18</v>
      </c>
      <c r="H5705">
        <v>7490820.1960000005</v>
      </c>
      <c r="I5705" t="s">
        <v>32</v>
      </c>
      <c r="J5705">
        <v>534</v>
      </c>
      <c r="K5705">
        <v>14027.75318</v>
      </c>
      <c r="L5705" t="s">
        <v>23</v>
      </c>
      <c r="M5705">
        <v>0</v>
      </c>
      <c r="N5705">
        <v>0</v>
      </c>
      <c r="O5705">
        <v>0.15391257406370296</v>
      </c>
    </row>
    <row r="5706" spans="1:15" x14ac:dyDescent="0.25">
      <c r="A5706" t="s">
        <v>5735</v>
      </c>
      <c r="B5706">
        <v>66</v>
      </c>
      <c r="C5706">
        <v>66</v>
      </c>
      <c r="D5706" t="s">
        <v>16</v>
      </c>
      <c r="E5706" t="s">
        <v>25</v>
      </c>
      <c r="F5706">
        <v>1</v>
      </c>
      <c r="G5706" t="s">
        <v>26</v>
      </c>
      <c r="H5706">
        <v>3429595.517</v>
      </c>
      <c r="I5706" t="s">
        <v>19</v>
      </c>
      <c r="J5706">
        <v>184</v>
      </c>
      <c r="K5706">
        <v>18639.106070000002</v>
      </c>
      <c r="L5706" t="s">
        <v>23</v>
      </c>
      <c r="M5706">
        <v>1</v>
      </c>
      <c r="N5706">
        <v>0.995</v>
      </c>
      <c r="O5706">
        <v>0.66746730000283216</v>
      </c>
    </row>
    <row r="5707" spans="1:15" x14ac:dyDescent="0.25">
      <c r="A5707" t="s">
        <v>5736</v>
      </c>
      <c r="B5707">
        <v>95</v>
      </c>
      <c r="C5707">
        <v>95</v>
      </c>
      <c r="D5707" t="s">
        <v>16</v>
      </c>
      <c r="E5707" t="s">
        <v>17</v>
      </c>
      <c r="F5707">
        <v>0</v>
      </c>
      <c r="G5707" t="s">
        <v>18</v>
      </c>
      <c r="H5707">
        <v>6034610.8930000002</v>
      </c>
      <c r="I5707" t="s">
        <v>32</v>
      </c>
      <c r="J5707">
        <v>657</v>
      </c>
      <c r="K5707">
        <v>9185.1002939999998</v>
      </c>
      <c r="L5707" t="s">
        <v>29</v>
      </c>
      <c r="M5707">
        <v>0</v>
      </c>
      <c r="N5707">
        <v>0.01</v>
      </c>
      <c r="O5707">
        <v>0.12999209588697103</v>
      </c>
    </row>
    <row r="5708" spans="1:15" x14ac:dyDescent="0.25">
      <c r="A5708" t="s">
        <v>5737</v>
      </c>
      <c r="B5708">
        <v>181</v>
      </c>
      <c r="C5708">
        <v>181</v>
      </c>
      <c r="D5708" t="s">
        <v>16</v>
      </c>
      <c r="E5708" t="s">
        <v>17</v>
      </c>
      <c r="F5708">
        <v>0</v>
      </c>
      <c r="G5708" t="s">
        <v>18</v>
      </c>
      <c r="H5708">
        <v>2689913.34</v>
      </c>
      <c r="I5708" t="s">
        <v>19</v>
      </c>
      <c r="J5708">
        <v>550</v>
      </c>
      <c r="K5708">
        <v>4890.7515279999998</v>
      </c>
      <c r="L5708" t="s">
        <v>29</v>
      </c>
      <c r="M5708">
        <v>0</v>
      </c>
      <c r="N5708">
        <v>0</v>
      </c>
      <c r="O5708">
        <v>5.5269179520390746E-2</v>
      </c>
    </row>
    <row r="5709" spans="1:15" x14ac:dyDescent="0.25">
      <c r="A5709" t="s">
        <v>5738</v>
      </c>
      <c r="B5709">
        <v>70</v>
      </c>
      <c r="C5709">
        <v>70</v>
      </c>
      <c r="D5709" t="s">
        <v>16</v>
      </c>
      <c r="E5709" t="s">
        <v>25</v>
      </c>
      <c r="F5709">
        <v>1</v>
      </c>
      <c r="G5709" t="s">
        <v>26</v>
      </c>
      <c r="H5709">
        <v>5158030.2850000001</v>
      </c>
      <c r="I5709" t="s">
        <v>32</v>
      </c>
      <c r="J5709">
        <v>281</v>
      </c>
      <c r="K5709">
        <v>18355.979660000001</v>
      </c>
      <c r="L5709" t="s">
        <v>35</v>
      </c>
      <c r="M5709">
        <v>1</v>
      </c>
      <c r="N5709">
        <v>0.99</v>
      </c>
      <c r="O5709">
        <v>0.6999811472563191</v>
      </c>
    </row>
    <row r="5710" spans="1:15" x14ac:dyDescent="0.25">
      <c r="A5710" t="s">
        <v>5739</v>
      </c>
      <c r="B5710">
        <v>234</v>
      </c>
      <c r="C5710">
        <v>234</v>
      </c>
      <c r="D5710" t="s">
        <v>16</v>
      </c>
      <c r="E5710" t="s">
        <v>17</v>
      </c>
      <c r="F5710">
        <v>0</v>
      </c>
      <c r="G5710" t="s">
        <v>18</v>
      </c>
      <c r="H5710">
        <v>2721760.3119999999</v>
      </c>
      <c r="I5710" t="s">
        <v>19</v>
      </c>
      <c r="J5710">
        <v>288</v>
      </c>
      <c r="K5710">
        <v>9450.5566400000007</v>
      </c>
      <c r="L5710" t="s">
        <v>35</v>
      </c>
      <c r="M5710">
        <v>0</v>
      </c>
      <c r="N5710">
        <v>0</v>
      </c>
      <c r="O5710">
        <v>5.5923533691015763E-2</v>
      </c>
    </row>
    <row r="5711" spans="1:15" x14ac:dyDescent="0.25">
      <c r="A5711" t="s">
        <v>5740</v>
      </c>
      <c r="B5711">
        <v>261</v>
      </c>
      <c r="C5711">
        <v>261</v>
      </c>
      <c r="D5711" t="s">
        <v>16</v>
      </c>
      <c r="E5711" t="s">
        <v>17</v>
      </c>
      <c r="F5711">
        <v>0</v>
      </c>
      <c r="G5711" t="s">
        <v>18</v>
      </c>
      <c r="H5711">
        <v>5346573.57</v>
      </c>
      <c r="I5711" t="s">
        <v>32</v>
      </c>
      <c r="J5711">
        <v>655</v>
      </c>
      <c r="K5711">
        <v>8162.7077399999998</v>
      </c>
      <c r="L5711" t="s">
        <v>20</v>
      </c>
      <c r="M5711">
        <v>0</v>
      </c>
      <c r="N5711">
        <v>0</v>
      </c>
      <c r="O5711">
        <v>0.10985511319829599</v>
      </c>
    </row>
    <row r="5712" spans="1:15" x14ac:dyDescent="0.25">
      <c r="A5712" t="s">
        <v>5741</v>
      </c>
      <c r="B5712">
        <v>20</v>
      </c>
      <c r="C5712">
        <v>20</v>
      </c>
      <c r="D5712" t="s">
        <v>42</v>
      </c>
      <c r="E5712" t="s">
        <v>43</v>
      </c>
      <c r="F5712">
        <v>1</v>
      </c>
      <c r="G5712" t="s">
        <v>26</v>
      </c>
      <c r="H5712">
        <v>3713691.3530000001</v>
      </c>
      <c r="I5712" t="s">
        <v>19</v>
      </c>
      <c r="J5712">
        <v>525</v>
      </c>
      <c r="K5712">
        <v>7073.6978150000004</v>
      </c>
      <c r="L5712" t="s">
        <v>20</v>
      </c>
      <c r="M5712">
        <v>1</v>
      </c>
      <c r="N5712">
        <v>0.99</v>
      </c>
      <c r="O5712">
        <v>0.6703045675189967</v>
      </c>
    </row>
    <row r="5713" spans="1:15" x14ac:dyDescent="0.25">
      <c r="A5713" t="s">
        <v>5742</v>
      </c>
      <c r="B5713">
        <v>358</v>
      </c>
      <c r="C5713">
        <v>358</v>
      </c>
      <c r="D5713" t="s">
        <v>16</v>
      </c>
      <c r="E5713" t="s">
        <v>17</v>
      </c>
      <c r="F5713">
        <v>0</v>
      </c>
      <c r="G5713" t="s">
        <v>18</v>
      </c>
      <c r="H5713">
        <v>5909343.9979999997</v>
      </c>
      <c r="I5713" t="s">
        <v>32</v>
      </c>
      <c r="J5713">
        <v>698</v>
      </c>
      <c r="K5713">
        <v>8466.1088789999994</v>
      </c>
      <c r="L5713" t="s">
        <v>35</v>
      </c>
      <c r="M5713">
        <v>0</v>
      </c>
      <c r="N5713">
        <v>0</v>
      </c>
      <c r="O5713">
        <v>0.12141825887714493</v>
      </c>
    </row>
    <row r="5714" spans="1:15" x14ac:dyDescent="0.25">
      <c r="A5714" t="s">
        <v>5743</v>
      </c>
      <c r="B5714">
        <v>358</v>
      </c>
      <c r="C5714">
        <v>358</v>
      </c>
      <c r="D5714" t="s">
        <v>16</v>
      </c>
      <c r="E5714" t="s">
        <v>17</v>
      </c>
      <c r="F5714">
        <v>0</v>
      </c>
      <c r="G5714" t="s">
        <v>18</v>
      </c>
      <c r="H5714">
        <v>6387823.3190000001</v>
      </c>
      <c r="I5714" t="s">
        <v>32</v>
      </c>
      <c r="J5714">
        <v>474</v>
      </c>
      <c r="K5714">
        <v>13476.42051</v>
      </c>
      <c r="L5714" t="s">
        <v>29</v>
      </c>
      <c r="M5714">
        <v>0</v>
      </c>
      <c r="N5714">
        <v>0</v>
      </c>
      <c r="O5714">
        <v>0.13124948990451465</v>
      </c>
    </row>
    <row r="5715" spans="1:15" x14ac:dyDescent="0.25">
      <c r="A5715" t="s">
        <v>5744</v>
      </c>
      <c r="B5715">
        <v>186</v>
      </c>
      <c r="C5715">
        <v>186</v>
      </c>
      <c r="D5715" t="s">
        <v>16</v>
      </c>
      <c r="E5715" t="s">
        <v>17</v>
      </c>
      <c r="F5715">
        <v>0</v>
      </c>
      <c r="G5715" t="s">
        <v>18</v>
      </c>
      <c r="H5715">
        <v>8211332.3590000002</v>
      </c>
      <c r="I5715" t="s">
        <v>22</v>
      </c>
      <c r="J5715">
        <v>946</v>
      </c>
      <c r="K5715">
        <v>8680.0553479999999</v>
      </c>
      <c r="L5715" t="s">
        <v>20</v>
      </c>
      <c r="M5715">
        <v>0</v>
      </c>
      <c r="N5715">
        <v>0</v>
      </c>
      <c r="O5715">
        <v>0.16871681161712246</v>
      </c>
    </row>
    <row r="5716" spans="1:15" x14ac:dyDescent="0.25">
      <c r="A5716" t="s">
        <v>5745</v>
      </c>
      <c r="B5716">
        <v>305</v>
      </c>
      <c r="C5716">
        <v>305</v>
      </c>
      <c r="D5716" t="s">
        <v>16</v>
      </c>
      <c r="E5716" t="s">
        <v>17</v>
      </c>
      <c r="F5716">
        <v>0</v>
      </c>
      <c r="G5716" t="s">
        <v>18</v>
      </c>
      <c r="H5716">
        <v>1733159.8870000001</v>
      </c>
      <c r="I5716" t="s">
        <v>19</v>
      </c>
      <c r="J5716">
        <v>267</v>
      </c>
      <c r="K5716">
        <v>6491.2355319999997</v>
      </c>
      <c r="L5716" t="s">
        <v>29</v>
      </c>
      <c r="M5716">
        <v>0</v>
      </c>
      <c r="N5716">
        <v>0</v>
      </c>
      <c r="O5716">
        <v>3.5610933448191738E-2</v>
      </c>
    </row>
    <row r="5717" spans="1:15" x14ac:dyDescent="0.25">
      <c r="A5717" t="s">
        <v>5746</v>
      </c>
      <c r="B5717">
        <v>64</v>
      </c>
      <c r="C5717">
        <v>64</v>
      </c>
      <c r="D5717" t="s">
        <v>16</v>
      </c>
      <c r="E5717" t="s">
        <v>25</v>
      </c>
      <c r="F5717">
        <v>1</v>
      </c>
      <c r="G5717" t="s">
        <v>26</v>
      </c>
      <c r="H5717">
        <v>11617622.529999999</v>
      </c>
      <c r="I5717" t="s">
        <v>22</v>
      </c>
      <c r="J5717">
        <v>781</v>
      </c>
      <c r="K5717">
        <v>14875.316930000001</v>
      </c>
      <c r="L5717" t="s">
        <v>35</v>
      </c>
      <c r="M5717">
        <v>1</v>
      </c>
      <c r="N5717">
        <v>1</v>
      </c>
      <c r="O5717">
        <v>0.83870526074669227</v>
      </c>
    </row>
    <row r="5718" spans="1:15" x14ac:dyDescent="0.25">
      <c r="A5718" t="s">
        <v>5747</v>
      </c>
      <c r="B5718">
        <v>178</v>
      </c>
      <c r="C5718">
        <v>178</v>
      </c>
      <c r="D5718" t="s">
        <v>16</v>
      </c>
      <c r="E5718" t="s">
        <v>17</v>
      </c>
      <c r="F5718">
        <v>0</v>
      </c>
      <c r="G5718" t="s">
        <v>18</v>
      </c>
      <c r="H5718">
        <v>2477045.8849999998</v>
      </c>
      <c r="I5718" t="s">
        <v>19</v>
      </c>
      <c r="J5718">
        <v>609</v>
      </c>
      <c r="K5718">
        <v>4067.3988260000001</v>
      </c>
      <c r="L5718" t="s">
        <v>35</v>
      </c>
      <c r="M5718">
        <v>0</v>
      </c>
      <c r="N5718">
        <v>5.0000000000000001E-3</v>
      </c>
      <c r="O5718">
        <v>5.3895429106392757E-2</v>
      </c>
    </row>
    <row r="5719" spans="1:15" x14ac:dyDescent="0.25">
      <c r="A5719" t="s">
        <v>5748</v>
      </c>
      <c r="B5719">
        <v>235</v>
      </c>
      <c r="C5719">
        <v>235</v>
      </c>
      <c r="D5719" t="s">
        <v>16</v>
      </c>
      <c r="E5719" t="s">
        <v>17</v>
      </c>
      <c r="F5719">
        <v>0</v>
      </c>
      <c r="G5719" t="s">
        <v>18</v>
      </c>
      <c r="H5719">
        <v>3828135.7769999998</v>
      </c>
      <c r="I5719" t="s">
        <v>32</v>
      </c>
      <c r="J5719">
        <v>946</v>
      </c>
      <c r="K5719">
        <v>4046.6551559999998</v>
      </c>
      <c r="L5719" t="s">
        <v>20</v>
      </c>
      <c r="M5719">
        <v>0</v>
      </c>
      <c r="N5719">
        <v>0.01</v>
      </c>
      <c r="O5719">
        <v>8.4656037107665158E-2</v>
      </c>
    </row>
    <row r="5720" spans="1:15" x14ac:dyDescent="0.25">
      <c r="A5720" t="s">
        <v>5749</v>
      </c>
      <c r="B5720">
        <v>353</v>
      </c>
      <c r="C5720">
        <v>353</v>
      </c>
      <c r="D5720" t="s">
        <v>16</v>
      </c>
      <c r="E5720" t="s">
        <v>17</v>
      </c>
      <c r="F5720">
        <v>0</v>
      </c>
      <c r="G5720" t="s">
        <v>18</v>
      </c>
      <c r="H5720">
        <v>4973633.4560000002</v>
      </c>
      <c r="I5720" t="s">
        <v>32</v>
      </c>
      <c r="J5720">
        <v>357</v>
      </c>
      <c r="K5720">
        <v>13931.74638</v>
      </c>
      <c r="L5720" t="s">
        <v>35</v>
      </c>
      <c r="M5720">
        <v>0</v>
      </c>
      <c r="N5720">
        <v>0</v>
      </c>
      <c r="O5720">
        <v>0.10219237782146746</v>
      </c>
    </row>
    <row r="5721" spans="1:15" x14ac:dyDescent="0.25">
      <c r="A5721" t="s">
        <v>5750</v>
      </c>
      <c r="B5721">
        <v>250</v>
      </c>
      <c r="C5721">
        <v>250</v>
      </c>
      <c r="D5721" t="s">
        <v>16</v>
      </c>
      <c r="E5721" t="s">
        <v>17</v>
      </c>
      <c r="F5721">
        <v>0</v>
      </c>
      <c r="G5721" t="s">
        <v>18</v>
      </c>
      <c r="H5721">
        <v>13972383.609999999</v>
      </c>
      <c r="I5721" t="s">
        <v>22</v>
      </c>
      <c r="J5721">
        <v>806</v>
      </c>
      <c r="K5721">
        <v>17335.463540000001</v>
      </c>
      <c r="L5721" t="s">
        <v>20</v>
      </c>
      <c r="M5721">
        <v>0</v>
      </c>
      <c r="N5721">
        <v>0</v>
      </c>
      <c r="O5721">
        <v>0.28708812532557476</v>
      </c>
    </row>
    <row r="5722" spans="1:15" x14ac:dyDescent="0.25">
      <c r="A5722" t="s">
        <v>5751</v>
      </c>
      <c r="B5722">
        <v>295</v>
      </c>
      <c r="C5722">
        <v>295</v>
      </c>
      <c r="D5722" t="s">
        <v>16</v>
      </c>
      <c r="E5722" t="s">
        <v>17</v>
      </c>
      <c r="F5722">
        <v>0</v>
      </c>
      <c r="G5722" t="s">
        <v>18</v>
      </c>
      <c r="H5722">
        <v>4831.804682</v>
      </c>
      <c r="I5722" t="s">
        <v>28</v>
      </c>
      <c r="J5722">
        <v>1</v>
      </c>
      <c r="K5722">
        <v>4831.804682</v>
      </c>
      <c r="L5722" t="s">
        <v>23</v>
      </c>
      <c r="M5722">
        <v>0</v>
      </c>
      <c r="N5722">
        <v>0.01</v>
      </c>
      <c r="O5722">
        <v>6.0992782467768729E-3</v>
      </c>
    </row>
    <row r="5723" spans="1:15" x14ac:dyDescent="0.25">
      <c r="A5723" t="s">
        <v>5752</v>
      </c>
      <c r="B5723">
        <v>40</v>
      </c>
      <c r="C5723">
        <v>40</v>
      </c>
      <c r="D5723" t="s">
        <v>16</v>
      </c>
      <c r="E5723" t="s">
        <v>25</v>
      </c>
      <c r="F5723">
        <v>1</v>
      </c>
      <c r="G5723" t="s">
        <v>26</v>
      </c>
      <c r="H5723">
        <v>3091284.7179999999</v>
      </c>
      <c r="I5723" t="s">
        <v>19</v>
      </c>
      <c r="J5723">
        <v>807</v>
      </c>
      <c r="K5723">
        <v>3830.5882499999998</v>
      </c>
      <c r="L5723" t="s">
        <v>29</v>
      </c>
      <c r="M5723">
        <v>1</v>
      </c>
      <c r="N5723">
        <v>0.995</v>
      </c>
      <c r="O5723">
        <v>0.66051608711222731</v>
      </c>
    </row>
    <row r="5724" spans="1:15" x14ac:dyDescent="0.25">
      <c r="A5724" t="s">
        <v>5753</v>
      </c>
      <c r="B5724">
        <v>287</v>
      </c>
      <c r="C5724">
        <v>287</v>
      </c>
      <c r="D5724" t="s">
        <v>16</v>
      </c>
      <c r="E5724" t="s">
        <v>17</v>
      </c>
      <c r="F5724">
        <v>0</v>
      </c>
      <c r="G5724" t="s">
        <v>18</v>
      </c>
      <c r="H5724">
        <v>362054.19329999998</v>
      </c>
      <c r="I5724" t="s">
        <v>28</v>
      </c>
      <c r="J5724">
        <v>27</v>
      </c>
      <c r="K5724">
        <v>13409.414570000001</v>
      </c>
      <c r="L5724" t="s">
        <v>29</v>
      </c>
      <c r="M5724">
        <v>0</v>
      </c>
      <c r="N5724">
        <v>0</v>
      </c>
      <c r="O5724">
        <v>7.4390642657684849E-3</v>
      </c>
    </row>
    <row r="5725" spans="1:15" x14ac:dyDescent="0.25">
      <c r="A5725" t="s">
        <v>5754</v>
      </c>
      <c r="B5725">
        <v>259</v>
      </c>
      <c r="C5725">
        <v>259</v>
      </c>
      <c r="D5725" t="s">
        <v>16</v>
      </c>
      <c r="E5725" t="s">
        <v>17</v>
      </c>
      <c r="F5725">
        <v>0</v>
      </c>
      <c r="G5725" t="s">
        <v>18</v>
      </c>
      <c r="H5725">
        <v>6806073.6409999998</v>
      </c>
      <c r="I5725" t="s">
        <v>32</v>
      </c>
      <c r="J5725">
        <v>548</v>
      </c>
      <c r="K5725">
        <v>12419.842409999999</v>
      </c>
      <c r="L5725" t="s">
        <v>29</v>
      </c>
      <c r="M5725">
        <v>0</v>
      </c>
      <c r="N5725">
        <v>0</v>
      </c>
      <c r="O5725">
        <v>0.13984320621028945</v>
      </c>
    </row>
    <row r="5726" spans="1:15" x14ac:dyDescent="0.25">
      <c r="A5726" t="s">
        <v>5755</v>
      </c>
      <c r="B5726">
        <v>240</v>
      </c>
      <c r="C5726">
        <v>240</v>
      </c>
      <c r="D5726" t="s">
        <v>16</v>
      </c>
      <c r="E5726" t="s">
        <v>17</v>
      </c>
      <c r="F5726">
        <v>0</v>
      </c>
      <c r="G5726" t="s">
        <v>18</v>
      </c>
      <c r="H5726">
        <v>1432091.905</v>
      </c>
      <c r="I5726" t="s">
        <v>19</v>
      </c>
      <c r="J5726">
        <v>160</v>
      </c>
      <c r="K5726">
        <v>8950.5744070000001</v>
      </c>
      <c r="L5726" t="s">
        <v>23</v>
      </c>
      <c r="M5726">
        <v>0</v>
      </c>
      <c r="N5726">
        <v>5.0000000000000001E-3</v>
      </c>
      <c r="O5726">
        <v>3.2424942212875667E-2</v>
      </c>
    </row>
    <row r="5727" spans="1:15" x14ac:dyDescent="0.25">
      <c r="A5727" t="s">
        <v>5756</v>
      </c>
      <c r="B5727">
        <v>72</v>
      </c>
      <c r="C5727">
        <v>72</v>
      </c>
      <c r="D5727" t="s">
        <v>16</v>
      </c>
      <c r="E5727" t="s">
        <v>25</v>
      </c>
      <c r="F5727">
        <v>1</v>
      </c>
      <c r="G5727" t="s">
        <v>26</v>
      </c>
      <c r="H5727">
        <v>1804900.1769999999</v>
      </c>
      <c r="I5727" t="s">
        <v>19</v>
      </c>
      <c r="J5727">
        <v>937</v>
      </c>
      <c r="K5727">
        <v>1926.254191</v>
      </c>
      <c r="L5727" t="s">
        <v>35</v>
      </c>
      <c r="M5727">
        <v>1</v>
      </c>
      <c r="N5727">
        <v>0.98</v>
      </c>
      <c r="O5727">
        <v>0.6250849686551605</v>
      </c>
    </row>
    <row r="5728" spans="1:15" x14ac:dyDescent="0.25">
      <c r="A5728" t="s">
        <v>5757</v>
      </c>
      <c r="B5728">
        <v>30</v>
      </c>
      <c r="C5728">
        <v>30</v>
      </c>
      <c r="D5728" t="s">
        <v>42</v>
      </c>
      <c r="E5728" t="s">
        <v>43</v>
      </c>
      <c r="F5728">
        <v>1</v>
      </c>
      <c r="G5728" t="s">
        <v>26</v>
      </c>
      <c r="H5728">
        <v>736071.51540000003</v>
      </c>
      <c r="I5728" t="s">
        <v>28</v>
      </c>
      <c r="J5728">
        <v>399</v>
      </c>
      <c r="K5728">
        <v>1844.790765</v>
      </c>
      <c r="L5728" t="s">
        <v>35</v>
      </c>
      <c r="M5728">
        <v>1</v>
      </c>
      <c r="N5728">
        <v>0.99</v>
      </c>
      <c r="O5728">
        <v>0.60912393284925992</v>
      </c>
    </row>
    <row r="5729" spans="1:15" x14ac:dyDescent="0.25">
      <c r="A5729" t="s">
        <v>5758</v>
      </c>
      <c r="B5729">
        <v>351</v>
      </c>
      <c r="C5729">
        <v>351</v>
      </c>
      <c r="D5729" t="s">
        <v>16</v>
      </c>
      <c r="E5729" t="s">
        <v>17</v>
      </c>
      <c r="F5729">
        <v>0</v>
      </c>
      <c r="G5729" t="s">
        <v>18</v>
      </c>
      <c r="H5729">
        <v>8443140.8629999999</v>
      </c>
      <c r="I5729" t="s">
        <v>22</v>
      </c>
      <c r="J5729">
        <v>543</v>
      </c>
      <c r="K5729">
        <v>15549.06236</v>
      </c>
      <c r="L5729" t="s">
        <v>23</v>
      </c>
      <c r="M5729">
        <v>0</v>
      </c>
      <c r="N5729">
        <v>0</v>
      </c>
      <c r="O5729">
        <v>0.1734797404562832</v>
      </c>
    </row>
    <row r="5730" spans="1:15" x14ac:dyDescent="0.25">
      <c r="A5730" t="s">
        <v>5759</v>
      </c>
      <c r="B5730">
        <v>29</v>
      </c>
      <c r="C5730">
        <v>29</v>
      </c>
      <c r="D5730" t="s">
        <v>42</v>
      </c>
      <c r="E5730" t="s">
        <v>43</v>
      </c>
      <c r="F5730">
        <v>1</v>
      </c>
      <c r="G5730" t="s">
        <v>26</v>
      </c>
      <c r="H5730">
        <v>1148189.811</v>
      </c>
      <c r="I5730" t="s">
        <v>28</v>
      </c>
      <c r="J5730">
        <v>127</v>
      </c>
      <c r="K5730">
        <v>9040.8646570000001</v>
      </c>
      <c r="L5730" t="s">
        <v>23</v>
      </c>
      <c r="M5730">
        <v>1</v>
      </c>
      <c r="N5730">
        <v>0.995</v>
      </c>
      <c r="O5730">
        <v>0.62059165547974215</v>
      </c>
    </row>
    <row r="5731" spans="1:15" x14ac:dyDescent="0.25">
      <c r="A5731" t="s">
        <v>5760</v>
      </c>
      <c r="B5731">
        <v>312</v>
      </c>
      <c r="C5731">
        <v>312</v>
      </c>
      <c r="D5731" t="s">
        <v>16</v>
      </c>
      <c r="E5731" t="s">
        <v>17</v>
      </c>
      <c r="F5731">
        <v>0</v>
      </c>
      <c r="G5731" t="s">
        <v>18</v>
      </c>
      <c r="H5731">
        <v>13282429.91</v>
      </c>
      <c r="I5731" t="s">
        <v>22</v>
      </c>
      <c r="J5731">
        <v>774</v>
      </c>
      <c r="K5731">
        <v>17160.762149999999</v>
      </c>
      <c r="L5731" t="s">
        <v>35</v>
      </c>
      <c r="M5731">
        <v>0</v>
      </c>
      <c r="N5731">
        <v>0</v>
      </c>
      <c r="O5731">
        <v>0.27291176717343524</v>
      </c>
    </row>
    <row r="5732" spans="1:15" x14ac:dyDescent="0.25">
      <c r="A5732" t="s">
        <v>5761</v>
      </c>
      <c r="B5732">
        <v>87</v>
      </c>
      <c r="C5732">
        <v>87</v>
      </c>
      <c r="D5732" t="s">
        <v>16</v>
      </c>
      <c r="E5732" t="s">
        <v>25</v>
      </c>
      <c r="F5732">
        <v>1</v>
      </c>
      <c r="G5732" t="s">
        <v>26</v>
      </c>
      <c r="H5732">
        <v>9854579.3200000003</v>
      </c>
      <c r="I5732" t="s">
        <v>22</v>
      </c>
      <c r="J5732">
        <v>857</v>
      </c>
      <c r="K5732">
        <v>11498.92569</v>
      </c>
      <c r="L5732" t="s">
        <v>23</v>
      </c>
      <c r="M5732">
        <v>1</v>
      </c>
      <c r="N5732">
        <v>1</v>
      </c>
      <c r="O5732">
        <v>0.80248031988086654</v>
      </c>
    </row>
    <row r="5733" spans="1:15" x14ac:dyDescent="0.25">
      <c r="A5733" t="s">
        <v>5762</v>
      </c>
      <c r="B5733">
        <v>108</v>
      </c>
      <c r="C5733">
        <v>108</v>
      </c>
      <c r="D5733" t="s">
        <v>16</v>
      </c>
      <c r="E5733" t="s">
        <v>17</v>
      </c>
      <c r="F5733">
        <v>0</v>
      </c>
      <c r="G5733" t="s">
        <v>18</v>
      </c>
      <c r="H5733">
        <v>11734889.52</v>
      </c>
      <c r="I5733" t="s">
        <v>22</v>
      </c>
      <c r="J5733">
        <v>948</v>
      </c>
      <c r="K5733">
        <v>12378.575440000001</v>
      </c>
      <c r="L5733" t="s">
        <v>35</v>
      </c>
      <c r="M5733">
        <v>0</v>
      </c>
      <c r="N5733">
        <v>0</v>
      </c>
      <c r="O5733">
        <v>0.24111472510591436</v>
      </c>
    </row>
    <row r="5734" spans="1:15" x14ac:dyDescent="0.25">
      <c r="A5734" t="s">
        <v>5763</v>
      </c>
      <c r="B5734">
        <v>319</v>
      </c>
      <c r="C5734">
        <v>319</v>
      </c>
      <c r="D5734" t="s">
        <v>16</v>
      </c>
      <c r="E5734" t="s">
        <v>17</v>
      </c>
      <c r="F5734">
        <v>0</v>
      </c>
      <c r="G5734" t="s">
        <v>18</v>
      </c>
      <c r="H5734">
        <v>3923754.8480000002</v>
      </c>
      <c r="I5734" t="s">
        <v>32</v>
      </c>
      <c r="J5734">
        <v>210</v>
      </c>
      <c r="K5734">
        <v>18684.546890000001</v>
      </c>
      <c r="L5734" t="s">
        <v>23</v>
      </c>
      <c r="M5734">
        <v>0</v>
      </c>
      <c r="N5734">
        <v>0.01</v>
      </c>
      <c r="O5734">
        <v>8.6620705456673011E-2</v>
      </c>
    </row>
    <row r="5735" spans="1:15" x14ac:dyDescent="0.25">
      <c r="A5735" t="s">
        <v>5764</v>
      </c>
      <c r="B5735">
        <v>30</v>
      </c>
      <c r="C5735">
        <v>30</v>
      </c>
      <c r="D5735" t="s">
        <v>42</v>
      </c>
      <c r="E5735" t="s">
        <v>43</v>
      </c>
      <c r="F5735">
        <v>1</v>
      </c>
      <c r="G5735" t="s">
        <v>26</v>
      </c>
      <c r="H5735">
        <v>495100.75829999999</v>
      </c>
      <c r="I5735" t="s">
        <v>28</v>
      </c>
      <c r="J5735">
        <v>150</v>
      </c>
      <c r="K5735">
        <v>3300.671722</v>
      </c>
      <c r="L5735" t="s">
        <v>23</v>
      </c>
      <c r="M5735">
        <v>1</v>
      </c>
      <c r="N5735">
        <v>0.995</v>
      </c>
      <c r="O5735">
        <v>0.60717274879612448</v>
      </c>
    </row>
    <row r="5736" spans="1:15" x14ac:dyDescent="0.25">
      <c r="A5736" t="s">
        <v>5765</v>
      </c>
      <c r="B5736">
        <v>309</v>
      </c>
      <c r="C5736">
        <v>309</v>
      </c>
      <c r="D5736" t="s">
        <v>16</v>
      </c>
      <c r="E5736" t="s">
        <v>17</v>
      </c>
      <c r="F5736">
        <v>0</v>
      </c>
      <c r="G5736" t="s">
        <v>18</v>
      </c>
      <c r="H5736">
        <v>336816.68469999998</v>
      </c>
      <c r="I5736" t="s">
        <v>28</v>
      </c>
      <c r="J5736">
        <v>31</v>
      </c>
      <c r="K5736">
        <v>10865.054340000001</v>
      </c>
      <c r="L5736" t="s">
        <v>35</v>
      </c>
      <c r="M5736">
        <v>0</v>
      </c>
      <c r="N5736">
        <v>5.0000000000000001E-3</v>
      </c>
      <c r="O5736">
        <v>9.9205135850759969E-3</v>
      </c>
    </row>
    <row r="5737" spans="1:15" x14ac:dyDescent="0.25">
      <c r="A5737" t="s">
        <v>5766</v>
      </c>
      <c r="B5737">
        <v>46</v>
      </c>
      <c r="C5737">
        <v>46</v>
      </c>
      <c r="D5737" t="s">
        <v>16</v>
      </c>
      <c r="E5737" t="s">
        <v>25</v>
      </c>
      <c r="F5737">
        <v>1</v>
      </c>
      <c r="G5737" t="s">
        <v>26</v>
      </c>
      <c r="H5737">
        <v>717380.65540000005</v>
      </c>
      <c r="I5737" t="s">
        <v>28</v>
      </c>
      <c r="J5737">
        <v>612</v>
      </c>
      <c r="K5737">
        <v>1172.190613</v>
      </c>
      <c r="L5737" t="s">
        <v>35</v>
      </c>
      <c r="M5737">
        <v>1</v>
      </c>
      <c r="N5737">
        <v>1</v>
      </c>
      <c r="O5737">
        <v>0.6147398950137769</v>
      </c>
    </row>
    <row r="5738" spans="1:15" x14ac:dyDescent="0.25">
      <c r="A5738" t="s">
        <v>5767</v>
      </c>
      <c r="B5738">
        <v>359</v>
      </c>
      <c r="C5738">
        <v>359</v>
      </c>
      <c r="D5738" t="s">
        <v>16</v>
      </c>
      <c r="E5738" t="s">
        <v>17</v>
      </c>
      <c r="F5738">
        <v>0</v>
      </c>
      <c r="G5738" t="s">
        <v>18</v>
      </c>
      <c r="H5738">
        <v>6042510.7460000003</v>
      </c>
      <c r="I5738" t="s">
        <v>32</v>
      </c>
      <c r="J5738">
        <v>841</v>
      </c>
      <c r="K5738">
        <v>7184.9117070000002</v>
      </c>
      <c r="L5738" t="s">
        <v>35</v>
      </c>
      <c r="M5738">
        <v>0</v>
      </c>
      <c r="N5738">
        <v>0</v>
      </c>
      <c r="O5738">
        <v>0.12415441278660828</v>
      </c>
    </row>
    <row r="5739" spans="1:15" x14ac:dyDescent="0.25">
      <c r="A5739" t="s">
        <v>5768</v>
      </c>
      <c r="B5739">
        <v>137</v>
      </c>
      <c r="C5739">
        <v>137</v>
      </c>
      <c r="D5739" t="s">
        <v>16</v>
      </c>
      <c r="E5739" t="s">
        <v>17</v>
      </c>
      <c r="F5739">
        <v>0</v>
      </c>
      <c r="G5739" t="s">
        <v>18</v>
      </c>
      <c r="H5739">
        <v>897087.68130000005</v>
      </c>
      <c r="I5739" t="s">
        <v>28</v>
      </c>
      <c r="J5739">
        <v>302</v>
      </c>
      <c r="K5739">
        <v>2970.4890110000001</v>
      </c>
      <c r="L5739" t="s">
        <v>35</v>
      </c>
      <c r="M5739">
        <v>0</v>
      </c>
      <c r="N5739">
        <v>0</v>
      </c>
      <c r="O5739">
        <v>1.843230388355217E-2</v>
      </c>
    </row>
    <row r="5740" spans="1:15" x14ac:dyDescent="0.25">
      <c r="A5740" t="s">
        <v>5769</v>
      </c>
      <c r="B5740">
        <v>263</v>
      </c>
      <c r="C5740">
        <v>263</v>
      </c>
      <c r="D5740" t="s">
        <v>16</v>
      </c>
      <c r="E5740" t="s">
        <v>17</v>
      </c>
      <c r="F5740">
        <v>0</v>
      </c>
      <c r="G5740" t="s">
        <v>18</v>
      </c>
      <c r="H5740">
        <v>3625541.773</v>
      </c>
      <c r="I5740" t="s">
        <v>19</v>
      </c>
      <c r="J5740">
        <v>963</v>
      </c>
      <c r="K5740">
        <v>3764.840886</v>
      </c>
      <c r="L5740" t="s">
        <v>20</v>
      </c>
      <c r="M5740">
        <v>0</v>
      </c>
      <c r="N5740">
        <v>0</v>
      </c>
      <c r="O5740">
        <v>7.4493373496788098E-2</v>
      </c>
    </row>
    <row r="5741" spans="1:15" x14ac:dyDescent="0.25">
      <c r="A5741" t="s">
        <v>5770</v>
      </c>
      <c r="B5741">
        <v>63</v>
      </c>
      <c r="C5741">
        <v>63</v>
      </c>
      <c r="D5741" t="s">
        <v>16</v>
      </c>
      <c r="E5741" t="s">
        <v>25</v>
      </c>
      <c r="F5741">
        <v>1</v>
      </c>
      <c r="G5741" t="s">
        <v>26</v>
      </c>
      <c r="H5741">
        <v>16172512.68</v>
      </c>
      <c r="I5741" t="s">
        <v>22</v>
      </c>
      <c r="J5741">
        <v>865</v>
      </c>
      <c r="K5741">
        <v>18696.546450000002</v>
      </c>
      <c r="L5741" t="s">
        <v>20</v>
      </c>
      <c r="M5741">
        <v>1</v>
      </c>
      <c r="N5741">
        <v>0.98</v>
      </c>
      <c r="O5741">
        <v>0.9202937930062518</v>
      </c>
    </row>
    <row r="5742" spans="1:15" x14ac:dyDescent="0.25">
      <c r="A5742" t="s">
        <v>5771</v>
      </c>
      <c r="B5742">
        <v>44</v>
      </c>
      <c r="C5742">
        <v>44</v>
      </c>
      <c r="D5742" t="s">
        <v>16</v>
      </c>
      <c r="E5742" t="s">
        <v>25</v>
      </c>
      <c r="F5742">
        <v>1</v>
      </c>
      <c r="G5742" t="s">
        <v>26</v>
      </c>
      <c r="H5742">
        <v>8931024.4729999993</v>
      </c>
      <c r="I5742" t="s">
        <v>22</v>
      </c>
      <c r="J5742">
        <v>731</v>
      </c>
      <c r="K5742">
        <v>12217.543739999999</v>
      </c>
      <c r="L5742" t="s">
        <v>35</v>
      </c>
      <c r="M5742">
        <v>1</v>
      </c>
      <c r="N5742">
        <v>1</v>
      </c>
      <c r="O5742">
        <v>0.78350419976698582</v>
      </c>
    </row>
    <row r="5743" spans="1:15" x14ac:dyDescent="0.25">
      <c r="A5743" t="s">
        <v>5772</v>
      </c>
      <c r="B5743">
        <v>251</v>
      </c>
      <c r="C5743">
        <v>251</v>
      </c>
      <c r="D5743" t="s">
        <v>16</v>
      </c>
      <c r="E5743" t="s">
        <v>17</v>
      </c>
      <c r="F5743">
        <v>0</v>
      </c>
      <c r="G5743" t="s">
        <v>18</v>
      </c>
      <c r="H5743">
        <v>13650844.43</v>
      </c>
      <c r="I5743" t="s">
        <v>22</v>
      </c>
      <c r="J5743">
        <v>765</v>
      </c>
      <c r="K5743">
        <v>17844.24108</v>
      </c>
      <c r="L5743" t="s">
        <v>29</v>
      </c>
      <c r="M5743">
        <v>0</v>
      </c>
      <c r="N5743">
        <v>0</v>
      </c>
      <c r="O5743">
        <v>0.28048151596088078</v>
      </c>
    </row>
    <row r="5744" spans="1:15" x14ac:dyDescent="0.25">
      <c r="A5744" t="s">
        <v>5773</v>
      </c>
      <c r="B5744">
        <v>335</v>
      </c>
      <c r="C5744">
        <v>335</v>
      </c>
      <c r="D5744" t="s">
        <v>16</v>
      </c>
      <c r="E5744" t="s">
        <v>17</v>
      </c>
      <c r="F5744">
        <v>0</v>
      </c>
      <c r="G5744" t="s">
        <v>18</v>
      </c>
      <c r="H5744">
        <v>6062286.4759999998</v>
      </c>
      <c r="I5744" t="s">
        <v>32</v>
      </c>
      <c r="J5744">
        <v>683</v>
      </c>
      <c r="K5744">
        <v>8875.9684859999998</v>
      </c>
      <c r="L5744" t="s">
        <v>29</v>
      </c>
      <c r="M5744">
        <v>0</v>
      </c>
      <c r="N5744">
        <v>0</v>
      </c>
      <c r="O5744">
        <v>0.12456074125647519</v>
      </c>
    </row>
    <row r="5745" spans="1:15" x14ac:dyDescent="0.25">
      <c r="A5745" t="s">
        <v>5774</v>
      </c>
      <c r="B5745">
        <v>207</v>
      </c>
      <c r="C5745">
        <v>207</v>
      </c>
      <c r="D5745" t="s">
        <v>16</v>
      </c>
      <c r="E5745" t="s">
        <v>17</v>
      </c>
      <c r="F5745">
        <v>0</v>
      </c>
      <c r="G5745" t="s">
        <v>18</v>
      </c>
      <c r="H5745">
        <v>3072920.858</v>
      </c>
      <c r="I5745" t="s">
        <v>19</v>
      </c>
      <c r="J5745">
        <v>257</v>
      </c>
      <c r="K5745">
        <v>11956.8905</v>
      </c>
      <c r="L5745" t="s">
        <v>20</v>
      </c>
      <c r="M5745">
        <v>0</v>
      </c>
      <c r="N5745">
        <v>0</v>
      </c>
      <c r="O5745">
        <v>6.313876808862369E-2</v>
      </c>
    </row>
    <row r="5746" spans="1:15" x14ac:dyDescent="0.25">
      <c r="A5746" t="s">
        <v>5775</v>
      </c>
      <c r="B5746">
        <v>59</v>
      </c>
      <c r="C5746">
        <v>59</v>
      </c>
      <c r="D5746" t="s">
        <v>16</v>
      </c>
      <c r="E5746" t="s">
        <v>25</v>
      </c>
      <c r="F5746">
        <v>1</v>
      </c>
      <c r="G5746" t="s">
        <v>26</v>
      </c>
      <c r="H5746">
        <v>612475.14080000005</v>
      </c>
      <c r="I5746" t="s">
        <v>28</v>
      </c>
      <c r="J5746">
        <v>940</v>
      </c>
      <c r="K5746">
        <v>651.56929869999999</v>
      </c>
      <c r="L5746" t="s">
        <v>23</v>
      </c>
      <c r="M5746">
        <v>1</v>
      </c>
      <c r="N5746">
        <v>0.97</v>
      </c>
      <c r="O5746">
        <v>0.59458441973028453</v>
      </c>
    </row>
    <row r="5747" spans="1:15" x14ac:dyDescent="0.25">
      <c r="A5747" t="s">
        <v>5776</v>
      </c>
      <c r="B5747">
        <v>206</v>
      </c>
      <c r="C5747">
        <v>206</v>
      </c>
      <c r="D5747" t="s">
        <v>16</v>
      </c>
      <c r="E5747" t="s">
        <v>17</v>
      </c>
      <c r="F5747">
        <v>0</v>
      </c>
      <c r="G5747" t="s">
        <v>18</v>
      </c>
      <c r="H5747">
        <v>535534.92850000004</v>
      </c>
      <c r="I5747" t="s">
        <v>28</v>
      </c>
      <c r="J5747">
        <v>57</v>
      </c>
      <c r="K5747">
        <v>9395.3496230000001</v>
      </c>
      <c r="L5747" t="s">
        <v>35</v>
      </c>
      <c r="M5747">
        <v>0</v>
      </c>
      <c r="N5747">
        <v>5.0000000000000001E-3</v>
      </c>
      <c r="O5747">
        <v>1.4003542628145085E-2</v>
      </c>
    </row>
    <row r="5748" spans="1:15" x14ac:dyDescent="0.25">
      <c r="A5748" t="s">
        <v>5777</v>
      </c>
      <c r="B5748">
        <v>331</v>
      </c>
      <c r="C5748">
        <v>331</v>
      </c>
      <c r="D5748" t="s">
        <v>16</v>
      </c>
      <c r="E5748" t="s">
        <v>17</v>
      </c>
      <c r="F5748">
        <v>0</v>
      </c>
      <c r="G5748" t="s">
        <v>18</v>
      </c>
      <c r="H5748">
        <v>101569.43610000001</v>
      </c>
      <c r="I5748" t="s">
        <v>28</v>
      </c>
      <c r="J5748">
        <v>9</v>
      </c>
      <c r="K5748">
        <v>11285.492899999999</v>
      </c>
      <c r="L5748" t="s">
        <v>20</v>
      </c>
      <c r="M5748">
        <v>0</v>
      </c>
      <c r="N5748">
        <v>5.0000000000000001E-3</v>
      </c>
      <c r="O5748">
        <v>5.0869294613021835E-3</v>
      </c>
    </row>
    <row r="5749" spans="1:15" x14ac:dyDescent="0.25">
      <c r="A5749" t="s">
        <v>5778</v>
      </c>
      <c r="B5749">
        <v>84</v>
      </c>
      <c r="C5749">
        <v>84</v>
      </c>
      <c r="D5749" t="s">
        <v>16</v>
      </c>
      <c r="E5749" t="s">
        <v>25</v>
      </c>
      <c r="F5749">
        <v>1</v>
      </c>
      <c r="G5749" t="s">
        <v>26</v>
      </c>
      <c r="H5749">
        <v>1726.9325409999999</v>
      </c>
      <c r="I5749" t="s">
        <v>28</v>
      </c>
      <c r="J5749">
        <v>5</v>
      </c>
      <c r="K5749">
        <v>345.38650819999998</v>
      </c>
      <c r="L5749" t="s">
        <v>29</v>
      </c>
      <c r="M5749">
        <v>1</v>
      </c>
      <c r="N5749">
        <v>0.95499999999999996</v>
      </c>
      <c r="O5749">
        <v>0.57303548298125773</v>
      </c>
    </row>
    <row r="5750" spans="1:15" x14ac:dyDescent="0.25">
      <c r="A5750" t="s">
        <v>5779</v>
      </c>
      <c r="B5750">
        <v>13</v>
      </c>
      <c r="C5750">
        <v>13</v>
      </c>
      <c r="D5750" t="s">
        <v>42</v>
      </c>
      <c r="E5750" t="s">
        <v>43</v>
      </c>
      <c r="F5750">
        <v>1</v>
      </c>
      <c r="G5750" t="s">
        <v>26</v>
      </c>
      <c r="H5750">
        <v>13375729.68</v>
      </c>
      <c r="I5750" t="s">
        <v>22</v>
      </c>
      <c r="J5750">
        <v>847</v>
      </c>
      <c r="K5750">
        <v>15791.888639999999</v>
      </c>
      <c r="L5750" t="s">
        <v>35</v>
      </c>
      <c r="M5750">
        <v>1</v>
      </c>
      <c r="N5750">
        <v>1</v>
      </c>
      <c r="O5750">
        <v>0.8748287812499338</v>
      </c>
    </row>
    <row r="5751" spans="1:15" x14ac:dyDescent="0.25">
      <c r="A5751" t="s">
        <v>5780</v>
      </c>
      <c r="B5751">
        <v>237</v>
      </c>
      <c r="C5751">
        <v>237</v>
      </c>
      <c r="D5751" t="s">
        <v>16</v>
      </c>
      <c r="E5751" t="s">
        <v>17</v>
      </c>
      <c r="F5751">
        <v>0</v>
      </c>
      <c r="G5751" t="s">
        <v>18</v>
      </c>
      <c r="H5751">
        <v>674367.62190000003</v>
      </c>
      <c r="I5751" t="s">
        <v>28</v>
      </c>
      <c r="J5751">
        <v>114</v>
      </c>
      <c r="K5751">
        <v>5915.5054559999999</v>
      </c>
      <c r="L5751" t="s">
        <v>23</v>
      </c>
      <c r="M5751">
        <v>0</v>
      </c>
      <c r="N5751">
        <v>0</v>
      </c>
      <c r="O5751">
        <v>1.3856113728009576E-2</v>
      </c>
    </row>
    <row r="5752" spans="1:15" x14ac:dyDescent="0.25">
      <c r="A5752" t="s">
        <v>5781</v>
      </c>
      <c r="B5752">
        <v>158</v>
      </c>
      <c r="C5752">
        <v>158</v>
      </c>
      <c r="D5752" t="s">
        <v>16</v>
      </c>
      <c r="E5752" t="s">
        <v>17</v>
      </c>
      <c r="F5752">
        <v>0</v>
      </c>
      <c r="G5752" t="s">
        <v>18</v>
      </c>
      <c r="H5752">
        <v>7035903.3200000003</v>
      </c>
      <c r="I5752" t="s">
        <v>32</v>
      </c>
      <c r="J5752">
        <v>777</v>
      </c>
      <c r="K5752">
        <v>9055.2166280000001</v>
      </c>
      <c r="L5752" t="s">
        <v>23</v>
      </c>
      <c r="M5752">
        <v>0</v>
      </c>
      <c r="N5752">
        <v>0</v>
      </c>
      <c r="O5752">
        <v>0.14456547647783821</v>
      </c>
    </row>
    <row r="5753" spans="1:15" x14ac:dyDescent="0.25">
      <c r="A5753" t="s">
        <v>5782</v>
      </c>
      <c r="B5753">
        <v>104</v>
      </c>
      <c r="C5753">
        <v>104</v>
      </c>
      <c r="D5753" t="s">
        <v>16</v>
      </c>
      <c r="E5753" t="s">
        <v>17</v>
      </c>
      <c r="F5753">
        <v>0</v>
      </c>
      <c r="G5753" t="s">
        <v>18</v>
      </c>
      <c r="H5753">
        <v>7341315.841</v>
      </c>
      <c r="I5753" t="s">
        <v>32</v>
      </c>
      <c r="J5753">
        <v>685</v>
      </c>
      <c r="K5753">
        <v>10717.249400000001</v>
      </c>
      <c r="L5753" t="s">
        <v>29</v>
      </c>
      <c r="M5753">
        <v>0</v>
      </c>
      <c r="N5753">
        <v>0</v>
      </c>
      <c r="O5753">
        <v>0.15084073419707913</v>
      </c>
    </row>
    <row r="5754" spans="1:15" x14ac:dyDescent="0.25">
      <c r="A5754" t="s">
        <v>5783</v>
      </c>
      <c r="B5754">
        <v>359</v>
      </c>
      <c r="C5754">
        <v>359</v>
      </c>
      <c r="D5754" t="s">
        <v>16</v>
      </c>
      <c r="E5754" t="s">
        <v>17</v>
      </c>
      <c r="F5754">
        <v>0</v>
      </c>
      <c r="G5754" t="s">
        <v>18</v>
      </c>
      <c r="H5754">
        <v>14525823.439999999</v>
      </c>
      <c r="I5754" t="s">
        <v>22</v>
      </c>
      <c r="J5754">
        <v>732</v>
      </c>
      <c r="K5754">
        <v>19844.021089999998</v>
      </c>
      <c r="L5754" t="s">
        <v>29</v>
      </c>
      <c r="M5754">
        <v>0</v>
      </c>
      <c r="N5754">
        <v>0</v>
      </c>
      <c r="O5754">
        <v>0.29845955683719527</v>
      </c>
    </row>
    <row r="5755" spans="1:15" x14ac:dyDescent="0.25">
      <c r="A5755" t="s">
        <v>5784</v>
      </c>
      <c r="B5755">
        <v>340</v>
      </c>
      <c r="C5755">
        <v>340</v>
      </c>
      <c r="D5755" t="s">
        <v>16</v>
      </c>
      <c r="E5755" t="s">
        <v>17</v>
      </c>
      <c r="F5755">
        <v>0</v>
      </c>
      <c r="G5755" t="s">
        <v>18</v>
      </c>
      <c r="H5755">
        <v>408501.67469999997</v>
      </c>
      <c r="I5755" t="s">
        <v>28</v>
      </c>
      <c r="J5755">
        <v>205</v>
      </c>
      <c r="K5755">
        <v>1992.691096</v>
      </c>
      <c r="L5755" t="s">
        <v>35</v>
      </c>
      <c r="M5755">
        <v>0</v>
      </c>
      <c r="N5755">
        <v>0</v>
      </c>
      <c r="O5755">
        <v>8.3934125526045986E-3</v>
      </c>
    </row>
    <row r="5756" spans="1:15" x14ac:dyDescent="0.25">
      <c r="A5756" t="s">
        <v>5785</v>
      </c>
      <c r="B5756">
        <v>365</v>
      </c>
      <c r="C5756">
        <v>365</v>
      </c>
      <c r="D5756" t="s">
        <v>16</v>
      </c>
      <c r="E5756" t="s">
        <v>17</v>
      </c>
      <c r="F5756">
        <v>0</v>
      </c>
      <c r="G5756" t="s">
        <v>18</v>
      </c>
      <c r="H5756">
        <v>266640.9228</v>
      </c>
      <c r="I5756" t="s">
        <v>28</v>
      </c>
      <c r="J5756">
        <v>24</v>
      </c>
      <c r="K5756">
        <v>11110.03845</v>
      </c>
      <c r="L5756" t="s">
        <v>20</v>
      </c>
      <c r="M5756">
        <v>0</v>
      </c>
      <c r="N5756">
        <v>5.0000000000000001E-3</v>
      </c>
      <c r="O5756">
        <v>8.478624463684711E-3</v>
      </c>
    </row>
    <row r="5757" spans="1:15" x14ac:dyDescent="0.25">
      <c r="A5757" t="s">
        <v>5786</v>
      </c>
      <c r="B5757">
        <v>43</v>
      </c>
      <c r="C5757">
        <v>43</v>
      </c>
      <c r="D5757" t="s">
        <v>16</v>
      </c>
      <c r="E5757" t="s">
        <v>25</v>
      </c>
      <c r="F5757">
        <v>1</v>
      </c>
      <c r="G5757" t="s">
        <v>26</v>
      </c>
      <c r="H5757">
        <v>5233972.4479999999</v>
      </c>
      <c r="I5757" t="s">
        <v>32</v>
      </c>
      <c r="J5757">
        <v>493</v>
      </c>
      <c r="K5757">
        <v>10616.57697</v>
      </c>
      <c r="L5757" t="s">
        <v>35</v>
      </c>
      <c r="M5757">
        <v>1</v>
      </c>
      <c r="N5757">
        <v>1</v>
      </c>
      <c r="O5757">
        <v>0.70754151761383177</v>
      </c>
    </row>
    <row r="5758" spans="1:15" x14ac:dyDescent="0.25">
      <c r="A5758" t="s">
        <v>5787</v>
      </c>
      <c r="B5758">
        <v>179</v>
      </c>
      <c r="C5758">
        <v>179</v>
      </c>
      <c r="D5758" t="s">
        <v>16</v>
      </c>
      <c r="E5758" t="s">
        <v>17</v>
      </c>
      <c r="F5758">
        <v>0</v>
      </c>
      <c r="G5758" t="s">
        <v>18</v>
      </c>
      <c r="H5758">
        <v>1345879.6710000001</v>
      </c>
      <c r="I5758" t="s">
        <v>28</v>
      </c>
      <c r="J5758">
        <v>970</v>
      </c>
      <c r="K5758">
        <v>1387.504815</v>
      </c>
      <c r="L5758" t="s">
        <v>35</v>
      </c>
      <c r="M5758">
        <v>0</v>
      </c>
      <c r="N5758">
        <v>0</v>
      </c>
      <c r="O5758">
        <v>2.7653554500511691E-2</v>
      </c>
    </row>
    <row r="5759" spans="1:15" x14ac:dyDescent="0.25">
      <c r="A5759" t="s">
        <v>5788</v>
      </c>
      <c r="B5759">
        <v>358</v>
      </c>
      <c r="C5759">
        <v>358</v>
      </c>
      <c r="D5759" t="s">
        <v>16</v>
      </c>
      <c r="E5759" t="s">
        <v>17</v>
      </c>
      <c r="F5759">
        <v>0</v>
      </c>
      <c r="G5759" t="s">
        <v>18</v>
      </c>
      <c r="H5759">
        <v>8649415.773</v>
      </c>
      <c r="I5759" t="s">
        <v>22</v>
      </c>
      <c r="J5759">
        <v>682</v>
      </c>
      <c r="K5759">
        <v>12682.427820000001</v>
      </c>
      <c r="L5759" t="s">
        <v>23</v>
      </c>
      <c r="M5759">
        <v>0</v>
      </c>
      <c r="N5759">
        <v>0</v>
      </c>
      <c r="O5759">
        <v>0.17771803499975813</v>
      </c>
    </row>
    <row r="5760" spans="1:15" x14ac:dyDescent="0.25">
      <c r="A5760" t="s">
        <v>5789</v>
      </c>
      <c r="B5760">
        <v>264</v>
      </c>
      <c r="C5760">
        <v>264</v>
      </c>
      <c r="D5760" t="s">
        <v>16</v>
      </c>
      <c r="E5760" t="s">
        <v>17</v>
      </c>
      <c r="F5760">
        <v>0</v>
      </c>
      <c r="G5760" t="s">
        <v>18</v>
      </c>
      <c r="H5760">
        <v>2332153.3739999998</v>
      </c>
      <c r="I5760" t="s">
        <v>19</v>
      </c>
      <c r="J5760">
        <v>406</v>
      </c>
      <c r="K5760">
        <v>5744.2201340000001</v>
      </c>
      <c r="L5760" t="s">
        <v>35</v>
      </c>
      <c r="M5760">
        <v>0</v>
      </c>
      <c r="N5760">
        <v>0</v>
      </c>
      <c r="O5760">
        <v>4.7918347992835703E-2</v>
      </c>
    </row>
    <row r="5761" spans="1:15" x14ac:dyDescent="0.25">
      <c r="A5761" t="s">
        <v>5790</v>
      </c>
      <c r="B5761">
        <v>243</v>
      </c>
      <c r="C5761">
        <v>243</v>
      </c>
      <c r="D5761" t="s">
        <v>16</v>
      </c>
      <c r="E5761" t="s">
        <v>17</v>
      </c>
      <c r="F5761">
        <v>0</v>
      </c>
      <c r="G5761" t="s">
        <v>18</v>
      </c>
      <c r="H5761">
        <v>214685.1293</v>
      </c>
      <c r="I5761" t="s">
        <v>28</v>
      </c>
      <c r="J5761">
        <v>103</v>
      </c>
      <c r="K5761">
        <v>2084.3216440000001</v>
      </c>
      <c r="L5761" t="s">
        <v>20</v>
      </c>
      <c r="M5761">
        <v>0</v>
      </c>
      <c r="N5761">
        <v>0</v>
      </c>
      <c r="O5761">
        <v>4.4110978503270294E-3</v>
      </c>
    </row>
    <row r="5762" spans="1:15" x14ac:dyDescent="0.25">
      <c r="A5762" t="s">
        <v>5791</v>
      </c>
      <c r="B5762">
        <v>37</v>
      </c>
      <c r="C5762">
        <v>37</v>
      </c>
      <c r="D5762" t="s">
        <v>16</v>
      </c>
      <c r="E5762" t="s">
        <v>25</v>
      </c>
      <c r="F5762">
        <v>1</v>
      </c>
      <c r="G5762" t="s">
        <v>26</v>
      </c>
      <c r="H5762">
        <v>214863.13190000001</v>
      </c>
      <c r="I5762" t="s">
        <v>28</v>
      </c>
      <c r="J5762">
        <v>60</v>
      </c>
      <c r="K5762">
        <v>3581.0521990000002</v>
      </c>
      <c r="L5762" t="s">
        <v>35</v>
      </c>
      <c r="M5762">
        <v>1</v>
      </c>
      <c r="N5762">
        <v>1</v>
      </c>
      <c r="O5762">
        <v>0.60441475523865551</v>
      </c>
    </row>
    <row r="5763" spans="1:15" x14ac:dyDescent="0.25">
      <c r="A5763" t="s">
        <v>5792</v>
      </c>
      <c r="B5763">
        <v>362</v>
      </c>
      <c r="C5763">
        <v>362</v>
      </c>
      <c r="D5763" t="s">
        <v>16</v>
      </c>
      <c r="E5763" t="s">
        <v>17</v>
      </c>
      <c r="F5763">
        <v>0</v>
      </c>
      <c r="G5763" t="s">
        <v>18</v>
      </c>
      <c r="H5763">
        <v>1416749.2620000001</v>
      </c>
      <c r="I5763" t="s">
        <v>19</v>
      </c>
      <c r="J5763">
        <v>86</v>
      </c>
      <c r="K5763">
        <v>16473.82863</v>
      </c>
      <c r="L5763" t="s">
        <v>29</v>
      </c>
      <c r="M5763">
        <v>0</v>
      </c>
      <c r="N5763">
        <v>5.0000000000000001E-3</v>
      </c>
      <c r="O5763">
        <v>3.2109699607221959E-2</v>
      </c>
    </row>
    <row r="5764" spans="1:15" x14ac:dyDescent="0.25">
      <c r="A5764" t="s">
        <v>5793</v>
      </c>
      <c r="B5764">
        <v>353</v>
      </c>
      <c r="C5764">
        <v>353</v>
      </c>
      <c r="D5764" t="s">
        <v>16</v>
      </c>
      <c r="E5764" t="s">
        <v>17</v>
      </c>
      <c r="F5764">
        <v>0</v>
      </c>
      <c r="G5764" t="s">
        <v>18</v>
      </c>
      <c r="H5764">
        <v>1604145.219</v>
      </c>
      <c r="I5764" t="s">
        <v>19</v>
      </c>
      <c r="J5764">
        <v>767</v>
      </c>
      <c r="K5764">
        <v>2091.4540010000001</v>
      </c>
      <c r="L5764" t="s">
        <v>35</v>
      </c>
      <c r="M5764">
        <v>0</v>
      </c>
      <c r="N5764">
        <v>0</v>
      </c>
      <c r="O5764">
        <v>3.2960091601199143E-2</v>
      </c>
    </row>
    <row r="5765" spans="1:15" x14ac:dyDescent="0.25">
      <c r="A5765" t="s">
        <v>5794</v>
      </c>
      <c r="B5765">
        <v>346</v>
      </c>
      <c r="C5765">
        <v>346</v>
      </c>
      <c r="D5765" t="s">
        <v>16</v>
      </c>
      <c r="E5765" t="s">
        <v>17</v>
      </c>
      <c r="F5765">
        <v>0</v>
      </c>
      <c r="G5765" t="s">
        <v>18</v>
      </c>
      <c r="H5765">
        <v>6325805.7379999999</v>
      </c>
      <c r="I5765" t="s">
        <v>32</v>
      </c>
      <c r="J5765">
        <v>677</v>
      </c>
      <c r="K5765">
        <v>9343.8784909999995</v>
      </c>
      <c r="L5765" t="s">
        <v>29</v>
      </c>
      <c r="M5765">
        <v>0</v>
      </c>
      <c r="N5765">
        <v>0</v>
      </c>
      <c r="O5765">
        <v>0.12997522550099694</v>
      </c>
    </row>
    <row r="5766" spans="1:15" x14ac:dyDescent="0.25">
      <c r="A5766" t="s">
        <v>5795</v>
      </c>
      <c r="B5766">
        <v>364</v>
      </c>
      <c r="C5766">
        <v>364</v>
      </c>
      <c r="D5766" t="s">
        <v>16</v>
      </c>
      <c r="E5766" t="s">
        <v>17</v>
      </c>
      <c r="F5766">
        <v>0</v>
      </c>
      <c r="G5766" t="s">
        <v>18</v>
      </c>
      <c r="H5766">
        <v>1455825.6059999999</v>
      </c>
      <c r="I5766" t="s">
        <v>19</v>
      </c>
      <c r="J5766">
        <v>372</v>
      </c>
      <c r="K5766">
        <v>3913.5096920000001</v>
      </c>
      <c r="L5766" t="s">
        <v>23</v>
      </c>
      <c r="M5766">
        <v>0</v>
      </c>
      <c r="N5766">
        <v>0</v>
      </c>
      <c r="O5766">
        <v>2.9912594421497476E-2</v>
      </c>
    </row>
    <row r="5767" spans="1:15" x14ac:dyDescent="0.25">
      <c r="A5767" t="s">
        <v>5796</v>
      </c>
      <c r="B5767">
        <v>250</v>
      </c>
      <c r="C5767">
        <v>250</v>
      </c>
      <c r="D5767" t="s">
        <v>16</v>
      </c>
      <c r="E5767" t="s">
        <v>17</v>
      </c>
      <c r="F5767">
        <v>0</v>
      </c>
      <c r="G5767" t="s">
        <v>18</v>
      </c>
      <c r="H5767">
        <v>2209991.5750000002</v>
      </c>
      <c r="I5767" t="s">
        <v>19</v>
      </c>
      <c r="J5767">
        <v>679</v>
      </c>
      <c r="K5767">
        <v>3254.7740429999999</v>
      </c>
      <c r="L5767" t="s">
        <v>23</v>
      </c>
      <c r="M5767">
        <v>0</v>
      </c>
      <c r="N5767">
        <v>0</v>
      </c>
      <c r="O5767">
        <v>4.5408310848120526E-2</v>
      </c>
    </row>
    <row r="5768" spans="1:15" x14ac:dyDescent="0.25">
      <c r="A5768" t="s">
        <v>5797</v>
      </c>
      <c r="B5768">
        <v>120</v>
      </c>
      <c r="C5768">
        <v>120</v>
      </c>
      <c r="D5768" t="s">
        <v>16</v>
      </c>
      <c r="E5768" t="s">
        <v>17</v>
      </c>
      <c r="F5768">
        <v>0</v>
      </c>
      <c r="G5768" t="s">
        <v>18</v>
      </c>
      <c r="H5768">
        <v>2456818.13</v>
      </c>
      <c r="I5768" t="s">
        <v>19</v>
      </c>
      <c r="J5768">
        <v>596</v>
      </c>
      <c r="K5768">
        <v>4122.1780710000003</v>
      </c>
      <c r="L5768" t="s">
        <v>23</v>
      </c>
      <c r="M5768">
        <v>0</v>
      </c>
      <c r="N5768">
        <v>0.01</v>
      </c>
      <c r="O5768">
        <v>5.6479812957811008E-2</v>
      </c>
    </row>
    <row r="5769" spans="1:15" x14ac:dyDescent="0.25">
      <c r="A5769" t="s">
        <v>5798</v>
      </c>
      <c r="B5769">
        <v>192</v>
      </c>
      <c r="C5769">
        <v>192</v>
      </c>
      <c r="D5769" t="s">
        <v>16</v>
      </c>
      <c r="E5769" t="s">
        <v>17</v>
      </c>
      <c r="F5769">
        <v>0</v>
      </c>
      <c r="G5769" t="s">
        <v>18</v>
      </c>
      <c r="H5769">
        <v>9564908.9350000005</v>
      </c>
      <c r="I5769" t="s">
        <v>22</v>
      </c>
      <c r="J5769">
        <v>970</v>
      </c>
      <c r="K5769">
        <v>9860.730861</v>
      </c>
      <c r="L5769" t="s">
        <v>23</v>
      </c>
      <c r="M5769">
        <v>0</v>
      </c>
      <c r="N5769">
        <v>0</v>
      </c>
      <c r="O5769">
        <v>0.19652851308016656</v>
      </c>
    </row>
    <row r="5770" spans="1:15" x14ac:dyDescent="0.25">
      <c r="A5770" t="s">
        <v>5799</v>
      </c>
      <c r="B5770">
        <v>295</v>
      </c>
      <c r="C5770">
        <v>295</v>
      </c>
      <c r="D5770" t="s">
        <v>16</v>
      </c>
      <c r="E5770" t="s">
        <v>17</v>
      </c>
      <c r="F5770">
        <v>0</v>
      </c>
      <c r="G5770" t="s">
        <v>18</v>
      </c>
      <c r="H5770">
        <v>962204.88870000001</v>
      </c>
      <c r="I5770" t="s">
        <v>28</v>
      </c>
      <c r="J5770">
        <v>202</v>
      </c>
      <c r="K5770">
        <v>4763.3905379999997</v>
      </c>
      <c r="L5770" t="s">
        <v>20</v>
      </c>
      <c r="M5770">
        <v>0</v>
      </c>
      <c r="N5770">
        <v>0</v>
      </c>
      <c r="O5770">
        <v>1.9770255769265006E-2</v>
      </c>
    </row>
    <row r="5771" spans="1:15" x14ac:dyDescent="0.25">
      <c r="A5771" t="s">
        <v>5800</v>
      </c>
      <c r="B5771">
        <v>62</v>
      </c>
      <c r="C5771">
        <v>62</v>
      </c>
      <c r="D5771" t="s">
        <v>16</v>
      </c>
      <c r="E5771" t="s">
        <v>25</v>
      </c>
      <c r="F5771">
        <v>1</v>
      </c>
      <c r="G5771" t="s">
        <v>26</v>
      </c>
      <c r="H5771">
        <v>1170102.3899999999</v>
      </c>
      <c r="I5771" t="s">
        <v>28</v>
      </c>
      <c r="J5771">
        <v>602</v>
      </c>
      <c r="K5771">
        <v>1943.6916779999999</v>
      </c>
      <c r="L5771" t="s">
        <v>23</v>
      </c>
      <c r="M5771">
        <v>1</v>
      </c>
      <c r="N5771">
        <v>0.99</v>
      </c>
      <c r="O5771">
        <v>0.61804188941274529</v>
      </c>
    </row>
    <row r="5772" spans="1:15" x14ac:dyDescent="0.25">
      <c r="A5772" t="s">
        <v>5801</v>
      </c>
      <c r="B5772">
        <v>210</v>
      </c>
      <c r="C5772">
        <v>210</v>
      </c>
      <c r="D5772" t="s">
        <v>16</v>
      </c>
      <c r="E5772" t="s">
        <v>17</v>
      </c>
      <c r="F5772">
        <v>0</v>
      </c>
      <c r="G5772" t="s">
        <v>18</v>
      </c>
      <c r="H5772">
        <v>1426670.3</v>
      </c>
      <c r="I5772" t="s">
        <v>19</v>
      </c>
      <c r="J5772">
        <v>89</v>
      </c>
      <c r="K5772">
        <v>16030.00338</v>
      </c>
      <c r="L5772" t="s">
        <v>35</v>
      </c>
      <c r="M5772">
        <v>0</v>
      </c>
      <c r="N5772">
        <v>0</v>
      </c>
      <c r="O5772">
        <v>2.9313545441991717E-2</v>
      </c>
    </row>
    <row r="5773" spans="1:15" x14ac:dyDescent="0.25">
      <c r="A5773" t="s">
        <v>5802</v>
      </c>
      <c r="B5773">
        <v>295</v>
      </c>
      <c r="C5773">
        <v>295</v>
      </c>
      <c r="D5773" t="s">
        <v>16</v>
      </c>
      <c r="E5773" t="s">
        <v>17</v>
      </c>
      <c r="F5773">
        <v>0</v>
      </c>
      <c r="G5773" t="s">
        <v>18</v>
      </c>
      <c r="H5773">
        <v>4720050.0439999998</v>
      </c>
      <c r="I5773" t="s">
        <v>32</v>
      </c>
      <c r="J5773">
        <v>437</v>
      </c>
      <c r="K5773">
        <v>10801.029850000001</v>
      </c>
      <c r="L5773" t="s">
        <v>23</v>
      </c>
      <c r="M5773">
        <v>0</v>
      </c>
      <c r="N5773">
        <v>0</v>
      </c>
      <c r="O5773">
        <v>9.6982043751292088E-2</v>
      </c>
    </row>
    <row r="5774" spans="1:15" x14ac:dyDescent="0.25">
      <c r="A5774" t="s">
        <v>5803</v>
      </c>
      <c r="B5774">
        <v>52</v>
      </c>
      <c r="C5774">
        <v>52</v>
      </c>
      <c r="D5774" t="s">
        <v>16</v>
      </c>
      <c r="E5774" t="s">
        <v>25</v>
      </c>
      <c r="F5774">
        <v>1</v>
      </c>
      <c r="G5774" t="s">
        <v>26</v>
      </c>
      <c r="H5774">
        <v>377460.54129999998</v>
      </c>
      <c r="I5774" t="s">
        <v>28</v>
      </c>
      <c r="J5774">
        <v>120</v>
      </c>
      <c r="K5774">
        <v>3145.5045110000001</v>
      </c>
      <c r="L5774" t="s">
        <v>29</v>
      </c>
      <c r="M5774">
        <v>1</v>
      </c>
      <c r="N5774">
        <v>1</v>
      </c>
      <c r="O5774">
        <v>0.60775561580692916</v>
      </c>
    </row>
    <row r="5775" spans="1:15" x14ac:dyDescent="0.25">
      <c r="A5775" t="s">
        <v>5804</v>
      </c>
      <c r="B5775">
        <v>210</v>
      </c>
      <c r="C5775">
        <v>210</v>
      </c>
      <c r="D5775" t="s">
        <v>16</v>
      </c>
      <c r="E5775" t="s">
        <v>17</v>
      </c>
      <c r="F5775">
        <v>0</v>
      </c>
      <c r="G5775" t="s">
        <v>18</v>
      </c>
      <c r="H5775">
        <v>1471685.6969999999</v>
      </c>
      <c r="I5775" t="s">
        <v>19</v>
      </c>
      <c r="J5775">
        <v>156</v>
      </c>
      <c r="K5775">
        <v>9433.8826740000004</v>
      </c>
      <c r="L5775" t="s">
        <v>29</v>
      </c>
      <c r="M5775">
        <v>0</v>
      </c>
      <c r="N5775">
        <v>0</v>
      </c>
      <c r="O5775">
        <v>3.0238468940818882E-2</v>
      </c>
    </row>
    <row r="5776" spans="1:15" x14ac:dyDescent="0.25">
      <c r="A5776" t="s">
        <v>5805</v>
      </c>
      <c r="B5776">
        <v>313</v>
      </c>
      <c r="C5776">
        <v>313</v>
      </c>
      <c r="D5776" t="s">
        <v>16</v>
      </c>
      <c r="E5776" t="s">
        <v>17</v>
      </c>
      <c r="F5776">
        <v>0</v>
      </c>
      <c r="G5776" t="s">
        <v>18</v>
      </c>
      <c r="H5776">
        <v>1339399.08</v>
      </c>
      <c r="I5776" t="s">
        <v>28</v>
      </c>
      <c r="J5776">
        <v>973</v>
      </c>
      <c r="K5776">
        <v>1376.566372</v>
      </c>
      <c r="L5776" t="s">
        <v>20</v>
      </c>
      <c r="M5776">
        <v>0</v>
      </c>
      <c r="N5776">
        <v>0</v>
      </c>
      <c r="O5776">
        <v>2.7520398929270419E-2</v>
      </c>
    </row>
    <row r="5777" spans="1:15" x14ac:dyDescent="0.25">
      <c r="A5777" t="s">
        <v>5806</v>
      </c>
      <c r="B5777">
        <v>279</v>
      </c>
      <c r="C5777">
        <v>279</v>
      </c>
      <c r="D5777" t="s">
        <v>16</v>
      </c>
      <c r="E5777" t="s">
        <v>17</v>
      </c>
      <c r="F5777">
        <v>0</v>
      </c>
      <c r="G5777" t="s">
        <v>18</v>
      </c>
      <c r="H5777">
        <v>4633504.3969999999</v>
      </c>
      <c r="I5777" t="s">
        <v>32</v>
      </c>
      <c r="J5777">
        <v>399</v>
      </c>
      <c r="K5777">
        <v>11612.79297</v>
      </c>
      <c r="L5777" t="s">
        <v>20</v>
      </c>
      <c r="M5777">
        <v>0</v>
      </c>
      <c r="N5777">
        <v>0</v>
      </c>
      <c r="O5777">
        <v>9.5203805460258015E-2</v>
      </c>
    </row>
    <row r="5778" spans="1:15" x14ac:dyDescent="0.25">
      <c r="A5778" t="s">
        <v>5807</v>
      </c>
      <c r="B5778">
        <v>202</v>
      </c>
      <c r="C5778">
        <v>202</v>
      </c>
      <c r="D5778" t="s">
        <v>16</v>
      </c>
      <c r="E5778" t="s">
        <v>17</v>
      </c>
      <c r="F5778">
        <v>0</v>
      </c>
      <c r="G5778" t="s">
        <v>18</v>
      </c>
      <c r="H5778">
        <v>4768885.341</v>
      </c>
      <c r="I5778" t="s">
        <v>32</v>
      </c>
      <c r="J5778">
        <v>700</v>
      </c>
      <c r="K5778">
        <v>6812.6933440000003</v>
      </c>
      <c r="L5778" t="s">
        <v>23</v>
      </c>
      <c r="M5778">
        <v>0</v>
      </c>
      <c r="N5778">
        <v>0</v>
      </c>
      <c r="O5778">
        <v>9.7985454068155536E-2</v>
      </c>
    </row>
    <row r="5779" spans="1:15" x14ac:dyDescent="0.25">
      <c r="A5779" t="s">
        <v>5808</v>
      </c>
      <c r="B5779">
        <v>139</v>
      </c>
      <c r="C5779">
        <v>139</v>
      </c>
      <c r="D5779" t="s">
        <v>16</v>
      </c>
      <c r="E5779" t="s">
        <v>17</v>
      </c>
      <c r="F5779">
        <v>0</v>
      </c>
      <c r="G5779" t="s">
        <v>18</v>
      </c>
      <c r="H5779">
        <v>390952.63780000003</v>
      </c>
      <c r="I5779" t="s">
        <v>28</v>
      </c>
      <c r="J5779">
        <v>188</v>
      </c>
      <c r="K5779">
        <v>2079.5353070000001</v>
      </c>
      <c r="L5779" t="s">
        <v>23</v>
      </c>
      <c r="M5779">
        <v>0</v>
      </c>
      <c r="N5779">
        <v>0</v>
      </c>
      <c r="O5779">
        <v>8.0328355569025522E-3</v>
      </c>
    </row>
    <row r="5780" spans="1:15" x14ac:dyDescent="0.25">
      <c r="A5780" t="s">
        <v>5809</v>
      </c>
      <c r="B5780">
        <v>340</v>
      </c>
      <c r="C5780">
        <v>340</v>
      </c>
      <c r="D5780" t="s">
        <v>16</v>
      </c>
      <c r="E5780" t="s">
        <v>17</v>
      </c>
      <c r="F5780">
        <v>0</v>
      </c>
      <c r="G5780" t="s">
        <v>18</v>
      </c>
      <c r="H5780">
        <v>2849125.3930000002</v>
      </c>
      <c r="I5780" t="s">
        <v>19</v>
      </c>
      <c r="J5780">
        <v>774</v>
      </c>
      <c r="K5780">
        <v>3681.040559</v>
      </c>
      <c r="L5780" t="s">
        <v>29</v>
      </c>
      <c r="M5780">
        <v>0</v>
      </c>
      <c r="N5780">
        <v>0</v>
      </c>
      <c r="O5780">
        <v>5.8540481762070766E-2</v>
      </c>
    </row>
    <row r="5781" spans="1:15" x14ac:dyDescent="0.25">
      <c r="A5781" t="s">
        <v>5810</v>
      </c>
      <c r="B5781">
        <v>19</v>
      </c>
      <c r="C5781">
        <v>19</v>
      </c>
      <c r="D5781" t="s">
        <v>42</v>
      </c>
      <c r="E5781" t="s">
        <v>43</v>
      </c>
      <c r="F5781">
        <v>1</v>
      </c>
      <c r="G5781" t="s">
        <v>26</v>
      </c>
      <c r="H5781">
        <v>359871.04759999999</v>
      </c>
      <c r="I5781" t="s">
        <v>28</v>
      </c>
      <c r="J5781">
        <v>52</v>
      </c>
      <c r="K5781">
        <v>6920.5970699999998</v>
      </c>
      <c r="L5781" t="s">
        <v>23</v>
      </c>
      <c r="M5781">
        <v>1</v>
      </c>
      <c r="N5781">
        <v>0.99</v>
      </c>
      <c r="O5781">
        <v>0.60139420755242445</v>
      </c>
    </row>
    <row r="5782" spans="1:15" x14ac:dyDescent="0.25">
      <c r="A5782" t="s">
        <v>5811</v>
      </c>
      <c r="B5782">
        <v>321</v>
      </c>
      <c r="C5782">
        <v>321</v>
      </c>
      <c r="D5782" t="s">
        <v>16</v>
      </c>
      <c r="E5782" t="s">
        <v>17</v>
      </c>
      <c r="F5782">
        <v>0</v>
      </c>
      <c r="G5782" t="s">
        <v>18</v>
      </c>
      <c r="H5782">
        <v>10516815.43</v>
      </c>
      <c r="I5782" t="s">
        <v>22</v>
      </c>
      <c r="J5782">
        <v>652</v>
      </c>
      <c r="K5782">
        <v>16130.085010000001</v>
      </c>
      <c r="L5782" t="s">
        <v>23</v>
      </c>
      <c r="M5782">
        <v>0</v>
      </c>
      <c r="N5782">
        <v>0</v>
      </c>
      <c r="O5782">
        <v>0.21608716955301072</v>
      </c>
    </row>
    <row r="5783" spans="1:15" x14ac:dyDescent="0.25">
      <c r="A5783" t="s">
        <v>5812</v>
      </c>
      <c r="B5783">
        <v>95</v>
      </c>
      <c r="C5783">
        <v>95</v>
      </c>
      <c r="D5783" t="s">
        <v>16</v>
      </c>
      <c r="E5783" t="s">
        <v>17</v>
      </c>
      <c r="F5783">
        <v>0</v>
      </c>
      <c r="G5783" t="s">
        <v>18</v>
      </c>
      <c r="H5783">
        <v>1849672.851</v>
      </c>
      <c r="I5783" t="s">
        <v>19</v>
      </c>
      <c r="J5783">
        <v>531</v>
      </c>
      <c r="K5783">
        <v>3483.3763680000002</v>
      </c>
      <c r="L5783" t="s">
        <v>35</v>
      </c>
      <c r="M5783">
        <v>0</v>
      </c>
      <c r="N5783">
        <v>0.01</v>
      </c>
      <c r="O5783">
        <v>4.4004904966905727E-2</v>
      </c>
    </row>
    <row r="5784" spans="1:15" x14ac:dyDescent="0.25">
      <c r="A5784" t="s">
        <v>5813</v>
      </c>
      <c r="B5784">
        <v>130</v>
      </c>
      <c r="C5784">
        <v>130</v>
      </c>
      <c r="D5784" t="s">
        <v>16</v>
      </c>
      <c r="E5784" t="s">
        <v>17</v>
      </c>
      <c r="F5784">
        <v>0</v>
      </c>
      <c r="G5784" t="s">
        <v>18</v>
      </c>
      <c r="H5784">
        <v>1057050.138</v>
      </c>
      <c r="I5784" t="s">
        <v>28</v>
      </c>
      <c r="J5784">
        <v>480</v>
      </c>
      <c r="K5784">
        <v>2202.1877880000002</v>
      </c>
      <c r="L5784" t="s">
        <v>35</v>
      </c>
      <c r="M5784">
        <v>0</v>
      </c>
      <c r="N5784">
        <v>0</v>
      </c>
      <c r="O5784">
        <v>2.1719024538974854E-2</v>
      </c>
    </row>
    <row r="5785" spans="1:15" x14ac:dyDescent="0.25">
      <c r="A5785" t="s">
        <v>5814</v>
      </c>
      <c r="B5785">
        <v>105</v>
      </c>
      <c r="C5785">
        <v>105</v>
      </c>
      <c r="D5785" t="s">
        <v>16</v>
      </c>
      <c r="E5785" t="s">
        <v>17</v>
      </c>
      <c r="F5785">
        <v>0</v>
      </c>
      <c r="G5785" t="s">
        <v>18</v>
      </c>
      <c r="H5785">
        <v>6059965.3739999998</v>
      </c>
      <c r="I5785" t="s">
        <v>32</v>
      </c>
      <c r="J5785">
        <v>587</v>
      </c>
      <c r="K5785">
        <v>10323.62074</v>
      </c>
      <c r="L5785" t="s">
        <v>20</v>
      </c>
      <c r="M5785">
        <v>0</v>
      </c>
      <c r="N5785">
        <v>0</v>
      </c>
      <c r="O5785">
        <v>0.12451304997913347</v>
      </c>
    </row>
    <row r="5786" spans="1:15" x14ac:dyDescent="0.25">
      <c r="A5786" t="s">
        <v>5815</v>
      </c>
      <c r="B5786">
        <v>197</v>
      </c>
      <c r="C5786">
        <v>197</v>
      </c>
      <c r="D5786" t="s">
        <v>16</v>
      </c>
      <c r="E5786" t="s">
        <v>17</v>
      </c>
      <c r="F5786">
        <v>0</v>
      </c>
      <c r="G5786" t="s">
        <v>18</v>
      </c>
      <c r="H5786">
        <v>2571021.031</v>
      </c>
      <c r="I5786" t="s">
        <v>19</v>
      </c>
      <c r="J5786">
        <v>230</v>
      </c>
      <c r="K5786">
        <v>11178.35231</v>
      </c>
      <c r="L5786" t="s">
        <v>23</v>
      </c>
      <c r="M5786">
        <v>0</v>
      </c>
      <c r="N5786">
        <v>0</v>
      </c>
      <c r="O5786">
        <v>5.2826320015587971E-2</v>
      </c>
    </row>
    <row r="5787" spans="1:15" x14ac:dyDescent="0.25">
      <c r="A5787" t="s">
        <v>5816</v>
      </c>
      <c r="B5787">
        <v>260</v>
      </c>
      <c r="C5787">
        <v>260</v>
      </c>
      <c r="D5787" t="s">
        <v>16</v>
      </c>
      <c r="E5787" t="s">
        <v>17</v>
      </c>
      <c r="F5787">
        <v>0</v>
      </c>
      <c r="G5787" t="s">
        <v>18</v>
      </c>
      <c r="H5787">
        <v>872497.41520000005</v>
      </c>
      <c r="I5787" t="s">
        <v>28</v>
      </c>
      <c r="J5787">
        <v>481</v>
      </c>
      <c r="K5787">
        <v>1813.9239399999999</v>
      </c>
      <c r="L5787" t="s">
        <v>23</v>
      </c>
      <c r="M5787">
        <v>0</v>
      </c>
      <c r="N5787">
        <v>0</v>
      </c>
      <c r="O5787">
        <v>1.7927051981446254E-2</v>
      </c>
    </row>
    <row r="5788" spans="1:15" x14ac:dyDescent="0.25">
      <c r="A5788" t="s">
        <v>5817</v>
      </c>
      <c r="B5788">
        <v>39</v>
      </c>
      <c r="C5788">
        <v>39</v>
      </c>
      <c r="D5788" t="s">
        <v>16</v>
      </c>
      <c r="E5788" t="s">
        <v>25</v>
      </c>
      <c r="F5788">
        <v>1</v>
      </c>
      <c r="G5788" t="s">
        <v>26</v>
      </c>
      <c r="H5788">
        <v>740589.81610000005</v>
      </c>
      <c r="I5788" t="s">
        <v>28</v>
      </c>
      <c r="J5788">
        <v>130</v>
      </c>
      <c r="K5788">
        <v>5696.8447390000001</v>
      </c>
      <c r="L5788" t="s">
        <v>29</v>
      </c>
      <c r="M5788">
        <v>1</v>
      </c>
      <c r="N5788">
        <v>1</v>
      </c>
      <c r="O5788">
        <v>0.6152167695844819</v>
      </c>
    </row>
    <row r="5789" spans="1:15" x14ac:dyDescent="0.25">
      <c r="A5789" t="s">
        <v>5818</v>
      </c>
      <c r="B5789">
        <v>305</v>
      </c>
      <c r="C5789">
        <v>305</v>
      </c>
      <c r="D5789" t="s">
        <v>16</v>
      </c>
      <c r="E5789" t="s">
        <v>17</v>
      </c>
      <c r="F5789">
        <v>0</v>
      </c>
      <c r="G5789" t="s">
        <v>18</v>
      </c>
      <c r="H5789">
        <v>289445.9215</v>
      </c>
      <c r="I5789" t="s">
        <v>28</v>
      </c>
      <c r="J5789">
        <v>55</v>
      </c>
      <c r="K5789">
        <v>5262.6531180000002</v>
      </c>
      <c r="L5789" t="s">
        <v>35</v>
      </c>
      <c r="M5789">
        <v>0</v>
      </c>
      <c r="N5789">
        <v>5.0000000000000001E-3</v>
      </c>
      <c r="O5789">
        <v>8.9471947883750132E-3</v>
      </c>
    </row>
    <row r="5790" spans="1:15" x14ac:dyDescent="0.25">
      <c r="A5790" t="s">
        <v>5819</v>
      </c>
      <c r="B5790">
        <v>131</v>
      </c>
      <c r="C5790">
        <v>131</v>
      </c>
      <c r="D5790" t="s">
        <v>16</v>
      </c>
      <c r="E5790" t="s">
        <v>17</v>
      </c>
      <c r="F5790">
        <v>0</v>
      </c>
      <c r="G5790" t="s">
        <v>18</v>
      </c>
      <c r="H5790">
        <v>1011526.463</v>
      </c>
      <c r="I5790" t="s">
        <v>28</v>
      </c>
      <c r="J5790">
        <v>271</v>
      </c>
      <c r="K5790">
        <v>3732.5699730000001</v>
      </c>
      <c r="L5790" t="s">
        <v>23</v>
      </c>
      <c r="M5790">
        <v>0</v>
      </c>
      <c r="N5790">
        <v>0</v>
      </c>
      <c r="O5790">
        <v>2.078365754086817E-2</v>
      </c>
    </row>
    <row r="5791" spans="1:15" x14ac:dyDescent="0.25">
      <c r="A5791" t="s">
        <v>5820</v>
      </c>
      <c r="B5791">
        <v>154</v>
      </c>
      <c r="C5791">
        <v>154</v>
      </c>
      <c r="D5791" t="s">
        <v>16</v>
      </c>
      <c r="E5791" t="s">
        <v>17</v>
      </c>
      <c r="F5791">
        <v>0</v>
      </c>
      <c r="G5791" t="s">
        <v>18</v>
      </c>
      <c r="H5791">
        <v>6066821.9160000002</v>
      </c>
      <c r="I5791" t="s">
        <v>32</v>
      </c>
      <c r="J5791">
        <v>960</v>
      </c>
      <c r="K5791">
        <v>6319.6061630000004</v>
      </c>
      <c r="L5791" t="s">
        <v>35</v>
      </c>
      <c r="M5791">
        <v>0</v>
      </c>
      <c r="N5791">
        <v>0</v>
      </c>
      <c r="O5791">
        <v>0.12465393014990028</v>
      </c>
    </row>
    <row r="5792" spans="1:15" x14ac:dyDescent="0.25">
      <c r="A5792" t="s">
        <v>5821</v>
      </c>
      <c r="B5792">
        <v>41</v>
      </c>
      <c r="C5792">
        <v>41</v>
      </c>
      <c r="D5792" t="s">
        <v>16</v>
      </c>
      <c r="E5792" t="s">
        <v>25</v>
      </c>
      <c r="F5792">
        <v>1</v>
      </c>
      <c r="G5792" t="s">
        <v>26</v>
      </c>
      <c r="H5792">
        <v>75179.914569999994</v>
      </c>
      <c r="I5792" t="s">
        <v>28</v>
      </c>
      <c r="J5792">
        <v>100</v>
      </c>
      <c r="K5792">
        <v>751.79914570000005</v>
      </c>
      <c r="L5792" t="s">
        <v>20</v>
      </c>
      <c r="M5792">
        <v>1</v>
      </c>
      <c r="N5792">
        <v>1</v>
      </c>
      <c r="O5792">
        <v>0.60154470857217168</v>
      </c>
    </row>
    <row r="5793" spans="1:15" x14ac:dyDescent="0.25">
      <c r="A5793" t="s">
        <v>5822</v>
      </c>
      <c r="B5793">
        <v>321</v>
      </c>
      <c r="C5793">
        <v>321</v>
      </c>
      <c r="D5793" t="s">
        <v>16</v>
      </c>
      <c r="E5793" t="s">
        <v>17</v>
      </c>
      <c r="F5793">
        <v>0</v>
      </c>
      <c r="G5793" t="s">
        <v>18</v>
      </c>
      <c r="H5793">
        <v>899379.1311</v>
      </c>
      <c r="I5793" t="s">
        <v>28</v>
      </c>
      <c r="J5793">
        <v>69</v>
      </c>
      <c r="K5793">
        <v>13034.480159999999</v>
      </c>
      <c r="L5793" t="s">
        <v>29</v>
      </c>
      <c r="M5793">
        <v>0</v>
      </c>
      <c r="N5793">
        <v>0.01</v>
      </c>
      <c r="O5793">
        <v>2.4479385902320162E-2</v>
      </c>
    </row>
    <row r="5794" spans="1:15" x14ac:dyDescent="0.25">
      <c r="A5794" t="s">
        <v>5823</v>
      </c>
      <c r="B5794">
        <v>122</v>
      </c>
      <c r="C5794">
        <v>122</v>
      </c>
      <c r="D5794" t="s">
        <v>16</v>
      </c>
      <c r="E5794" t="s">
        <v>17</v>
      </c>
      <c r="F5794">
        <v>0</v>
      </c>
      <c r="G5794" t="s">
        <v>18</v>
      </c>
      <c r="H5794">
        <v>18010340.66</v>
      </c>
      <c r="I5794" t="s">
        <v>22</v>
      </c>
      <c r="J5794">
        <v>911</v>
      </c>
      <c r="K5794">
        <v>19769.858029999999</v>
      </c>
      <c r="L5794" t="s">
        <v>20</v>
      </c>
      <c r="M5794">
        <v>0</v>
      </c>
      <c r="N5794">
        <v>2.5000000000000001E-2</v>
      </c>
      <c r="O5794">
        <v>0.38505532347779386</v>
      </c>
    </row>
    <row r="5795" spans="1:15" x14ac:dyDescent="0.25">
      <c r="A5795" t="s">
        <v>5824</v>
      </c>
      <c r="B5795">
        <v>244</v>
      </c>
      <c r="C5795">
        <v>244</v>
      </c>
      <c r="D5795" t="s">
        <v>16</v>
      </c>
      <c r="E5795" t="s">
        <v>17</v>
      </c>
      <c r="F5795">
        <v>0</v>
      </c>
      <c r="G5795" t="s">
        <v>18</v>
      </c>
      <c r="H5795">
        <v>3792693.87</v>
      </c>
      <c r="I5795" t="s">
        <v>32</v>
      </c>
      <c r="J5795">
        <v>299</v>
      </c>
      <c r="K5795">
        <v>12684.594880000001</v>
      </c>
      <c r="L5795" t="s">
        <v>23</v>
      </c>
      <c r="M5795">
        <v>0</v>
      </c>
      <c r="N5795">
        <v>0</v>
      </c>
      <c r="O5795">
        <v>7.7927818435561777E-2</v>
      </c>
    </row>
    <row r="5796" spans="1:15" x14ac:dyDescent="0.25">
      <c r="A5796" t="s">
        <v>5825</v>
      </c>
      <c r="B5796">
        <v>245</v>
      </c>
      <c r="C5796">
        <v>245</v>
      </c>
      <c r="D5796" t="s">
        <v>16</v>
      </c>
      <c r="E5796" t="s">
        <v>17</v>
      </c>
      <c r="F5796">
        <v>0</v>
      </c>
      <c r="G5796" t="s">
        <v>18</v>
      </c>
      <c r="H5796">
        <v>7011080.699</v>
      </c>
      <c r="I5796" t="s">
        <v>32</v>
      </c>
      <c r="J5796">
        <v>970</v>
      </c>
      <c r="K5796">
        <v>7227.9182460000002</v>
      </c>
      <c r="L5796" t="s">
        <v>23</v>
      </c>
      <c r="M5796">
        <v>0</v>
      </c>
      <c r="N5796">
        <v>0</v>
      </c>
      <c r="O5796">
        <v>0.14405545042018997</v>
      </c>
    </row>
    <row r="5797" spans="1:15" x14ac:dyDescent="0.25">
      <c r="A5797" t="s">
        <v>5826</v>
      </c>
      <c r="B5797">
        <v>144</v>
      </c>
      <c r="C5797">
        <v>144</v>
      </c>
      <c r="D5797" t="s">
        <v>16</v>
      </c>
      <c r="E5797" t="s">
        <v>17</v>
      </c>
      <c r="F5797">
        <v>0</v>
      </c>
      <c r="G5797" t="s">
        <v>18</v>
      </c>
      <c r="H5797">
        <v>7068247.7410000004</v>
      </c>
      <c r="I5797" t="s">
        <v>32</v>
      </c>
      <c r="J5797">
        <v>529</v>
      </c>
      <c r="K5797">
        <v>13361.52692</v>
      </c>
      <c r="L5797" t="s">
        <v>23</v>
      </c>
      <c r="M5797">
        <v>0</v>
      </c>
      <c r="N5797">
        <v>0</v>
      </c>
      <c r="O5797">
        <v>0.14523005164617139</v>
      </c>
    </row>
    <row r="5798" spans="1:15" x14ac:dyDescent="0.25">
      <c r="A5798" t="s">
        <v>5827</v>
      </c>
      <c r="B5798">
        <v>186</v>
      </c>
      <c r="C5798">
        <v>186</v>
      </c>
      <c r="D5798" t="s">
        <v>16</v>
      </c>
      <c r="E5798" t="s">
        <v>17</v>
      </c>
      <c r="F5798">
        <v>0</v>
      </c>
      <c r="G5798" t="s">
        <v>18</v>
      </c>
      <c r="H5798">
        <v>4047849.554</v>
      </c>
      <c r="I5798" t="s">
        <v>32</v>
      </c>
      <c r="J5798">
        <v>354</v>
      </c>
      <c r="K5798">
        <v>11434.60326</v>
      </c>
      <c r="L5798" t="s">
        <v>35</v>
      </c>
      <c r="M5798">
        <v>0</v>
      </c>
      <c r="N5798">
        <v>0</v>
      </c>
      <c r="O5798">
        <v>8.3170457703875184E-2</v>
      </c>
    </row>
    <row r="5799" spans="1:15" x14ac:dyDescent="0.25">
      <c r="A5799" t="s">
        <v>5828</v>
      </c>
      <c r="B5799">
        <v>35</v>
      </c>
      <c r="C5799">
        <v>35</v>
      </c>
      <c r="D5799" t="s">
        <v>16</v>
      </c>
      <c r="E5799" t="s">
        <v>25</v>
      </c>
      <c r="F5799">
        <v>1</v>
      </c>
      <c r="G5799" t="s">
        <v>26</v>
      </c>
      <c r="H5799">
        <v>10636241.970000001</v>
      </c>
      <c r="I5799" t="s">
        <v>22</v>
      </c>
      <c r="J5799">
        <v>628</v>
      </c>
      <c r="K5799">
        <v>16936.691030000002</v>
      </c>
      <c r="L5799" t="s">
        <v>35</v>
      </c>
      <c r="M5799">
        <v>1</v>
      </c>
      <c r="N5799">
        <v>1</v>
      </c>
      <c r="O5799">
        <v>0.81854100580885047</v>
      </c>
    </row>
    <row r="5800" spans="1:15" x14ac:dyDescent="0.25">
      <c r="A5800" t="s">
        <v>5829</v>
      </c>
      <c r="B5800">
        <v>211</v>
      </c>
      <c r="C5800">
        <v>211</v>
      </c>
      <c r="D5800" t="s">
        <v>16</v>
      </c>
      <c r="E5800" t="s">
        <v>17</v>
      </c>
      <c r="F5800">
        <v>0</v>
      </c>
      <c r="G5800" t="s">
        <v>18</v>
      </c>
      <c r="H5800">
        <v>1891073.416</v>
      </c>
      <c r="I5800" t="s">
        <v>19</v>
      </c>
      <c r="J5800">
        <v>152</v>
      </c>
      <c r="K5800">
        <v>12441.27247</v>
      </c>
      <c r="L5800" t="s">
        <v>20</v>
      </c>
      <c r="M5800">
        <v>0</v>
      </c>
      <c r="N5800">
        <v>0</v>
      </c>
      <c r="O5800">
        <v>3.8855555144071137E-2</v>
      </c>
    </row>
    <row r="5801" spans="1:15" x14ac:dyDescent="0.25">
      <c r="A5801" t="s">
        <v>5830</v>
      </c>
      <c r="B5801">
        <v>33</v>
      </c>
      <c r="C5801">
        <v>33</v>
      </c>
      <c r="D5801" t="s">
        <v>16</v>
      </c>
      <c r="E5801" t="s">
        <v>25</v>
      </c>
      <c r="F5801">
        <v>1</v>
      </c>
      <c r="G5801" t="s">
        <v>26</v>
      </c>
      <c r="H5801">
        <v>4186111.4890000001</v>
      </c>
      <c r="I5801" t="s">
        <v>32</v>
      </c>
      <c r="J5801">
        <v>330</v>
      </c>
      <c r="K5801">
        <v>12685.18633</v>
      </c>
      <c r="L5801" t="s">
        <v>35</v>
      </c>
      <c r="M5801">
        <v>1</v>
      </c>
      <c r="N5801">
        <v>1</v>
      </c>
      <c r="O5801">
        <v>0.68601130153059553</v>
      </c>
    </row>
    <row r="5802" spans="1:15" x14ac:dyDescent="0.25">
      <c r="A5802" t="s">
        <v>5831</v>
      </c>
      <c r="B5802">
        <v>159</v>
      </c>
      <c r="C5802">
        <v>159</v>
      </c>
      <c r="D5802" t="s">
        <v>16</v>
      </c>
      <c r="E5802" t="s">
        <v>17</v>
      </c>
      <c r="F5802">
        <v>0</v>
      </c>
      <c r="G5802" t="s">
        <v>18</v>
      </c>
      <c r="H5802">
        <v>515163.78629999998</v>
      </c>
      <c r="I5802" t="s">
        <v>28</v>
      </c>
      <c r="J5802">
        <v>116</v>
      </c>
      <c r="K5802">
        <v>4441.0671240000001</v>
      </c>
      <c r="L5802" t="s">
        <v>23</v>
      </c>
      <c r="M5802">
        <v>0</v>
      </c>
      <c r="N5802">
        <v>0</v>
      </c>
      <c r="O5802">
        <v>1.0584980327811942E-2</v>
      </c>
    </row>
    <row r="5803" spans="1:15" x14ac:dyDescent="0.25">
      <c r="A5803" t="s">
        <v>5832</v>
      </c>
      <c r="B5803">
        <v>317</v>
      </c>
      <c r="C5803">
        <v>317</v>
      </c>
      <c r="D5803" t="s">
        <v>16</v>
      </c>
      <c r="E5803" t="s">
        <v>17</v>
      </c>
      <c r="F5803">
        <v>0</v>
      </c>
      <c r="G5803" t="s">
        <v>18</v>
      </c>
      <c r="H5803">
        <v>4508566.5659999996</v>
      </c>
      <c r="I5803" t="s">
        <v>32</v>
      </c>
      <c r="J5803">
        <v>542</v>
      </c>
      <c r="K5803">
        <v>8318.3884980000003</v>
      </c>
      <c r="L5803" t="s">
        <v>20</v>
      </c>
      <c r="M5803">
        <v>0</v>
      </c>
      <c r="N5803">
        <v>0</v>
      </c>
      <c r="O5803">
        <v>9.2636729670958706E-2</v>
      </c>
    </row>
    <row r="5804" spans="1:15" x14ac:dyDescent="0.25">
      <c r="A5804" t="s">
        <v>5833</v>
      </c>
      <c r="B5804">
        <v>364</v>
      </c>
      <c r="C5804">
        <v>364</v>
      </c>
      <c r="D5804" t="s">
        <v>16</v>
      </c>
      <c r="E5804" t="s">
        <v>17</v>
      </c>
      <c r="F5804">
        <v>0</v>
      </c>
      <c r="G5804" t="s">
        <v>18</v>
      </c>
      <c r="H5804">
        <v>2227045.2850000001</v>
      </c>
      <c r="I5804" t="s">
        <v>19</v>
      </c>
      <c r="J5804">
        <v>323</v>
      </c>
      <c r="K5804">
        <v>6894.8770450000002</v>
      </c>
      <c r="L5804" t="s">
        <v>29</v>
      </c>
      <c r="M5804">
        <v>0</v>
      </c>
      <c r="N5804">
        <v>5.0000000000000001E-3</v>
      </c>
      <c r="O5804">
        <v>4.8758710448532444E-2</v>
      </c>
    </row>
    <row r="5805" spans="1:15" x14ac:dyDescent="0.25">
      <c r="A5805" t="s">
        <v>5834</v>
      </c>
      <c r="B5805">
        <v>192</v>
      </c>
      <c r="C5805">
        <v>192</v>
      </c>
      <c r="D5805" t="s">
        <v>16</v>
      </c>
      <c r="E5805" t="s">
        <v>17</v>
      </c>
      <c r="F5805">
        <v>0</v>
      </c>
      <c r="G5805" t="s">
        <v>18</v>
      </c>
      <c r="H5805">
        <v>134213.28640000001</v>
      </c>
      <c r="I5805" t="s">
        <v>28</v>
      </c>
      <c r="J5805">
        <v>563</v>
      </c>
      <c r="K5805">
        <v>238.3894962</v>
      </c>
      <c r="L5805" t="s">
        <v>23</v>
      </c>
      <c r="M5805">
        <v>0</v>
      </c>
      <c r="N5805">
        <v>0</v>
      </c>
      <c r="O5805">
        <v>2.7576569511578459E-3</v>
      </c>
    </row>
    <row r="5806" spans="1:15" x14ac:dyDescent="0.25">
      <c r="A5806" t="s">
        <v>5835</v>
      </c>
      <c r="B5806">
        <v>163</v>
      </c>
      <c r="C5806">
        <v>163</v>
      </c>
      <c r="D5806" t="s">
        <v>16</v>
      </c>
      <c r="E5806" t="s">
        <v>17</v>
      </c>
      <c r="F5806">
        <v>0</v>
      </c>
      <c r="G5806" t="s">
        <v>18</v>
      </c>
      <c r="H5806">
        <v>3587859.5780000002</v>
      </c>
      <c r="I5806" t="s">
        <v>19</v>
      </c>
      <c r="J5806">
        <v>572</v>
      </c>
      <c r="K5806">
        <v>6272.4817800000001</v>
      </c>
      <c r="L5806" t="s">
        <v>35</v>
      </c>
      <c r="M5806">
        <v>0</v>
      </c>
      <c r="N5806">
        <v>0</v>
      </c>
      <c r="O5806">
        <v>7.3719124018484336E-2</v>
      </c>
    </row>
    <row r="5807" spans="1:15" x14ac:dyDescent="0.25">
      <c r="A5807" t="s">
        <v>5836</v>
      </c>
      <c r="B5807">
        <v>252</v>
      </c>
      <c r="C5807">
        <v>252</v>
      </c>
      <c r="D5807" t="s">
        <v>16</v>
      </c>
      <c r="E5807" t="s">
        <v>17</v>
      </c>
      <c r="F5807">
        <v>0</v>
      </c>
      <c r="G5807" t="s">
        <v>18</v>
      </c>
      <c r="H5807">
        <v>2227341.4470000002</v>
      </c>
      <c r="I5807" t="s">
        <v>19</v>
      </c>
      <c r="J5807">
        <v>229</v>
      </c>
      <c r="K5807">
        <v>9726.3818649999994</v>
      </c>
      <c r="L5807" t="s">
        <v>35</v>
      </c>
      <c r="M5807">
        <v>0</v>
      </c>
      <c r="N5807">
        <v>5.0000000000000001E-3</v>
      </c>
      <c r="O5807">
        <v>4.8764795637412581E-2</v>
      </c>
    </row>
    <row r="5808" spans="1:15" x14ac:dyDescent="0.25">
      <c r="A5808" t="s">
        <v>5837</v>
      </c>
      <c r="B5808">
        <v>39</v>
      </c>
      <c r="C5808">
        <v>39</v>
      </c>
      <c r="D5808" t="s">
        <v>16</v>
      </c>
      <c r="E5808" t="s">
        <v>25</v>
      </c>
      <c r="F5808">
        <v>1</v>
      </c>
      <c r="G5808" t="s">
        <v>26</v>
      </c>
      <c r="H5808">
        <v>9252751.091</v>
      </c>
      <c r="I5808" t="s">
        <v>22</v>
      </c>
      <c r="J5808">
        <v>771</v>
      </c>
      <c r="K5808">
        <v>12000.974179999999</v>
      </c>
      <c r="L5808" t="s">
        <v>23</v>
      </c>
      <c r="M5808">
        <v>1</v>
      </c>
      <c r="N5808">
        <v>0.98499999999999999</v>
      </c>
      <c r="O5808">
        <v>0.78111466038752397</v>
      </c>
    </row>
    <row r="5809" spans="1:15" x14ac:dyDescent="0.25">
      <c r="A5809" t="s">
        <v>5838</v>
      </c>
      <c r="B5809">
        <v>131</v>
      </c>
      <c r="C5809">
        <v>131</v>
      </c>
      <c r="D5809" t="s">
        <v>16</v>
      </c>
      <c r="E5809" t="s">
        <v>17</v>
      </c>
      <c r="F5809">
        <v>0</v>
      </c>
      <c r="G5809" t="s">
        <v>18</v>
      </c>
      <c r="H5809">
        <v>6729131.9680000003</v>
      </c>
      <c r="I5809" t="s">
        <v>32</v>
      </c>
      <c r="J5809">
        <v>360</v>
      </c>
      <c r="K5809">
        <v>18692.033240000001</v>
      </c>
      <c r="L5809" t="s">
        <v>23</v>
      </c>
      <c r="M5809">
        <v>0</v>
      </c>
      <c r="N5809">
        <v>0</v>
      </c>
      <c r="O5809">
        <v>0.13826229909540219</v>
      </c>
    </row>
    <row r="5810" spans="1:15" x14ac:dyDescent="0.25">
      <c r="A5810" t="s">
        <v>5839</v>
      </c>
      <c r="B5810">
        <v>96</v>
      </c>
      <c r="C5810">
        <v>96</v>
      </c>
      <c r="D5810" t="s">
        <v>16</v>
      </c>
      <c r="E5810" t="s">
        <v>17</v>
      </c>
      <c r="F5810">
        <v>0</v>
      </c>
      <c r="G5810" t="s">
        <v>18</v>
      </c>
      <c r="H5810">
        <v>23949.420249999999</v>
      </c>
      <c r="I5810" t="s">
        <v>28</v>
      </c>
      <c r="J5810">
        <v>5</v>
      </c>
      <c r="K5810">
        <v>4789.8840499999997</v>
      </c>
      <c r="L5810" t="s">
        <v>20</v>
      </c>
      <c r="M5810">
        <v>0</v>
      </c>
      <c r="N5810">
        <v>0.04</v>
      </c>
      <c r="O5810">
        <v>2.4492084554369523E-2</v>
      </c>
    </row>
    <row r="5811" spans="1:15" x14ac:dyDescent="0.25">
      <c r="A5811" t="s">
        <v>5840</v>
      </c>
      <c r="B5811">
        <v>141</v>
      </c>
      <c r="C5811">
        <v>141</v>
      </c>
      <c r="D5811" t="s">
        <v>16</v>
      </c>
      <c r="E5811" t="s">
        <v>17</v>
      </c>
      <c r="F5811">
        <v>0</v>
      </c>
      <c r="G5811" t="s">
        <v>18</v>
      </c>
      <c r="H5811">
        <v>85597.554900000003</v>
      </c>
      <c r="I5811" t="s">
        <v>28</v>
      </c>
      <c r="J5811">
        <v>28</v>
      </c>
      <c r="K5811">
        <v>3057.0555319999999</v>
      </c>
      <c r="L5811" t="s">
        <v>29</v>
      </c>
      <c r="M5811">
        <v>0</v>
      </c>
      <c r="N5811">
        <v>0.01</v>
      </c>
      <c r="O5811">
        <v>7.7587580082689959E-3</v>
      </c>
    </row>
    <row r="5812" spans="1:15" x14ac:dyDescent="0.25">
      <c r="A5812" t="s">
        <v>5841</v>
      </c>
      <c r="B5812">
        <v>270</v>
      </c>
      <c r="C5812">
        <v>270</v>
      </c>
      <c r="D5812" t="s">
        <v>16</v>
      </c>
      <c r="E5812" t="s">
        <v>17</v>
      </c>
      <c r="F5812">
        <v>0</v>
      </c>
      <c r="G5812" t="s">
        <v>18</v>
      </c>
      <c r="H5812">
        <v>13320908</v>
      </c>
      <c r="I5812" t="s">
        <v>22</v>
      </c>
      <c r="J5812">
        <v>766</v>
      </c>
      <c r="K5812">
        <v>17390.21932</v>
      </c>
      <c r="L5812" t="s">
        <v>35</v>
      </c>
      <c r="M5812">
        <v>0</v>
      </c>
      <c r="N5812">
        <v>0</v>
      </c>
      <c r="O5812">
        <v>0.2737023697672763</v>
      </c>
    </row>
    <row r="5813" spans="1:15" x14ac:dyDescent="0.25">
      <c r="A5813" t="s">
        <v>5842</v>
      </c>
      <c r="B5813">
        <v>169</v>
      </c>
      <c r="C5813">
        <v>169</v>
      </c>
      <c r="D5813" t="s">
        <v>16</v>
      </c>
      <c r="E5813" t="s">
        <v>17</v>
      </c>
      <c r="F5813">
        <v>0</v>
      </c>
      <c r="G5813" t="s">
        <v>18</v>
      </c>
      <c r="H5813">
        <v>6856861.432</v>
      </c>
      <c r="I5813" t="s">
        <v>32</v>
      </c>
      <c r="J5813">
        <v>364</v>
      </c>
      <c r="K5813">
        <v>18837.53141</v>
      </c>
      <c r="L5813" t="s">
        <v>35</v>
      </c>
      <c r="M5813">
        <v>0</v>
      </c>
      <c r="N5813">
        <v>0</v>
      </c>
      <c r="O5813">
        <v>0.14088673408030741</v>
      </c>
    </row>
    <row r="5814" spans="1:15" x14ac:dyDescent="0.25">
      <c r="A5814" t="s">
        <v>5843</v>
      </c>
      <c r="B5814">
        <v>275</v>
      </c>
      <c r="C5814">
        <v>275</v>
      </c>
      <c r="D5814" t="s">
        <v>16</v>
      </c>
      <c r="E5814" t="s">
        <v>17</v>
      </c>
      <c r="F5814">
        <v>0</v>
      </c>
      <c r="G5814" t="s">
        <v>18</v>
      </c>
      <c r="H5814">
        <v>4511062.9079999998</v>
      </c>
      <c r="I5814" t="s">
        <v>32</v>
      </c>
      <c r="J5814">
        <v>462</v>
      </c>
      <c r="K5814">
        <v>9764.2054289999996</v>
      </c>
      <c r="L5814" t="s">
        <v>20</v>
      </c>
      <c r="M5814">
        <v>0</v>
      </c>
      <c r="N5814">
        <v>0</v>
      </c>
      <c r="O5814">
        <v>9.268802157396934E-2</v>
      </c>
    </row>
    <row r="5815" spans="1:15" x14ac:dyDescent="0.25">
      <c r="A5815" t="s">
        <v>5844</v>
      </c>
      <c r="B5815">
        <v>365</v>
      </c>
      <c r="C5815">
        <v>365</v>
      </c>
      <c r="D5815" t="s">
        <v>16</v>
      </c>
      <c r="E5815" t="s">
        <v>17</v>
      </c>
      <c r="F5815">
        <v>0</v>
      </c>
      <c r="G5815" t="s">
        <v>18</v>
      </c>
      <c r="H5815">
        <v>534344.36270000006</v>
      </c>
      <c r="I5815" t="s">
        <v>28</v>
      </c>
      <c r="J5815">
        <v>231</v>
      </c>
      <c r="K5815">
        <v>2313.1790590000001</v>
      </c>
      <c r="L5815" t="s">
        <v>20</v>
      </c>
      <c r="M5815">
        <v>0</v>
      </c>
      <c r="N5815">
        <v>0</v>
      </c>
      <c r="O5815">
        <v>1.0979080280621639E-2</v>
      </c>
    </row>
    <row r="5816" spans="1:15" x14ac:dyDescent="0.25">
      <c r="A5816" t="s">
        <v>5845</v>
      </c>
      <c r="B5816">
        <v>99</v>
      </c>
      <c r="C5816">
        <v>99</v>
      </c>
      <c r="D5816" t="s">
        <v>16</v>
      </c>
      <c r="E5816" t="s">
        <v>17</v>
      </c>
      <c r="F5816">
        <v>0</v>
      </c>
      <c r="G5816" t="s">
        <v>18</v>
      </c>
      <c r="H5816">
        <v>3836600.281</v>
      </c>
      <c r="I5816" t="s">
        <v>32</v>
      </c>
      <c r="J5816">
        <v>395</v>
      </c>
      <c r="K5816">
        <v>9712.9121030000006</v>
      </c>
      <c r="L5816" t="s">
        <v>29</v>
      </c>
      <c r="M5816">
        <v>0</v>
      </c>
      <c r="N5816">
        <v>0</v>
      </c>
      <c r="O5816">
        <v>7.8829955792765638E-2</v>
      </c>
    </row>
    <row r="5817" spans="1:15" x14ac:dyDescent="0.25">
      <c r="A5817" t="s">
        <v>5846</v>
      </c>
      <c r="B5817">
        <v>61</v>
      </c>
      <c r="C5817">
        <v>61</v>
      </c>
      <c r="D5817" t="s">
        <v>16</v>
      </c>
      <c r="E5817" t="s">
        <v>25</v>
      </c>
      <c r="F5817">
        <v>1</v>
      </c>
      <c r="G5817" t="s">
        <v>26</v>
      </c>
      <c r="H5817">
        <v>2127443.4010000001</v>
      </c>
      <c r="I5817" t="s">
        <v>19</v>
      </c>
      <c r="J5817">
        <v>968</v>
      </c>
      <c r="K5817">
        <v>2197.772109</v>
      </c>
      <c r="L5817" t="s">
        <v>29</v>
      </c>
      <c r="M5817">
        <v>1</v>
      </c>
      <c r="N5817">
        <v>0.98</v>
      </c>
      <c r="O5817">
        <v>0.63171220793653504</v>
      </c>
    </row>
    <row r="5818" spans="1:15" x14ac:dyDescent="0.25">
      <c r="A5818" t="s">
        <v>5847</v>
      </c>
      <c r="B5818">
        <v>323</v>
      </c>
      <c r="C5818">
        <v>323</v>
      </c>
      <c r="D5818" t="s">
        <v>16</v>
      </c>
      <c r="E5818" t="s">
        <v>17</v>
      </c>
      <c r="F5818">
        <v>0</v>
      </c>
      <c r="G5818" t="s">
        <v>18</v>
      </c>
      <c r="H5818">
        <v>15350780.48</v>
      </c>
      <c r="I5818" t="s">
        <v>22</v>
      </c>
      <c r="J5818">
        <v>869</v>
      </c>
      <c r="K5818">
        <v>17664.879720000001</v>
      </c>
      <c r="L5818" t="s">
        <v>29</v>
      </c>
      <c r="M5818">
        <v>0</v>
      </c>
      <c r="N5818">
        <v>0</v>
      </c>
      <c r="O5818">
        <v>0.31540980503380456</v>
      </c>
    </row>
    <row r="5819" spans="1:15" x14ac:dyDescent="0.25">
      <c r="A5819" t="s">
        <v>5848</v>
      </c>
      <c r="B5819">
        <v>217</v>
      </c>
      <c r="C5819">
        <v>217</v>
      </c>
      <c r="D5819" t="s">
        <v>16</v>
      </c>
      <c r="E5819" t="s">
        <v>17</v>
      </c>
      <c r="F5819">
        <v>0</v>
      </c>
      <c r="G5819" t="s">
        <v>18</v>
      </c>
      <c r="H5819">
        <v>10086135.460000001</v>
      </c>
      <c r="I5819" t="s">
        <v>22</v>
      </c>
      <c r="J5819">
        <v>712</v>
      </c>
      <c r="K5819">
        <v>14165.92059</v>
      </c>
      <c r="L5819" t="s">
        <v>35</v>
      </c>
      <c r="M5819">
        <v>0</v>
      </c>
      <c r="N5819">
        <v>0</v>
      </c>
      <c r="O5819">
        <v>0.20723806344100248</v>
      </c>
    </row>
    <row r="5820" spans="1:15" x14ac:dyDescent="0.25">
      <c r="A5820" t="s">
        <v>5849</v>
      </c>
      <c r="B5820">
        <v>77</v>
      </c>
      <c r="C5820">
        <v>77</v>
      </c>
      <c r="D5820" t="s">
        <v>16</v>
      </c>
      <c r="E5820" t="s">
        <v>25</v>
      </c>
      <c r="F5820">
        <v>1</v>
      </c>
      <c r="G5820" t="s">
        <v>26</v>
      </c>
      <c r="H5820">
        <v>4076797.6630000002</v>
      </c>
      <c r="I5820" t="s">
        <v>32</v>
      </c>
      <c r="J5820">
        <v>844</v>
      </c>
      <c r="K5820">
        <v>4830.3289839999998</v>
      </c>
      <c r="L5820" t="s">
        <v>20</v>
      </c>
      <c r="M5820">
        <v>1</v>
      </c>
      <c r="N5820">
        <v>1</v>
      </c>
      <c r="O5820">
        <v>0.68376524944281525</v>
      </c>
    </row>
    <row r="5821" spans="1:15" x14ac:dyDescent="0.25">
      <c r="A5821" t="s">
        <v>5850</v>
      </c>
      <c r="B5821">
        <v>208</v>
      </c>
      <c r="C5821">
        <v>208</v>
      </c>
      <c r="D5821" t="s">
        <v>16</v>
      </c>
      <c r="E5821" t="s">
        <v>17</v>
      </c>
      <c r="F5821">
        <v>0</v>
      </c>
      <c r="G5821" t="s">
        <v>18</v>
      </c>
      <c r="H5821">
        <v>4806170.6260000002</v>
      </c>
      <c r="I5821" t="s">
        <v>32</v>
      </c>
      <c r="J5821">
        <v>271</v>
      </c>
      <c r="K5821">
        <v>17734.946960000001</v>
      </c>
      <c r="L5821" t="s">
        <v>35</v>
      </c>
      <c r="M5821">
        <v>0</v>
      </c>
      <c r="N5821">
        <v>0</v>
      </c>
      <c r="O5821">
        <v>9.8751548306021925E-2</v>
      </c>
    </row>
    <row r="5822" spans="1:15" x14ac:dyDescent="0.25">
      <c r="A5822" t="s">
        <v>5851</v>
      </c>
      <c r="B5822">
        <v>348</v>
      </c>
      <c r="C5822">
        <v>348</v>
      </c>
      <c r="D5822" t="s">
        <v>16</v>
      </c>
      <c r="E5822" t="s">
        <v>17</v>
      </c>
      <c r="F5822">
        <v>0</v>
      </c>
      <c r="G5822" t="s">
        <v>18</v>
      </c>
      <c r="H5822">
        <v>10860168.880000001</v>
      </c>
      <c r="I5822" t="s">
        <v>22</v>
      </c>
      <c r="J5822">
        <v>851</v>
      </c>
      <c r="K5822">
        <v>12761.655559999999</v>
      </c>
      <c r="L5822" t="s">
        <v>35</v>
      </c>
      <c r="M5822">
        <v>0</v>
      </c>
      <c r="N5822">
        <v>0</v>
      </c>
      <c r="O5822">
        <v>0.22314199291285752</v>
      </c>
    </row>
    <row r="5823" spans="1:15" x14ac:dyDescent="0.25">
      <c r="A5823" t="s">
        <v>5852</v>
      </c>
      <c r="B5823">
        <v>45</v>
      </c>
      <c r="C5823">
        <v>45</v>
      </c>
      <c r="D5823" t="s">
        <v>16</v>
      </c>
      <c r="E5823" t="s">
        <v>25</v>
      </c>
      <c r="F5823">
        <v>1</v>
      </c>
      <c r="G5823" t="s">
        <v>26</v>
      </c>
      <c r="H5823">
        <v>5795983.1670000004</v>
      </c>
      <c r="I5823" t="s">
        <v>32</v>
      </c>
      <c r="J5823">
        <v>304</v>
      </c>
      <c r="K5823">
        <v>19065.734100000001</v>
      </c>
      <c r="L5823" t="s">
        <v>20</v>
      </c>
      <c r="M5823">
        <v>1</v>
      </c>
      <c r="N5823">
        <v>0.995</v>
      </c>
      <c r="O5823">
        <v>0.71608905368456433</v>
      </c>
    </row>
    <row r="5824" spans="1:15" x14ac:dyDescent="0.25">
      <c r="A5824" t="s">
        <v>5853</v>
      </c>
      <c r="B5824">
        <v>347</v>
      </c>
      <c r="C5824">
        <v>347</v>
      </c>
      <c r="D5824" t="s">
        <v>16</v>
      </c>
      <c r="E5824" t="s">
        <v>17</v>
      </c>
      <c r="F5824">
        <v>0</v>
      </c>
      <c r="G5824" t="s">
        <v>18</v>
      </c>
      <c r="H5824">
        <v>7510550.4060000004</v>
      </c>
      <c r="I5824" t="s">
        <v>32</v>
      </c>
      <c r="J5824">
        <v>383</v>
      </c>
      <c r="K5824">
        <v>19609.79218</v>
      </c>
      <c r="L5824" t="s">
        <v>29</v>
      </c>
      <c r="M5824">
        <v>0</v>
      </c>
      <c r="N5824">
        <v>5.0000000000000001E-3</v>
      </c>
      <c r="O5824">
        <v>0.15731796724208136</v>
      </c>
    </row>
    <row r="5825" spans="1:15" x14ac:dyDescent="0.25">
      <c r="A5825" t="s">
        <v>5854</v>
      </c>
      <c r="B5825">
        <v>202</v>
      </c>
      <c r="C5825">
        <v>202</v>
      </c>
      <c r="D5825" t="s">
        <v>16</v>
      </c>
      <c r="E5825" t="s">
        <v>17</v>
      </c>
      <c r="F5825">
        <v>0</v>
      </c>
      <c r="G5825" t="s">
        <v>18</v>
      </c>
      <c r="H5825">
        <v>42186.45549</v>
      </c>
      <c r="I5825" t="s">
        <v>28</v>
      </c>
      <c r="J5825">
        <v>558</v>
      </c>
      <c r="K5825">
        <v>75.602966820000006</v>
      </c>
      <c r="L5825" t="s">
        <v>20</v>
      </c>
      <c r="M5825">
        <v>0</v>
      </c>
      <c r="N5825">
        <v>5.0000000000000001E-3</v>
      </c>
      <c r="O5825">
        <v>3.8667977317833535E-3</v>
      </c>
    </row>
    <row r="5826" spans="1:15" x14ac:dyDescent="0.25">
      <c r="A5826" t="s">
        <v>5855</v>
      </c>
      <c r="B5826">
        <v>210</v>
      </c>
      <c r="C5826">
        <v>210</v>
      </c>
      <c r="D5826" t="s">
        <v>16</v>
      </c>
      <c r="E5826" t="s">
        <v>17</v>
      </c>
      <c r="F5826">
        <v>0</v>
      </c>
      <c r="G5826" t="s">
        <v>18</v>
      </c>
      <c r="H5826">
        <v>67566.297080000004</v>
      </c>
      <c r="I5826" t="s">
        <v>28</v>
      </c>
      <c r="J5826">
        <v>28</v>
      </c>
      <c r="K5826">
        <v>2413.082038</v>
      </c>
      <c r="L5826" t="s">
        <v>20</v>
      </c>
      <c r="M5826">
        <v>0</v>
      </c>
      <c r="N5826">
        <v>0</v>
      </c>
      <c r="O5826">
        <v>1.3882729035585113E-3</v>
      </c>
    </row>
    <row r="5827" spans="1:15" x14ac:dyDescent="0.25">
      <c r="A5827" t="s">
        <v>5856</v>
      </c>
      <c r="B5827">
        <v>328</v>
      </c>
      <c r="C5827">
        <v>328</v>
      </c>
      <c r="D5827" t="s">
        <v>16</v>
      </c>
      <c r="E5827" t="s">
        <v>17</v>
      </c>
      <c r="F5827">
        <v>0</v>
      </c>
      <c r="G5827" t="s">
        <v>18</v>
      </c>
      <c r="H5827">
        <v>5679405.267</v>
      </c>
      <c r="I5827" t="s">
        <v>32</v>
      </c>
      <c r="J5827">
        <v>519</v>
      </c>
      <c r="K5827">
        <v>10942.97739</v>
      </c>
      <c r="L5827" t="s">
        <v>35</v>
      </c>
      <c r="M5827">
        <v>0</v>
      </c>
      <c r="N5827">
        <v>0</v>
      </c>
      <c r="O5827">
        <v>0.11669374793720147</v>
      </c>
    </row>
    <row r="5828" spans="1:15" x14ac:dyDescent="0.25">
      <c r="A5828" t="s">
        <v>5857</v>
      </c>
      <c r="B5828">
        <v>135</v>
      </c>
      <c r="C5828">
        <v>135</v>
      </c>
      <c r="D5828" t="s">
        <v>16</v>
      </c>
      <c r="E5828" t="s">
        <v>17</v>
      </c>
      <c r="F5828">
        <v>0</v>
      </c>
      <c r="G5828" t="s">
        <v>18</v>
      </c>
      <c r="H5828">
        <v>14223419.23</v>
      </c>
      <c r="I5828" t="s">
        <v>22</v>
      </c>
      <c r="J5828">
        <v>744</v>
      </c>
      <c r="K5828">
        <v>19117.498960000001</v>
      </c>
      <c r="L5828" t="s">
        <v>20</v>
      </c>
      <c r="M5828">
        <v>0</v>
      </c>
      <c r="N5828">
        <v>1.4999999999999999E-2</v>
      </c>
      <c r="O5828">
        <v>0.30124611035857685</v>
      </c>
    </row>
    <row r="5829" spans="1:15" x14ac:dyDescent="0.25">
      <c r="A5829" t="s">
        <v>5858</v>
      </c>
      <c r="B5829">
        <v>22</v>
      </c>
      <c r="C5829">
        <v>22</v>
      </c>
      <c r="D5829" t="s">
        <v>42</v>
      </c>
      <c r="E5829" t="s">
        <v>43</v>
      </c>
      <c r="F5829">
        <v>1</v>
      </c>
      <c r="G5829" t="s">
        <v>26</v>
      </c>
      <c r="H5829">
        <v>3957061.344</v>
      </c>
      <c r="I5829" t="s">
        <v>32</v>
      </c>
      <c r="J5829">
        <v>199</v>
      </c>
      <c r="K5829">
        <v>19884.730370000001</v>
      </c>
      <c r="L5829" t="s">
        <v>35</v>
      </c>
      <c r="M5829">
        <v>1</v>
      </c>
      <c r="N5829">
        <v>0.97</v>
      </c>
      <c r="O5829">
        <v>0.663305048211975</v>
      </c>
    </row>
    <row r="5830" spans="1:15" x14ac:dyDescent="0.25">
      <c r="A5830" t="s">
        <v>5859</v>
      </c>
      <c r="B5830">
        <v>358</v>
      </c>
      <c r="C5830">
        <v>358</v>
      </c>
      <c r="D5830" t="s">
        <v>16</v>
      </c>
      <c r="E5830" t="s">
        <v>17</v>
      </c>
      <c r="F5830">
        <v>0</v>
      </c>
      <c r="G5830" t="s">
        <v>18</v>
      </c>
      <c r="H5830">
        <v>6879605.6840000004</v>
      </c>
      <c r="I5830" t="s">
        <v>32</v>
      </c>
      <c r="J5830">
        <v>606</v>
      </c>
      <c r="K5830">
        <v>11352.484630000001</v>
      </c>
      <c r="L5830" t="s">
        <v>29</v>
      </c>
      <c r="M5830">
        <v>0</v>
      </c>
      <c r="N5830">
        <v>0</v>
      </c>
      <c r="O5830">
        <v>0.14135405625316413</v>
      </c>
    </row>
    <row r="5831" spans="1:15" x14ac:dyDescent="0.25">
      <c r="A5831" t="s">
        <v>5860</v>
      </c>
      <c r="B5831">
        <v>60</v>
      </c>
      <c r="C5831">
        <v>60</v>
      </c>
      <c r="D5831" t="s">
        <v>16</v>
      </c>
      <c r="E5831" t="s">
        <v>25</v>
      </c>
      <c r="F5831">
        <v>1</v>
      </c>
      <c r="G5831" t="s">
        <v>26</v>
      </c>
      <c r="H5831">
        <v>285711.92460000003</v>
      </c>
      <c r="I5831" t="s">
        <v>28</v>
      </c>
      <c r="J5831">
        <v>82</v>
      </c>
      <c r="K5831">
        <v>3484.2917640000001</v>
      </c>
      <c r="L5831" t="s">
        <v>29</v>
      </c>
      <c r="M5831">
        <v>1</v>
      </c>
      <c r="N5831">
        <v>1</v>
      </c>
      <c r="O5831">
        <v>0.60587047300632879</v>
      </c>
    </row>
    <row r="5832" spans="1:15" x14ac:dyDescent="0.25">
      <c r="A5832" t="s">
        <v>5861</v>
      </c>
      <c r="B5832">
        <v>298</v>
      </c>
      <c r="C5832">
        <v>298</v>
      </c>
      <c r="D5832" t="s">
        <v>16</v>
      </c>
      <c r="E5832" t="s">
        <v>17</v>
      </c>
      <c r="F5832">
        <v>0</v>
      </c>
      <c r="G5832" t="s">
        <v>18</v>
      </c>
      <c r="H5832">
        <v>287704.55119999999</v>
      </c>
      <c r="I5832" t="s">
        <v>28</v>
      </c>
      <c r="J5832">
        <v>88</v>
      </c>
      <c r="K5832">
        <v>3269.3699000000001</v>
      </c>
      <c r="L5832" t="s">
        <v>23</v>
      </c>
      <c r="M5832">
        <v>0</v>
      </c>
      <c r="N5832">
        <v>0</v>
      </c>
      <c r="O5832">
        <v>5.9114151570051135E-3</v>
      </c>
    </row>
    <row r="5833" spans="1:15" x14ac:dyDescent="0.25">
      <c r="A5833" t="s">
        <v>5862</v>
      </c>
      <c r="B5833">
        <v>59</v>
      </c>
      <c r="C5833">
        <v>59</v>
      </c>
      <c r="D5833" t="s">
        <v>16</v>
      </c>
      <c r="E5833" t="s">
        <v>25</v>
      </c>
      <c r="F5833">
        <v>1</v>
      </c>
      <c r="G5833" t="s">
        <v>26</v>
      </c>
      <c r="H5833">
        <v>5959011.4680000003</v>
      </c>
      <c r="I5833" t="s">
        <v>32</v>
      </c>
      <c r="J5833">
        <v>390</v>
      </c>
      <c r="K5833">
        <v>15279.51658</v>
      </c>
      <c r="L5833" t="s">
        <v>20</v>
      </c>
      <c r="M5833">
        <v>1</v>
      </c>
      <c r="N5833">
        <v>1</v>
      </c>
      <c r="O5833">
        <v>0.72243876770727455</v>
      </c>
    </row>
    <row r="5834" spans="1:15" x14ac:dyDescent="0.25">
      <c r="A5834" t="s">
        <v>5863</v>
      </c>
      <c r="B5834">
        <v>231</v>
      </c>
      <c r="C5834">
        <v>231</v>
      </c>
      <c r="D5834" t="s">
        <v>16</v>
      </c>
      <c r="E5834" t="s">
        <v>17</v>
      </c>
      <c r="F5834">
        <v>0</v>
      </c>
      <c r="G5834" t="s">
        <v>18</v>
      </c>
      <c r="H5834">
        <v>8266298.2699999996</v>
      </c>
      <c r="I5834" t="s">
        <v>22</v>
      </c>
      <c r="J5834">
        <v>698</v>
      </c>
      <c r="K5834">
        <v>11842.834199999999</v>
      </c>
      <c r="L5834" t="s">
        <v>29</v>
      </c>
      <c r="M5834">
        <v>0</v>
      </c>
      <c r="N5834">
        <v>0</v>
      </c>
      <c r="O5834">
        <v>0.16984618658894246</v>
      </c>
    </row>
    <row r="5835" spans="1:15" x14ac:dyDescent="0.25">
      <c r="A5835" t="s">
        <v>5864</v>
      </c>
      <c r="B5835">
        <v>285</v>
      </c>
      <c r="C5835">
        <v>285</v>
      </c>
      <c r="D5835" t="s">
        <v>16</v>
      </c>
      <c r="E5835" t="s">
        <v>17</v>
      </c>
      <c r="F5835">
        <v>0</v>
      </c>
      <c r="G5835" t="s">
        <v>18</v>
      </c>
      <c r="H5835">
        <v>8289892.6310000001</v>
      </c>
      <c r="I5835" t="s">
        <v>22</v>
      </c>
      <c r="J5835">
        <v>755</v>
      </c>
      <c r="K5835">
        <v>10979.990239999999</v>
      </c>
      <c r="L5835" t="s">
        <v>35</v>
      </c>
      <c r="M5835">
        <v>0</v>
      </c>
      <c r="N5835">
        <v>0</v>
      </c>
      <c r="O5835">
        <v>0.17033097580292433</v>
      </c>
    </row>
    <row r="5836" spans="1:15" x14ac:dyDescent="0.25">
      <c r="A5836" t="s">
        <v>5865</v>
      </c>
      <c r="B5836">
        <v>183</v>
      </c>
      <c r="C5836">
        <v>183</v>
      </c>
      <c r="D5836" t="s">
        <v>16</v>
      </c>
      <c r="E5836" t="s">
        <v>17</v>
      </c>
      <c r="F5836">
        <v>0</v>
      </c>
      <c r="G5836" t="s">
        <v>18</v>
      </c>
      <c r="H5836">
        <v>5405971.6739999996</v>
      </c>
      <c r="I5836" t="s">
        <v>32</v>
      </c>
      <c r="J5836">
        <v>580</v>
      </c>
      <c r="K5836">
        <v>9320.6408169999995</v>
      </c>
      <c r="L5836" t="s">
        <v>35</v>
      </c>
      <c r="M5836">
        <v>0</v>
      </c>
      <c r="N5836">
        <v>0</v>
      </c>
      <c r="O5836">
        <v>0.11107555566546737</v>
      </c>
    </row>
    <row r="5837" spans="1:15" x14ac:dyDescent="0.25">
      <c r="A5837" t="s">
        <v>5866</v>
      </c>
      <c r="B5837">
        <v>101</v>
      </c>
      <c r="C5837">
        <v>101</v>
      </c>
      <c r="D5837" t="s">
        <v>16</v>
      </c>
      <c r="E5837" t="s">
        <v>17</v>
      </c>
      <c r="F5837">
        <v>0</v>
      </c>
      <c r="G5837" t="s">
        <v>18</v>
      </c>
      <c r="H5837">
        <v>11937978.1</v>
      </c>
      <c r="I5837" t="s">
        <v>22</v>
      </c>
      <c r="J5837">
        <v>823</v>
      </c>
      <c r="K5837">
        <v>14505.44119</v>
      </c>
      <c r="L5837" t="s">
        <v>35</v>
      </c>
      <c r="M5837">
        <v>0</v>
      </c>
      <c r="N5837">
        <v>0</v>
      </c>
      <c r="O5837">
        <v>0.24528755068347041</v>
      </c>
    </row>
    <row r="5838" spans="1:15" x14ac:dyDescent="0.25">
      <c r="A5838" t="s">
        <v>5867</v>
      </c>
      <c r="B5838">
        <v>114</v>
      </c>
      <c r="C5838">
        <v>114</v>
      </c>
      <c r="D5838" t="s">
        <v>16</v>
      </c>
      <c r="E5838" t="s">
        <v>17</v>
      </c>
      <c r="F5838">
        <v>0</v>
      </c>
      <c r="G5838" t="s">
        <v>18</v>
      </c>
      <c r="H5838">
        <v>7740288.8700000001</v>
      </c>
      <c r="I5838" t="s">
        <v>22</v>
      </c>
      <c r="J5838">
        <v>451</v>
      </c>
      <c r="K5838">
        <v>17162.50304</v>
      </c>
      <c r="L5838" t="s">
        <v>29</v>
      </c>
      <c r="M5838">
        <v>0</v>
      </c>
      <c r="N5838">
        <v>0</v>
      </c>
      <c r="O5838">
        <v>0.15903836333095864</v>
      </c>
    </row>
    <row r="5839" spans="1:15" x14ac:dyDescent="0.25">
      <c r="A5839" t="s">
        <v>5868</v>
      </c>
      <c r="B5839">
        <v>42</v>
      </c>
      <c r="C5839">
        <v>42</v>
      </c>
      <c r="D5839" t="s">
        <v>16</v>
      </c>
      <c r="E5839" t="s">
        <v>25</v>
      </c>
      <c r="F5839">
        <v>1</v>
      </c>
      <c r="G5839" t="s">
        <v>26</v>
      </c>
      <c r="H5839">
        <v>2626635.1749999998</v>
      </c>
      <c r="I5839" t="s">
        <v>19</v>
      </c>
      <c r="J5839">
        <v>433</v>
      </c>
      <c r="K5839">
        <v>6066.1320429999996</v>
      </c>
      <c r="L5839" t="s">
        <v>20</v>
      </c>
      <c r="M5839">
        <v>1</v>
      </c>
      <c r="N5839">
        <v>1</v>
      </c>
      <c r="O5839">
        <v>0.65396901411762498</v>
      </c>
    </row>
    <row r="5840" spans="1:15" x14ac:dyDescent="0.25">
      <c r="A5840" t="s">
        <v>5869</v>
      </c>
      <c r="B5840">
        <v>29</v>
      </c>
      <c r="C5840">
        <v>29</v>
      </c>
      <c r="D5840" t="s">
        <v>42</v>
      </c>
      <c r="E5840" t="s">
        <v>43</v>
      </c>
      <c r="F5840">
        <v>1</v>
      </c>
      <c r="G5840" t="s">
        <v>26</v>
      </c>
      <c r="H5840">
        <v>1655378.666</v>
      </c>
      <c r="I5840" t="s">
        <v>19</v>
      </c>
      <c r="J5840">
        <v>374</v>
      </c>
      <c r="K5840">
        <v>4426.1461660000004</v>
      </c>
      <c r="L5840" t="s">
        <v>20</v>
      </c>
      <c r="M5840">
        <v>1</v>
      </c>
      <c r="N5840">
        <v>1</v>
      </c>
      <c r="O5840">
        <v>0.63401277628720143</v>
      </c>
    </row>
    <row r="5841" spans="1:15" x14ac:dyDescent="0.25">
      <c r="A5841" t="s">
        <v>5870</v>
      </c>
      <c r="B5841">
        <v>277</v>
      </c>
      <c r="C5841">
        <v>277</v>
      </c>
      <c r="D5841" t="s">
        <v>16</v>
      </c>
      <c r="E5841" t="s">
        <v>17</v>
      </c>
      <c r="F5841">
        <v>0</v>
      </c>
      <c r="G5841" t="s">
        <v>18</v>
      </c>
      <c r="H5841">
        <v>5832167.3810000001</v>
      </c>
      <c r="I5841" t="s">
        <v>32</v>
      </c>
      <c r="J5841">
        <v>435</v>
      </c>
      <c r="K5841">
        <v>13407.28133</v>
      </c>
      <c r="L5841" t="s">
        <v>29</v>
      </c>
      <c r="M5841">
        <v>0</v>
      </c>
      <c r="N5841">
        <v>5.0000000000000001E-3</v>
      </c>
      <c r="O5841">
        <v>0.12283252440892989</v>
      </c>
    </row>
    <row r="5842" spans="1:15" x14ac:dyDescent="0.25">
      <c r="A5842" t="s">
        <v>5871</v>
      </c>
      <c r="B5842">
        <v>97</v>
      </c>
      <c r="C5842">
        <v>97</v>
      </c>
      <c r="D5842" t="s">
        <v>16</v>
      </c>
      <c r="E5842" t="s">
        <v>17</v>
      </c>
      <c r="F5842">
        <v>0</v>
      </c>
      <c r="G5842" t="s">
        <v>18</v>
      </c>
      <c r="H5842">
        <v>3421258.716</v>
      </c>
      <c r="I5842" t="s">
        <v>19</v>
      </c>
      <c r="J5842">
        <v>187</v>
      </c>
      <c r="K5842">
        <v>18295.50116</v>
      </c>
      <c r="L5842" t="s">
        <v>29</v>
      </c>
      <c r="M5842">
        <v>0</v>
      </c>
      <c r="N5842">
        <v>0</v>
      </c>
      <c r="O5842">
        <v>7.0296005208965409E-2</v>
      </c>
    </row>
    <row r="5843" spans="1:15" x14ac:dyDescent="0.25">
      <c r="A5843" t="s">
        <v>5872</v>
      </c>
      <c r="B5843">
        <v>191</v>
      </c>
      <c r="C5843">
        <v>191</v>
      </c>
      <c r="D5843" t="s">
        <v>16</v>
      </c>
      <c r="E5843" t="s">
        <v>17</v>
      </c>
      <c r="F5843">
        <v>0</v>
      </c>
      <c r="G5843" t="s">
        <v>18</v>
      </c>
      <c r="H5843">
        <v>5234220.0889999997</v>
      </c>
      <c r="I5843" t="s">
        <v>32</v>
      </c>
      <c r="J5843">
        <v>751</v>
      </c>
      <c r="K5843">
        <v>6969.6672280000003</v>
      </c>
      <c r="L5843" t="s">
        <v>23</v>
      </c>
      <c r="M5843">
        <v>0</v>
      </c>
      <c r="N5843">
        <v>0</v>
      </c>
      <c r="O5843">
        <v>0.10754660585020059</v>
      </c>
    </row>
    <row r="5844" spans="1:15" x14ac:dyDescent="0.25">
      <c r="A5844" t="s">
        <v>5873</v>
      </c>
      <c r="B5844">
        <v>319</v>
      </c>
      <c r="C5844">
        <v>319</v>
      </c>
      <c r="D5844" t="s">
        <v>16</v>
      </c>
      <c r="E5844" t="s">
        <v>17</v>
      </c>
      <c r="F5844">
        <v>0</v>
      </c>
      <c r="G5844" t="s">
        <v>18</v>
      </c>
      <c r="H5844">
        <v>2127933.5619999999</v>
      </c>
      <c r="I5844" t="s">
        <v>19</v>
      </c>
      <c r="J5844">
        <v>390</v>
      </c>
      <c r="K5844">
        <v>5456.2399009999999</v>
      </c>
      <c r="L5844" t="s">
        <v>20</v>
      </c>
      <c r="M5844">
        <v>0</v>
      </c>
      <c r="N5844">
        <v>5.0000000000000001E-3</v>
      </c>
      <c r="O5844">
        <v>4.6722279188980316E-2</v>
      </c>
    </row>
    <row r="5845" spans="1:15" x14ac:dyDescent="0.25">
      <c r="A5845" t="s">
        <v>5874</v>
      </c>
      <c r="B5845">
        <v>38</v>
      </c>
      <c r="C5845">
        <v>38</v>
      </c>
      <c r="D5845" t="s">
        <v>16</v>
      </c>
      <c r="E5845" t="s">
        <v>25</v>
      </c>
      <c r="F5845">
        <v>1</v>
      </c>
      <c r="G5845" t="s">
        <v>26</v>
      </c>
      <c r="H5845">
        <v>987546.85789999994</v>
      </c>
      <c r="I5845" t="s">
        <v>28</v>
      </c>
      <c r="J5845">
        <v>218</v>
      </c>
      <c r="K5845">
        <v>4530.0314580000004</v>
      </c>
      <c r="L5845" t="s">
        <v>23</v>
      </c>
      <c r="M5845">
        <v>1</v>
      </c>
      <c r="N5845">
        <v>0.995</v>
      </c>
      <c r="O5845">
        <v>0.61729095278365842</v>
      </c>
    </row>
    <row r="5846" spans="1:15" x14ac:dyDescent="0.25">
      <c r="A5846" t="s">
        <v>5875</v>
      </c>
      <c r="B5846">
        <v>207</v>
      </c>
      <c r="C5846">
        <v>207</v>
      </c>
      <c r="D5846" t="s">
        <v>16</v>
      </c>
      <c r="E5846" t="s">
        <v>17</v>
      </c>
      <c r="F5846">
        <v>0</v>
      </c>
      <c r="G5846" t="s">
        <v>18</v>
      </c>
      <c r="H5846">
        <v>550505.51040000003</v>
      </c>
      <c r="I5846" t="s">
        <v>28</v>
      </c>
      <c r="J5846">
        <v>108</v>
      </c>
      <c r="K5846">
        <v>5097.2732450000003</v>
      </c>
      <c r="L5846" t="s">
        <v>23</v>
      </c>
      <c r="M5846">
        <v>0</v>
      </c>
      <c r="N5846">
        <v>0</v>
      </c>
      <c r="O5846">
        <v>1.1311140559369076E-2</v>
      </c>
    </row>
    <row r="5847" spans="1:15" x14ac:dyDescent="0.25">
      <c r="A5847" t="s">
        <v>5876</v>
      </c>
      <c r="B5847">
        <v>194</v>
      </c>
      <c r="C5847">
        <v>194</v>
      </c>
      <c r="D5847" t="s">
        <v>16</v>
      </c>
      <c r="E5847" t="s">
        <v>17</v>
      </c>
      <c r="F5847">
        <v>0</v>
      </c>
      <c r="G5847" t="s">
        <v>18</v>
      </c>
      <c r="H5847">
        <v>2217293.054</v>
      </c>
      <c r="I5847" t="s">
        <v>19</v>
      </c>
      <c r="J5847">
        <v>819</v>
      </c>
      <c r="K5847">
        <v>2707.3175259999998</v>
      </c>
      <c r="L5847" t="s">
        <v>23</v>
      </c>
      <c r="M5847">
        <v>0</v>
      </c>
      <c r="N5847">
        <v>0</v>
      </c>
      <c r="O5847">
        <v>4.5558333061704308E-2</v>
      </c>
    </row>
    <row r="5848" spans="1:15" x14ac:dyDescent="0.25">
      <c r="A5848" t="s">
        <v>5877</v>
      </c>
      <c r="B5848">
        <v>140</v>
      </c>
      <c r="C5848">
        <v>140</v>
      </c>
      <c r="D5848" t="s">
        <v>16</v>
      </c>
      <c r="E5848" t="s">
        <v>17</v>
      </c>
      <c r="F5848">
        <v>0</v>
      </c>
      <c r="G5848" t="s">
        <v>18</v>
      </c>
      <c r="H5848">
        <v>6566778.2230000002</v>
      </c>
      <c r="I5848" t="s">
        <v>32</v>
      </c>
      <c r="J5848">
        <v>550</v>
      </c>
      <c r="K5848">
        <v>11939.59677</v>
      </c>
      <c r="L5848" t="s">
        <v>23</v>
      </c>
      <c r="M5848">
        <v>0</v>
      </c>
      <c r="N5848">
        <v>0</v>
      </c>
      <c r="O5848">
        <v>0.13492644505699189</v>
      </c>
    </row>
    <row r="5849" spans="1:15" x14ac:dyDescent="0.25">
      <c r="A5849" t="s">
        <v>5878</v>
      </c>
      <c r="B5849">
        <v>289</v>
      </c>
      <c r="C5849">
        <v>289</v>
      </c>
      <c r="D5849" t="s">
        <v>16</v>
      </c>
      <c r="E5849" t="s">
        <v>17</v>
      </c>
      <c r="F5849">
        <v>0</v>
      </c>
      <c r="G5849" t="s">
        <v>18</v>
      </c>
      <c r="H5849">
        <v>5100707.7929999996</v>
      </c>
      <c r="I5849" t="s">
        <v>32</v>
      </c>
      <c r="J5849">
        <v>907</v>
      </c>
      <c r="K5849">
        <v>5623.7131129999998</v>
      </c>
      <c r="L5849" t="s">
        <v>20</v>
      </c>
      <c r="M5849">
        <v>0</v>
      </c>
      <c r="N5849">
        <v>0</v>
      </c>
      <c r="O5849">
        <v>0.10480335202634189</v>
      </c>
    </row>
    <row r="5850" spans="1:15" x14ac:dyDescent="0.25">
      <c r="A5850" t="s">
        <v>5879</v>
      </c>
      <c r="B5850">
        <v>257</v>
      </c>
      <c r="C5850">
        <v>257</v>
      </c>
      <c r="D5850" t="s">
        <v>16</v>
      </c>
      <c r="E5850" t="s">
        <v>17</v>
      </c>
      <c r="F5850">
        <v>0</v>
      </c>
      <c r="G5850" t="s">
        <v>18</v>
      </c>
      <c r="H5850">
        <v>11662995.42</v>
      </c>
      <c r="I5850" t="s">
        <v>22</v>
      </c>
      <c r="J5850">
        <v>948</v>
      </c>
      <c r="K5850">
        <v>12302.737789999999</v>
      </c>
      <c r="L5850" t="s">
        <v>23</v>
      </c>
      <c r="M5850">
        <v>0</v>
      </c>
      <c r="N5850">
        <v>5.0000000000000001E-3</v>
      </c>
      <c r="O5850">
        <v>0.24263752959174334</v>
      </c>
    </row>
    <row r="5851" spans="1:15" x14ac:dyDescent="0.25">
      <c r="A5851" t="s">
        <v>5880</v>
      </c>
      <c r="B5851">
        <v>225</v>
      </c>
      <c r="C5851">
        <v>225</v>
      </c>
      <c r="D5851" t="s">
        <v>16</v>
      </c>
      <c r="E5851" t="s">
        <v>17</v>
      </c>
      <c r="F5851">
        <v>0</v>
      </c>
      <c r="G5851" t="s">
        <v>18</v>
      </c>
      <c r="H5851">
        <v>582766.01670000004</v>
      </c>
      <c r="I5851" t="s">
        <v>28</v>
      </c>
      <c r="J5851">
        <v>349</v>
      </c>
      <c r="K5851">
        <v>1669.8166670000001</v>
      </c>
      <c r="L5851" t="s">
        <v>20</v>
      </c>
      <c r="M5851">
        <v>0</v>
      </c>
      <c r="N5851">
        <v>0</v>
      </c>
      <c r="O5851">
        <v>1.1973991547019627E-2</v>
      </c>
    </row>
    <row r="5852" spans="1:15" x14ac:dyDescent="0.25">
      <c r="A5852" t="s">
        <v>5881</v>
      </c>
      <c r="B5852">
        <v>28</v>
      </c>
      <c r="C5852">
        <v>28</v>
      </c>
      <c r="D5852" t="s">
        <v>42</v>
      </c>
      <c r="E5852" t="s">
        <v>43</v>
      </c>
      <c r="F5852">
        <v>1</v>
      </c>
      <c r="G5852" t="s">
        <v>26</v>
      </c>
      <c r="H5852">
        <v>1826569.2439999999</v>
      </c>
      <c r="I5852" t="s">
        <v>19</v>
      </c>
      <c r="J5852">
        <v>788</v>
      </c>
      <c r="K5852">
        <v>2317.9812740000002</v>
      </c>
      <c r="L5852" t="s">
        <v>29</v>
      </c>
      <c r="M5852">
        <v>1</v>
      </c>
      <c r="N5852">
        <v>1</v>
      </c>
      <c r="O5852">
        <v>0.63753019918963649</v>
      </c>
    </row>
    <row r="5853" spans="1:15" x14ac:dyDescent="0.25">
      <c r="A5853" t="s">
        <v>5882</v>
      </c>
      <c r="B5853">
        <v>190</v>
      </c>
      <c r="C5853">
        <v>190</v>
      </c>
      <c r="D5853" t="s">
        <v>16</v>
      </c>
      <c r="E5853" t="s">
        <v>17</v>
      </c>
      <c r="F5853">
        <v>0</v>
      </c>
      <c r="G5853" t="s">
        <v>18</v>
      </c>
      <c r="H5853">
        <v>5599743.0650000004</v>
      </c>
      <c r="I5853" t="s">
        <v>32</v>
      </c>
      <c r="J5853">
        <v>522</v>
      </c>
      <c r="K5853">
        <v>10727.477140000001</v>
      </c>
      <c r="L5853" t="s">
        <v>20</v>
      </c>
      <c r="M5853">
        <v>0</v>
      </c>
      <c r="N5853">
        <v>0</v>
      </c>
      <c r="O5853">
        <v>0.11505694258817577</v>
      </c>
    </row>
    <row r="5854" spans="1:15" x14ac:dyDescent="0.25">
      <c r="A5854" t="s">
        <v>5883</v>
      </c>
      <c r="B5854">
        <v>245</v>
      </c>
      <c r="C5854">
        <v>245</v>
      </c>
      <c r="D5854" t="s">
        <v>16</v>
      </c>
      <c r="E5854" t="s">
        <v>17</v>
      </c>
      <c r="F5854">
        <v>0</v>
      </c>
      <c r="G5854" t="s">
        <v>18</v>
      </c>
      <c r="H5854">
        <v>266123.0931</v>
      </c>
      <c r="I5854" t="s">
        <v>28</v>
      </c>
      <c r="J5854">
        <v>26</v>
      </c>
      <c r="K5854">
        <v>10235.503580000001</v>
      </c>
      <c r="L5854" t="s">
        <v>29</v>
      </c>
      <c r="M5854">
        <v>0</v>
      </c>
      <c r="N5854">
        <v>5.0000000000000001E-3</v>
      </c>
      <c r="O5854">
        <v>8.4679847072937908E-3</v>
      </c>
    </row>
    <row r="5855" spans="1:15" x14ac:dyDescent="0.25">
      <c r="A5855" t="s">
        <v>5884</v>
      </c>
      <c r="B5855">
        <v>334</v>
      </c>
      <c r="C5855">
        <v>334</v>
      </c>
      <c r="D5855" t="s">
        <v>16</v>
      </c>
      <c r="E5855" t="s">
        <v>17</v>
      </c>
      <c r="F5855">
        <v>0</v>
      </c>
      <c r="G5855" t="s">
        <v>18</v>
      </c>
      <c r="H5855">
        <v>260999.20490000001</v>
      </c>
      <c r="I5855" t="s">
        <v>28</v>
      </c>
      <c r="J5855">
        <v>48</v>
      </c>
      <c r="K5855">
        <v>5437.4834350000001</v>
      </c>
      <c r="L5855" t="s">
        <v>20</v>
      </c>
      <c r="M5855">
        <v>0</v>
      </c>
      <c r="N5855">
        <v>0</v>
      </c>
      <c r="O5855">
        <v>5.3627050714939945E-3</v>
      </c>
    </row>
    <row r="5856" spans="1:15" x14ac:dyDescent="0.25">
      <c r="A5856" t="s">
        <v>5885</v>
      </c>
      <c r="B5856">
        <v>315</v>
      </c>
      <c r="C5856">
        <v>315</v>
      </c>
      <c r="D5856" t="s">
        <v>16</v>
      </c>
      <c r="E5856" t="s">
        <v>17</v>
      </c>
      <c r="F5856">
        <v>0</v>
      </c>
      <c r="G5856" t="s">
        <v>18</v>
      </c>
      <c r="H5856">
        <v>14211592.98</v>
      </c>
      <c r="I5856" t="s">
        <v>22</v>
      </c>
      <c r="J5856">
        <v>859</v>
      </c>
      <c r="K5856">
        <v>16544.345720000001</v>
      </c>
      <c r="L5856" t="s">
        <v>20</v>
      </c>
      <c r="M5856">
        <v>0</v>
      </c>
      <c r="N5856">
        <v>0</v>
      </c>
      <c r="O5856">
        <v>0.29200311846564725</v>
      </c>
    </row>
    <row r="5857" spans="1:15" x14ac:dyDescent="0.25">
      <c r="A5857" t="s">
        <v>5886</v>
      </c>
      <c r="B5857">
        <v>49</v>
      </c>
      <c r="C5857">
        <v>49</v>
      </c>
      <c r="D5857" t="s">
        <v>16</v>
      </c>
      <c r="E5857" t="s">
        <v>25</v>
      </c>
      <c r="F5857">
        <v>1</v>
      </c>
      <c r="G5857" t="s">
        <v>26</v>
      </c>
      <c r="H5857">
        <v>1387156.946</v>
      </c>
      <c r="I5857" t="s">
        <v>19</v>
      </c>
      <c r="J5857">
        <v>370</v>
      </c>
      <c r="K5857">
        <v>3749.0728260000001</v>
      </c>
      <c r="L5857" t="s">
        <v>20</v>
      </c>
      <c r="M5857">
        <v>1</v>
      </c>
      <c r="N5857">
        <v>1</v>
      </c>
      <c r="O5857">
        <v>0.62850167145958347</v>
      </c>
    </row>
    <row r="5858" spans="1:15" x14ac:dyDescent="0.25">
      <c r="A5858" t="s">
        <v>5887</v>
      </c>
      <c r="B5858">
        <v>301</v>
      </c>
      <c r="C5858">
        <v>301</v>
      </c>
      <c r="D5858" t="s">
        <v>16</v>
      </c>
      <c r="E5858" t="s">
        <v>17</v>
      </c>
      <c r="F5858">
        <v>0</v>
      </c>
      <c r="G5858" t="s">
        <v>18</v>
      </c>
      <c r="H5858">
        <v>101074.6222</v>
      </c>
      <c r="I5858" t="s">
        <v>28</v>
      </c>
      <c r="J5858">
        <v>14</v>
      </c>
      <c r="K5858">
        <v>7219.6158720000003</v>
      </c>
      <c r="L5858" t="s">
        <v>35</v>
      </c>
      <c r="M5858">
        <v>0</v>
      </c>
      <c r="N5858">
        <v>0</v>
      </c>
      <c r="O5858">
        <v>2.0767626065334405E-3</v>
      </c>
    </row>
    <row r="5859" spans="1:15" x14ac:dyDescent="0.25">
      <c r="A5859" t="s">
        <v>5888</v>
      </c>
      <c r="B5859">
        <v>204</v>
      </c>
      <c r="C5859">
        <v>204</v>
      </c>
      <c r="D5859" t="s">
        <v>16</v>
      </c>
      <c r="E5859" t="s">
        <v>17</v>
      </c>
      <c r="F5859">
        <v>0</v>
      </c>
      <c r="G5859" t="s">
        <v>18</v>
      </c>
      <c r="H5859">
        <v>6802183.551</v>
      </c>
      <c r="I5859" t="s">
        <v>32</v>
      </c>
      <c r="J5859">
        <v>612</v>
      </c>
      <c r="K5859">
        <v>11114.679</v>
      </c>
      <c r="L5859" t="s">
        <v>20</v>
      </c>
      <c r="M5859">
        <v>0</v>
      </c>
      <c r="N5859">
        <v>0</v>
      </c>
      <c r="O5859">
        <v>0.13976327721058404</v>
      </c>
    </row>
    <row r="5860" spans="1:15" x14ac:dyDescent="0.25">
      <c r="A5860" t="s">
        <v>5889</v>
      </c>
      <c r="B5860">
        <v>115</v>
      </c>
      <c r="C5860">
        <v>115</v>
      </c>
      <c r="D5860" t="s">
        <v>16</v>
      </c>
      <c r="E5860" t="s">
        <v>17</v>
      </c>
      <c r="F5860">
        <v>0</v>
      </c>
      <c r="G5860" t="s">
        <v>18</v>
      </c>
      <c r="H5860">
        <v>3243617.8390000002</v>
      </c>
      <c r="I5860" t="s">
        <v>19</v>
      </c>
      <c r="J5860">
        <v>187</v>
      </c>
      <c r="K5860">
        <v>17345.549940000001</v>
      </c>
      <c r="L5860" t="s">
        <v>29</v>
      </c>
      <c r="M5860">
        <v>0</v>
      </c>
      <c r="N5860">
        <v>0</v>
      </c>
      <c r="O5860">
        <v>6.6646049139721691E-2</v>
      </c>
    </row>
    <row r="5861" spans="1:15" x14ac:dyDescent="0.25">
      <c r="A5861" t="s">
        <v>5890</v>
      </c>
      <c r="B5861">
        <v>20</v>
      </c>
      <c r="C5861">
        <v>20</v>
      </c>
      <c r="D5861" t="s">
        <v>42</v>
      </c>
      <c r="E5861" t="s">
        <v>43</v>
      </c>
      <c r="F5861">
        <v>1</v>
      </c>
      <c r="G5861" t="s">
        <v>26</v>
      </c>
      <c r="H5861">
        <v>4389461.0130000003</v>
      </c>
      <c r="I5861" t="s">
        <v>32</v>
      </c>
      <c r="J5861">
        <v>524</v>
      </c>
      <c r="K5861">
        <v>8376.8339940000005</v>
      </c>
      <c r="L5861" t="s">
        <v>20</v>
      </c>
      <c r="M5861">
        <v>1</v>
      </c>
      <c r="N5861">
        <v>0.995</v>
      </c>
      <c r="O5861">
        <v>0.68718948867893759</v>
      </c>
    </row>
    <row r="5862" spans="1:15" x14ac:dyDescent="0.25">
      <c r="A5862" t="s">
        <v>5891</v>
      </c>
      <c r="B5862">
        <v>85</v>
      </c>
      <c r="C5862">
        <v>85</v>
      </c>
      <c r="D5862" t="s">
        <v>16</v>
      </c>
      <c r="E5862" t="s">
        <v>25</v>
      </c>
      <c r="F5862">
        <v>1</v>
      </c>
      <c r="G5862" t="s">
        <v>26</v>
      </c>
      <c r="H5862">
        <v>7052581.2599999998</v>
      </c>
      <c r="I5862" t="s">
        <v>32</v>
      </c>
      <c r="J5862">
        <v>884</v>
      </c>
      <c r="K5862">
        <v>7978.0330990000002</v>
      </c>
      <c r="L5862" t="s">
        <v>23</v>
      </c>
      <c r="M5862">
        <v>1</v>
      </c>
      <c r="N5862">
        <v>1</v>
      </c>
      <c r="O5862">
        <v>0.74490815519769993</v>
      </c>
    </row>
    <row r="5863" spans="1:15" x14ac:dyDescent="0.25">
      <c r="A5863" t="s">
        <v>5892</v>
      </c>
      <c r="B5863">
        <v>253</v>
      </c>
      <c r="C5863">
        <v>253</v>
      </c>
      <c r="D5863" t="s">
        <v>16</v>
      </c>
      <c r="E5863" t="s">
        <v>17</v>
      </c>
      <c r="F5863">
        <v>0</v>
      </c>
      <c r="G5863" t="s">
        <v>18</v>
      </c>
      <c r="H5863">
        <v>10331103.289999999</v>
      </c>
      <c r="I5863" t="s">
        <v>22</v>
      </c>
      <c r="J5863">
        <v>891</v>
      </c>
      <c r="K5863">
        <v>11594.95319</v>
      </c>
      <c r="L5863" t="s">
        <v>29</v>
      </c>
      <c r="M5863">
        <v>0</v>
      </c>
      <c r="N5863">
        <v>0</v>
      </c>
      <c r="O5863">
        <v>0.21227137465280177</v>
      </c>
    </row>
    <row r="5864" spans="1:15" x14ac:dyDescent="0.25">
      <c r="A5864" t="s">
        <v>5893</v>
      </c>
      <c r="B5864">
        <v>52</v>
      </c>
      <c r="C5864">
        <v>52</v>
      </c>
      <c r="D5864" t="s">
        <v>16</v>
      </c>
      <c r="E5864" t="s">
        <v>25</v>
      </c>
      <c r="F5864">
        <v>1</v>
      </c>
      <c r="G5864" t="s">
        <v>26</v>
      </c>
      <c r="H5864">
        <v>1769066.838</v>
      </c>
      <c r="I5864" t="s">
        <v>19</v>
      </c>
      <c r="J5864">
        <v>279</v>
      </c>
      <c r="K5864">
        <v>6340.7413550000001</v>
      </c>
      <c r="L5864" t="s">
        <v>23</v>
      </c>
      <c r="M5864">
        <v>1</v>
      </c>
      <c r="N5864">
        <v>1</v>
      </c>
      <c r="O5864">
        <v>0.63634870729812876</v>
      </c>
    </row>
    <row r="5865" spans="1:15" x14ac:dyDescent="0.25">
      <c r="A5865" t="s">
        <v>5894</v>
      </c>
      <c r="B5865">
        <v>148</v>
      </c>
      <c r="C5865">
        <v>148</v>
      </c>
      <c r="D5865" t="s">
        <v>16</v>
      </c>
      <c r="E5865" t="s">
        <v>17</v>
      </c>
      <c r="F5865">
        <v>0</v>
      </c>
      <c r="G5865" t="s">
        <v>18</v>
      </c>
      <c r="H5865">
        <v>4837553.3059999999</v>
      </c>
      <c r="I5865" t="s">
        <v>32</v>
      </c>
      <c r="J5865">
        <v>341</v>
      </c>
      <c r="K5865">
        <v>14186.37333</v>
      </c>
      <c r="L5865" t="s">
        <v>29</v>
      </c>
      <c r="M5865">
        <v>0</v>
      </c>
      <c r="N5865">
        <v>0</v>
      </c>
      <c r="O5865">
        <v>9.9396362750025891E-2</v>
      </c>
    </row>
    <row r="5866" spans="1:15" x14ac:dyDescent="0.25">
      <c r="A5866" t="s">
        <v>5895</v>
      </c>
      <c r="B5866">
        <v>186</v>
      </c>
      <c r="C5866">
        <v>186</v>
      </c>
      <c r="D5866" t="s">
        <v>16</v>
      </c>
      <c r="E5866" t="s">
        <v>17</v>
      </c>
      <c r="F5866">
        <v>0</v>
      </c>
      <c r="G5866" t="s">
        <v>18</v>
      </c>
      <c r="H5866">
        <v>1633909.648</v>
      </c>
      <c r="I5866" t="s">
        <v>19</v>
      </c>
      <c r="J5866">
        <v>328</v>
      </c>
      <c r="K5866">
        <v>4981.4318540000004</v>
      </c>
      <c r="L5866" t="s">
        <v>23</v>
      </c>
      <c r="M5866">
        <v>0</v>
      </c>
      <c r="N5866">
        <v>0</v>
      </c>
      <c r="O5866">
        <v>3.3571656124583724E-2</v>
      </c>
    </row>
    <row r="5867" spans="1:15" x14ac:dyDescent="0.25">
      <c r="A5867" t="s">
        <v>5896</v>
      </c>
      <c r="B5867">
        <v>173</v>
      </c>
      <c r="C5867">
        <v>173</v>
      </c>
      <c r="D5867" t="s">
        <v>16</v>
      </c>
      <c r="E5867" t="s">
        <v>17</v>
      </c>
      <c r="F5867">
        <v>0</v>
      </c>
      <c r="G5867" t="s">
        <v>18</v>
      </c>
      <c r="H5867">
        <v>11180202.140000001</v>
      </c>
      <c r="I5867" t="s">
        <v>22</v>
      </c>
      <c r="J5867">
        <v>679</v>
      </c>
      <c r="K5867">
        <v>16465.687979999999</v>
      </c>
      <c r="L5867" t="s">
        <v>29</v>
      </c>
      <c r="M5867">
        <v>0</v>
      </c>
      <c r="N5867">
        <v>0</v>
      </c>
      <c r="O5867">
        <v>0.22971766040236702</v>
      </c>
    </row>
    <row r="5868" spans="1:15" x14ac:dyDescent="0.25">
      <c r="A5868" t="s">
        <v>5897</v>
      </c>
      <c r="B5868">
        <v>353</v>
      </c>
      <c r="C5868">
        <v>353</v>
      </c>
      <c r="D5868" t="s">
        <v>16</v>
      </c>
      <c r="E5868" t="s">
        <v>17</v>
      </c>
      <c r="F5868">
        <v>0</v>
      </c>
      <c r="G5868" t="s">
        <v>18</v>
      </c>
      <c r="H5868">
        <v>3458054.5580000002</v>
      </c>
      <c r="I5868" t="s">
        <v>19</v>
      </c>
      <c r="J5868">
        <v>634</v>
      </c>
      <c r="K5868">
        <v>5454.3447290000004</v>
      </c>
      <c r="L5868" t="s">
        <v>23</v>
      </c>
      <c r="M5868">
        <v>0</v>
      </c>
      <c r="N5868">
        <v>5.0000000000000001E-3</v>
      </c>
      <c r="O5868">
        <v>7.4052042947007166E-2</v>
      </c>
    </row>
    <row r="5869" spans="1:15" x14ac:dyDescent="0.25">
      <c r="A5869" t="s">
        <v>5898</v>
      </c>
      <c r="B5869">
        <v>114</v>
      </c>
      <c r="C5869">
        <v>114</v>
      </c>
      <c r="D5869" t="s">
        <v>16</v>
      </c>
      <c r="E5869" t="s">
        <v>17</v>
      </c>
      <c r="F5869">
        <v>0</v>
      </c>
      <c r="G5869" t="s">
        <v>18</v>
      </c>
      <c r="H5869">
        <v>17967957.09</v>
      </c>
      <c r="I5869" t="s">
        <v>22</v>
      </c>
      <c r="J5869">
        <v>905</v>
      </c>
      <c r="K5869">
        <v>19854.096229999999</v>
      </c>
      <c r="L5869" t="s">
        <v>23</v>
      </c>
      <c r="M5869">
        <v>0</v>
      </c>
      <c r="N5869">
        <v>4.4999999999999998E-2</v>
      </c>
      <c r="O5869">
        <v>0.39618447566860565</v>
      </c>
    </row>
    <row r="5870" spans="1:15" x14ac:dyDescent="0.25">
      <c r="A5870" t="s">
        <v>5899</v>
      </c>
      <c r="B5870">
        <v>2</v>
      </c>
      <c r="C5870">
        <v>2</v>
      </c>
      <c r="D5870" t="s">
        <v>61</v>
      </c>
      <c r="E5870" t="s">
        <v>43</v>
      </c>
      <c r="F5870">
        <v>1</v>
      </c>
      <c r="G5870" t="s">
        <v>26</v>
      </c>
      <c r="H5870">
        <v>6234707.5039999997</v>
      </c>
      <c r="I5870" t="s">
        <v>32</v>
      </c>
      <c r="J5870">
        <v>984</v>
      </c>
      <c r="K5870">
        <v>6336.0848619999997</v>
      </c>
      <c r="L5870" t="s">
        <v>29</v>
      </c>
      <c r="M5870">
        <v>1</v>
      </c>
      <c r="N5870">
        <v>1</v>
      </c>
      <c r="O5870">
        <v>0.728103446000124</v>
      </c>
    </row>
    <row r="5871" spans="1:15" x14ac:dyDescent="0.25">
      <c r="A5871" t="s">
        <v>5900</v>
      </c>
      <c r="B5871">
        <v>34</v>
      </c>
      <c r="C5871">
        <v>34</v>
      </c>
      <c r="D5871" t="s">
        <v>16</v>
      </c>
      <c r="E5871" t="s">
        <v>25</v>
      </c>
      <c r="F5871">
        <v>1</v>
      </c>
      <c r="G5871" t="s">
        <v>26</v>
      </c>
      <c r="H5871">
        <v>10669684.85</v>
      </c>
      <c r="I5871" t="s">
        <v>22</v>
      </c>
      <c r="J5871">
        <v>607</v>
      </c>
      <c r="K5871">
        <v>17577.734509999998</v>
      </c>
      <c r="L5871" t="s">
        <v>29</v>
      </c>
      <c r="M5871">
        <v>1</v>
      </c>
      <c r="N5871">
        <v>1</v>
      </c>
      <c r="O5871">
        <v>0.81922815082237688</v>
      </c>
    </row>
    <row r="5872" spans="1:15" x14ac:dyDescent="0.25">
      <c r="A5872" t="s">
        <v>5901</v>
      </c>
      <c r="B5872">
        <v>282</v>
      </c>
      <c r="C5872">
        <v>282</v>
      </c>
      <c r="D5872" t="s">
        <v>16</v>
      </c>
      <c r="E5872" t="s">
        <v>17</v>
      </c>
      <c r="F5872">
        <v>0</v>
      </c>
      <c r="G5872" t="s">
        <v>18</v>
      </c>
      <c r="H5872">
        <v>198828.63810000001</v>
      </c>
      <c r="I5872" t="s">
        <v>28</v>
      </c>
      <c r="J5872">
        <v>25</v>
      </c>
      <c r="K5872">
        <v>7953.1455230000001</v>
      </c>
      <c r="L5872" t="s">
        <v>29</v>
      </c>
      <c r="M5872">
        <v>0</v>
      </c>
      <c r="N5872">
        <v>0</v>
      </c>
      <c r="O5872">
        <v>4.0852972954674082E-3</v>
      </c>
    </row>
    <row r="5873" spans="1:15" x14ac:dyDescent="0.25">
      <c r="A5873" t="s">
        <v>5902</v>
      </c>
      <c r="B5873">
        <v>161</v>
      </c>
      <c r="C5873">
        <v>161</v>
      </c>
      <c r="D5873" t="s">
        <v>16</v>
      </c>
      <c r="E5873" t="s">
        <v>17</v>
      </c>
      <c r="F5873">
        <v>0</v>
      </c>
      <c r="G5873" t="s">
        <v>18</v>
      </c>
      <c r="H5873">
        <v>2607248.5989999999</v>
      </c>
      <c r="I5873" t="s">
        <v>19</v>
      </c>
      <c r="J5873">
        <v>529</v>
      </c>
      <c r="K5873">
        <v>4928.6362920000001</v>
      </c>
      <c r="L5873" t="s">
        <v>23</v>
      </c>
      <c r="M5873">
        <v>0</v>
      </c>
      <c r="N5873">
        <v>5.0000000000000001E-3</v>
      </c>
      <c r="O5873">
        <v>5.6570681527018364E-2</v>
      </c>
    </row>
    <row r="5874" spans="1:15" x14ac:dyDescent="0.25">
      <c r="A5874" t="s">
        <v>5903</v>
      </c>
      <c r="B5874">
        <v>170</v>
      </c>
      <c r="C5874">
        <v>170</v>
      </c>
      <c r="D5874" t="s">
        <v>16</v>
      </c>
      <c r="E5874" t="s">
        <v>17</v>
      </c>
      <c r="F5874">
        <v>0</v>
      </c>
      <c r="G5874" t="s">
        <v>18</v>
      </c>
      <c r="H5874">
        <v>1930207.4380000001</v>
      </c>
      <c r="I5874" t="s">
        <v>19</v>
      </c>
      <c r="J5874">
        <v>426</v>
      </c>
      <c r="K5874">
        <v>4531.003377</v>
      </c>
      <c r="L5874" t="s">
        <v>20</v>
      </c>
      <c r="M5874">
        <v>0</v>
      </c>
      <c r="N5874">
        <v>0</v>
      </c>
      <c r="O5874">
        <v>3.965963505813741E-2</v>
      </c>
    </row>
    <row r="5875" spans="1:15" x14ac:dyDescent="0.25">
      <c r="A5875" t="s">
        <v>5904</v>
      </c>
      <c r="B5875">
        <v>94</v>
      </c>
      <c r="C5875">
        <v>94</v>
      </c>
      <c r="D5875" t="s">
        <v>16</v>
      </c>
      <c r="E5875" t="s">
        <v>17</v>
      </c>
      <c r="F5875">
        <v>0</v>
      </c>
      <c r="G5875" t="s">
        <v>18</v>
      </c>
      <c r="H5875">
        <v>493154.38799999998</v>
      </c>
      <c r="I5875" t="s">
        <v>28</v>
      </c>
      <c r="J5875">
        <v>29</v>
      </c>
      <c r="K5875">
        <v>17005.32372</v>
      </c>
      <c r="L5875" t="s">
        <v>29</v>
      </c>
      <c r="M5875">
        <v>0</v>
      </c>
      <c r="N5875">
        <v>0.03</v>
      </c>
      <c r="O5875">
        <v>2.8132757065564212E-2</v>
      </c>
    </row>
    <row r="5876" spans="1:15" x14ac:dyDescent="0.25">
      <c r="A5876" t="s">
        <v>5905</v>
      </c>
      <c r="B5876">
        <v>248</v>
      </c>
      <c r="C5876">
        <v>248</v>
      </c>
      <c r="D5876" t="s">
        <v>16</v>
      </c>
      <c r="E5876" t="s">
        <v>17</v>
      </c>
      <c r="F5876">
        <v>0</v>
      </c>
      <c r="G5876" t="s">
        <v>18</v>
      </c>
      <c r="H5876">
        <v>5909965.4199999999</v>
      </c>
      <c r="I5876" t="s">
        <v>32</v>
      </c>
      <c r="J5876">
        <v>956</v>
      </c>
      <c r="K5876">
        <v>6181.9721959999997</v>
      </c>
      <c r="L5876" t="s">
        <v>29</v>
      </c>
      <c r="M5876">
        <v>0</v>
      </c>
      <c r="N5876">
        <v>5.0000000000000001E-3</v>
      </c>
      <c r="O5876">
        <v>0.12443102712642835</v>
      </c>
    </row>
    <row r="5877" spans="1:15" x14ac:dyDescent="0.25">
      <c r="A5877" t="s">
        <v>5906</v>
      </c>
      <c r="B5877">
        <v>321</v>
      </c>
      <c r="C5877">
        <v>321</v>
      </c>
      <c r="D5877" t="s">
        <v>16</v>
      </c>
      <c r="E5877" t="s">
        <v>17</v>
      </c>
      <c r="F5877">
        <v>0</v>
      </c>
      <c r="G5877" t="s">
        <v>18</v>
      </c>
      <c r="H5877">
        <v>2189253.4789999998</v>
      </c>
      <c r="I5877" t="s">
        <v>19</v>
      </c>
      <c r="J5877">
        <v>323</v>
      </c>
      <c r="K5877">
        <v>6777.8745490000001</v>
      </c>
      <c r="L5877" t="s">
        <v>20</v>
      </c>
      <c r="M5877">
        <v>0</v>
      </c>
      <c r="N5877">
        <v>0</v>
      </c>
      <c r="O5877">
        <v>4.4982208812158607E-2</v>
      </c>
    </row>
    <row r="5878" spans="1:15" x14ac:dyDescent="0.25">
      <c r="A5878" t="s">
        <v>5907</v>
      </c>
      <c r="B5878">
        <v>8</v>
      </c>
      <c r="C5878">
        <v>8</v>
      </c>
      <c r="D5878" t="s">
        <v>42</v>
      </c>
      <c r="E5878" t="s">
        <v>43</v>
      </c>
      <c r="F5878">
        <v>1</v>
      </c>
      <c r="G5878" t="s">
        <v>26</v>
      </c>
      <c r="H5878">
        <v>3367551.182</v>
      </c>
      <c r="I5878" t="s">
        <v>19</v>
      </c>
      <c r="J5878">
        <v>853</v>
      </c>
      <c r="K5878">
        <v>3947.8911859999998</v>
      </c>
      <c r="L5878" t="s">
        <v>23</v>
      </c>
      <c r="M5878">
        <v>1</v>
      </c>
      <c r="N5878">
        <v>1</v>
      </c>
      <c r="O5878">
        <v>0.66919248588954994</v>
      </c>
    </row>
    <row r="5879" spans="1:15" x14ac:dyDescent="0.25">
      <c r="A5879" t="s">
        <v>5908</v>
      </c>
      <c r="B5879">
        <v>321</v>
      </c>
      <c r="C5879">
        <v>321</v>
      </c>
      <c r="D5879" t="s">
        <v>16</v>
      </c>
      <c r="E5879" t="s">
        <v>17</v>
      </c>
      <c r="F5879">
        <v>0</v>
      </c>
      <c r="G5879" t="s">
        <v>18</v>
      </c>
      <c r="H5879">
        <v>6018013.7889999999</v>
      </c>
      <c r="I5879" t="s">
        <v>32</v>
      </c>
      <c r="J5879">
        <v>313</v>
      </c>
      <c r="K5879">
        <v>19226.881119999998</v>
      </c>
      <c r="L5879" t="s">
        <v>35</v>
      </c>
      <c r="M5879">
        <v>0</v>
      </c>
      <c r="N5879">
        <v>0</v>
      </c>
      <c r="O5879">
        <v>0.12365107809028075</v>
      </c>
    </row>
    <row r="5880" spans="1:15" x14ac:dyDescent="0.25">
      <c r="A5880" t="s">
        <v>5909</v>
      </c>
      <c r="B5880">
        <v>110</v>
      </c>
      <c r="C5880">
        <v>110</v>
      </c>
      <c r="D5880" t="s">
        <v>16</v>
      </c>
      <c r="E5880" t="s">
        <v>17</v>
      </c>
      <c r="F5880">
        <v>0</v>
      </c>
      <c r="G5880" t="s">
        <v>18</v>
      </c>
      <c r="H5880">
        <v>2863019.9219999998</v>
      </c>
      <c r="I5880" t="s">
        <v>19</v>
      </c>
      <c r="J5880">
        <v>584</v>
      </c>
      <c r="K5880">
        <v>4902.4313730000003</v>
      </c>
      <c r="L5880" t="s">
        <v>35</v>
      </c>
      <c r="M5880">
        <v>0</v>
      </c>
      <c r="N5880">
        <v>5.0000000000000001E-3</v>
      </c>
      <c r="O5880">
        <v>6.1825970222324382E-2</v>
      </c>
    </row>
    <row r="5881" spans="1:15" x14ac:dyDescent="0.25">
      <c r="A5881" t="s">
        <v>5910</v>
      </c>
      <c r="B5881">
        <v>32</v>
      </c>
      <c r="C5881">
        <v>32</v>
      </c>
      <c r="D5881" t="s">
        <v>16</v>
      </c>
      <c r="E5881" t="s">
        <v>25</v>
      </c>
      <c r="F5881">
        <v>1</v>
      </c>
      <c r="G5881" t="s">
        <v>26</v>
      </c>
      <c r="H5881">
        <v>1338227.4450000001</v>
      </c>
      <c r="I5881" t="s">
        <v>28</v>
      </c>
      <c r="J5881">
        <v>270</v>
      </c>
      <c r="K5881">
        <v>4956.3979429999999</v>
      </c>
      <c r="L5881" t="s">
        <v>20</v>
      </c>
      <c r="M5881">
        <v>1</v>
      </c>
      <c r="N5881">
        <v>1</v>
      </c>
      <c r="O5881">
        <v>0.62749632554958767</v>
      </c>
    </row>
    <row r="5882" spans="1:15" x14ac:dyDescent="0.25">
      <c r="A5882" t="s">
        <v>5911</v>
      </c>
      <c r="B5882">
        <v>51</v>
      </c>
      <c r="C5882">
        <v>51</v>
      </c>
      <c r="D5882" t="s">
        <v>16</v>
      </c>
      <c r="E5882" t="s">
        <v>25</v>
      </c>
      <c r="F5882">
        <v>1</v>
      </c>
      <c r="G5882" t="s">
        <v>26</v>
      </c>
      <c r="H5882">
        <v>14385431.35</v>
      </c>
      <c r="I5882" t="s">
        <v>22</v>
      </c>
      <c r="J5882">
        <v>762</v>
      </c>
      <c r="K5882">
        <v>18878.518830000001</v>
      </c>
      <c r="L5882" t="s">
        <v>20</v>
      </c>
      <c r="M5882">
        <v>1</v>
      </c>
      <c r="N5882">
        <v>0.97499999999999998</v>
      </c>
      <c r="O5882">
        <v>0.88057494508778744</v>
      </c>
    </row>
    <row r="5883" spans="1:15" x14ac:dyDescent="0.25">
      <c r="A5883" t="s">
        <v>5912</v>
      </c>
      <c r="B5883">
        <v>168</v>
      </c>
      <c r="C5883">
        <v>168</v>
      </c>
      <c r="D5883" t="s">
        <v>16</v>
      </c>
      <c r="E5883" t="s">
        <v>17</v>
      </c>
      <c r="F5883">
        <v>0</v>
      </c>
      <c r="G5883" t="s">
        <v>18</v>
      </c>
      <c r="H5883">
        <v>5315595.5930000003</v>
      </c>
      <c r="I5883" t="s">
        <v>32</v>
      </c>
      <c r="J5883">
        <v>295</v>
      </c>
      <c r="K5883">
        <v>18018.968110000002</v>
      </c>
      <c r="L5883" t="s">
        <v>35</v>
      </c>
      <c r="M5883">
        <v>0</v>
      </c>
      <c r="N5883">
        <v>0</v>
      </c>
      <c r="O5883">
        <v>0.10921861411613912</v>
      </c>
    </row>
    <row r="5884" spans="1:15" x14ac:dyDescent="0.25">
      <c r="A5884" t="s">
        <v>5913</v>
      </c>
      <c r="B5884">
        <v>66</v>
      </c>
      <c r="C5884">
        <v>66</v>
      </c>
      <c r="D5884" t="s">
        <v>16</v>
      </c>
      <c r="E5884" t="s">
        <v>25</v>
      </c>
      <c r="F5884">
        <v>1</v>
      </c>
      <c r="G5884" t="s">
        <v>26</v>
      </c>
      <c r="H5884">
        <v>3270637.932</v>
      </c>
      <c r="I5884" t="s">
        <v>19</v>
      </c>
      <c r="J5884">
        <v>656</v>
      </c>
      <c r="K5884">
        <v>4985.7285549999997</v>
      </c>
      <c r="L5884" t="s">
        <v>35</v>
      </c>
      <c r="M5884">
        <v>1</v>
      </c>
      <c r="N5884">
        <v>1</v>
      </c>
      <c r="O5884">
        <v>0.66720122627069745</v>
      </c>
    </row>
    <row r="5885" spans="1:15" x14ac:dyDescent="0.25">
      <c r="A5885" t="s">
        <v>5914</v>
      </c>
      <c r="B5885">
        <v>31</v>
      </c>
      <c r="C5885">
        <v>31</v>
      </c>
      <c r="D5885" t="s">
        <v>16</v>
      </c>
      <c r="E5885" t="s">
        <v>25</v>
      </c>
      <c r="F5885">
        <v>1</v>
      </c>
      <c r="G5885" t="s">
        <v>26</v>
      </c>
      <c r="H5885">
        <v>13594549.210000001</v>
      </c>
      <c r="I5885" t="s">
        <v>22</v>
      </c>
      <c r="J5885">
        <v>786</v>
      </c>
      <c r="K5885">
        <v>17295.864130000002</v>
      </c>
      <c r="L5885" t="s">
        <v>23</v>
      </c>
      <c r="M5885">
        <v>1</v>
      </c>
      <c r="N5885">
        <v>0.99</v>
      </c>
      <c r="O5885">
        <v>0.87332482790924271</v>
      </c>
    </row>
    <row r="5886" spans="1:15" x14ac:dyDescent="0.25">
      <c r="A5886" t="s">
        <v>5915</v>
      </c>
      <c r="B5886">
        <v>324</v>
      </c>
      <c r="C5886">
        <v>324</v>
      </c>
      <c r="D5886" t="s">
        <v>16</v>
      </c>
      <c r="E5886" t="s">
        <v>17</v>
      </c>
      <c r="F5886">
        <v>0</v>
      </c>
      <c r="G5886" t="s">
        <v>18</v>
      </c>
      <c r="H5886">
        <v>1115884.425</v>
      </c>
      <c r="I5886" t="s">
        <v>28</v>
      </c>
      <c r="J5886">
        <v>223</v>
      </c>
      <c r="K5886">
        <v>5003.9660299999996</v>
      </c>
      <c r="L5886" t="s">
        <v>35</v>
      </c>
      <c r="M5886">
        <v>0</v>
      </c>
      <c r="N5886">
        <v>0</v>
      </c>
      <c r="O5886">
        <v>2.2927882356735332E-2</v>
      </c>
    </row>
    <row r="5887" spans="1:15" x14ac:dyDescent="0.25">
      <c r="A5887" t="s">
        <v>5916</v>
      </c>
      <c r="B5887">
        <v>12</v>
      </c>
      <c r="C5887">
        <v>12</v>
      </c>
      <c r="D5887" t="s">
        <v>42</v>
      </c>
      <c r="E5887" t="s">
        <v>43</v>
      </c>
      <c r="F5887">
        <v>1</v>
      </c>
      <c r="G5887" t="s">
        <v>26</v>
      </c>
      <c r="H5887">
        <v>127382.8992</v>
      </c>
      <c r="I5887" t="s">
        <v>28</v>
      </c>
      <c r="J5887">
        <v>75</v>
      </c>
      <c r="K5887">
        <v>1698.4386549999999</v>
      </c>
      <c r="L5887" t="s">
        <v>23</v>
      </c>
      <c r="M5887">
        <v>1</v>
      </c>
      <c r="N5887">
        <v>0.98</v>
      </c>
      <c r="O5887">
        <v>0.59061731417849783</v>
      </c>
    </row>
    <row r="5888" spans="1:15" x14ac:dyDescent="0.25">
      <c r="A5888" t="s">
        <v>5917</v>
      </c>
      <c r="B5888">
        <v>287</v>
      </c>
      <c r="C5888">
        <v>287</v>
      </c>
      <c r="D5888" t="s">
        <v>16</v>
      </c>
      <c r="E5888" t="s">
        <v>17</v>
      </c>
      <c r="F5888">
        <v>0</v>
      </c>
      <c r="G5888" t="s">
        <v>18</v>
      </c>
      <c r="H5888">
        <v>1673720.382</v>
      </c>
      <c r="I5888" t="s">
        <v>19</v>
      </c>
      <c r="J5888">
        <v>102</v>
      </c>
      <c r="K5888">
        <v>16409.023349999999</v>
      </c>
      <c r="L5888" t="s">
        <v>29</v>
      </c>
      <c r="M5888">
        <v>0</v>
      </c>
      <c r="N5888">
        <v>0</v>
      </c>
      <c r="O5888">
        <v>3.4389640321905307E-2</v>
      </c>
    </row>
    <row r="5889" spans="1:15" x14ac:dyDescent="0.25">
      <c r="A5889" t="s">
        <v>5918</v>
      </c>
      <c r="B5889">
        <v>23</v>
      </c>
      <c r="C5889">
        <v>23</v>
      </c>
      <c r="D5889" t="s">
        <v>42</v>
      </c>
      <c r="E5889" t="s">
        <v>43</v>
      </c>
      <c r="F5889">
        <v>1</v>
      </c>
      <c r="G5889" t="s">
        <v>26</v>
      </c>
      <c r="H5889">
        <v>8210594.1100000003</v>
      </c>
      <c r="I5889" t="s">
        <v>22</v>
      </c>
      <c r="J5889">
        <v>532</v>
      </c>
      <c r="K5889">
        <v>15433.44757</v>
      </c>
      <c r="L5889" t="s">
        <v>20</v>
      </c>
      <c r="M5889">
        <v>1</v>
      </c>
      <c r="N5889">
        <v>1</v>
      </c>
      <c r="O5889">
        <v>0.76870164294387744</v>
      </c>
    </row>
    <row r="5890" spans="1:15" x14ac:dyDescent="0.25">
      <c r="A5890" t="s">
        <v>5919</v>
      </c>
      <c r="B5890">
        <v>161</v>
      </c>
      <c r="C5890">
        <v>161</v>
      </c>
      <c r="D5890" t="s">
        <v>16</v>
      </c>
      <c r="E5890" t="s">
        <v>17</v>
      </c>
      <c r="F5890">
        <v>0</v>
      </c>
      <c r="G5890" t="s">
        <v>18</v>
      </c>
      <c r="H5890">
        <v>3711348.9350000001</v>
      </c>
      <c r="I5890" t="s">
        <v>19</v>
      </c>
      <c r="J5890">
        <v>629</v>
      </c>
      <c r="K5890">
        <v>5900.3957630000004</v>
      </c>
      <c r="L5890" t="s">
        <v>29</v>
      </c>
      <c r="M5890">
        <v>0</v>
      </c>
      <c r="N5890">
        <v>0</v>
      </c>
      <c r="O5890">
        <v>7.625643826552643E-2</v>
      </c>
    </row>
    <row r="5891" spans="1:15" x14ac:dyDescent="0.25">
      <c r="A5891" t="s">
        <v>5920</v>
      </c>
      <c r="B5891">
        <v>264</v>
      </c>
      <c r="C5891">
        <v>264</v>
      </c>
      <c r="D5891" t="s">
        <v>16</v>
      </c>
      <c r="E5891" t="s">
        <v>17</v>
      </c>
      <c r="F5891">
        <v>0</v>
      </c>
      <c r="G5891" t="s">
        <v>18</v>
      </c>
      <c r="H5891">
        <v>1242948.5220000001</v>
      </c>
      <c r="I5891" t="s">
        <v>28</v>
      </c>
      <c r="J5891">
        <v>686</v>
      </c>
      <c r="K5891">
        <v>1811.8783129999999</v>
      </c>
      <c r="L5891" t="s">
        <v>20</v>
      </c>
      <c r="M5891">
        <v>0</v>
      </c>
      <c r="N5891">
        <v>0</v>
      </c>
      <c r="O5891">
        <v>2.5538646162118501E-2</v>
      </c>
    </row>
    <row r="5892" spans="1:15" x14ac:dyDescent="0.25">
      <c r="A5892" t="s">
        <v>5921</v>
      </c>
      <c r="B5892">
        <v>190</v>
      </c>
      <c r="C5892">
        <v>190</v>
      </c>
      <c r="D5892" t="s">
        <v>16</v>
      </c>
      <c r="E5892" t="s">
        <v>17</v>
      </c>
      <c r="F5892">
        <v>0</v>
      </c>
      <c r="G5892" t="s">
        <v>18</v>
      </c>
      <c r="H5892">
        <v>3660991.2710000002</v>
      </c>
      <c r="I5892" t="s">
        <v>19</v>
      </c>
      <c r="J5892">
        <v>885</v>
      </c>
      <c r="K5892">
        <v>4136.7133009999998</v>
      </c>
      <c r="L5892" t="s">
        <v>29</v>
      </c>
      <c r="M5892">
        <v>0</v>
      </c>
      <c r="N5892">
        <v>0</v>
      </c>
      <c r="O5892">
        <v>7.5221748139842504E-2</v>
      </c>
    </row>
    <row r="5893" spans="1:15" x14ac:dyDescent="0.25">
      <c r="A5893" t="s">
        <v>5922</v>
      </c>
      <c r="B5893">
        <v>241</v>
      </c>
      <c r="C5893">
        <v>241</v>
      </c>
      <c r="D5893" t="s">
        <v>16</v>
      </c>
      <c r="E5893" t="s">
        <v>17</v>
      </c>
      <c r="F5893">
        <v>0</v>
      </c>
      <c r="G5893" t="s">
        <v>18</v>
      </c>
      <c r="H5893">
        <v>2668251.807</v>
      </c>
      <c r="I5893" t="s">
        <v>19</v>
      </c>
      <c r="J5893">
        <v>173</v>
      </c>
      <c r="K5893">
        <v>15423.42085</v>
      </c>
      <c r="L5893" t="s">
        <v>23</v>
      </c>
      <c r="M5893">
        <v>0</v>
      </c>
      <c r="N5893">
        <v>0</v>
      </c>
      <c r="O5893">
        <v>5.482410378569668E-2</v>
      </c>
    </row>
    <row r="5894" spans="1:15" x14ac:dyDescent="0.25">
      <c r="A5894" t="s">
        <v>5923</v>
      </c>
      <c r="B5894">
        <v>80</v>
      </c>
      <c r="C5894">
        <v>80</v>
      </c>
      <c r="D5894" t="s">
        <v>16</v>
      </c>
      <c r="E5894" t="s">
        <v>25</v>
      </c>
      <c r="F5894">
        <v>1</v>
      </c>
      <c r="G5894" t="s">
        <v>26</v>
      </c>
      <c r="H5894">
        <v>77181.235279999994</v>
      </c>
      <c r="I5894" t="s">
        <v>28</v>
      </c>
      <c r="J5894">
        <v>4</v>
      </c>
      <c r="K5894">
        <v>19295.308819999998</v>
      </c>
      <c r="L5894" t="s">
        <v>20</v>
      </c>
      <c r="M5894">
        <v>1</v>
      </c>
      <c r="N5894">
        <v>0.97</v>
      </c>
      <c r="O5894">
        <v>0.58358582935920744</v>
      </c>
    </row>
    <row r="5895" spans="1:15" x14ac:dyDescent="0.25">
      <c r="A5895" t="s">
        <v>5924</v>
      </c>
      <c r="B5895">
        <v>271</v>
      </c>
      <c r="C5895">
        <v>271</v>
      </c>
      <c r="D5895" t="s">
        <v>16</v>
      </c>
      <c r="E5895" t="s">
        <v>17</v>
      </c>
      <c r="F5895">
        <v>0</v>
      </c>
      <c r="G5895" t="s">
        <v>18</v>
      </c>
      <c r="H5895">
        <v>4419708.6059999997</v>
      </c>
      <c r="I5895" t="s">
        <v>32</v>
      </c>
      <c r="J5895">
        <v>852</v>
      </c>
      <c r="K5895">
        <v>5187.4514150000005</v>
      </c>
      <c r="L5895" t="s">
        <v>29</v>
      </c>
      <c r="M5895">
        <v>0</v>
      </c>
      <c r="N5895">
        <v>0</v>
      </c>
      <c r="O5895">
        <v>9.0810980688630638E-2</v>
      </c>
    </row>
    <row r="5896" spans="1:15" x14ac:dyDescent="0.25">
      <c r="A5896" t="s">
        <v>5925</v>
      </c>
      <c r="B5896">
        <v>104</v>
      </c>
      <c r="C5896">
        <v>104</v>
      </c>
      <c r="D5896" t="s">
        <v>16</v>
      </c>
      <c r="E5896" t="s">
        <v>17</v>
      </c>
      <c r="F5896">
        <v>0</v>
      </c>
      <c r="G5896" t="s">
        <v>18</v>
      </c>
      <c r="H5896">
        <v>7839789.8540000003</v>
      </c>
      <c r="I5896" t="s">
        <v>22</v>
      </c>
      <c r="J5896">
        <v>479</v>
      </c>
      <c r="K5896">
        <v>16366.99343</v>
      </c>
      <c r="L5896" t="s">
        <v>20</v>
      </c>
      <c r="M5896">
        <v>0</v>
      </c>
      <c r="N5896">
        <v>0</v>
      </c>
      <c r="O5896">
        <v>0.16108279266828129</v>
      </c>
    </row>
    <row r="5897" spans="1:15" x14ac:dyDescent="0.25">
      <c r="A5897" t="s">
        <v>5926</v>
      </c>
      <c r="B5897">
        <v>78</v>
      </c>
      <c r="C5897">
        <v>78</v>
      </c>
      <c r="D5897" t="s">
        <v>16</v>
      </c>
      <c r="E5897" t="s">
        <v>25</v>
      </c>
      <c r="F5897">
        <v>1</v>
      </c>
      <c r="G5897" t="s">
        <v>26</v>
      </c>
      <c r="H5897">
        <v>3013806.7209999999</v>
      </c>
      <c r="I5897" t="s">
        <v>19</v>
      </c>
      <c r="J5897">
        <v>660</v>
      </c>
      <c r="K5897">
        <v>4566.3738199999998</v>
      </c>
      <c r="L5897" t="s">
        <v>23</v>
      </c>
      <c r="M5897">
        <v>1</v>
      </c>
      <c r="N5897">
        <v>0.995</v>
      </c>
      <c r="O5897">
        <v>0.65892416024179767</v>
      </c>
    </row>
    <row r="5898" spans="1:15" x14ac:dyDescent="0.25">
      <c r="A5898" t="s">
        <v>5927</v>
      </c>
      <c r="B5898">
        <v>12</v>
      </c>
      <c r="C5898">
        <v>12</v>
      </c>
      <c r="D5898" t="s">
        <v>42</v>
      </c>
      <c r="E5898" t="s">
        <v>43</v>
      </c>
      <c r="F5898">
        <v>1</v>
      </c>
      <c r="G5898" t="s">
        <v>26</v>
      </c>
      <c r="H5898">
        <v>5370108.6739999996</v>
      </c>
      <c r="I5898" t="s">
        <v>32</v>
      </c>
      <c r="J5898">
        <v>395</v>
      </c>
      <c r="K5898">
        <v>13595.21183</v>
      </c>
      <c r="L5898" t="s">
        <v>35</v>
      </c>
      <c r="M5898">
        <v>1</v>
      </c>
      <c r="N5898">
        <v>1</v>
      </c>
      <c r="O5898">
        <v>0.71033868486904983</v>
      </c>
    </row>
    <row r="5899" spans="1:15" x14ac:dyDescent="0.25">
      <c r="A5899" t="s">
        <v>5928</v>
      </c>
      <c r="B5899">
        <v>283</v>
      </c>
      <c r="C5899">
        <v>283</v>
      </c>
      <c r="D5899" t="s">
        <v>16</v>
      </c>
      <c r="E5899" t="s">
        <v>17</v>
      </c>
      <c r="F5899">
        <v>0</v>
      </c>
      <c r="G5899" t="s">
        <v>18</v>
      </c>
      <c r="H5899">
        <v>1052577.2120000001</v>
      </c>
      <c r="I5899" t="s">
        <v>28</v>
      </c>
      <c r="J5899">
        <v>626</v>
      </c>
      <c r="K5899">
        <v>1681.4332460000001</v>
      </c>
      <c r="L5899" t="s">
        <v>29</v>
      </c>
      <c r="M5899">
        <v>0</v>
      </c>
      <c r="N5899">
        <v>0</v>
      </c>
      <c r="O5899">
        <v>2.1627120109787772E-2</v>
      </c>
    </row>
    <row r="5900" spans="1:15" x14ac:dyDescent="0.25">
      <c r="A5900" t="s">
        <v>5929</v>
      </c>
      <c r="B5900">
        <v>111</v>
      </c>
      <c r="C5900">
        <v>111</v>
      </c>
      <c r="D5900" t="s">
        <v>16</v>
      </c>
      <c r="E5900" t="s">
        <v>17</v>
      </c>
      <c r="F5900">
        <v>0</v>
      </c>
      <c r="G5900" t="s">
        <v>18</v>
      </c>
      <c r="H5900">
        <v>9754479.8560000006</v>
      </c>
      <c r="I5900" t="s">
        <v>22</v>
      </c>
      <c r="J5900">
        <v>833</v>
      </c>
      <c r="K5900">
        <v>11710.05985</v>
      </c>
      <c r="L5900" t="s">
        <v>20</v>
      </c>
      <c r="M5900">
        <v>0</v>
      </c>
      <c r="N5900">
        <v>0</v>
      </c>
      <c r="O5900">
        <v>0.200423593679527</v>
      </c>
    </row>
    <row r="5901" spans="1:15" x14ac:dyDescent="0.25">
      <c r="A5901" t="s">
        <v>5930</v>
      </c>
      <c r="B5901">
        <v>260</v>
      </c>
      <c r="C5901">
        <v>260</v>
      </c>
      <c r="D5901" t="s">
        <v>16</v>
      </c>
      <c r="E5901" t="s">
        <v>17</v>
      </c>
      <c r="F5901">
        <v>0</v>
      </c>
      <c r="G5901" t="s">
        <v>18</v>
      </c>
      <c r="H5901">
        <v>4927470.8150000004</v>
      </c>
      <c r="I5901" t="s">
        <v>32</v>
      </c>
      <c r="J5901">
        <v>914</v>
      </c>
      <c r="K5901">
        <v>5391.1059249999998</v>
      </c>
      <c r="L5901" t="s">
        <v>35</v>
      </c>
      <c r="M5901">
        <v>0</v>
      </c>
      <c r="N5901">
        <v>0</v>
      </c>
      <c r="O5901">
        <v>0.10124388210057396</v>
      </c>
    </row>
    <row r="5902" spans="1:15" x14ac:dyDescent="0.25">
      <c r="A5902" t="s">
        <v>5931</v>
      </c>
      <c r="B5902">
        <v>310</v>
      </c>
      <c r="C5902">
        <v>310</v>
      </c>
      <c r="D5902" t="s">
        <v>16</v>
      </c>
      <c r="E5902" t="s">
        <v>17</v>
      </c>
      <c r="F5902">
        <v>0</v>
      </c>
      <c r="G5902" t="s">
        <v>18</v>
      </c>
      <c r="H5902">
        <v>3092449.3059999999</v>
      </c>
      <c r="I5902" t="s">
        <v>19</v>
      </c>
      <c r="J5902">
        <v>167</v>
      </c>
      <c r="K5902">
        <v>18517.660520000001</v>
      </c>
      <c r="L5902" t="s">
        <v>35</v>
      </c>
      <c r="M5902">
        <v>0</v>
      </c>
      <c r="N5902">
        <v>0</v>
      </c>
      <c r="O5902">
        <v>6.354001569843204E-2</v>
      </c>
    </row>
    <row r="5903" spans="1:15" x14ac:dyDescent="0.25">
      <c r="A5903" t="s">
        <v>5932</v>
      </c>
      <c r="B5903">
        <v>351</v>
      </c>
      <c r="C5903">
        <v>351</v>
      </c>
      <c r="D5903" t="s">
        <v>16</v>
      </c>
      <c r="E5903" t="s">
        <v>17</v>
      </c>
      <c r="F5903">
        <v>0</v>
      </c>
      <c r="G5903" t="s">
        <v>18</v>
      </c>
      <c r="H5903">
        <v>1740636.08</v>
      </c>
      <c r="I5903" t="s">
        <v>19</v>
      </c>
      <c r="J5903">
        <v>300</v>
      </c>
      <c r="K5903">
        <v>5802.1202670000002</v>
      </c>
      <c r="L5903" t="s">
        <v>20</v>
      </c>
      <c r="M5903">
        <v>0</v>
      </c>
      <c r="N5903">
        <v>5.0000000000000001E-3</v>
      </c>
      <c r="O5903">
        <v>3.8764545479814318E-2</v>
      </c>
    </row>
    <row r="5904" spans="1:15" x14ac:dyDescent="0.25">
      <c r="A5904" t="s">
        <v>5933</v>
      </c>
      <c r="B5904">
        <v>196</v>
      </c>
      <c r="C5904">
        <v>196</v>
      </c>
      <c r="D5904" t="s">
        <v>16</v>
      </c>
      <c r="E5904" t="s">
        <v>17</v>
      </c>
      <c r="F5904">
        <v>0</v>
      </c>
      <c r="G5904" t="s">
        <v>18</v>
      </c>
      <c r="H5904">
        <v>7919005.6840000004</v>
      </c>
      <c r="I5904" t="s">
        <v>22</v>
      </c>
      <c r="J5904">
        <v>993</v>
      </c>
      <c r="K5904">
        <v>7974.8294900000001</v>
      </c>
      <c r="L5904" t="s">
        <v>35</v>
      </c>
      <c r="M5904">
        <v>0</v>
      </c>
      <c r="N5904">
        <v>5.0000000000000001E-3</v>
      </c>
      <c r="O5904">
        <v>0.16571042648979567</v>
      </c>
    </row>
    <row r="5905" spans="1:15" x14ac:dyDescent="0.25">
      <c r="A5905" t="s">
        <v>5934</v>
      </c>
      <c r="B5905">
        <v>340</v>
      </c>
      <c r="C5905">
        <v>340</v>
      </c>
      <c r="D5905" t="s">
        <v>16</v>
      </c>
      <c r="E5905" t="s">
        <v>17</v>
      </c>
      <c r="F5905">
        <v>0</v>
      </c>
      <c r="G5905" t="s">
        <v>18</v>
      </c>
      <c r="H5905">
        <v>1984190.7009999999</v>
      </c>
      <c r="I5905" t="s">
        <v>19</v>
      </c>
      <c r="J5905">
        <v>118</v>
      </c>
      <c r="K5905">
        <v>16815.175429999999</v>
      </c>
      <c r="L5905" t="s">
        <v>20</v>
      </c>
      <c r="M5905">
        <v>0</v>
      </c>
      <c r="N5905">
        <v>0</v>
      </c>
      <c r="O5905">
        <v>4.0768819733151315E-2</v>
      </c>
    </row>
    <row r="5906" spans="1:15" x14ac:dyDescent="0.25">
      <c r="A5906" t="s">
        <v>5935</v>
      </c>
      <c r="B5906">
        <v>184</v>
      </c>
      <c r="C5906">
        <v>184</v>
      </c>
      <c r="D5906" t="s">
        <v>16</v>
      </c>
      <c r="E5906" t="s">
        <v>17</v>
      </c>
      <c r="F5906">
        <v>0</v>
      </c>
      <c r="G5906" t="s">
        <v>18</v>
      </c>
      <c r="H5906">
        <v>4490807.7589999996</v>
      </c>
      <c r="I5906" t="s">
        <v>32</v>
      </c>
      <c r="J5906">
        <v>512</v>
      </c>
      <c r="K5906">
        <v>8771.1089049999991</v>
      </c>
      <c r="L5906" t="s">
        <v>20</v>
      </c>
      <c r="M5906">
        <v>0</v>
      </c>
      <c r="N5906">
        <v>0</v>
      </c>
      <c r="O5906">
        <v>9.2271842565654794E-2</v>
      </c>
    </row>
    <row r="5907" spans="1:15" x14ac:dyDescent="0.25">
      <c r="A5907" t="s">
        <v>5936</v>
      </c>
      <c r="B5907">
        <v>146</v>
      </c>
      <c r="C5907">
        <v>146</v>
      </c>
      <c r="D5907" t="s">
        <v>16</v>
      </c>
      <c r="E5907" t="s">
        <v>17</v>
      </c>
      <c r="F5907">
        <v>0</v>
      </c>
      <c r="G5907" t="s">
        <v>18</v>
      </c>
      <c r="H5907">
        <v>2922826.8790000002</v>
      </c>
      <c r="I5907" t="s">
        <v>19</v>
      </c>
      <c r="J5907">
        <v>612</v>
      </c>
      <c r="K5907">
        <v>4775.8609130000004</v>
      </c>
      <c r="L5907" t="s">
        <v>23</v>
      </c>
      <c r="M5907">
        <v>0</v>
      </c>
      <c r="N5907">
        <v>0</v>
      </c>
      <c r="O5907">
        <v>6.0054813320667949E-2</v>
      </c>
    </row>
    <row r="5908" spans="1:15" x14ac:dyDescent="0.25">
      <c r="A5908" t="s">
        <v>5937</v>
      </c>
      <c r="B5908">
        <v>175</v>
      </c>
      <c r="C5908">
        <v>175</v>
      </c>
      <c r="D5908" t="s">
        <v>16</v>
      </c>
      <c r="E5908" t="s">
        <v>17</v>
      </c>
      <c r="F5908">
        <v>0</v>
      </c>
      <c r="G5908" t="s">
        <v>18</v>
      </c>
      <c r="H5908">
        <v>8610953.0260000005</v>
      </c>
      <c r="I5908" t="s">
        <v>22</v>
      </c>
      <c r="J5908">
        <v>786</v>
      </c>
      <c r="K5908">
        <v>10955.410970000001</v>
      </c>
      <c r="L5908" t="s">
        <v>20</v>
      </c>
      <c r="M5908">
        <v>0</v>
      </c>
      <c r="N5908">
        <v>0</v>
      </c>
      <c r="O5908">
        <v>0.17692774765585795</v>
      </c>
    </row>
    <row r="5909" spans="1:15" x14ac:dyDescent="0.25">
      <c r="A5909" t="s">
        <v>5938</v>
      </c>
      <c r="B5909">
        <v>200</v>
      </c>
      <c r="C5909">
        <v>200</v>
      </c>
      <c r="D5909" t="s">
        <v>16</v>
      </c>
      <c r="E5909" t="s">
        <v>17</v>
      </c>
      <c r="F5909">
        <v>0</v>
      </c>
      <c r="G5909" t="s">
        <v>18</v>
      </c>
      <c r="H5909">
        <v>2940249.2</v>
      </c>
      <c r="I5909" t="s">
        <v>19</v>
      </c>
      <c r="J5909">
        <v>175</v>
      </c>
      <c r="K5909">
        <v>16801.423999999999</v>
      </c>
      <c r="L5909" t="s">
        <v>29</v>
      </c>
      <c r="M5909">
        <v>0</v>
      </c>
      <c r="N5909">
        <v>0</v>
      </c>
      <c r="O5909">
        <v>6.0412786706907556E-2</v>
      </c>
    </row>
    <row r="5910" spans="1:15" x14ac:dyDescent="0.25">
      <c r="A5910" t="s">
        <v>5939</v>
      </c>
      <c r="B5910">
        <v>188</v>
      </c>
      <c r="C5910">
        <v>188</v>
      </c>
      <c r="D5910" t="s">
        <v>16</v>
      </c>
      <c r="E5910" t="s">
        <v>17</v>
      </c>
      <c r="F5910">
        <v>0</v>
      </c>
      <c r="G5910" t="s">
        <v>18</v>
      </c>
      <c r="H5910">
        <v>1378406.054</v>
      </c>
      <c r="I5910" t="s">
        <v>19</v>
      </c>
      <c r="J5910">
        <v>159</v>
      </c>
      <c r="K5910">
        <v>8669.220464</v>
      </c>
      <c r="L5910" t="s">
        <v>23</v>
      </c>
      <c r="M5910">
        <v>0</v>
      </c>
      <c r="N5910">
        <v>0</v>
      </c>
      <c r="O5910">
        <v>2.8321868410273551E-2</v>
      </c>
    </row>
    <row r="5911" spans="1:15" x14ac:dyDescent="0.25">
      <c r="A5911" t="s">
        <v>5940</v>
      </c>
      <c r="B5911">
        <v>106</v>
      </c>
      <c r="C5911">
        <v>106</v>
      </c>
      <c r="D5911" t="s">
        <v>16</v>
      </c>
      <c r="E5911" t="s">
        <v>17</v>
      </c>
      <c r="F5911">
        <v>0</v>
      </c>
      <c r="G5911" t="s">
        <v>18</v>
      </c>
      <c r="H5911">
        <v>1023913.3050000001</v>
      </c>
      <c r="I5911" t="s">
        <v>28</v>
      </c>
      <c r="J5911">
        <v>384</v>
      </c>
      <c r="K5911">
        <v>2666.4408990000002</v>
      </c>
      <c r="L5911" t="s">
        <v>23</v>
      </c>
      <c r="M5911">
        <v>0</v>
      </c>
      <c r="N5911">
        <v>5.0000000000000001E-3</v>
      </c>
      <c r="O5911">
        <v>2.4038167819696973E-2</v>
      </c>
    </row>
    <row r="5912" spans="1:15" x14ac:dyDescent="0.25">
      <c r="A5912" t="s">
        <v>5941</v>
      </c>
      <c r="B5912">
        <v>73</v>
      </c>
      <c r="C5912">
        <v>73</v>
      </c>
      <c r="D5912" t="s">
        <v>16</v>
      </c>
      <c r="E5912" t="s">
        <v>25</v>
      </c>
      <c r="F5912">
        <v>1</v>
      </c>
      <c r="G5912" t="s">
        <v>26</v>
      </c>
      <c r="H5912">
        <v>1740614.9779999999</v>
      </c>
      <c r="I5912" t="s">
        <v>19</v>
      </c>
      <c r="J5912">
        <v>227</v>
      </c>
      <c r="K5912">
        <v>7667.9073930000004</v>
      </c>
      <c r="L5912" t="s">
        <v>23</v>
      </c>
      <c r="M5912">
        <v>1</v>
      </c>
      <c r="N5912">
        <v>0.99</v>
      </c>
      <c r="O5912">
        <v>0.62976411190070636</v>
      </c>
    </row>
    <row r="5913" spans="1:15" x14ac:dyDescent="0.25">
      <c r="A5913" t="s">
        <v>5942</v>
      </c>
      <c r="B5913">
        <v>272</v>
      </c>
      <c r="C5913">
        <v>272</v>
      </c>
      <c r="D5913" t="s">
        <v>16</v>
      </c>
      <c r="E5913" t="s">
        <v>17</v>
      </c>
      <c r="F5913">
        <v>0</v>
      </c>
      <c r="G5913" t="s">
        <v>18</v>
      </c>
      <c r="H5913">
        <v>17849110.649999999</v>
      </c>
      <c r="I5913" t="s">
        <v>22</v>
      </c>
      <c r="J5913">
        <v>935</v>
      </c>
      <c r="K5913">
        <v>19089.957910000001</v>
      </c>
      <c r="L5913" t="s">
        <v>23</v>
      </c>
      <c r="M5913">
        <v>0</v>
      </c>
      <c r="N5913">
        <v>0.02</v>
      </c>
      <c r="O5913">
        <v>0.37874255862613343</v>
      </c>
    </row>
    <row r="5914" spans="1:15" x14ac:dyDescent="0.25">
      <c r="A5914" t="s">
        <v>5943</v>
      </c>
      <c r="B5914">
        <v>214</v>
      </c>
      <c r="C5914">
        <v>214</v>
      </c>
      <c r="D5914" t="s">
        <v>16</v>
      </c>
      <c r="E5914" t="s">
        <v>17</v>
      </c>
      <c r="F5914">
        <v>0</v>
      </c>
      <c r="G5914" t="s">
        <v>18</v>
      </c>
      <c r="H5914">
        <v>55089.063260000003</v>
      </c>
      <c r="I5914" t="s">
        <v>28</v>
      </c>
      <c r="J5914">
        <v>38</v>
      </c>
      <c r="K5914">
        <v>1449.7121910000001</v>
      </c>
      <c r="L5914" t="s">
        <v>29</v>
      </c>
      <c r="M5914">
        <v>0</v>
      </c>
      <c r="N5914">
        <v>5.0000000000000001E-3</v>
      </c>
      <c r="O5914">
        <v>4.1319053597938969E-3</v>
      </c>
    </row>
    <row r="5915" spans="1:15" x14ac:dyDescent="0.25">
      <c r="A5915" t="s">
        <v>5944</v>
      </c>
      <c r="B5915">
        <v>186</v>
      </c>
      <c r="C5915">
        <v>186</v>
      </c>
      <c r="D5915" t="s">
        <v>16</v>
      </c>
      <c r="E5915" t="s">
        <v>17</v>
      </c>
      <c r="F5915">
        <v>0</v>
      </c>
      <c r="G5915" t="s">
        <v>18</v>
      </c>
      <c r="H5915">
        <v>3784941.196</v>
      </c>
      <c r="I5915" t="s">
        <v>32</v>
      </c>
      <c r="J5915">
        <v>463</v>
      </c>
      <c r="K5915">
        <v>8174.8189970000003</v>
      </c>
      <c r="L5915" t="s">
        <v>29</v>
      </c>
      <c r="M5915">
        <v>0</v>
      </c>
      <c r="N5915">
        <v>0</v>
      </c>
      <c r="O5915">
        <v>7.7768525597128144E-2</v>
      </c>
    </row>
    <row r="5916" spans="1:15" x14ac:dyDescent="0.25">
      <c r="A5916" t="s">
        <v>5945</v>
      </c>
      <c r="B5916">
        <v>140</v>
      </c>
      <c r="C5916">
        <v>140</v>
      </c>
      <c r="D5916" t="s">
        <v>16</v>
      </c>
      <c r="E5916" t="s">
        <v>17</v>
      </c>
      <c r="F5916">
        <v>0</v>
      </c>
      <c r="G5916" t="s">
        <v>18</v>
      </c>
      <c r="H5916">
        <v>5587525.2000000002</v>
      </c>
      <c r="I5916" t="s">
        <v>32</v>
      </c>
      <c r="J5916">
        <v>431</v>
      </c>
      <c r="K5916">
        <v>12964.095590000001</v>
      </c>
      <c r="L5916" t="s">
        <v>23</v>
      </c>
      <c r="M5916">
        <v>0</v>
      </c>
      <c r="N5916">
        <v>0</v>
      </c>
      <c r="O5916">
        <v>0.11480590425024891</v>
      </c>
    </row>
    <row r="5917" spans="1:15" x14ac:dyDescent="0.25">
      <c r="A5917" t="s">
        <v>5946</v>
      </c>
      <c r="B5917">
        <v>167</v>
      </c>
      <c r="C5917">
        <v>167</v>
      </c>
      <c r="D5917" t="s">
        <v>16</v>
      </c>
      <c r="E5917" t="s">
        <v>17</v>
      </c>
      <c r="F5917">
        <v>0</v>
      </c>
      <c r="G5917" t="s">
        <v>18</v>
      </c>
      <c r="H5917">
        <v>1121494.236</v>
      </c>
      <c r="I5917" t="s">
        <v>28</v>
      </c>
      <c r="J5917">
        <v>710</v>
      </c>
      <c r="K5917">
        <v>1579.5693470000001</v>
      </c>
      <c r="L5917" t="s">
        <v>35</v>
      </c>
      <c r="M5917">
        <v>0</v>
      </c>
      <c r="N5917">
        <v>0</v>
      </c>
      <c r="O5917">
        <v>2.3043146163425274E-2</v>
      </c>
    </row>
    <row r="5918" spans="1:15" x14ac:dyDescent="0.25">
      <c r="A5918" t="s">
        <v>5947</v>
      </c>
      <c r="B5918">
        <v>143</v>
      </c>
      <c r="C5918">
        <v>143</v>
      </c>
      <c r="D5918" t="s">
        <v>16</v>
      </c>
      <c r="E5918" t="s">
        <v>17</v>
      </c>
      <c r="F5918">
        <v>0</v>
      </c>
      <c r="G5918" t="s">
        <v>18</v>
      </c>
      <c r="H5918">
        <v>4474829.7170000002</v>
      </c>
      <c r="I5918" t="s">
        <v>32</v>
      </c>
      <c r="J5918">
        <v>648</v>
      </c>
      <c r="K5918">
        <v>6905.6014150000001</v>
      </c>
      <c r="L5918" t="s">
        <v>29</v>
      </c>
      <c r="M5918">
        <v>0</v>
      </c>
      <c r="N5918">
        <v>0</v>
      </c>
      <c r="O5918">
        <v>9.1943544527740187E-2</v>
      </c>
    </row>
    <row r="5919" spans="1:15" x14ac:dyDescent="0.25">
      <c r="A5919" t="s">
        <v>5948</v>
      </c>
      <c r="B5919">
        <v>72</v>
      </c>
      <c r="C5919">
        <v>72</v>
      </c>
      <c r="D5919" t="s">
        <v>16</v>
      </c>
      <c r="E5919" t="s">
        <v>25</v>
      </c>
      <c r="F5919">
        <v>1</v>
      </c>
      <c r="G5919" t="s">
        <v>26</v>
      </c>
      <c r="H5919">
        <v>1956464.7749999999</v>
      </c>
      <c r="I5919" t="s">
        <v>19</v>
      </c>
      <c r="J5919">
        <v>104</v>
      </c>
      <c r="K5919">
        <v>18812.1613</v>
      </c>
      <c r="L5919" t="s">
        <v>29</v>
      </c>
      <c r="M5919">
        <v>1</v>
      </c>
      <c r="N5919">
        <v>0.99</v>
      </c>
      <c r="O5919">
        <v>0.63419913997482014</v>
      </c>
    </row>
    <row r="5920" spans="1:15" x14ac:dyDescent="0.25">
      <c r="A5920" t="s">
        <v>5949</v>
      </c>
      <c r="B5920">
        <v>344</v>
      </c>
      <c r="C5920">
        <v>344</v>
      </c>
      <c r="D5920" t="s">
        <v>16</v>
      </c>
      <c r="E5920" t="s">
        <v>17</v>
      </c>
      <c r="F5920">
        <v>0</v>
      </c>
      <c r="G5920" t="s">
        <v>18</v>
      </c>
      <c r="H5920">
        <v>611204.15240000002</v>
      </c>
      <c r="I5920" t="s">
        <v>28</v>
      </c>
      <c r="J5920">
        <v>982</v>
      </c>
      <c r="K5920">
        <v>622.40748719999999</v>
      </c>
      <c r="L5920" t="s">
        <v>23</v>
      </c>
      <c r="M5920">
        <v>0</v>
      </c>
      <c r="N5920">
        <v>5.0000000000000001E-3</v>
      </c>
      <c r="O5920">
        <v>1.5558304953647267E-2</v>
      </c>
    </row>
    <row r="5921" spans="1:15" x14ac:dyDescent="0.25">
      <c r="A5921" t="s">
        <v>5950</v>
      </c>
      <c r="B5921">
        <v>147</v>
      </c>
      <c r="C5921">
        <v>147</v>
      </c>
      <c r="D5921" t="s">
        <v>16</v>
      </c>
      <c r="E5921" t="s">
        <v>17</v>
      </c>
      <c r="F5921">
        <v>0</v>
      </c>
      <c r="G5921" t="s">
        <v>18</v>
      </c>
      <c r="H5921">
        <v>2902202.7930000001</v>
      </c>
      <c r="I5921" t="s">
        <v>19</v>
      </c>
      <c r="J5921">
        <v>193</v>
      </c>
      <c r="K5921">
        <v>15037.320170000001</v>
      </c>
      <c r="L5921" t="s">
        <v>29</v>
      </c>
      <c r="M5921">
        <v>0</v>
      </c>
      <c r="N5921">
        <v>0</v>
      </c>
      <c r="O5921">
        <v>5.9631053828260665E-2</v>
      </c>
    </row>
    <row r="5922" spans="1:15" x14ac:dyDescent="0.25">
      <c r="A5922" t="s">
        <v>5951</v>
      </c>
      <c r="B5922">
        <v>101</v>
      </c>
      <c r="C5922">
        <v>101</v>
      </c>
      <c r="D5922" t="s">
        <v>16</v>
      </c>
      <c r="E5922" t="s">
        <v>17</v>
      </c>
      <c r="F5922">
        <v>0</v>
      </c>
      <c r="G5922" t="s">
        <v>18</v>
      </c>
      <c r="H5922">
        <v>4207271.3930000002</v>
      </c>
      <c r="I5922" t="s">
        <v>32</v>
      </c>
      <c r="J5922">
        <v>250</v>
      </c>
      <c r="K5922">
        <v>16829.085569999999</v>
      </c>
      <c r="L5922" t="s">
        <v>23</v>
      </c>
      <c r="M5922">
        <v>0</v>
      </c>
      <c r="N5922">
        <v>0</v>
      </c>
      <c r="O5922">
        <v>8.6446070381851592E-2</v>
      </c>
    </row>
    <row r="5923" spans="1:15" x14ac:dyDescent="0.25">
      <c r="A5923" t="s">
        <v>5952</v>
      </c>
      <c r="B5923">
        <v>338</v>
      </c>
      <c r="C5923">
        <v>338</v>
      </c>
      <c r="D5923" t="s">
        <v>16</v>
      </c>
      <c r="E5923" t="s">
        <v>17</v>
      </c>
      <c r="F5923">
        <v>0</v>
      </c>
      <c r="G5923" t="s">
        <v>18</v>
      </c>
      <c r="H5923">
        <v>72129.770709999997</v>
      </c>
      <c r="I5923" t="s">
        <v>28</v>
      </c>
      <c r="J5923">
        <v>13</v>
      </c>
      <c r="K5923">
        <v>5548.4439009999996</v>
      </c>
      <c r="L5923" t="s">
        <v>35</v>
      </c>
      <c r="M5923">
        <v>0</v>
      </c>
      <c r="N5923">
        <v>0</v>
      </c>
      <c r="O5923">
        <v>1.4820377990822605E-3</v>
      </c>
    </row>
    <row r="5924" spans="1:15" x14ac:dyDescent="0.25">
      <c r="A5924" t="s">
        <v>5953</v>
      </c>
      <c r="B5924">
        <v>85</v>
      </c>
      <c r="C5924">
        <v>85</v>
      </c>
      <c r="D5924" t="s">
        <v>16</v>
      </c>
      <c r="E5924" t="s">
        <v>25</v>
      </c>
      <c r="F5924">
        <v>1</v>
      </c>
      <c r="G5924" t="s">
        <v>26</v>
      </c>
      <c r="H5924">
        <v>2439313.52</v>
      </c>
      <c r="I5924" t="s">
        <v>19</v>
      </c>
      <c r="J5924">
        <v>567</v>
      </c>
      <c r="K5924">
        <v>4302.1402470000003</v>
      </c>
      <c r="L5924" t="s">
        <v>23</v>
      </c>
      <c r="M5924">
        <v>1</v>
      </c>
      <c r="N5924">
        <v>0.99</v>
      </c>
      <c r="O5924">
        <v>0.6441201487938627</v>
      </c>
    </row>
    <row r="5925" spans="1:15" x14ac:dyDescent="0.25">
      <c r="A5925" t="s">
        <v>5954</v>
      </c>
      <c r="B5925">
        <v>305</v>
      </c>
      <c r="C5925">
        <v>305</v>
      </c>
      <c r="D5925" t="s">
        <v>16</v>
      </c>
      <c r="E5925" t="s">
        <v>17</v>
      </c>
      <c r="F5925">
        <v>0</v>
      </c>
      <c r="G5925" t="s">
        <v>18</v>
      </c>
      <c r="H5925">
        <v>15662462.83</v>
      </c>
      <c r="I5925" t="s">
        <v>22</v>
      </c>
      <c r="J5925">
        <v>856</v>
      </c>
      <c r="K5925">
        <v>18297.269660000002</v>
      </c>
      <c r="L5925" t="s">
        <v>35</v>
      </c>
      <c r="M5925">
        <v>0</v>
      </c>
      <c r="N5925">
        <v>0</v>
      </c>
      <c r="O5925">
        <v>0.32181388783428888</v>
      </c>
    </row>
    <row r="5926" spans="1:15" x14ac:dyDescent="0.25">
      <c r="A5926" t="s">
        <v>5955</v>
      </c>
      <c r="B5926">
        <v>295</v>
      </c>
      <c r="C5926">
        <v>295</v>
      </c>
      <c r="D5926" t="s">
        <v>16</v>
      </c>
      <c r="E5926" t="s">
        <v>17</v>
      </c>
      <c r="F5926">
        <v>0</v>
      </c>
      <c r="G5926" t="s">
        <v>18</v>
      </c>
      <c r="H5926">
        <v>9123589.1539999992</v>
      </c>
      <c r="I5926" t="s">
        <v>22</v>
      </c>
      <c r="J5926">
        <v>597</v>
      </c>
      <c r="K5926">
        <v>15282.393889999999</v>
      </c>
      <c r="L5926" t="s">
        <v>29</v>
      </c>
      <c r="M5926">
        <v>0</v>
      </c>
      <c r="N5926">
        <v>0</v>
      </c>
      <c r="O5926">
        <v>0.18746079263011348</v>
      </c>
    </row>
    <row r="5927" spans="1:15" x14ac:dyDescent="0.25">
      <c r="A5927" t="s">
        <v>5956</v>
      </c>
      <c r="B5927">
        <v>334</v>
      </c>
      <c r="C5927">
        <v>334</v>
      </c>
      <c r="D5927" t="s">
        <v>16</v>
      </c>
      <c r="E5927" t="s">
        <v>17</v>
      </c>
      <c r="F5927">
        <v>0</v>
      </c>
      <c r="G5927" t="s">
        <v>18</v>
      </c>
      <c r="H5927">
        <v>1413694.3189999999</v>
      </c>
      <c r="I5927" t="s">
        <v>19</v>
      </c>
      <c r="J5927">
        <v>621</v>
      </c>
      <c r="K5927">
        <v>2276.4803849999998</v>
      </c>
      <c r="L5927" t="s">
        <v>35</v>
      </c>
      <c r="M5927">
        <v>0</v>
      </c>
      <c r="N5927">
        <v>0</v>
      </c>
      <c r="O5927">
        <v>2.904693022704127E-2</v>
      </c>
    </row>
    <row r="5928" spans="1:15" x14ac:dyDescent="0.25">
      <c r="A5928" t="s">
        <v>5957</v>
      </c>
      <c r="B5928">
        <v>143</v>
      </c>
      <c r="C5928">
        <v>143</v>
      </c>
      <c r="D5928" t="s">
        <v>16</v>
      </c>
      <c r="E5928" t="s">
        <v>17</v>
      </c>
      <c r="F5928">
        <v>0</v>
      </c>
      <c r="G5928" t="s">
        <v>18</v>
      </c>
      <c r="H5928">
        <v>2359761.841</v>
      </c>
      <c r="I5928" t="s">
        <v>19</v>
      </c>
      <c r="J5928">
        <v>555</v>
      </c>
      <c r="K5928">
        <v>4251.8231379999997</v>
      </c>
      <c r="L5928" t="s">
        <v>23</v>
      </c>
      <c r="M5928">
        <v>0</v>
      </c>
      <c r="N5928">
        <v>5.0000000000000001E-3</v>
      </c>
      <c r="O5928">
        <v>5.1485614341611752E-2</v>
      </c>
    </row>
    <row r="5929" spans="1:15" x14ac:dyDescent="0.25">
      <c r="A5929" t="s">
        <v>5958</v>
      </c>
      <c r="B5929">
        <v>311</v>
      </c>
      <c r="C5929">
        <v>311</v>
      </c>
      <c r="D5929" t="s">
        <v>16</v>
      </c>
      <c r="E5929" t="s">
        <v>17</v>
      </c>
      <c r="F5929">
        <v>0</v>
      </c>
      <c r="G5929" t="s">
        <v>18</v>
      </c>
      <c r="H5929">
        <v>4823185.1449999996</v>
      </c>
      <c r="I5929" t="s">
        <v>32</v>
      </c>
      <c r="J5929">
        <v>388</v>
      </c>
      <c r="K5929">
        <v>12430.88955</v>
      </c>
      <c r="L5929" t="s">
        <v>20</v>
      </c>
      <c r="M5929">
        <v>0</v>
      </c>
      <c r="N5929">
        <v>0</v>
      </c>
      <c r="O5929">
        <v>9.9101142655802749E-2</v>
      </c>
    </row>
    <row r="5930" spans="1:15" x14ac:dyDescent="0.25">
      <c r="A5930" t="s">
        <v>5959</v>
      </c>
      <c r="B5930">
        <v>195</v>
      </c>
      <c r="C5930">
        <v>195</v>
      </c>
      <c r="D5930" t="s">
        <v>16</v>
      </c>
      <c r="E5930" t="s">
        <v>17</v>
      </c>
      <c r="F5930">
        <v>0</v>
      </c>
      <c r="G5930" t="s">
        <v>18</v>
      </c>
      <c r="H5930">
        <v>595984.25300000003</v>
      </c>
      <c r="I5930" t="s">
        <v>28</v>
      </c>
      <c r="J5930">
        <v>71</v>
      </c>
      <c r="K5930">
        <v>8394.1444090000005</v>
      </c>
      <c r="L5930" t="s">
        <v>29</v>
      </c>
      <c r="M5930">
        <v>0</v>
      </c>
      <c r="N5930">
        <v>0</v>
      </c>
      <c r="O5930">
        <v>1.2245584339301792E-2</v>
      </c>
    </row>
    <row r="5931" spans="1:15" x14ac:dyDescent="0.25">
      <c r="A5931" t="s">
        <v>5960</v>
      </c>
      <c r="B5931">
        <v>184</v>
      </c>
      <c r="C5931">
        <v>184</v>
      </c>
      <c r="D5931" t="s">
        <v>16</v>
      </c>
      <c r="E5931" t="s">
        <v>17</v>
      </c>
      <c r="F5931">
        <v>0</v>
      </c>
      <c r="G5931" t="s">
        <v>18</v>
      </c>
      <c r="H5931">
        <v>9644554.0559999999</v>
      </c>
      <c r="I5931" t="s">
        <v>22</v>
      </c>
      <c r="J5931">
        <v>956</v>
      </c>
      <c r="K5931">
        <v>10088.445669999999</v>
      </c>
      <c r="L5931" t="s">
        <v>20</v>
      </c>
      <c r="M5931">
        <v>0</v>
      </c>
      <c r="N5931">
        <v>0</v>
      </c>
      <c r="O5931">
        <v>0.198164967468869</v>
      </c>
    </row>
    <row r="5932" spans="1:15" x14ac:dyDescent="0.25">
      <c r="A5932" t="s">
        <v>5961</v>
      </c>
      <c r="B5932">
        <v>301</v>
      </c>
      <c r="C5932">
        <v>301</v>
      </c>
      <c r="D5932" t="s">
        <v>16</v>
      </c>
      <c r="E5932" t="s">
        <v>17</v>
      </c>
      <c r="F5932">
        <v>0</v>
      </c>
      <c r="G5932" t="s">
        <v>18</v>
      </c>
      <c r="H5932">
        <v>14844439.960000001</v>
      </c>
      <c r="I5932" t="s">
        <v>22</v>
      </c>
      <c r="J5932">
        <v>780</v>
      </c>
      <c r="K5932">
        <v>19031.333279999999</v>
      </c>
      <c r="L5932" t="s">
        <v>23</v>
      </c>
      <c r="M5932">
        <v>0</v>
      </c>
      <c r="N5932">
        <v>5.0000000000000001E-3</v>
      </c>
      <c r="O5932">
        <v>0.30800611481740231</v>
      </c>
    </row>
    <row r="5933" spans="1:15" x14ac:dyDescent="0.25">
      <c r="A5933" t="s">
        <v>5962</v>
      </c>
      <c r="B5933">
        <v>67</v>
      </c>
      <c r="C5933">
        <v>67</v>
      </c>
      <c r="D5933" t="s">
        <v>16</v>
      </c>
      <c r="E5933" t="s">
        <v>25</v>
      </c>
      <c r="F5933">
        <v>1</v>
      </c>
      <c r="G5933" t="s">
        <v>26</v>
      </c>
      <c r="H5933">
        <v>4802399.4450000003</v>
      </c>
      <c r="I5933" t="s">
        <v>32</v>
      </c>
      <c r="J5933">
        <v>571</v>
      </c>
      <c r="K5933">
        <v>8410.5069089999997</v>
      </c>
      <c r="L5933" t="s">
        <v>20</v>
      </c>
      <c r="M5933">
        <v>1</v>
      </c>
      <c r="N5933">
        <v>0.99</v>
      </c>
      <c r="O5933">
        <v>0.6926740625087684</v>
      </c>
    </row>
    <row r="5934" spans="1:15" x14ac:dyDescent="0.25">
      <c r="A5934" t="s">
        <v>5963</v>
      </c>
      <c r="B5934">
        <v>222</v>
      </c>
      <c r="C5934">
        <v>222</v>
      </c>
      <c r="D5934" t="s">
        <v>16</v>
      </c>
      <c r="E5934" t="s">
        <v>17</v>
      </c>
      <c r="F5934">
        <v>0</v>
      </c>
      <c r="G5934" t="s">
        <v>18</v>
      </c>
      <c r="H5934">
        <v>17158682.870000001</v>
      </c>
      <c r="I5934" t="s">
        <v>22</v>
      </c>
      <c r="J5934">
        <v>973</v>
      </c>
      <c r="K5934">
        <v>17634.823100000001</v>
      </c>
      <c r="L5934" t="s">
        <v>29</v>
      </c>
      <c r="M5934">
        <v>0</v>
      </c>
      <c r="N5934">
        <v>0.01</v>
      </c>
      <c r="O5934">
        <v>0.35855645963504668</v>
      </c>
    </row>
    <row r="5935" spans="1:15" x14ac:dyDescent="0.25">
      <c r="A5935" t="s">
        <v>5964</v>
      </c>
      <c r="B5935">
        <v>262</v>
      </c>
      <c r="C5935">
        <v>262</v>
      </c>
      <c r="D5935" t="s">
        <v>16</v>
      </c>
      <c r="E5935" t="s">
        <v>17</v>
      </c>
      <c r="F5935">
        <v>0</v>
      </c>
      <c r="G5935" t="s">
        <v>18</v>
      </c>
      <c r="H5935">
        <v>5789609.6739999996</v>
      </c>
      <c r="I5935" t="s">
        <v>32</v>
      </c>
      <c r="J5935">
        <v>438</v>
      </c>
      <c r="K5935">
        <v>13218.28693</v>
      </c>
      <c r="L5935" t="s">
        <v>23</v>
      </c>
      <c r="M5935">
        <v>0</v>
      </c>
      <c r="N5935">
        <v>0</v>
      </c>
      <c r="O5935">
        <v>0.11895809863722112</v>
      </c>
    </row>
    <row r="5936" spans="1:15" x14ac:dyDescent="0.25">
      <c r="A5936" t="s">
        <v>5965</v>
      </c>
      <c r="B5936">
        <v>326</v>
      </c>
      <c r="C5936">
        <v>326</v>
      </c>
      <c r="D5936" t="s">
        <v>16</v>
      </c>
      <c r="E5936" t="s">
        <v>17</v>
      </c>
      <c r="F5936">
        <v>0</v>
      </c>
      <c r="G5936" t="s">
        <v>18</v>
      </c>
      <c r="H5936">
        <v>107411.61109999999</v>
      </c>
      <c r="I5936" t="s">
        <v>28</v>
      </c>
      <c r="J5936">
        <v>44</v>
      </c>
      <c r="K5936">
        <v>2441.1729799999998</v>
      </c>
      <c r="L5936" t="s">
        <v>23</v>
      </c>
      <c r="M5936">
        <v>0</v>
      </c>
      <c r="N5936">
        <v>0</v>
      </c>
      <c r="O5936">
        <v>2.2069676105105659E-3</v>
      </c>
    </row>
    <row r="5937" spans="1:15" x14ac:dyDescent="0.25">
      <c r="A5937" t="s">
        <v>5966</v>
      </c>
      <c r="B5937">
        <v>22</v>
      </c>
      <c r="C5937">
        <v>22</v>
      </c>
      <c r="D5937" t="s">
        <v>42</v>
      </c>
      <c r="E5937" t="s">
        <v>43</v>
      </c>
      <c r="F5937">
        <v>1</v>
      </c>
      <c r="G5937" t="s">
        <v>26</v>
      </c>
      <c r="H5937">
        <v>4050813.22</v>
      </c>
      <c r="I5937" t="s">
        <v>32</v>
      </c>
      <c r="J5937">
        <v>272</v>
      </c>
      <c r="K5937">
        <v>14892.695659999999</v>
      </c>
      <c r="L5937" t="s">
        <v>35</v>
      </c>
      <c r="M5937">
        <v>1</v>
      </c>
      <c r="N5937">
        <v>1</v>
      </c>
      <c r="O5937">
        <v>0.68323135163148119</v>
      </c>
    </row>
    <row r="5938" spans="1:15" x14ac:dyDescent="0.25">
      <c r="A5938" t="s">
        <v>5967</v>
      </c>
      <c r="B5938">
        <v>341</v>
      </c>
      <c r="C5938">
        <v>341</v>
      </c>
      <c r="D5938" t="s">
        <v>16</v>
      </c>
      <c r="E5938" t="s">
        <v>17</v>
      </c>
      <c r="F5938">
        <v>0</v>
      </c>
      <c r="G5938" t="s">
        <v>18</v>
      </c>
      <c r="H5938">
        <v>9388899.4079999998</v>
      </c>
      <c r="I5938" t="s">
        <v>22</v>
      </c>
      <c r="J5938">
        <v>902</v>
      </c>
      <c r="K5938">
        <v>10408.97939</v>
      </c>
      <c r="L5938" t="s">
        <v>23</v>
      </c>
      <c r="M5938">
        <v>0</v>
      </c>
      <c r="N5938">
        <v>0</v>
      </c>
      <c r="O5938">
        <v>0.19291207607440708</v>
      </c>
    </row>
    <row r="5939" spans="1:15" x14ac:dyDescent="0.25">
      <c r="A5939" t="s">
        <v>5968</v>
      </c>
      <c r="B5939">
        <v>166</v>
      </c>
      <c r="C5939">
        <v>166</v>
      </c>
      <c r="D5939" t="s">
        <v>16</v>
      </c>
      <c r="E5939" t="s">
        <v>17</v>
      </c>
      <c r="F5939">
        <v>0</v>
      </c>
      <c r="G5939" t="s">
        <v>18</v>
      </c>
      <c r="H5939">
        <v>63135.716489999999</v>
      </c>
      <c r="I5939" t="s">
        <v>28</v>
      </c>
      <c r="J5939">
        <v>14</v>
      </c>
      <c r="K5939">
        <v>4509.6940350000004</v>
      </c>
      <c r="L5939" t="s">
        <v>23</v>
      </c>
      <c r="M5939">
        <v>0</v>
      </c>
      <c r="N5939">
        <v>0</v>
      </c>
      <c r="O5939">
        <v>1.2972385381137611E-3</v>
      </c>
    </row>
    <row r="5940" spans="1:15" x14ac:dyDescent="0.25">
      <c r="A5940" t="s">
        <v>5969</v>
      </c>
      <c r="B5940">
        <v>102</v>
      </c>
      <c r="C5940">
        <v>102</v>
      </c>
      <c r="D5940" t="s">
        <v>16</v>
      </c>
      <c r="E5940" t="s">
        <v>17</v>
      </c>
      <c r="F5940">
        <v>0</v>
      </c>
      <c r="G5940" t="s">
        <v>18</v>
      </c>
      <c r="H5940">
        <v>2151091.7489999998</v>
      </c>
      <c r="I5940" t="s">
        <v>19</v>
      </c>
      <c r="J5940">
        <v>371</v>
      </c>
      <c r="K5940">
        <v>5798.0909680000004</v>
      </c>
      <c r="L5940" t="s">
        <v>20</v>
      </c>
      <c r="M5940">
        <v>0</v>
      </c>
      <c r="N5940">
        <v>0</v>
      </c>
      <c r="O5940">
        <v>4.4198106411975455E-2</v>
      </c>
    </row>
    <row r="5941" spans="1:15" x14ac:dyDescent="0.25">
      <c r="A5941" t="s">
        <v>5970</v>
      </c>
      <c r="B5941">
        <v>314</v>
      </c>
      <c r="C5941">
        <v>314</v>
      </c>
      <c r="D5941" t="s">
        <v>16</v>
      </c>
      <c r="E5941" t="s">
        <v>17</v>
      </c>
      <c r="F5941">
        <v>0</v>
      </c>
      <c r="G5941" t="s">
        <v>18</v>
      </c>
      <c r="H5941">
        <v>1248920.419</v>
      </c>
      <c r="I5941" t="s">
        <v>28</v>
      </c>
      <c r="J5941">
        <v>112</v>
      </c>
      <c r="K5941">
        <v>11151.07517</v>
      </c>
      <c r="L5941" t="s">
        <v>35</v>
      </c>
      <c r="M5941">
        <v>0</v>
      </c>
      <c r="N5941">
        <v>0</v>
      </c>
      <c r="O5941">
        <v>2.5661349686600915E-2</v>
      </c>
    </row>
    <row r="5942" spans="1:15" x14ac:dyDescent="0.25">
      <c r="A5942" t="s">
        <v>5971</v>
      </c>
      <c r="B5942">
        <v>110</v>
      </c>
      <c r="C5942">
        <v>110</v>
      </c>
      <c r="D5942" t="s">
        <v>16</v>
      </c>
      <c r="E5942" t="s">
        <v>17</v>
      </c>
      <c r="F5942">
        <v>0</v>
      </c>
      <c r="G5942" t="s">
        <v>18</v>
      </c>
      <c r="H5942">
        <v>4562414.4230000004</v>
      </c>
      <c r="I5942" t="s">
        <v>32</v>
      </c>
      <c r="J5942">
        <v>379</v>
      </c>
      <c r="K5942">
        <v>12038.03278</v>
      </c>
      <c r="L5942" t="s">
        <v>35</v>
      </c>
      <c r="M5942">
        <v>0</v>
      </c>
      <c r="N5942">
        <v>5.0000000000000001E-3</v>
      </c>
      <c r="O5942">
        <v>9.6743132182543476E-2</v>
      </c>
    </row>
    <row r="5943" spans="1:15" x14ac:dyDescent="0.25">
      <c r="A5943" t="s">
        <v>5972</v>
      </c>
      <c r="B5943">
        <v>342</v>
      </c>
      <c r="C5943">
        <v>342</v>
      </c>
      <c r="D5943" t="s">
        <v>16</v>
      </c>
      <c r="E5943" t="s">
        <v>17</v>
      </c>
      <c r="F5943">
        <v>0</v>
      </c>
      <c r="G5943" t="s">
        <v>18</v>
      </c>
      <c r="H5943">
        <v>6080247.7429999998</v>
      </c>
      <c r="I5943" t="s">
        <v>32</v>
      </c>
      <c r="J5943">
        <v>314</v>
      </c>
      <c r="K5943">
        <v>19363.846320000001</v>
      </c>
      <c r="L5943" t="s">
        <v>20</v>
      </c>
      <c r="M5943">
        <v>0</v>
      </c>
      <c r="N5943">
        <v>0</v>
      </c>
      <c r="O5943">
        <v>0.12492978827203319</v>
      </c>
    </row>
    <row r="5944" spans="1:15" x14ac:dyDescent="0.25">
      <c r="A5944" t="s">
        <v>5973</v>
      </c>
      <c r="B5944">
        <v>316</v>
      </c>
      <c r="C5944">
        <v>316</v>
      </c>
      <c r="D5944" t="s">
        <v>16</v>
      </c>
      <c r="E5944" t="s">
        <v>17</v>
      </c>
      <c r="F5944">
        <v>0</v>
      </c>
      <c r="G5944" t="s">
        <v>18</v>
      </c>
      <c r="H5944">
        <v>7094780.0439999998</v>
      </c>
      <c r="I5944" t="s">
        <v>32</v>
      </c>
      <c r="J5944">
        <v>415</v>
      </c>
      <c r="K5944">
        <v>17095.855530000001</v>
      </c>
      <c r="L5944" t="s">
        <v>23</v>
      </c>
      <c r="M5944">
        <v>0</v>
      </c>
      <c r="N5944">
        <v>0</v>
      </c>
      <c r="O5944">
        <v>0.14577520624122475</v>
      </c>
    </row>
    <row r="5945" spans="1:15" x14ac:dyDescent="0.25">
      <c r="A5945" t="s">
        <v>5974</v>
      </c>
      <c r="B5945">
        <v>179</v>
      </c>
      <c r="C5945">
        <v>179</v>
      </c>
      <c r="D5945" t="s">
        <v>16</v>
      </c>
      <c r="E5945" t="s">
        <v>17</v>
      </c>
      <c r="F5945">
        <v>0</v>
      </c>
      <c r="G5945" t="s">
        <v>18</v>
      </c>
      <c r="H5945">
        <v>3052298.2370000002</v>
      </c>
      <c r="I5945" t="s">
        <v>19</v>
      </c>
      <c r="J5945">
        <v>740</v>
      </c>
      <c r="K5945">
        <v>4124.727347</v>
      </c>
      <c r="L5945" t="s">
        <v>29</v>
      </c>
      <c r="M5945">
        <v>0</v>
      </c>
      <c r="N5945">
        <v>0</v>
      </c>
      <c r="O5945">
        <v>6.2715038697315498E-2</v>
      </c>
    </row>
    <row r="5946" spans="1:15" x14ac:dyDescent="0.25">
      <c r="A5946" t="s">
        <v>5975</v>
      </c>
      <c r="B5946">
        <v>167</v>
      </c>
      <c r="C5946">
        <v>167</v>
      </c>
      <c r="D5946" t="s">
        <v>16</v>
      </c>
      <c r="E5946" t="s">
        <v>17</v>
      </c>
      <c r="F5946">
        <v>0</v>
      </c>
      <c r="G5946" t="s">
        <v>18</v>
      </c>
      <c r="H5946">
        <v>7508819.2230000002</v>
      </c>
      <c r="I5946" t="s">
        <v>32</v>
      </c>
      <c r="J5946">
        <v>485</v>
      </c>
      <c r="K5946">
        <v>15482.101489999999</v>
      </c>
      <c r="L5946" t="s">
        <v>35</v>
      </c>
      <c r="M5946">
        <v>0</v>
      </c>
      <c r="N5946">
        <v>0</v>
      </c>
      <c r="O5946">
        <v>0.15428239692738502</v>
      </c>
    </row>
    <row r="5947" spans="1:15" x14ac:dyDescent="0.25">
      <c r="A5947" t="s">
        <v>5976</v>
      </c>
      <c r="B5947">
        <v>134</v>
      </c>
      <c r="C5947">
        <v>134</v>
      </c>
      <c r="D5947" t="s">
        <v>16</v>
      </c>
      <c r="E5947" t="s">
        <v>17</v>
      </c>
      <c r="F5947">
        <v>0</v>
      </c>
      <c r="G5947" t="s">
        <v>18</v>
      </c>
      <c r="H5947">
        <v>29702.2984</v>
      </c>
      <c r="I5947" t="s">
        <v>28</v>
      </c>
      <c r="J5947">
        <v>169</v>
      </c>
      <c r="K5947">
        <v>175.75324499999999</v>
      </c>
      <c r="L5947" t="s">
        <v>35</v>
      </c>
      <c r="M5947">
        <v>0</v>
      </c>
      <c r="N5947">
        <v>0</v>
      </c>
      <c r="O5947">
        <v>6.1028793679941185E-4</v>
      </c>
    </row>
    <row r="5948" spans="1:15" x14ac:dyDescent="0.25">
      <c r="A5948" t="s">
        <v>5977</v>
      </c>
      <c r="B5948">
        <v>30</v>
      </c>
      <c r="C5948">
        <v>30</v>
      </c>
      <c r="D5948" t="s">
        <v>42</v>
      </c>
      <c r="E5948" t="s">
        <v>43</v>
      </c>
      <c r="F5948">
        <v>1</v>
      </c>
      <c r="G5948" t="s">
        <v>26</v>
      </c>
      <c r="H5948">
        <v>2313125.571</v>
      </c>
      <c r="I5948" t="s">
        <v>19</v>
      </c>
      <c r="J5948">
        <v>888</v>
      </c>
      <c r="K5948">
        <v>2604.8711389999999</v>
      </c>
      <c r="L5948" t="s">
        <v>29</v>
      </c>
      <c r="M5948">
        <v>1</v>
      </c>
      <c r="N5948">
        <v>1</v>
      </c>
      <c r="O5948">
        <v>0.64752738704838919</v>
      </c>
    </row>
    <row r="5949" spans="1:15" x14ac:dyDescent="0.25">
      <c r="A5949" t="s">
        <v>5978</v>
      </c>
      <c r="B5949">
        <v>363</v>
      </c>
      <c r="C5949">
        <v>363</v>
      </c>
      <c r="D5949" t="s">
        <v>16</v>
      </c>
      <c r="E5949" t="s">
        <v>17</v>
      </c>
      <c r="F5949">
        <v>0</v>
      </c>
      <c r="G5949" t="s">
        <v>18</v>
      </c>
      <c r="H5949">
        <v>3213615.088</v>
      </c>
      <c r="I5949" t="s">
        <v>19</v>
      </c>
      <c r="J5949">
        <v>803</v>
      </c>
      <c r="K5949">
        <v>4002.011317</v>
      </c>
      <c r="L5949" t="s">
        <v>29</v>
      </c>
      <c r="M5949">
        <v>0</v>
      </c>
      <c r="N5949">
        <v>0</v>
      </c>
      <c r="O5949">
        <v>6.6029587855833419E-2</v>
      </c>
    </row>
    <row r="5950" spans="1:15" x14ac:dyDescent="0.25">
      <c r="A5950" t="s">
        <v>5979</v>
      </c>
      <c r="B5950">
        <v>86</v>
      </c>
      <c r="C5950">
        <v>86</v>
      </c>
      <c r="D5950" t="s">
        <v>16</v>
      </c>
      <c r="E5950" t="s">
        <v>25</v>
      </c>
      <c r="F5950">
        <v>1</v>
      </c>
      <c r="G5950" t="s">
        <v>26</v>
      </c>
      <c r="H5950">
        <v>2939211.7050000001</v>
      </c>
      <c r="I5950" t="s">
        <v>19</v>
      </c>
      <c r="J5950">
        <v>246</v>
      </c>
      <c r="K5950">
        <v>11948.01506</v>
      </c>
      <c r="L5950" t="s">
        <v>20</v>
      </c>
      <c r="M5950">
        <v>1</v>
      </c>
      <c r="N5950">
        <v>1</v>
      </c>
      <c r="O5950">
        <v>0.66039146947837313</v>
      </c>
    </row>
    <row r="5951" spans="1:15" x14ac:dyDescent="0.25">
      <c r="A5951" t="s">
        <v>5980</v>
      </c>
      <c r="B5951">
        <v>9</v>
      </c>
      <c r="C5951">
        <v>9</v>
      </c>
      <c r="D5951" t="s">
        <v>42</v>
      </c>
      <c r="E5951" t="s">
        <v>43</v>
      </c>
      <c r="F5951">
        <v>1</v>
      </c>
      <c r="G5951" t="s">
        <v>26</v>
      </c>
      <c r="H5951">
        <v>1037866.371</v>
      </c>
      <c r="I5951" t="s">
        <v>28</v>
      </c>
      <c r="J5951">
        <v>266</v>
      </c>
      <c r="K5951">
        <v>3901.7532759999999</v>
      </c>
      <c r="L5951" t="s">
        <v>35</v>
      </c>
      <c r="M5951">
        <v>1</v>
      </c>
      <c r="N5951">
        <v>1</v>
      </c>
      <c r="O5951">
        <v>0.62132485902946433</v>
      </c>
    </row>
    <row r="5952" spans="1:15" x14ac:dyDescent="0.25">
      <c r="A5952" t="s">
        <v>5981</v>
      </c>
      <c r="B5952">
        <v>136</v>
      </c>
      <c r="C5952">
        <v>136</v>
      </c>
      <c r="D5952" t="s">
        <v>16</v>
      </c>
      <c r="E5952" t="s">
        <v>17</v>
      </c>
      <c r="F5952">
        <v>0</v>
      </c>
      <c r="G5952" t="s">
        <v>18</v>
      </c>
      <c r="H5952">
        <v>6207723.3880000003</v>
      </c>
      <c r="I5952" t="s">
        <v>32</v>
      </c>
      <c r="J5952">
        <v>849</v>
      </c>
      <c r="K5952">
        <v>7311.8061109999999</v>
      </c>
      <c r="L5952" t="s">
        <v>23</v>
      </c>
      <c r="M5952">
        <v>0</v>
      </c>
      <c r="N5952">
        <v>0</v>
      </c>
      <c r="O5952">
        <v>0.12754900808228278</v>
      </c>
    </row>
    <row r="5953" spans="1:15" x14ac:dyDescent="0.25">
      <c r="A5953" t="s">
        <v>5982</v>
      </c>
      <c r="B5953">
        <v>290</v>
      </c>
      <c r="C5953">
        <v>290</v>
      </c>
      <c r="D5953" t="s">
        <v>16</v>
      </c>
      <c r="E5953" t="s">
        <v>17</v>
      </c>
      <c r="F5953">
        <v>0</v>
      </c>
      <c r="G5953" t="s">
        <v>18</v>
      </c>
      <c r="H5953">
        <v>1181749.7860000001</v>
      </c>
      <c r="I5953" t="s">
        <v>28</v>
      </c>
      <c r="J5953">
        <v>243</v>
      </c>
      <c r="K5953">
        <v>4863.1678449999999</v>
      </c>
      <c r="L5953" t="s">
        <v>20</v>
      </c>
      <c r="M5953">
        <v>0</v>
      </c>
      <c r="N5953">
        <v>5.0000000000000001E-3</v>
      </c>
      <c r="O5953">
        <v>2.7281206423779195E-2</v>
      </c>
    </row>
    <row r="5954" spans="1:15" x14ac:dyDescent="0.25">
      <c r="A5954" t="s">
        <v>5983</v>
      </c>
      <c r="B5954">
        <v>136</v>
      </c>
      <c r="C5954">
        <v>136</v>
      </c>
      <c r="D5954" t="s">
        <v>16</v>
      </c>
      <c r="E5954" t="s">
        <v>17</v>
      </c>
      <c r="F5954">
        <v>0</v>
      </c>
      <c r="G5954" t="s">
        <v>18</v>
      </c>
      <c r="H5954">
        <v>4525822.0750000002</v>
      </c>
      <c r="I5954" t="s">
        <v>32</v>
      </c>
      <c r="J5954">
        <v>670</v>
      </c>
      <c r="K5954">
        <v>6754.9583210000001</v>
      </c>
      <c r="L5954" t="s">
        <v>29</v>
      </c>
      <c r="M5954">
        <v>0</v>
      </c>
      <c r="N5954">
        <v>0</v>
      </c>
      <c r="O5954">
        <v>9.2991275600173187E-2</v>
      </c>
    </row>
    <row r="5955" spans="1:15" x14ac:dyDescent="0.25">
      <c r="A5955" t="s">
        <v>5984</v>
      </c>
      <c r="B5955">
        <v>140</v>
      </c>
      <c r="C5955">
        <v>140</v>
      </c>
      <c r="D5955" t="s">
        <v>16</v>
      </c>
      <c r="E5955" t="s">
        <v>17</v>
      </c>
      <c r="F5955">
        <v>0</v>
      </c>
      <c r="G5955" t="s">
        <v>18</v>
      </c>
      <c r="H5955">
        <v>5654881.3140000002</v>
      </c>
      <c r="I5955" t="s">
        <v>32</v>
      </c>
      <c r="J5955">
        <v>300</v>
      </c>
      <c r="K5955">
        <v>18849.604380000001</v>
      </c>
      <c r="L5955" t="s">
        <v>23</v>
      </c>
      <c r="M5955">
        <v>0</v>
      </c>
      <c r="N5955">
        <v>5.0000000000000001E-3</v>
      </c>
      <c r="O5955">
        <v>0.11918985855877764</v>
      </c>
    </row>
    <row r="5956" spans="1:15" x14ac:dyDescent="0.25">
      <c r="A5956" t="s">
        <v>5985</v>
      </c>
      <c r="B5956">
        <v>43</v>
      </c>
      <c r="C5956">
        <v>43</v>
      </c>
      <c r="D5956" t="s">
        <v>16</v>
      </c>
      <c r="E5956" t="s">
        <v>25</v>
      </c>
      <c r="F5956">
        <v>1</v>
      </c>
      <c r="G5956" t="s">
        <v>26</v>
      </c>
      <c r="H5956">
        <v>18970123.18</v>
      </c>
      <c r="I5956" t="s">
        <v>22</v>
      </c>
      <c r="J5956">
        <v>951</v>
      </c>
      <c r="K5956">
        <v>19947.55329</v>
      </c>
      <c r="L5956" t="s">
        <v>29</v>
      </c>
      <c r="M5956">
        <v>1</v>
      </c>
      <c r="N5956">
        <v>0.94499999999999995</v>
      </c>
      <c r="O5956">
        <v>0.95677580726052147</v>
      </c>
    </row>
    <row r="5957" spans="1:15" x14ac:dyDescent="0.25">
      <c r="A5957" t="s">
        <v>5986</v>
      </c>
      <c r="B5957">
        <v>105</v>
      </c>
      <c r="C5957">
        <v>105</v>
      </c>
      <c r="D5957" t="s">
        <v>16</v>
      </c>
      <c r="E5957" t="s">
        <v>17</v>
      </c>
      <c r="F5957">
        <v>0</v>
      </c>
      <c r="G5957" t="s">
        <v>18</v>
      </c>
      <c r="H5957">
        <v>4485650.2640000004</v>
      </c>
      <c r="I5957" t="s">
        <v>32</v>
      </c>
      <c r="J5957">
        <v>327</v>
      </c>
      <c r="K5957">
        <v>13717.5849</v>
      </c>
      <c r="L5957" t="s">
        <v>29</v>
      </c>
      <c r="M5957">
        <v>0</v>
      </c>
      <c r="N5957">
        <v>0</v>
      </c>
      <c r="O5957">
        <v>9.2165872416805877E-2</v>
      </c>
    </row>
    <row r="5958" spans="1:15" x14ac:dyDescent="0.25">
      <c r="A5958" t="s">
        <v>5987</v>
      </c>
      <c r="B5958">
        <v>312</v>
      </c>
      <c r="C5958">
        <v>312</v>
      </c>
      <c r="D5958" t="s">
        <v>16</v>
      </c>
      <c r="E5958" t="s">
        <v>17</v>
      </c>
      <c r="F5958">
        <v>0</v>
      </c>
      <c r="G5958" t="s">
        <v>18</v>
      </c>
      <c r="H5958">
        <v>6068730.2060000002</v>
      </c>
      <c r="I5958" t="s">
        <v>32</v>
      </c>
      <c r="J5958">
        <v>530</v>
      </c>
      <c r="K5958">
        <v>11450.43435</v>
      </c>
      <c r="L5958" t="s">
        <v>35</v>
      </c>
      <c r="M5958">
        <v>0</v>
      </c>
      <c r="N5958">
        <v>0</v>
      </c>
      <c r="O5958">
        <v>0.12469313945118839</v>
      </c>
    </row>
    <row r="5959" spans="1:15" x14ac:dyDescent="0.25">
      <c r="A5959" t="s">
        <v>5988</v>
      </c>
      <c r="B5959">
        <v>31</v>
      </c>
      <c r="C5959">
        <v>31</v>
      </c>
      <c r="D5959" t="s">
        <v>16</v>
      </c>
      <c r="E5959" t="s">
        <v>25</v>
      </c>
      <c r="F5959">
        <v>1</v>
      </c>
      <c r="G5959" t="s">
        <v>26</v>
      </c>
      <c r="H5959">
        <v>8432264.1009999998</v>
      </c>
      <c r="I5959" t="s">
        <v>22</v>
      </c>
      <c r="J5959">
        <v>595</v>
      </c>
      <c r="K5959">
        <v>14171.872439999999</v>
      </c>
      <c r="L5959" t="s">
        <v>20</v>
      </c>
      <c r="M5959">
        <v>1</v>
      </c>
      <c r="N5959">
        <v>0.995</v>
      </c>
      <c r="O5959">
        <v>0.77025625752743221</v>
      </c>
    </row>
    <row r="5960" spans="1:15" x14ac:dyDescent="0.25">
      <c r="A5960" t="s">
        <v>5989</v>
      </c>
      <c r="B5960">
        <v>170</v>
      </c>
      <c r="C5960">
        <v>170</v>
      </c>
      <c r="D5960" t="s">
        <v>16</v>
      </c>
      <c r="E5960" t="s">
        <v>17</v>
      </c>
      <c r="F5960">
        <v>0</v>
      </c>
      <c r="G5960" t="s">
        <v>18</v>
      </c>
      <c r="H5960">
        <v>13073722.380000001</v>
      </c>
      <c r="I5960" t="s">
        <v>22</v>
      </c>
      <c r="J5960">
        <v>847</v>
      </c>
      <c r="K5960">
        <v>15435.32749</v>
      </c>
      <c r="L5960" t="s">
        <v>23</v>
      </c>
      <c r="M5960">
        <v>0</v>
      </c>
      <c r="N5960">
        <v>5.0000000000000001E-3</v>
      </c>
      <c r="O5960">
        <v>0.27162349001175268</v>
      </c>
    </row>
    <row r="5961" spans="1:15" x14ac:dyDescent="0.25">
      <c r="A5961" t="s">
        <v>5990</v>
      </c>
      <c r="B5961">
        <v>161</v>
      </c>
      <c r="C5961">
        <v>161</v>
      </c>
      <c r="D5961" t="s">
        <v>16</v>
      </c>
      <c r="E5961" t="s">
        <v>17</v>
      </c>
      <c r="F5961">
        <v>0</v>
      </c>
      <c r="G5961" t="s">
        <v>18</v>
      </c>
      <c r="H5961">
        <v>10983668.51</v>
      </c>
      <c r="I5961" t="s">
        <v>22</v>
      </c>
      <c r="J5961">
        <v>743</v>
      </c>
      <c r="K5961">
        <v>14782.864740000001</v>
      </c>
      <c r="L5961" t="s">
        <v>35</v>
      </c>
      <c r="M5961">
        <v>0</v>
      </c>
      <c r="N5961">
        <v>0</v>
      </c>
      <c r="O5961">
        <v>0.22567951823743615</v>
      </c>
    </row>
    <row r="5962" spans="1:15" x14ac:dyDescent="0.25">
      <c r="A5962" t="s">
        <v>5991</v>
      </c>
      <c r="B5962">
        <v>275</v>
      </c>
      <c r="C5962">
        <v>275</v>
      </c>
      <c r="D5962" t="s">
        <v>16</v>
      </c>
      <c r="E5962" t="s">
        <v>17</v>
      </c>
      <c r="F5962">
        <v>0</v>
      </c>
      <c r="G5962" t="s">
        <v>18</v>
      </c>
      <c r="H5962">
        <v>563284.82039999997</v>
      </c>
      <c r="I5962" t="s">
        <v>28</v>
      </c>
      <c r="J5962">
        <v>342</v>
      </c>
      <c r="K5962">
        <v>1647.031639</v>
      </c>
      <c r="L5962" t="s">
        <v>23</v>
      </c>
      <c r="M5962">
        <v>0</v>
      </c>
      <c r="N5962">
        <v>0</v>
      </c>
      <c r="O5962">
        <v>1.1573714809637196E-2</v>
      </c>
    </row>
    <row r="5963" spans="1:15" x14ac:dyDescent="0.25">
      <c r="A5963" t="s">
        <v>5992</v>
      </c>
      <c r="B5963">
        <v>253</v>
      </c>
      <c r="C5963">
        <v>253</v>
      </c>
      <c r="D5963" t="s">
        <v>16</v>
      </c>
      <c r="E5963" t="s">
        <v>17</v>
      </c>
      <c r="F5963">
        <v>0</v>
      </c>
      <c r="G5963" t="s">
        <v>18</v>
      </c>
      <c r="H5963">
        <v>4752765.57</v>
      </c>
      <c r="I5963" t="s">
        <v>32</v>
      </c>
      <c r="J5963">
        <v>765</v>
      </c>
      <c r="K5963">
        <v>6212.7654519999996</v>
      </c>
      <c r="L5963" t="s">
        <v>23</v>
      </c>
      <c r="M5963">
        <v>0</v>
      </c>
      <c r="N5963">
        <v>0</v>
      </c>
      <c r="O5963">
        <v>9.7654243949235275E-2</v>
      </c>
    </row>
    <row r="5964" spans="1:15" x14ac:dyDescent="0.25">
      <c r="A5964" t="s">
        <v>5993</v>
      </c>
      <c r="B5964">
        <v>219</v>
      </c>
      <c r="C5964">
        <v>219</v>
      </c>
      <c r="D5964" t="s">
        <v>16</v>
      </c>
      <c r="E5964" t="s">
        <v>17</v>
      </c>
      <c r="F5964">
        <v>0</v>
      </c>
      <c r="G5964" t="s">
        <v>18</v>
      </c>
      <c r="H5964">
        <v>4668256.2659999998</v>
      </c>
      <c r="I5964" t="s">
        <v>32</v>
      </c>
      <c r="J5964">
        <v>679</v>
      </c>
      <c r="K5964">
        <v>6875.1933220000001</v>
      </c>
      <c r="L5964" t="s">
        <v>20</v>
      </c>
      <c r="M5964">
        <v>0</v>
      </c>
      <c r="N5964">
        <v>5.0000000000000001E-3</v>
      </c>
      <c r="O5964">
        <v>9.8917846042111901E-2</v>
      </c>
    </row>
    <row r="5965" spans="1:15" x14ac:dyDescent="0.25">
      <c r="A5965" t="s">
        <v>5994</v>
      </c>
      <c r="B5965">
        <v>113</v>
      </c>
      <c r="C5965">
        <v>113</v>
      </c>
      <c r="D5965" t="s">
        <v>16</v>
      </c>
      <c r="E5965" t="s">
        <v>17</v>
      </c>
      <c r="F5965">
        <v>0</v>
      </c>
      <c r="G5965" t="s">
        <v>18</v>
      </c>
      <c r="H5965">
        <v>4094833.9040000001</v>
      </c>
      <c r="I5965" t="s">
        <v>32</v>
      </c>
      <c r="J5965">
        <v>554</v>
      </c>
      <c r="K5965">
        <v>7391.3969379999999</v>
      </c>
      <c r="L5965" t="s">
        <v>23</v>
      </c>
      <c r="M5965">
        <v>0</v>
      </c>
      <c r="N5965">
        <v>0</v>
      </c>
      <c r="O5965">
        <v>8.4135836936054795E-2</v>
      </c>
    </row>
    <row r="5966" spans="1:15" x14ac:dyDescent="0.25">
      <c r="A5966" t="s">
        <v>5995</v>
      </c>
      <c r="B5966">
        <v>220</v>
      </c>
      <c r="C5966">
        <v>220</v>
      </c>
      <c r="D5966" t="s">
        <v>16</v>
      </c>
      <c r="E5966" t="s">
        <v>17</v>
      </c>
      <c r="F5966">
        <v>0</v>
      </c>
      <c r="G5966" t="s">
        <v>18</v>
      </c>
      <c r="H5966">
        <v>1716315.2760000001</v>
      </c>
      <c r="I5966" t="s">
        <v>19</v>
      </c>
      <c r="J5966">
        <v>249</v>
      </c>
      <c r="K5966">
        <v>6892.8324350000003</v>
      </c>
      <c r="L5966" t="s">
        <v>35</v>
      </c>
      <c r="M5966">
        <v>0</v>
      </c>
      <c r="N5966">
        <v>0</v>
      </c>
      <c r="O5966">
        <v>3.5264830168407209E-2</v>
      </c>
    </row>
    <row r="5967" spans="1:15" x14ac:dyDescent="0.25">
      <c r="A5967" t="s">
        <v>5996</v>
      </c>
      <c r="B5967">
        <v>183</v>
      </c>
      <c r="C5967">
        <v>183</v>
      </c>
      <c r="D5967" t="s">
        <v>16</v>
      </c>
      <c r="E5967" t="s">
        <v>17</v>
      </c>
      <c r="F5967">
        <v>0</v>
      </c>
      <c r="G5967" t="s">
        <v>18</v>
      </c>
      <c r="H5967">
        <v>11965421.02</v>
      </c>
      <c r="I5967" t="s">
        <v>22</v>
      </c>
      <c r="J5967">
        <v>760</v>
      </c>
      <c r="K5967">
        <v>15743.97503</v>
      </c>
      <c r="L5967" t="s">
        <v>35</v>
      </c>
      <c r="M5967">
        <v>0</v>
      </c>
      <c r="N5967">
        <v>0</v>
      </c>
      <c r="O5967">
        <v>0.24585141556695539</v>
      </c>
    </row>
    <row r="5968" spans="1:15" x14ac:dyDescent="0.25">
      <c r="A5968" t="s">
        <v>5997</v>
      </c>
      <c r="B5968">
        <v>260</v>
      </c>
      <c r="C5968">
        <v>260</v>
      </c>
      <c r="D5968" t="s">
        <v>16</v>
      </c>
      <c r="E5968" t="s">
        <v>17</v>
      </c>
      <c r="F5968">
        <v>0</v>
      </c>
      <c r="G5968" t="s">
        <v>18</v>
      </c>
      <c r="H5968">
        <v>14206886.449999999</v>
      </c>
      <c r="I5968" t="s">
        <v>22</v>
      </c>
      <c r="J5968">
        <v>950</v>
      </c>
      <c r="K5968">
        <v>14954.61731</v>
      </c>
      <c r="L5968" t="s">
        <v>35</v>
      </c>
      <c r="M5968">
        <v>0</v>
      </c>
      <c r="N5968">
        <v>0</v>
      </c>
      <c r="O5968">
        <v>0.29190641421587832</v>
      </c>
    </row>
    <row r="5969" spans="1:15" x14ac:dyDescent="0.25">
      <c r="A5969" t="s">
        <v>5998</v>
      </c>
      <c r="B5969">
        <v>12</v>
      </c>
      <c r="C5969">
        <v>12</v>
      </c>
      <c r="D5969" t="s">
        <v>42</v>
      </c>
      <c r="E5969" t="s">
        <v>43</v>
      </c>
      <c r="F5969">
        <v>1</v>
      </c>
      <c r="G5969" t="s">
        <v>26</v>
      </c>
      <c r="H5969">
        <v>38744.820829999997</v>
      </c>
      <c r="I5969" t="s">
        <v>28</v>
      </c>
      <c r="J5969">
        <v>380</v>
      </c>
      <c r="K5969">
        <v>101.96005479999999</v>
      </c>
      <c r="L5969" t="s">
        <v>35</v>
      </c>
      <c r="M5969">
        <v>1</v>
      </c>
      <c r="N5969">
        <v>0.995</v>
      </c>
      <c r="O5969">
        <v>0.59779608306561227</v>
      </c>
    </row>
    <row r="5970" spans="1:15" x14ac:dyDescent="0.25">
      <c r="A5970" t="s">
        <v>5999</v>
      </c>
      <c r="B5970">
        <v>340</v>
      </c>
      <c r="C5970">
        <v>340</v>
      </c>
      <c r="D5970" t="s">
        <v>16</v>
      </c>
      <c r="E5970" t="s">
        <v>17</v>
      </c>
      <c r="F5970">
        <v>0</v>
      </c>
      <c r="G5970" t="s">
        <v>18</v>
      </c>
      <c r="H5970">
        <v>4735863.99</v>
      </c>
      <c r="I5970" t="s">
        <v>32</v>
      </c>
      <c r="J5970">
        <v>798</v>
      </c>
      <c r="K5970">
        <v>5934.666655</v>
      </c>
      <c r="L5970" t="s">
        <v>23</v>
      </c>
      <c r="M5970">
        <v>0</v>
      </c>
      <c r="N5970">
        <v>0</v>
      </c>
      <c r="O5970">
        <v>9.7306970137359158E-2</v>
      </c>
    </row>
    <row r="5971" spans="1:15" x14ac:dyDescent="0.25">
      <c r="A5971" t="s">
        <v>6000</v>
      </c>
      <c r="B5971">
        <v>360</v>
      </c>
      <c r="C5971">
        <v>360</v>
      </c>
      <c r="D5971" t="s">
        <v>16</v>
      </c>
      <c r="E5971" t="s">
        <v>17</v>
      </c>
      <c r="F5971">
        <v>0</v>
      </c>
      <c r="G5971" t="s">
        <v>18</v>
      </c>
      <c r="H5971">
        <v>6637783.3219999997</v>
      </c>
      <c r="I5971" t="s">
        <v>32</v>
      </c>
      <c r="J5971">
        <v>532</v>
      </c>
      <c r="K5971">
        <v>12477.036319999999</v>
      </c>
      <c r="L5971" t="s">
        <v>35</v>
      </c>
      <c r="M5971">
        <v>0</v>
      </c>
      <c r="N5971">
        <v>0</v>
      </c>
      <c r="O5971">
        <v>0.13638537442290749</v>
      </c>
    </row>
    <row r="5972" spans="1:15" x14ac:dyDescent="0.25">
      <c r="A5972" t="s">
        <v>6001</v>
      </c>
      <c r="B5972">
        <v>246</v>
      </c>
      <c r="C5972">
        <v>246</v>
      </c>
      <c r="D5972" t="s">
        <v>16</v>
      </c>
      <c r="E5972" t="s">
        <v>17</v>
      </c>
      <c r="F5972">
        <v>0</v>
      </c>
      <c r="G5972" t="s">
        <v>18</v>
      </c>
      <c r="H5972">
        <v>2158214.1460000002</v>
      </c>
      <c r="I5972" t="s">
        <v>19</v>
      </c>
      <c r="J5972">
        <v>894</v>
      </c>
      <c r="K5972">
        <v>2414.1097840000002</v>
      </c>
      <c r="L5972" t="s">
        <v>20</v>
      </c>
      <c r="M5972">
        <v>0</v>
      </c>
      <c r="N5972">
        <v>5.0000000000000001E-3</v>
      </c>
      <c r="O5972">
        <v>4.7344449058987464E-2</v>
      </c>
    </row>
    <row r="5973" spans="1:15" x14ac:dyDescent="0.25">
      <c r="A5973" t="s">
        <v>6002</v>
      </c>
      <c r="B5973">
        <v>250</v>
      </c>
      <c r="C5973">
        <v>250</v>
      </c>
      <c r="D5973" t="s">
        <v>16</v>
      </c>
      <c r="E5973" t="s">
        <v>17</v>
      </c>
      <c r="F5973">
        <v>0</v>
      </c>
      <c r="G5973" t="s">
        <v>18</v>
      </c>
      <c r="H5973">
        <v>1238331.375</v>
      </c>
      <c r="I5973" t="s">
        <v>28</v>
      </c>
      <c r="J5973">
        <v>864</v>
      </c>
      <c r="K5973">
        <v>1433.253907</v>
      </c>
      <c r="L5973" t="s">
        <v>23</v>
      </c>
      <c r="M5973">
        <v>0</v>
      </c>
      <c r="N5973">
        <v>0</v>
      </c>
      <c r="O5973">
        <v>2.5443778449237071E-2</v>
      </c>
    </row>
    <row r="5974" spans="1:15" x14ac:dyDescent="0.25">
      <c r="A5974" t="s">
        <v>6003</v>
      </c>
      <c r="B5974">
        <v>58</v>
      </c>
      <c r="C5974">
        <v>58</v>
      </c>
      <c r="D5974" t="s">
        <v>16</v>
      </c>
      <c r="E5974" t="s">
        <v>25</v>
      </c>
      <c r="F5974">
        <v>1</v>
      </c>
      <c r="G5974" t="s">
        <v>26</v>
      </c>
      <c r="H5974">
        <v>6313047.4740000004</v>
      </c>
      <c r="I5974" t="s">
        <v>32</v>
      </c>
      <c r="J5974">
        <v>381</v>
      </c>
      <c r="K5974">
        <v>16569.67841</v>
      </c>
      <c r="L5974" t="s">
        <v>20</v>
      </c>
      <c r="M5974">
        <v>1</v>
      </c>
      <c r="N5974">
        <v>1</v>
      </c>
      <c r="O5974">
        <v>0.7297130836792145</v>
      </c>
    </row>
    <row r="5975" spans="1:15" x14ac:dyDescent="0.25">
      <c r="A5975" t="s">
        <v>6004</v>
      </c>
      <c r="B5975">
        <v>304</v>
      </c>
      <c r="C5975">
        <v>304</v>
      </c>
      <c r="D5975" t="s">
        <v>16</v>
      </c>
      <c r="E5975" t="s">
        <v>17</v>
      </c>
      <c r="F5975">
        <v>0</v>
      </c>
      <c r="G5975" t="s">
        <v>18</v>
      </c>
      <c r="H5975">
        <v>380484.66119999997</v>
      </c>
      <c r="I5975" t="s">
        <v>28</v>
      </c>
      <c r="J5975">
        <v>42</v>
      </c>
      <c r="K5975">
        <v>9059.1586009999992</v>
      </c>
      <c r="L5975" t="s">
        <v>35</v>
      </c>
      <c r="M5975">
        <v>0</v>
      </c>
      <c r="N5975">
        <v>0</v>
      </c>
      <c r="O5975">
        <v>7.8177518702583371E-3</v>
      </c>
    </row>
    <row r="5976" spans="1:15" x14ac:dyDescent="0.25">
      <c r="A5976" t="s">
        <v>6005</v>
      </c>
      <c r="B5976">
        <v>1</v>
      </c>
      <c r="C5976">
        <v>1</v>
      </c>
      <c r="D5976" t="s">
        <v>61</v>
      </c>
      <c r="E5976" t="s">
        <v>43</v>
      </c>
      <c r="F5976">
        <v>1</v>
      </c>
      <c r="G5976" t="s">
        <v>26</v>
      </c>
      <c r="H5976">
        <v>5904740.7170000002</v>
      </c>
      <c r="I5976" t="s">
        <v>32</v>
      </c>
      <c r="J5976">
        <v>345</v>
      </c>
      <c r="K5976">
        <v>17115.190480000001</v>
      </c>
      <c r="L5976" t="s">
        <v>20</v>
      </c>
      <c r="M5976">
        <v>1</v>
      </c>
      <c r="N5976">
        <v>1</v>
      </c>
      <c r="O5976">
        <v>0.72132367606654335</v>
      </c>
    </row>
    <row r="5977" spans="1:15" x14ac:dyDescent="0.25">
      <c r="A5977" t="s">
        <v>6006</v>
      </c>
      <c r="B5977">
        <v>361</v>
      </c>
      <c r="C5977">
        <v>361</v>
      </c>
      <c r="D5977" t="s">
        <v>16</v>
      </c>
      <c r="E5977" t="s">
        <v>17</v>
      </c>
      <c r="F5977">
        <v>0</v>
      </c>
      <c r="G5977" t="s">
        <v>18</v>
      </c>
      <c r="H5977">
        <v>9867218.591</v>
      </c>
      <c r="I5977" t="s">
        <v>22</v>
      </c>
      <c r="J5977">
        <v>599</v>
      </c>
      <c r="K5977">
        <v>16472.819019999999</v>
      </c>
      <c r="L5977" t="s">
        <v>29</v>
      </c>
      <c r="M5977">
        <v>0</v>
      </c>
      <c r="N5977">
        <v>5.0000000000000001E-3</v>
      </c>
      <c r="O5977">
        <v>0.20574001677426382</v>
      </c>
    </row>
    <row r="5978" spans="1:15" x14ac:dyDescent="0.25">
      <c r="A5978" t="s">
        <v>6007</v>
      </c>
      <c r="B5978">
        <v>203</v>
      </c>
      <c r="C5978">
        <v>203</v>
      </c>
      <c r="D5978" t="s">
        <v>16</v>
      </c>
      <c r="E5978" t="s">
        <v>17</v>
      </c>
      <c r="F5978">
        <v>0</v>
      </c>
      <c r="G5978" t="s">
        <v>18</v>
      </c>
      <c r="H5978">
        <v>4663672.4289999995</v>
      </c>
      <c r="I5978" t="s">
        <v>32</v>
      </c>
      <c r="J5978">
        <v>261</v>
      </c>
      <c r="K5978">
        <v>17868.476739999998</v>
      </c>
      <c r="L5978" t="s">
        <v>35</v>
      </c>
      <c r="M5978">
        <v>0</v>
      </c>
      <c r="N5978">
        <v>0.01</v>
      </c>
      <c r="O5978">
        <v>0.10182366274398184</v>
      </c>
    </row>
    <row r="5979" spans="1:15" x14ac:dyDescent="0.25">
      <c r="A5979" t="s">
        <v>6008</v>
      </c>
      <c r="B5979">
        <v>44</v>
      </c>
      <c r="C5979">
        <v>44</v>
      </c>
      <c r="D5979" t="s">
        <v>16</v>
      </c>
      <c r="E5979" t="s">
        <v>25</v>
      </c>
      <c r="F5979">
        <v>1</v>
      </c>
      <c r="G5979" t="s">
        <v>26</v>
      </c>
      <c r="H5979">
        <v>298352.60879999999</v>
      </c>
      <c r="I5979" t="s">
        <v>28</v>
      </c>
      <c r="J5979">
        <v>306</v>
      </c>
      <c r="K5979">
        <v>975.00852559999998</v>
      </c>
      <c r="L5979" t="s">
        <v>23</v>
      </c>
      <c r="M5979">
        <v>1</v>
      </c>
      <c r="N5979">
        <v>0.98</v>
      </c>
      <c r="O5979">
        <v>0.59413019893649954</v>
      </c>
    </row>
    <row r="5980" spans="1:15" x14ac:dyDescent="0.25">
      <c r="A5980" t="s">
        <v>6009</v>
      </c>
      <c r="B5980">
        <v>319</v>
      </c>
      <c r="C5980">
        <v>319</v>
      </c>
      <c r="D5980" t="s">
        <v>16</v>
      </c>
      <c r="E5980" t="s">
        <v>17</v>
      </c>
      <c r="F5980">
        <v>0</v>
      </c>
      <c r="G5980" t="s">
        <v>18</v>
      </c>
      <c r="H5980">
        <v>3018168.6770000001</v>
      </c>
      <c r="I5980" t="s">
        <v>19</v>
      </c>
      <c r="J5980">
        <v>809</v>
      </c>
      <c r="K5980">
        <v>3730.740022</v>
      </c>
      <c r="L5980" t="s">
        <v>20</v>
      </c>
      <c r="M5980">
        <v>0</v>
      </c>
      <c r="N5980">
        <v>0</v>
      </c>
      <c r="O5980">
        <v>6.2013784589779103E-2</v>
      </c>
    </row>
    <row r="5981" spans="1:15" x14ac:dyDescent="0.25">
      <c r="A5981" t="s">
        <v>6010</v>
      </c>
      <c r="B5981">
        <v>95</v>
      </c>
      <c r="C5981">
        <v>95</v>
      </c>
      <c r="D5981" t="s">
        <v>16</v>
      </c>
      <c r="E5981" t="s">
        <v>17</v>
      </c>
      <c r="F5981">
        <v>0</v>
      </c>
      <c r="G5981" t="s">
        <v>18</v>
      </c>
      <c r="H5981">
        <v>5111575.4000000004</v>
      </c>
      <c r="I5981" t="s">
        <v>32</v>
      </c>
      <c r="J5981">
        <v>862</v>
      </c>
      <c r="K5981">
        <v>5929.9018560000004</v>
      </c>
      <c r="L5981" t="s">
        <v>23</v>
      </c>
      <c r="M5981">
        <v>0</v>
      </c>
      <c r="N5981">
        <v>0.01</v>
      </c>
      <c r="O5981">
        <v>0.11102664684900709</v>
      </c>
    </row>
    <row r="5982" spans="1:15" x14ac:dyDescent="0.25">
      <c r="A5982" t="s">
        <v>6011</v>
      </c>
      <c r="B5982">
        <v>294</v>
      </c>
      <c r="C5982">
        <v>294</v>
      </c>
      <c r="D5982" t="s">
        <v>16</v>
      </c>
      <c r="E5982" t="s">
        <v>17</v>
      </c>
      <c r="F5982">
        <v>0</v>
      </c>
      <c r="G5982" t="s">
        <v>18</v>
      </c>
      <c r="H5982">
        <v>655978.90870000003</v>
      </c>
      <c r="I5982" t="s">
        <v>28</v>
      </c>
      <c r="J5982">
        <v>240</v>
      </c>
      <c r="K5982">
        <v>2733.245453</v>
      </c>
      <c r="L5982" t="s">
        <v>35</v>
      </c>
      <c r="M5982">
        <v>0</v>
      </c>
      <c r="N5982">
        <v>5.0000000000000001E-3</v>
      </c>
      <c r="O5982">
        <v>1.6478284050046876E-2</v>
      </c>
    </row>
    <row r="5983" spans="1:15" x14ac:dyDescent="0.25">
      <c r="A5983" t="s">
        <v>6012</v>
      </c>
      <c r="B5983">
        <v>9</v>
      </c>
      <c r="C5983">
        <v>9</v>
      </c>
      <c r="D5983" t="s">
        <v>42</v>
      </c>
      <c r="E5983" t="s">
        <v>43</v>
      </c>
      <c r="F5983">
        <v>1</v>
      </c>
      <c r="G5983" t="s">
        <v>26</v>
      </c>
      <c r="H5983">
        <v>6596173.8260000004</v>
      </c>
      <c r="I5983" t="s">
        <v>32</v>
      </c>
      <c r="J5983">
        <v>679</v>
      </c>
      <c r="K5983">
        <v>9714.5417180000004</v>
      </c>
      <c r="L5983" t="s">
        <v>23</v>
      </c>
      <c r="M5983">
        <v>1</v>
      </c>
      <c r="N5983">
        <v>0.995</v>
      </c>
      <c r="O5983">
        <v>0.73253043137698137</v>
      </c>
    </row>
    <row r="5984" spans="1:15" x14ac:dyDescent="0.25">
      <c r="A5984" t="s">
        <v>6013</v>
      </c>
      <c r="B5984">
        <v>262</v>
      </c>
      <c r="C5984">
        <v>262</v>
      </c>
      <c r="D5984" t="s">
        <v>16</v>
      </c>
      <c r="E5984" t="s">
        <v>17</v>
      </c>
      <c r="F5984">
        <v>0</v>
      </c>
      <c r="G5984" t="s">
        <v>18</v>
      </c>
      <c r="H5984">
        <v>5002224.534</v>
      </c>
      <c r="I5984" t="s">
        <v>32</v>
      </c>
      <c r="J5984">
        <v>313</v>
      </c>
      <c r="K5984">
        <v>15981.54803</v>
      </c>
      <c r="L5984" t="s">
        <v>20</v>
      </c>
      <c r="M5984">
        <v>0</v>
      </c>
      <c r="N5984">
        <v>0</v>
      </c>
      <c r="O5984">
        <v>0.10277983370681709</v>
      </c>
    </row>
    <row r="5985" spans="1:15" x14ac:dyDescent="0.25">
      <c r="A5985" t="s">
        <v>6014</v>
      </c>
      <c r="B5985">
        <v>326</v>
      </c>
      <c r="C5985">
        <v>326</v>
      </c>
      <c r="D5985" t="s">
        <v>16</v>
      </c>
      <c r="E5985" t="s">
        <v>17</v>
      </c>
      <c r="F5985">
        <v>0</v>
      </c>
      <c r="G5985" t="s">
        <v>18</v>
      </c>
      <c r="H5985">
        <v>13906634.939999999</v>
      </c>
      <c r="I5985" t="s">
        <v>22</v>
      </c>
      <c r="J5985">
        <v>731</v>
      </c>
      <c r="K5985">
        <v>19024.124400000001</v>
      </c>
      <c r="L5985" t="s">
        <v>20</v>
      </c>
      <c r="M5985">
        <v>0</v>
      </c>
      <c r="N5985">
        <v>0.01</v>
      </c>
      <c r="O5985">
        <v>0.29173719888812416</v>
      </c>
    </row>
    <row r="5986" spans="1:15" x14ac:dyDescent="0.25">
      <c r="A5986" t="s">
        <v>6015</v>
      </c>
      <c r="B5986">
        <v>253</v>
      </c>
      <c r="C5986">
        <v>253</v>
      </c>
      <c r="D5986" t="s">
        <v>16</v>
      </c>
      <c r="E5986" t="s">
        <v>17</v>
      </c>
      <c r="F5986">
        <v>0</v>
      </c>
      <c r="G5986" t="s">
        <v>18</v>
      </c>
      <c r="H5986">
        <v>7846530.8439999996</v>
      </c>
      <c r="I5986" t="s">
        <v>22</v>
      </c>
      <c r="J5986">
        <v>441</v>
      </c>
      <c r="K5986">
        <v>17792.586950000001</v>
      </c>
      <c r="L5986" t="s">
        <v>29</v>
      </c>
      <c r="M5986">
        <v>0</v>
      </c>
      <c r="N5986">
        <v>5.0000000000000001E-3</v>
      </c>
      <c r="O5986">
        <v>0.16422129861228879</v>
      </c>
    </row>
    <row r="5987" spans="1:15" x14ac:dyDescent="0.25">
      <c r="A5987" t="s">
        <v>6016</v>
      </c>
      <c r="B5987">
        <v>308</v>
      </c>
      <c r="C5987">
        <v>308</v>
      </c>
      <c r="D5987" t="s">
        <v>16</v>
      </c>
      <c r="E5987" t="s">
        <v>17</v>
      </c>
      <c r="F5987">
        <v>0</v>
      </c>
      <c r="G5987" t="s">
        <v>18</v>
      </c>
      <c r="H5987">
        <v>8538965.4979999997</v>
      </c>
      <c r="I5987" t="s">
        <v>22</v>
      </c>
      <c r="J5987">
        <v>933</v>
      </c>
      <c r="K5987">
        <v>9152.1602340000009</v>
      </c>
      <c r="L5987" t="s">
        <v>29</v>
      </c>
      <c r="M5987">
        <v>0</v>
      </c>
      <c r="N5987">
        <v>0</v>
      </c>
      <c r="O5987">
        <v>0.17544863249289092</v>
      </c>
    </row>
    <row r="5988" spans="1:15" x14ac:dyDescent="0.25">
      <c r="A5988" t="s">
        <v>6017</v>
      </c>
      <c r="B5988">
        <v>323</v>
      </c>
      <c r="C5988">
        <v>323</v>
      </c>
      <c r="D5988" t="s">
        <v>16</v>
      </c>
      <c r="E5988" t="s">
        <v>17</v>
      </c>
      <c r="F5988">
        <v>0</v>
      </c>
      <c r="G5988" t="s">
        <v>18</v>
      </c>
      <c r="H5988">
        <v>11498311.779999999</v>
      </c>
      <c r="I5988" t="s">
        <v>22</v>
      </c>
      <c r="J5988">
        <v>903</v>
      </c>
      <c r="K5988">
        <v>12733.457119999999</v>
      </c>
      <c r="L5988" t="s">
        <v>20</v>
      </c>
      <c r="M5988">
        <v>0</v>
      </c>
      <c r="N5988">
        <v>0</v>
      </c>
      <c r="O5988">
        <v>0.23625380360775622</v>
      </c>
    </row>
    <row r="5989" spans="1:15" x14ac:dyDescent="0.25">
      <c r="A5989" t="s">
        <v>6018</v>
      </c>
      <c r="B5989">
        <v>96</v>
      </c>
      <c r="C5989">
        <v>96</v>
      </c>
      <c r="D5989" t="s">
        <v>16</v>
      </c>
      <c r="E5989" t="s">
        <v>17</v>
      </c>
      <c r="F5989">
        <v>0</v>
      </c>
      <c r="G5989" t="s">
        <v>18</v>
      </c>
      <c r="H5989">
        <v>614674.86250000005</v>
      </c>
      <c r="I5989" t="s">
        <v>28</v>
      </c>
      <c r="J5989">
        <v>133</v>
      </c>
      <c r="K5989">
        <v>4621.6155079999999</v>
      </c>
      <c r="L5989" t="s">
        <v>29</v>
      </c>
      <c r="M5989">
        <v>0</v>
      </c>
      <c r="N5989">
        <v>0</v>
      </c>
      <c r="O5989">
        <v>1.2629617027805067E-2</v>
      </c>
    </row>
    <row r="5990" spans="1:15" x14ac:dyDescent="0.25">
      <c r="A5990" t="s">
        <v>6019</v>
      </c>
      <c r="B5990">
        <v>355</v>
      </c>
      <c r="C5990">
        <v>355</v>
      </c>
      <c r="D5990" t="s">
        <v>16</v>
      </c>
      <c r="E5990" t="s">
        <v>17</v>
      </c>
      <c r="F5990">
        <v>0</v>
      </c>
      <c r="G5990" t="s">
        <v>18</v>
      </c>
      <c r="H5990">
        <v>5799561.784</v>
      </c>
      <c r="I5990" t="s">
        <v>32</v>
      </c>
      <c r="J5990">
        <v>719</v>
      </c>
      <c r="K5990">
        <v>8066.1499089999998</v>
      </c>
      <c r="L5990" t="s">
        <v>35</v>
      </c>
      <c r="M5990">
        <v>0</v>
      </c>
      <c r="N5990">
        <v>0</v>
      </c>
      <c r="O5990">
        <v>0.11916258290294722</v>
      </c>
    </row>
    <row r="5991" spans="1:15" x14ac:dyDescent="0.25">
      <c r="A5991" t="s">
        <v>6020</v>
      </c>
      <c r="B5991">
        <v>130</v>
      </c>
      <c r="C5991">
        <v>130</v>
      </c>
      <c r="D5991" t="s">
        <v>16</v>
      </c>
      <c r="E5991" t="s">
        <v>17</v>
      </c>
      <c r="F5991">
        <v>0</v>
      </c>
      <c r="G5991" t="s">
        <v>18</v>
      </c>
      <c r="H5991">
        <v>888671.94420000003</v>
      </c>
      <c r="I5991" t="s">
        <v>28</v>
      </c>
      <c r="J5991">
        <v>51</v>
      </c>
      <c r="K5991">
        <v>17424.94008</v>
      </c>
      <c r="L5991" t="s">
        <v>20</v>
      </c>
      <c r="M5991">
        <v>0</v>
      </c>
      <c r="N5991">
        <v>0</v>
      </c>
      <c r="O5991">
        <v>1.8259387203427329E-2</v>
      </c>
    </row>
    <row r="5992" spans="1:15" x14ac:dyDescent="0.25">
      <c r="A5992" t="s">
        <v>6021</v>
      </c>
      <c r="B5992">
        <v>36</v>
      </c>
      <c r="C5992">
        <v>36</v>
      </c>
      <c r="D5992" t="s">
        <v>16</v>
      </c>
      <c r="E5992" t="s">
        <v>25</v>
      </c>
      <c r="F5992">
        <v>1</v>
      </c>
      <c r="G5992" t="s">
        <v>26</v>
      </c>
      <c r="H5992">
        <v>366880.93150000001</v>
      </c>
      <c r="I5992" t="s">
        <v>28</v>
      </c>
      <c r="J5992">
        <v>618</v>
      </c>
      <c r="K5992">
        <v>593.65846520000002</v>
      </c>
      <c r="L5992" t="s">
        <v>20</v>
      </c>
      <c r="M5992">
        <v>1</v>
      </c>
      <c r="N5992">
        <v>0.995</v>
      </c>
      <c r="O5992">
        <v>0.60453823841242471</v>
      </c>
    </row>
    <row r="5993" spans="1:15" x14ac:dyDescent="0.25">
      <c r="A5993" t="s">
        <v>6022</v>
      </c>
      <c r="B5993">
        <v>105</v>
      </c>
      <c r="C5993">
        <v>105</v>
      </c>
      <c r="D5993" t="s">
        <v>16</v>
      </c>
      <c r="E5993" t="s">
        <v>17</v>
      </c>
      <c r="F5993">
        <v>0</v>
      </c>
      <c r="G5993" t="s">
        <v>18</v>
      </c>
      <c r="H5993">
        <v>4178664.281</v>
      </c>
      <c r="I5993" t="s">
        <v>32</v>
      </c>
      <c r="J5993">
        <v>392</v>
      </c>
      <c r="K5993">
        <v>10659.85786</v>
      </c>
      <c r="L5993" t="s">
        <v>20</v>
      </c>
      <c r="M5993">
        <v>0</v>
      </c>
      <c r="N5993">
        <v>5.0000000000000001E-3</v>
      </c>
      <c r="O5993">
        <v>8.8858285048704785E-2</v>
      </c>
    </row>
    <row r="5994" spans="1:15" x14ac:dyDescent="0.25">
      <c r="A5994" t="s">
        <v>6023</v>
      </c>
      <c r="B5994">
        <v>199</v>
      </c>
      <c r="C5994">
        <v>199</v>
      </c>
      <c r="D5994" t="s">
        <v>16</v>
      </c>
      <c r="E5994" t="s">
        <v>17</v>
      </c>
      <c r="F5994">
        <v>0</v>
      </c>
      <c r="G5994" t="s">
        <v>18</v>
      </c>
      <c r="H5994">
        <v>12150237.630000001</v>
      </c>
      <c r="I5994" t="s">
        <v>22</v>
      </c>
      <c r="J5994">
        <v>696</v>
      </c>
      <c r="K5994">
        <v>17457.237980000002</v>
      </c>
      <c r="L5994" t="s">
        <v>23</v>
      </c>
      <c r="M5994">
        <v>0</v>
      </c>
      <c r="N5994">
        <v>0</v>
      </c>
      <c r="O5994">
        <v>0.24964881016868634</v>
      </c>
    </row>
    <row r="5995" spans="1:15" x14ac:dyDescent="0.25">
      <c r="A5995" t="s">
        <v>6024</v>
      </c>
      <c r="B5995">
        <v>291</v>
      </c>
      <c r="C5995">
        <v>291</v>
      </c>
      <c r="D5995" t="s">
        <v>16</v>
      </c>
      <c r="E5995" t="s">
        <v>17</v>
      </c>
      <c r="F5995">
        <v>0</v>
      </c>
      <c r="G5995" t="s">
        <v>18</v>
      </c>
      <c r="H5995">
        <v>1746120.871</v>
      </c>
      <c r="I5995" t="s">
        <v>19</v>
      </c>
      <c r="J5995">
        <v>713</v>
      </c>
      <c r="K5995">
        <v>2448.977378</v>
      </c>
      <c r="L5995" t="s">
        <v>35</v>
      </c>
      <c r="M5995">
        <v>0</v>
      </c>
      <c r="N5995">
        <v>0</v>
      </c>
      <c r="O5995">
        <v>3.5877240522402869E-2</v>
      </c>
    </row>
    <row r="5996" spans="1:15" x14ac:dyDescent="0.25">
      <c r="A5996" t="s">
        <v>6025</v>
      </c>
      <c r="B5996">
        <v>30</v>
      </c>
      <c r="C5996">
        <v>30</v>
      </c>
      <c r="D5996" t="s">
        <v>42</v>
      </c>
      <c r="E5996" t="s">
        <v>43</v>
      </c>
      <c r="F5996">
        <v>1</v>
      </c>
      <c r="G5996" t="s">
        <v>26</v>
      </c>
      <c r="H5996">
        <v>10277524.560000001</v>
      </c>
      <c r="I5996" t="s">
        <v>22</v>
      </c>
      <c r="J5996">
        <v>523</v>
      </c>
      <c r="K5996">
        <v>19651.098580000002</v>
      </c>
      <c r="L5996" t="s">
        <v>35</v>
      </c>
      <c r="M5996">
        <v>1</v>
      </c>
      <c r="N5996">
        <v>0.995</v>
      </c>
      <c r="O5996">
        <v>0.80817050184667472</v>
      </c>
    </row>
    <row r="5997" spans="1:15" x14ac:dyDescent="0.25">
      <c r="A5997" t="s">
        <v>6026</v>
      </c>
      <c r="B5997">
        <v>93</v>
      </c>
      <c r="C5997">
        <v>93</v>
      </c>
      <c r="D5997" t="s">
        <v>16</v>
      </c>
      <c r="E5997" t="s">
        <v>17</v>
      </c>
      <c r="F5997">
        <v>0</v>
      </c>
      <c r="G5997" t="s">
        <v>18</v>
      </c>
      <c r="H5997">
        <v>197402.30960000001</v>
      </c>
      <c r="I5997" t="s">
        <v>28</v>
      </c>
      <c r="J5997">
        <v>766</v>
      </c>
      <c r="K5997">
        <v>257.70536499999997</v>
      </c>
      <c r="L5997" t="s">
        <v>35</v>
      </c>
      <c r="M5997">
        <v>0</v>
      </c>
      <c r="N5997">
        <v>5.0000000000000001E-3</v>
      </c>
      <c r="O5997">
        <v>7.0559907729303116E-3</v>
      </c>
    </row>
    <row r="5998" spans="1:15" x14ac:dyDescent="0.25">
      <c r="A5998" t="s">
        <v>6027</v>
      </c>
      <c r="B5998">
        <v>236</v>
      </c>
      <c r="C5998">
        <v>236</v>
      </c>
      <c r="D5998" t="s">
        <v>16</v>
      </c>
      <c r="E5998" t="s">
        <v>17</v>
      </c>
      <c r="F5998">
        <v>0</v>
      </c>
      <c r="G5998" t="s">
        <v>18</v>
      </c>
      <c r="H5998">
        <v>9003557.8269999996</v>
      </c>
      <c r="I5998" t="s">
        <v>22</v>
      </c>
      <c r="J5998">
        <v>508</v>
      </c>
      <c r="K5998">
        <v>17723.53903</v>
      </c>
      <c r="L5998" t="s">
        <v>35</v>
      </c>
      <c r="M5998">
        <v>0</v>
      </c>
      <c r="N5998">
        <v>0</v>
      </c>
      <c r="O5998">
        <v>0.18499452992142942</v>
      </c>
    </row>
    <row r="5999" spans="1:15" x14ac:dyDescent="0.25">
      <c r="A5999" t="s">
        <v>6028</v>
      </c>
      <c r="B5999">
        <v>361</v>
      </c>
      <c r="C5999">
        <v>361</v>
      </c>
      <c r="D5999" t="s">
        <v>16</v>
      </c>
      <c r="E5999" t="s">
        <v>17</v>
      </c>
      <c r="F5999">
        <v>0</v>
      </c>
      <c r="G5999" t="s">
        <v>18</v>
      </c>
      <c r="H5999">
        <v>4686903.5729999999</v>
      </c>
      <c r="I5999" t="s">
        <v>32</v>
      </c>
      <c r="J5999">
        <v>662</v>
      </c>
      <c r="K5999">
        <v>7079.9147620000003</v>
      </c>
      <c r="L5999" t="s">
        <v>20</v>
      </c>
      <c r="M5999">
        <v>0</v>
      </c>
      <c r="N5999">
        <v>0</v>
      </c>
      <c r="O5999">
        <v>9.6300989001711787E-2</v>
      </c>
    </row>
    <row r="6000" spans="1:15" x14ac:dyDescent="0.25">
      <c r="A6000" t="s">
        <v>6029</v>
      </c>
      <c r="B6000">
        <v>195</v>
      </c>
      <c r="C6000">
        <v>195</v>
      </c>
      <c r="D6000" t="s">
        <v>16</v>
      </c>
      <c r="E6000" t="s">
        <v>17</v>
      </c>
      <c r="F6000">
        <v>0</v>
      </c>
      <c r="G6000" t="s">
        <v>18</v>
      </c>
      <c r="H6000">
        <v>942519.59360000002</v>
      </c>
      <c r="I6000" t="s">
        <v>28</v>
      </c>
      <c r="J6000">
        <v>354</v>
      </c>
      <c r="K6000">
        <v>2662.4847279999999</v>
      </c>
      <c r="L6000" t="s">
        <v>29</v>
      </c>
      <c r="M6000">
        <v>0</v>
      </c>
      <c r="N6000">
        <v>0</v>
      </c>
      <c r="O6000">
        <v>1.9365785449491149E-2</v>
      </c>
    </row>
    <row r="6001" spans="1:15" x14ac:dyDescent="0.25">
      <c r="A6001" t="s">
        <v>6030</v>
      </c>
      <c r="B6001">
        <v>256</v>
      </c>
      <c r="C6001">
        <v>256</v>
      </c>
      <c r="D6001" t="s">
        <v>16</v>
      </c>
      <c r="E6001" t="s">
        <v>17</v>
      </c>
      <c r="F6001">
        <v>0</v>
      </c>
      <c r="G6001" t="s">
        <v>18</v>
      </c>
      <c r="H6001">
        <v>2735896.4640000002</v>
      </c>
      <c r="I6001" t="s">
        <v>19</v>
      </c>
      <c r="J6001">
        <v>867</v>
      </c>
      <c r="K6001">
        <v>3155.589923</v>
      </c>
      <c r="L6001" t="s">
        <v>35</v>
      </c>
      <c r="M6001">
        <v>0</v>
      </c>
      <c r="N6001">
        <v>0.01</v>
      </c>
      <c r="O6001">
        <v>6.2213986736843446E-2</v>
      </c>
    </row>
    <row r="6002" spans="1:15" x14ac:dyDescent="0.25">
      <c r="A6002" t="s">
        <v>6031</v>
      </c>
      <c r="B6002">
        <v>356</v>
      </c>
      <c r="C6002">
        <v>356</v>
      </c>
      <c r="D6002" t="s">
        <v>16</v>
      </c>
      <c r="E6002" t="s">
        <v>17</v>
      </c>
      <c r="F6002">
        <v>0</v>
      </c>
      <c r="G6002" t="s">
        <v>18</v>
      </c>
      <c r="H6002">
        <v>13647845.390000001</v>
      </c>
      <c r="I6002" t="s">
        <v>22</v>
      </c>
      <c r="J6002">
        <v>973</v>
      </c>
      <c r="K6002">
        <v>14026.56258</v>
      </c>
      <c r="L6002" t="s">
        <v>35</v>
      </c>
      <c r="M6002">
        <v>0</v>
      </c>
      <c r="N6002">
        <v>0</v>
      </c>
      <c r="O6002">
        <v>0.28041989520987592</v>
      </c>
    </row>
    <row r="6003" spans="1:15" x14ac:dyDescent="0.25">
      <c r="A6003" t="s">
        <v>6032</v>
      </c>
      <c r="B6003">
        <v>359</v>
      </c>
      <c r="C6003">
        <v>359</v>
      </c>
      <c r="D6003" t="s">
        <v>16</v>
      </c>
      <c r="E6003" t="s">
        <v>17</v>
      </c>
      <c r="F6003">
        <v>0</v>
      </c>
      <c r="G6003" t="s">
        <v>18</v>
      </c>
      <c r="H6003">
        <v>6879196.1030000001</v>
      </c>
      <c r="I6003" t="s">
        <v>32</v>
      </c>
      <c r="J6003">
        <v>395</v>
      </c>
      <c r="K6003">
        <v>17415.68634</v>
      </c>
      <c r="L6003" t="s">
        <v>29</v>
      </c>
      <c r="M6003">
        <v>0</v>
      </c>
      <c r="N6003">
        <v>0</v>
      </c>
      <c r="O6003">
        <v>0.14134564066390312</v>
      </c>
    </row>
    <row r="6004" spans="1:15" x14ac:dyDescent="0.25">
      <c r="A6004" t="s">
        <v>6033</v>
      </c>
      <c r="B6004">
        <v>31</v>
      </c>
      <c r="C6004">
        <v>31</v>
      </c>
      <c r="D6004" t="s">
        <v>16</v>
      </c>
      <c r="E6004" t="s">
        <v>25</v>
      </c>
      <c r="F6004">
        <v>1</v>
      </c>
      <c r="G6004" t="s">
        <v>26</v>
      </c>
      <c r="H6004">
        <v>12260620.09</v>
      </c>
      <c r="I6004" t="s">
        <v>22</v>
      </c>
      <c r="J6004">
        <v>956</v>
      </c>
      <c r="K6004">
        <v>12824.91641</v>
      </c>
      <c r="L6004" t="s">
        <v>20</v>
      </c>
      <c r="M6004">
        <v>1</v>
      </c>
      <c r="N6004">
        <v>0.98</v>
      </c>
      <c r="O6004">
        <v>0.83991681929259454</v>
      </c>
    </row>
    <row r="6005" spans="1:15" x14ac:dyDescent="0.25">
      <c r="A6005" t="s">
        <v>6034</v>
      </c>
      <c r="B6005">
        <v>25</v>
      </c>
      <c r="C6005">
        <v>25</v>
      </c>
      <c r="D6005" t="s">
        <v>42</v>
      </c>
      <c r="E6005" t="s">
        <v>43</v>
      </c>
      <c r="F6005">
        <v>1</v>
      </c>
      <c r="G6005" t="s">
        <v>26</v>
      </c>
      <c r="H6005">
        <v>1783220.3689999999</v>
      </c>
      <c r="I6005" t="s">
        <v>19</v>
      </c>
      <c r="J6005">
        <v>96</v>
      </c>
      <c r="K6005">
        <v>18575.212179999999</v>
      </c>
      <c r="L6005" t="s">
        <v>20</v>
      </c>
      <c r="M6005">
        <v>1</v>
      </c>
      <c r="N6005">
        <v>0.99</v>
      </c>
      <c r="O6005">
        <v>0.63063951742723368</v>
      </c>
    </row>
    <row r="6006" spans="1:15" x14ac:dyDescent="0.25">
      <c r="A6006" t="s">
        <v>6035</v>
      </c>
      <c r="B6006">
        <v>303</v>
      </c>
      <c r="C6006">
        <v>303</v>
      </c>
      <c r="D6006" t="s">
        <v>16</v>
      </c>
      <c r="E6006" t="s">
        <v>17</v>
      </c>
      <c r="F6006">
        <v>0</v>
      </c>
      <c r="G6006" t="s">
        <v>18</v>
      </c>
      <c r="H6006">
        <v>1786222.0179999999</v>
      </c>
      <c r="I6006" t="s">
        <v>19</v>
      </c>
      <c r="J6006">
        <v>106</v>
      </c>
      <c r="K6006">
        <v>16851.151109999999</v>
      </c>
      <c r="L6006" t="s">
        <v>20</v>
      </c>
      <c r="M6006">
        <v>0</v>
      </c>
      <c r="N6006">
        <v>0</v>
      </c>
      <c r="O6006">
        <v>3.6701191784905843E-2</v>
      </c>
    </row>
    <row r="6007" spans="1:15" x14ac:dyDescent="0.25">
      <c r="A6007" t="s">
        <v>6036</v>
      </c>
      <c r="B6007">
        <v>1</v>
      </c>
      <c r="C6007">
        <v>1</v>
      </c>
      <c r="D6007" t="s">
        <v>61</v>
      </c>
      <c r="E6007" t="s">
        <v>43</v>
      </c>
      <c r="F6007">
        <v>1</v>
      </c>
      <c r="G6007" t="s">
        <v>26</v>
      </c>
      <c r="H6007">
        <v>124807.5126</v>
      </c>
      <c r="I6007" t="s">
        <v>28</v>
      </c>
      <c r="J6007">
        <v>655</v>
      </c>
      <c r="K6007">
        <v>190.54582070000001</v>
      </c>
      <c r="L6007" t="s">
        <v>20</v>
      </c>
      <c r="M6007">
        <v>1</v>
      </c>
      <c r="N6007">
        <v>1</v>
      </c>
      <c r="O6007">
        <v>0.6025643981598986</v>
      </c>
    </row>
    <row r="6008" spans="1:15" x14ac:dyDescent="0.25">
      <c r="A6008" t="s">
        <v>6037</v>
      </c>
      <c r="B6008">
        <v>358</v>
      </c>
      <c r="C6008">
        <v>358</v>
      </c>
      <c r="D6008" t="s">
        <v>16</v>
      </c>
      <c r="E6008" t="s">
        <v>17</v>
      </c>
      <c r="F6008">
        <v>0</v>
      </c>
      <c r="G6008" t="s">
        <v>18</v>
      </c>
      <c r="H6008">
        <v>9079707.5170000009</v>
      </c>
      <c r="I6008" t="s">
        <v>22</v>
      </c>
      <c r="J6008">
        <v>678</v>
      </c>
      <c r="K6008">
        <v>13391.89899</v>
      </c>
      <c r="L6008" t="s">
        <v>29</v>
      </c>
      <c r="M6008">
        <v>0</v>
      </c>
      <c r="N6008">
        <v>0</v>
      </c>
      <c r="O6008">
        <v>0.18655916429996008</v>
      </c>
    </row>
    <row r="6009" spans="1:15" x14ac:dyDescent="0.25">
      <c r="A6009" t="s">
        <v>6038</v>
      </c>
      <c r="B6009">
        <v>118</v>
      </c>
      <c r="C6009">
        <v>118</v>
      </c>
      <c r="D6009" t="s">
        <v>16</v>
      </c>
      <c r="E6009" t="s">
        <v>17</v>
      </c>
      <c r="F6009">
        <v>0</v>
      </c>
      <c r="G6009" t="s">
        <v>18</v>
      </c>
      <c r="H6009">
        <v>3129119.13</v>
      </c>
      <c r="I6009" t="s">
        <v>19</v>
      </c>
      <c r="J6009">
        <v>513</v>
      </c>
      <c r="K6009">
        <v>6099.6474269999999</v>
      </c>
      <c r="L6009" t="s">
        <v>23</v>
      </c>
      <c r="M6009">
        <v>0</v>
      </c>
      <c r="N6009">
        <v>0</v>
      </c>
      <c r="O6009">
        <v>6.4293464166640737E-2</v>
      </c>
    </row>
    <row r="6010" spans="1:15" x14ac:dyDescent="0.25">
      <c r="A6010" t="s">
        <v>6039</v>
      </c>
      <c r="B6010">
        <v>165</v>
      </c>
      <c r="C6010">
        <v>165</v>
      </c>
      <c r="D6010" t="s">
        <v>16</v>
      </c>
      <c r="E6010" t="s">
        <v>17</v>
      </c>
      <c r="F6010">
        <v>0</v>
      </c>
      <c r="G6010" t="s">
        <v>18</v>
      </c>
      <c r="H6010">
        <v>5075264.0209999997</v>
      </c>
      <c r="I6010" t="s">
        <v>32</v>
      </c>
      <c r="J6010">
        <v>558</v>
      </c>
      <c r="K6010">
        <v>9095.4552339999991</v>
      </c>
      <c r="L6010" t="s">
        <v>29</v>
      </c>
      <c r="M6010">
        <v>0</v>
      </c>
      <c r="N6010">
        <v>0</v>
      </c>
      <c r="O6010">
        <v>0.10428056328759988</v>
      </c>
    </row>
    <row r="6011" spans="1:15" x14ac:dyDescent="0.25">
      <c r="A6011" t="s">
        <v>6040</v>
      </c>
      <c r="B6011">
        <v>113</v>
      </c>
      <c r="C6011">
        <v>113</v>
      </c>
      <c r="D6011" t="s">
        <v>16</v>
      </c>
      <c r="E6011" t="s">
        <v>17</v>
      </c>
      <c r="F6011">
        <v>0</v>
      </c>
      <c r="G6011" t="s">
        <v>18</v>
      </c>
      <c r="H6011">
        <v>457301.26659999997</v>
      </c>
      <c r="I6011" t="s">
        <v>28</v>
      </c>
      <c r="J6011">
        <v>242</v>
      </c>
      <c r="K6011">
        <v>1889.674655</v>
      </c>
      <c r="L6011" t="s">
        <v>35</v>
      </c>
      <c r="M6011">
        <v>0</v>
      </c>
      <c r="N6011">
        <v>5.0000000000000001E-3</v>
      </c>
      <c r="O6011">
        <v>1.239608924301534E-2</v>
      </c>
    </row>
    <row r="6012" spans="1:15" x14ac:dyDescent="0.25">
      <c r="A6012" t="s">
        <v>6041</v>
      </c>
      <c r="B6012">
        <v>195</v>
      </c>
      <c r="C6012">
        <v>195</v>
      </c>
      <c r="D6012" t="s">
        <v>16</v>
      </c>
      <c r="E6012" t="s">
        <v>17</v>
      </c>
      <c r="F6012">
        <v>0</v>
      </c>
      <c r="G6012" t="s">
        <v>18</v>
      </c>
      <c r="H6012">
        <v>4835682.8820000002</v>
      </c>
      <c r="I6012" t="s">
        <v>32</v>
      </c>
      <c r="J6012">
        <v>856</v>
      </c>
      <c r="K6012">
        <v>5649.1622459999999</v>
      </c>
      <c r="L6012" t="s">
        <v>20</v>
      </c>
      <c r="M6012">
        <v>0</v>
      </c>
      <c r="N6012">
        <v>0</v>
      </c>
      <c r="O6012">
        <v>9.9357931474825328E-2</v>
      </c>
    </row>
    <row r="6013" spans="1:15" x14ac:dyDescent="0.25">
      <c r="A6013" t="s">
        <v>6042</v>
      </c>
      <c r="B6013">
        <v>140</v>
      </c>
      <c r="C6013">
        <v>140</v>
      </c>
      <c r="D6013" t="s">
        <v>16</v>
      </c>
      <c r="E6013" t="s">
        <v>17</v>
      </c>
      <c r="F6013">
        <v>0</v>
      </c>
      <c r="G6013" t="s">
        <v>18</v>
      </c>
      <c r="H6013">
        <v>11885291.550000001</v>
      </c>
      <c r="I6013" t="s">
        <v>22</v>
      </c>
      <c r="J6013">
        <v>939</v>
      </c>
      <c r="K6013">
        <v>12657.39249</v>
      </c>
      <c r="L6013" t="s">
        <v>35</v>
      </c>
      <c r="M6013">
        <v>0</v>
      </c>
      <c r="N6013">
        <v>0</v>
      </c>
      <c r="O6013">
        <v>0.2442050093439565</v>
      </c>
    </row>
    <row r="6014" spans="1:15" x14ac:dyDescent="0.25">
      <c r="A6014" t="s">
        <v>6043</v>
      </c>
      <c r="B6014">
        <v>20</v>
      </c>
      <c r="C6014">
        <v>20</v>
      </c>
      <c r="D6014" t="s">
        <v>42</v>
      </c>
      <c r="E6014" t="s">
        <v>43</v>
      </c>
      <c r="F6014">
        <v>1</v>
      </c>
      <c r="G6014" t="s">
        <v>26</v>
      </c>
      <c r="H6014">
        <v>2135223.8870000001</v>
      </c>
      <c r="I6014" t="s">
        <v>19</v>
      </c>
      <c r="J6014">
        <v>488</v>
      </c>
      <c r="K6014">
        <v>4375.4587840000004</v>
      </c>
      <c r="L6014" t="s">
        <v>23</v>
      </c>
      <c r="M6014">
        <v>1</v>
      </c>
      <c r="N6014">
        <v>0.99</v>
      </c>
      <c r="O6014">
        <v>0.63787207222327447</v>
      </c>
    </row>
    <row r="6015" spans="1:15" x14ac:dyDescent="0.25">
      <c r="A6015" t="s">
        <v>6044</v>
      </c>
      <c r="B6015">
        <v>286</v>
      </c>
      <c r="C6015">
        <v>286</v>
      </c>
      <c r="D6015" t="s">
        <v>16</v>
      </c>
      <c r="E6015" t="s">
        <v>17</v>
      </c>
      <c r="F6015">
        <v>0</v>
      </c>
      <c r="G6015" t="s">
        <v>18</v>
      </c>
      <c r="H6015">
        <v>10233863.82</v>
      </c>
      <c r="I6015" t="s">
        <v>22</v>
      </c>
      <c r="J6015">
        <v>790</v>
      </c>
      <c r="K6015">
        <v>12954.258</v>
      </c>
      <c r="L6015" t="s">
        <v>20</v>
      </c>
      <c r="M6015">
        <v>0</v>
      </c>
      <c r="N6015">
        <v>5.0000000000000001E-3</v>
      </c>
      <c r="O6015">
        <v>0.21327341224859378</v>
      </c>
    </row>
    <row r="6016" spans="1:15" x14ac:dyDescent="0.25">
      <c r="A6016" t="s">
        <v>6045</v>
      </c>
      <c r="B6016">
        <v>231</v>
      </c>
      <c r="C6016">
        <v>231</v>
      </c>
      <c r="D6016" t="s">
        <v>16</v>
      </c>
      <c r="E6016" t="s">
        <v>17</v>
      </c>
      <c r="F6016">
        <v>0</v>
      </c>
      <c r="G6016" t="s">
        <v>18</v>
      </c>
      <c r="H6016">
        <v>9507627.7440000009</v>
      </c>
      <c r="I6016" t="s">
        <v>22</v>
      </c>
      <c r="J6016">
        <v>515</v>
      </c>
      <c r="K6016">
        <v>18461.413089999998</v>
      </c>
      <c r="L6016" t="s">
        <v>23</v>
      </c>
      <c r="M6016">
        <v>0</v>
      </c>
      <c r="N6016">
        <v>0</v>
      </c>
      <c r="O6016">
        <v>0.19535156645462182</v>
      </c>
    </row>
    <row r="6017" spans="1:15" x14ac:dyDescent="0.25">
      <c r="A6017" t="s">
        <v>6046</v>
      </c>
      <c r="B6017">
        <v>79</v>
      </c>
      <c r="C6017">
        <v>79</v>
      </c>
      <c r="D6017" t="s">
        <v>16</v>
      </c>
      <c r="E6017" t="s">
        <v>25</v>
      </c>
      <c r="F6017">
        <v>1</v>
      </c>
      <c r="G6017" t="s">
        <v>26</v>
      </c>
      <c r="H6017">
        <v>71126.879870000004</v>
      </c>
      <c r="I6017" t="s">
        <v>28</v>
      </c>
      <c r="J6017">
        <v>654</v>
      </c>
      <c r="K6017">
        <v>108.756697</v>
      </c>
      <c r="L6017" t="s">
        <v>35</v>
      </c>
      <c r="M6017">
        <v>1</v>
      </c>
      <c r="N6017">
        <v>0.97</v>
      </c>
      <c r="O6017">
        <v>0.58346143157617869</v>
      </c>
    </row>
    <row r="6018" spans="1:15" x14ac:dyDescent="0.25">
      <c r="A6018" t="s">
        <v>6047</v>
      </c>
      <c r="B6018">
        <v>128</v>
      </c>
      <c r="C6018">
        <v>128</v>
      </c>
      <c r="D6018" t="s">
        <v>16</v>
      </c>
      <c r="E6018" t="s">
        <v>17</v>
      </c>
      <c r="F6018">
        <v>0</v>
      </c>
      <c r="G6018" t="s">
        <v>18</v>
      </c>
      <c r="H6018">
        <v>14114365.91</v>
      </c>
      <c r="I6018" t="s">
        <v>22</v>
      </c>
      <c r="J6018">
        <v>898</v>
      </c>
      <c r="K6018">
        <v>15717.556689999999</v>
      </c>
      <c r="L6018" t="s">
        <v>29</v>
      </c>
      <c r="M6018">
        <v>0</v>
      </c>
      <c r="N6018">
        <v>1.4999999999999999E-2</v>
      </c>
      <c r="O6018">
        <v>0.29900541084207322</v>
      </c>
    </row>
    <row r="6019" spans="1:15" x14ac:dyDescent="0.25">
      <c r="A6019" t="s">
        <v>6048</v>
      </c>
      <c r="B6019">
        <v>85</v>
      </c>
      <c r="C6019">
        <v>85</v>
      </c>
      <c r="D6019" t="s">
        <v>16</v>
      </c>
      <c r="E6019" t="s">
        <v>25</v>
      </c>
      <c r="F6019">
        <v>1</v>
      </c>
      <c r="G6019" t="s">
        <v>26</v>
      </c>
      <c r="H6019">
        <v>782627.82929999998</v>
      </c>
      <c r="I6019" t="s">
        <v>28</v>
      </c>
      <c r="J6019">
        <v>61</v>
      </c>
      <c r="K6019">
        <v>12829.96441</v>
      </c>
      <c r="L6019" t="s">
        <v>23</v>
      </c>
      <c r="M6019">
        <v>1</v>
      </c>
      <c r="N6019">
        <v>0.99</v>
      </c>
      <c r="O6019">
        <v>0.61008051729846258</v>
      </c>
    </row>
    <row r="6020" spans="1:15" x14ac:dyDescent="0.25">
      <c r="A6020" t="s">
        <v>6049</v>
      </c>
      <c r="B6020">
        <v>64</v>
      </c>
      <c r="C6020">
        <v>64</v>
      </c>
      <c r="D6020" t="s">
        <v>16</v>
      </c>
      <c r="E6020" t="s">
        <v>25</v>
      </c>
      <c r="F6020">
        <v>1</v>
      </c>
      <c r="G6020" t="s">
        <v>26</v>
      </c>
      <c r="H6020">
        <v>391950.59370000003</v>
      </c>
      <c r="I6020" t="s">
        <v>28</v>
      </c>
      <c r="J6020">
        <v>416</v>
      </c>
      <c r="K6020">
        <v>942.18892700000004</v>
      </c>
      <c r="L6020" t="s">
        <v>29</v>
      </c>
      <c r="M6020">
        <v>1</v>
      </c>
      <c r="N6020">
        <v>0.995</v>
      </c>
      <c r="O6020">
        <v>0.60505334038245595</v>
      </c>
    </row>
    <row r="6021" spans="1:15" x14ac:dyDescent="0.25">
      <c r="A6021" t="s">
        <v>6050</v>
      </c>
      <c r="B6021">
        <v>274</v>
      </c>
      <c r="C6021">
        <v>274</v>
      </c>
      <c r="D6021" t="s">
        <v>16</v>
      </c>
      <c r="E6021" t="s">
        <v>17</v>
      </c>
      <c r="F6021">
        <v>0</v>
      </c>
      <c r="G6021" t="s">
        <v>18</v>
      </c>
      <c r="H6021">
        <v>4646799.676</v>
      </c>
      <c r="I6021" t="s">
        <v>32</v>
      </c>
      <c r="J6021">
        <v>294</v>
      </c>
      <c r="K6021">
        <v>15805.441070000001</v>
      </c>
      <c r="L6021" t="s">
        <v>35</v>
      </c>
      <c r="M6021">
        <v>0</v>
      </c>
      <c r="N6021">
        <v>0</v>
      </c>
      <c r="O6021">
        <v>9.5476981235439184E-2</v>
      </c>
    </row>
    <row r="6022" spans="1:15" x14ac:dyDescent="0.25">
      <c r="A6022" t="s">
        <v>6051</v>
      </c>
      <c r="B6022">
        <v>288</v>
      </c>
      <c r="C6022">
        <v>288</v>
      </c>
      <c r="D6022" t="s">
        <v>16</v>
      </c>
      <c r="E6022" t="s">
        <v>17</v>
      </c>
      <c r="F6022">
        <v>0</v>
      </c>
      <c r="G6022" t="s">
        <v>18</v>
      </c>
      <c r="H6022">
        <v>3315155.338</v>
      </c>
      <c r="I6022" t="s">
        <v>19</v>
      </c>
      <c r="J6022">
        <v>737</v>
      </c>
      <c r="K6022">
        <v>4498.1754920000003</v>
      </c>
      <c r="L6022" t="s">
        <v>35</v>
      </c>
      <c r="M6022">
        <v>0</v>
      </c>
      <c r="N6022">
        <v>5.0000000000000001E-3</v>
      </c>
      <c r="O6022">
        <v>7.1115917635437162E-2</v>
      </c>
    </row>
    <row r="6023" spans="1:15" x14ac:dyDescent="0.25">
      <c r="A6023" t="s">
        <v>6052</v>
      </c>
      <c r="B6023">
        <v>253</v>
      </c>
      <c r="C6023">
        <v>253</v>
      </c>
      <c r="D6023" t="s">
        <v>16</v>
      </c>
      <c r="E6023" t="s">
        <v>17</v>
      </c>
      <c r="F6023">
        <v>0</v>
      </c>
      <c r="G6023" t="s">
        <v>18</v>
      </c>
      <c r="H6023">
        <v>1607773.2879999999</v>
      </c>
      <c r="I6023" t="s">
        <v>19</v>
      </c>
      <c r="J6023">
        <v>302</v>
      </c>
      <c r="K6023">
        <v>5323.7526090000001</v>
      </c>
      <c r="L6023" t="s">
        <v>35</v>
      </c>
      <c r="M6023">
        <v>0</v>
      </c>
      <c r="N6023">
        <v>0</v>
      </c>
      <c r="O6023">
        <v>3.3034636901187638E-2</v>
      </c>
    </row>
    <row r="6024" spans="1:15" x14ac:dyDescent="0.25">
      <c r="A6024" t="s">
        <v>6053</v>
      </c>
      <c r="B6024">
        <v>94</v>
      </c>
      <c r="C6024">
        <v>94</v>
      </c>
      <c r="D6024" t="s">
        <v>16</v>
      </c>
      <c r="E6024" t="s">
        <v>17</v>
      </c>
      <c r="F6024">
        <v>0</v>
      </c>
      <c r="G6024" t="s">
        <v>18</v>
      </c>
      <c r="H6024">
        <v>319494.34370000003</v>
      </c>
      <c r="I6024" t="s">
        <v>28</v>
      </c>
      <c r="J6024">
        <v>170</v>
      </c>
      <c r="K6024">
        <v>1879.3784929999999</v>
      </c>
      <c r="L6024" t="s">
        <v>35</v>
      </c>
      <c r="M6024">
        <v>0</v>
      </c>
      <c r="N6024">
        <v>0</v>
      </c>
      <c r="O6024">
        <v>6.5645944704317968E-3</v>
      </c>
    </row>
    <row r="6025" spans="1:15" x14ac:dyDescent="0.25">
      <c r="A6025" t="s">
        <v>6054</v>
      </c>
      <c r="B6025">
        <v>289</v>
      </c>
      <c r="C6025">
        <v>289</v>
      </c>
      <c r="D6025" t="s">
        <v>16</v>
      </c>
      <c r="E6025" t="s">
        <v>17</v>
      </c>
      <c r="F6025">
        <v>0</v>
      </c>
      <c r="G6025" t="s">
        <v>18</v>
      </c>
      <c r="H6025">
        <v>6907195.1210000003</v>
      </c>
      <c r="I6025" t="s">
        <v>32</v>
      </c>
      <c r="J6025">
        <v>646</v>
      </c>
      <c r="K6025">
        <v>10692.25251</v>
      </c>
      <c r="L6025" t="s">
        <v>35</v>
      </c>
      <c r="M6025">
        <v>0</v>
      </c>
      <c r="N6025">
        <v>0</v>
      </c>
      <c r="O6025">
        <v>0.14192093159585437</v>
      </c>
    </row>
    <row r="6026" spans="1:15" x14ac:dyDescent="0.25">
      <c r="A6026" t="s">
        <v>6055</v>
      </c>
      <c r="B6026">
        <v>150</v>
      </c>
      <c r="C6026">
        <v>150</v>
      </c>
      <c r="D6026" t="s">
        <v>16</v>
      </c>
      <c r="E6026" t="s">
        <v>17</v>
      </c>
      <c r="F6026">
        <v>0</v>
      </c>
      <c r="G6026" t="s">
        <v>18</v>
      </c>
      <c r="H6026">
        <v>408749.19530000002</v>
      </c>
      <c r="I6026" t="s">
        <v>28</v>
      </c>
      <c r="J6026">
        <v>41</v>
      </c>
      <c r="K6026">
        <v>9969.4925679999997</v>
      </c>
      <c r="L6026" t="s">
        <v>20</v>
      </c>
      <c r="M6026">
        <v>0</v>
      </c>
      <c r="N6026">
        <v>0</v>
      </c>
      <c r="O6026">
        <v>8.3984983151356683E-3</v>
      </c>
    </row>
    <row r="6027" spans="1:15" x14ac:dyDescent="0.25">
      <c r="A6027" t="s">
        <v>6056</v>
      </c>
      <c r="B6027">
        <v>365</v>
      </c>
      <c r="C6027">
        <v>365</v>
      </c>
      <c r="D6027" t="s">
        <v>16</v>
      </c>
      <c r="E6027" t="s">
        <v>17</v>
      </c>
      <c r="F6027">
        <v>0</v>
      </c>
      <c r="G6027" t="s">
        <v>18</v>
      </c>
      <c r="H6027">
        <v>1605454.246</v>
      </c>
      <c r="I6027" t="s">
        <v>19</v>
      </c>
      <c r="J6027">
        <v>231</v>
      </c>
      <c r="K6027">
        <v>6950.0183820000002</v>
      </c>
      <c r="L6027" t="s">
        <v>20</v>
      </c>
      <c r="M6027">
        <v>0</v>
      </c>
      <c r="N6027">
        <v>0</v>
      </c>
      <c r="O6027">
        <v>3.2986987950306072E-2</v>
      </c>
    </row>
    <row r="6028" spans="1:15" x14ac:dyDescent="0.25">
      <c r="A6028" t="s">
        <v>6057</v>
      </c>
      <c r="B6028">
        <v>157</v>
      </c>
      <c r="C6028">
        <v>157</v>
      </c>
      <c r="D6028" t="s">
        <v>16</v>
      </c>
      <c r="E6028" t="s">
        <v>17</v>
      </c>
      <c r="F6028">
        <v>0</v>
      </c>
      <c r="G6028" t="s">
        <v>18</v>
      </c>
      <c r="H6028">
        <v>1383805.9439999999</v>
      </c>
      <c r="I6028" t="s">
        <v>19</v>
      </c>
      <c r="J6028">
        <v>409</v>
      </c>
      <c r="K6028">
        <v>3383.3886170000001</v>
      </c>
      <c r="L6028" t="s">
        <v>29</v>
      </c>
      <c r="M6028">
        <v>0</v>
      </c>
      <c r="N6028">
        <v>0</v>
      </c>
      <c r="O6028">
        <v>2.8432819006845689E-2</v>
      </c>
    </row>
    <row r="6029" spans="1:15" x14ac:dyDescent="0.25">
      <c r="A6029" t="s">
        <v>6058</v>
      </c>
      <c r="B6029">
        <v>216</v>
      </c>
      <c r="C6029">
        <v>216</v>
      </c>
      <c r="D6029" t="s">
        <v>16</v>
      </c>
      <c r="E6029" t="s">
        <v>17</v>
      </c>
      <c r="F6029">
        <v>0</v>
      </c>
      <c r="G6029" t="s">
        <v>18</v>
      </c>
      <c r="H6029">
        <v>12369390.369999999</v>
      </c>
      <c r="I6029" t="s">
        <v>22</v>
      </c>
      <c r="J6029">
        <v>738</v>
      </c>
      <c r="K6029">
        <v>16760.69155</v>
      </c>
      <c r="L6029" t="s">
        <v>23</v>
      </c>
      <c r="M6029">
        <v>0</v>
      </c>
      <c r="N6029">
        <v>0</v>
      </c>
      <c r="O6029">
        <v>0.25415170323565983</v>
      </c>
    </row>
    <row r="6030" spans="1:15" x14ac:dyDescent="0.25">
      <c r="A6030" t="s">
        <v>6059</v>
      </c>
      <c r="B6030">
        <v>260</v>
      </c>
      <c r="C6030">
        <v>260</v>
      </c>
      <c r="D6030" t="s">
        <v>16</v>
      </c>
      <c r="E6030" t="s">
        <v>17</v>
      </c>
      <c r="F6030">
        <v>0</v>
      </c>
      <c r="G6030" t="s">
        <v>18</v>
      </c>
      <c r="H6030">
        <v>11411251.939999999</v>
      </c>
      <c r="I6030" t="s">
        <v>22</v>
      </c>
      <c r="J6030">
        <v>651</v>
      </c>
      <c r="K6030">
        <v>17528.804820000001</v>
      </c>
      <c r="L6030" t="s">
        <v>23</v>
      </c>
      <c r="M6030">
        <v>0</v>
      </c>
      <c r="N6030">
        <v>0</v>
      </c>
      <c r="O6030">
        <v>0.23446500028297088</v>
      </c>
    </row>
    <row r="6031" spans="1:15" x14ac:dyDescent="0.25">
      <c r="A6031" t="s">
        <v>6060</v>
      </c>
      <c r="B6031">
        <v>100</v>
      </c>
      <c r="C6031">
        <v>100</v>
      </c>
      <c r="D6031" t="s">
        <v>16</v>
      </c>
      <c r="E6031" t="s">
        <v>17</v>
      </c>
      <c r="F6031">
        <v>0</v>
      </c>
      <c r="G6031" t="s">
        <v>18</v>
      </c>
      <c r="H6031">
        <v>6727667.9519999996</v>
      </c>
      <c r="I6031" t="s">
        <v>32</v>
      </c>
      <c r="J6031">
        <v>622</v>
      </c>
      <c r="K6031">
        <v>10816.18642</v>
      </c>
      <c r="L6031" t="s">
        <v>20</v>
      </c>
      <c r="M6031">
        <v>0</v>
      </c>
      <c r="N6031">
        <v>5.0000000000000001E-3</v>
      </c>
      <c r="O6031">
        <v>0.14123221821438589</v>
      </c>
    </row>
    <row r="6032" spans="1:15" x14ac:dyDescent="0.25">
      <c r="A6032" t="s">
        <v>6061</v>
      </c>
      <c r="B6032">
        <v>122</v>
      </c>
      <c r="C6032">
        <v>122</v>
      </c>
      <c r="D6032" t="s">
        <v>16</v>
      </c>
      <c r="E6032" t="s">
        <v>17</v>
      </c>
      <c r="F6032">
        <v>0</v>
      </c>
      <c r="G6032" t="s">
        <v>18</v>
      </c>
      <c r="H6032">
        <v>4877388.2249999996</v>
      </c>
      <c r="I6032" t="s">
        <v>32</v>
      </c>
      <c r="J6032">
        <v>997</v>
      </c>
      <c r="K6032">
        <v>4892.0644190000003</v>
      </c>
      <c r="L6032" t="s">
        <v>35</v>
      </c>
      <c r="M6032">
        <v>0</v>
      </c>
      <c r="N6032">
        <v>5.0000000000000001E-3</v>
      </c>
      <c r="O6032">
        <v>0.10321484387231782</v>
      </c>
    </row>
    <row r="6033" spans="1:15" x14ac:dyDescent="0.25">
      <c r="A6033" t="s">
        <v>6062</v>
      </c>
      <c r="B6033">
        <v>132</v>
      </c>
      <c r="C6033">
        <v>132</v>
      </c>
      <c r="D6033" t="s">
        <v>16</v>
      </c>
      <c r="E6033" t="s">
        <v>17</v>
      </c>
      <c r="F6033">
        <v>0</v>
      </c>
      <c r="G6033" t="s">
        <v>18</v>
      </c>
      <c r="H6033">
        <v>573578.34340000001</v>
      </c>
      <c r="I6033" t="s">
        <v>28</v>
      </c>
      <c r="J6033">
        <v>297</v>
      </c>
      <c r="K6033">
        <v>1931.240213</v>
      </c>
      <c r="L6033" t="s">
        <v>35</v>
      </c>
      <c r="M6033">
        <v>0</v>
      </c>
      <c r="N6033">
        <v>0</v>
      </c>
      <c r="O6033">
        <v>1.1785214028635931E-2</v>
      </c>
    </row>
    <row r="6034" spans="1:15" x14ac:dyDescent="0.25">
      <c r="A6034" t="s">
        <v>6063</v>
      </c>
      <c r="B6034">
        <v>5</v>
      </c>
      <c r="C6034">
        <v>5</v>
      </c>
      <c r="D6034" t="s">
        <v>61</v>
      </c>
      <c r="E6034" t="s">
        <v>43</v>
      </c>
      <c r="F6034">
        <v>1</v>
      </c>
      <c r="G6034" t="s">
        <v>26</v>
      </c>
      <c r="H6034">
        <v>7904350.0480000004</v>
      </c>
      <c r="I6034" t="s">
        <v>22</v>
      </c>
      <c r="J6034">
        <v>455</v>
      </c>
      <c r="K6034">
        <v>17372.197909999999</v>
      </c>
      <c r="L6034" t="s">
        <v>20</v>
      </c>
      <c r="M6034">
        <v>1</v>
      </c>
      <c r="N6034">
        <v>1</v>
      </c>
      <c r="O6034">
        <v>0.76240929969696392</v>
      </c>
    </row>
    <row r="6035" spans="1:15" x14ac:dyDescent="0.25">
      <c r="A6035" t="s">
        <v>6064</v>
      </c>
      <c r="B6035">
        <v>233</v>
      </c>
      <c r="C6035">
        <v>233</v>
      </c>
      <c r="D6035" t="s">
        <v>16</v>
      </c>
      <c r="E6035" t="s">
        <v>17</v>
      </c>
      <c r="F6035">
        <v>0</v>
      </c>
      <c r="G6035" t="s">
        <v>18</v>
      </c>
      <c r="H6035">
        <v>110015.35030000001</v>
      </c>
      <c r="I6035" t="s">
        <v>28</v>
      </c>
      <c r="J6035">
        <v>57</v>
      </c>
      <c r="K6035">
        <v>1930.0938650000001</v>
      </c>
      <c r="L6035" t="s">
        <v>35</v>
      </c>
      <c r="M6035">
        <v>0</v>
      </c>
      <c r="N6035">
        <v>0</v>
      </c>
      <c r="O6035">
        <v>2.2604661850293565E-3</v>
      </c>
    </row>
    <row r="6036" spans="1:15" x14ac:dyDescent="0.25">
      <c r="A6036" t="s">
        <v>6065</v>
      </c>
      <c r="B6036">
        <v>167</v>
      </c>
      <c r="C6036">
        <v>167</v>
      </c>
      <c r="D6036" t="s">
        <v>16</v>
      </c>
      <c r="E6036" t="s">
        <v>17</v>
      </c>
      <c r="F6036">
        <v>0</v>
      </c>
      <c r="G6036" t="s">
        <v>18</v>
      </c>
      <c r="H6036">
        <v>257607.75520000001</v>
      </c>
      <c r="I6036" t="s">
        <v>28</v>
      </c>
      <c r="J6036">
        <v>942</v>
      </c>
      <c r="K6036">
        <v>273.46895460000002</v>
      </c>
      <c r="L6036" t="s">
        <v>23</v>
      </c>
      <c r="M6036">
        <v>0</v>
      </c>
      <c r="N6036">
        <v>0.01</v>
      </c>
      <c r="O6036">
        <v>1.1293021546929714E-2</v>
      </c>
    </row>
    <row r="6037" spans="1:15" x14ac:dyDescent="0.25">
      <c r="A6037" t="s">
        <v>6066</v>
      </c>
      <c r="B6037">
        <v>57</v>
      </c>
      <c r="C6037">
        <v>57</v>
      </c>
      <c r="D6037" t="s">
        <v>16</v>
      </c>
      <c r="E6037" t="s">
        <v>25</v>
      </c>
      <c r="F6037">
        <v>1</v>
      </c>
      <c r="G6037" t="s">
        <v>26</v>
      </c>
      <c r="H6037">
        <v>5964718.5580000002</v>
      </c>
      <c r="I6037" t="s">
        <v>32</v>
      </c>
      <c r="J6037">
        <v>635</v>
      </c>
      <c r="K6037">
        <v>9393.2575710000001</v>
      </c>
      <c r="L6037" t="s">
        <v>35</v>
      </c>
      <c r="M6037">
        <v>1</v>
      </c>
      <c r="N6037">
        <v>1</v>
      </c>
      <c r="O6037">
        <v>0.72255603028858473</v>
      </c>
    </row>
    <row r="6038" spans="1:15" x14ac:dyDescent="0.25">
      <c r="A6038" t="s">
        <v>6067</v>
      </c>
      <c r="B6038">
        <v>31</v>
      </c>
      <c r="C6038">
        <v>31</v>
      </c>
      <c r="D6038" t="s">
        <v>16</v>
      </c>
      <c r="E6038" t="s">
        <v>25</v>
      </c>
      <c r="F6038">
        <v>1</v>
      </c>
      <c r="G6038" t="s">
        <v>26</v>
      </c>
      <c r="H6038">
        <v>3510745.855</v>
      </c>
      <c r="I6038" t="s">
        <v>19</v>
      </c>
      <c r="J6038">
        <v>240</v>
      </c>
      <c r="K6038">
        <v>14628.10773</v>
      </c>
      <c r="L6038" t="s">
        <v>35</v>
      </c>
      <c r="M6038">
        <v>1</v>
      </c>
      <c r="N6038">
        <v>1</v>
      </c>
      <c r="O6038">
        <v>0.67213468182230085</v>
      </c>
    </row>
    <row r="6039" spans="1:15" x14ac:dyDescent="0.25">
      <c r="A6039" t="s">
        <v>6068</v>
      </c>
      <c r="B6039">
        <v>7</v>
      </c>
      <c r="C6039">
        <v>7</v>
      </c>
      <c r="D6039" t="s">
        <v>61</v>
      </c>
      <c r="E6039" t="s">
        <v>43</v>
      </c>
      <c r="F6039">
        <v>1</v>
      </c>
      <c r="G6039" t="s">
        <v>26</v>
      </c>
      <c r="H6039">
        <v>5475386.5020000003</v>
      </c>
      <c r="I6039" t="s">
        <v>32</v>
      </c>
      <c r="J6039">
        <v>598</v>
      </c>
      <c r="K6039">
        <v>9156.1647190000003</v>
      </c>
      <c r="L6039" t="s">
        <v>23</v>
      </c>
      <c r="M6039">
        <v>1</v>
      </c>
      <c r="N6039">
        <v>1</v>
      </c>
      <c r="O6039">
        <v>0.71250181001093604</v>
      </c>
    </row>
    <row r="6040" spans="1:15" x14ac:dyDescent="0.25">
      <c r="A6040" t="s">
        <v>6069</v>
      </c>
      <c r="B6040">
        <v>12</v>
      </c>
      <c r="C6040">
        <v>12</v>
      </c>
      <c r="D6040" t="s">
        <v>42</v>
      </c>
      <c r="E6040" t="s">
        <v>43</v>
      </c>
      <c r="F6040">
        <v>1</v>
      </c>
      <c r="G6040" t="s">
        <v>26</v>
      </c>
      <c r="H6040">
        <v>182634.85389999999</v>
      </c>
      <c r="I6040" t="s">
        <v>28</v>
      </c>
      <c r="J6040">
        <v>176</v>
      </c>
      <c r="K6040">
        <v>1037.698034</v>
      </c>
      <c r="L6040" t="s">
        <v>23</v>
      </c>
      <c r="M6040">
        <v>1</v>
      </c>
      <c r="N6040">
        <v>1</v>
      </c>
      <c r="O6040">
        <v>0.60375256644025543</v>
      </c>
    </row>
    <row r="6041" spans="1:15" x14ac:dyDescent="0.25">
      <c r="A6041" t="s">
        <v>6070</v>
      </c>
      <c r="B6041">
        <v>10</v>
      </c>
      <c r="C6041">
        <v>10</v>
      </c>
      <c r="D6041" t="s">
        <v>42</v>
      </c>
      <c r="E6041" t="s">
        <v>43</v>
      </c>
      <c r="F6041">
        <v>1</v>
      </c>
      <c r="G6041" t="s">
        <v>26</v>
      </c>
      <c r="H6041">
        <v>869631.96459999995</v>
      </c>
      <c r="I6041" t="s">
        <v>28</v>
      </c>
      <c r="J6041">
        <v>63</v>
      </c>
      <c r="K6041">
        <v>13803.681979999999</v>
      </c>
      <c r="L6041" t="s">
        <v>20</v>
      </c>
      <c r="M6041">
        <v>1</v>
      </c>
      <c r="N6041">
        <v>0.995</v>
      </c>
      <c r="O6041">
        <v>0.61486817606850763</v>
      </c>
    </row>
    <row r="6042" spans="1:15" x14ac:dyDescent="0.25">
      <c r="A6042" t="s">
        <v>6071</v>
      </c>
      <c r="B6042">
        <v>157</v>
      </c>
      <c r="C6042">
        <v>157</v>
      </c>
      <c r="D6042" t="s">
        <v>16</v>
      </c>
      <c r="E6042" t="s">
        <v>17</v>
      </c>
      <c r="F6042">
        <v>0</v>
      </c>
      <c r="G6042" t="s">
        <v>18</v>
      </c>
      <c r="H6042">
        <v>7080476.2259999998</v>
      </c>
      <c r="I6042" t="s">
        <v>32</v>
      </c>
      <c r="J6042">
        <v>551</v>
      </c>
      <c r="K6042">
        <v>12850.229079999999</v>
      </c>
      <c r="L6042" t="s">
        <v>35</v>
      </c>
      <c r="M6042">
        <v>0</v>
      </c>
      <c r="N6042">
        <v>0</v>
      </c>
      <c r="O6042">
        <v>0.14548130819138314</v>
      </c>
    </row>
    <row r="6043" spans="1:15" x14ac:dyDescent="0.25">
      <c r="A6043" t="s">
        <v>6072</v>
      </c>
      <c r="B6043">
        <v>213</v>
      </c>
      <c r="C6043">
        <v>213</v>
      </c>
      <c r="D6043" t="s">
        <v>16</v>
      </c>
      <c r="E6043" t="s">
        <v>17</v>
      </c>
      <c r="F6043">
        <v>0</v>
      </c>
      <c r="G6043" t="s">
        <v>18</v>
      </c>
      <c r="H6043">
        <v>1881461.547</v>
      </c>
      <c r="I6043" t="s">
        <v>19</v>
      </c>
      <c r="J6043">
        <v>138</v>
      </c>
      <c r="K6043">
        <v>13633.779329999999</v>
      </c>
      <c r="L6043" t="s">
        <v>29</v>
      </c>
      <c r="M6043">
        <v>0</v>
      </c>
      <c r="N6043">
        <v>0</v>
      </c>
      <c r="O6043">
        <v>3.8658061750738444E-2</v>
      </c>
    </row>
    <row r="6044" spans="1:15" x14ac:dyDescent="0.25">
      <c r="A6044" t="s">
        <v>6073</v>
      </c>
      <c r="B6044">
        <v>141</v>
      </c>
      <c r="C6044">
        <v>141</v>
      </c>
      <c r="D6044" t="s">
        <v>16</v>
      </c>
      <c r="E6044" t="s">
        <v>17</v>
      </c>
      <c r="F6044">
        <v>0</v>
      </c>
      <c r="G6044" t="s">
        <v>18</v>
      </c>
      <c r="H6044">
        <v>4151530.9840000002</v>
      </c>
      <c r="I6044" t="s">
        <v>32</v>
      </c>
      <c r="J6044">
        <v>981</v>
      </c>
      <c r="K6044">
        <v>4231.9378020000004</v>
      </c>
      <c r="L6044" t="s">
        <v>23</v>
      </c>
      <c r="M6044">
        <v>0</v>
      </c>
      <c r="N6044">
        <v>0</v>
      </c>
      <c r="O6044">
        <v>8.5300781934915582E-2</v>
      </c>
    </row>
    <row r="6045" spans="1:15" x14ac:dyDescent="0.25">
      <c r="A6045" t="s">
        <v>6074</v>
      </c>
      <c r="B6045">
        <v>127</v>
      </c>
      <c r="C6045">
        <v>127</v>
      </c>
      <c r="D6045" t="s">
        <v>16</v>
      </c>
      <c r="E6045" t="s">
        <v>17</v>
      </c>
      <c r="F6045">
        <v>0</v>
      </c>
      <c r="G6045" t="s">
        <v>18</v>
      </c>
      <c r="H6045">
        <v>7225869.0839999998</v>
      </c>
      <c r="I6045" t="s">
        <v>32</v>
      </c>
      <c r="J6045">
        <v>454</v>
      </c>
      <c r="K6045">
        <v>15916.011200000001</v>
      </c>
      <c r="L6045" t="s">
        <v>23</v>
      </c>
      <c r="M6045">
        <v>0</v>
      </c>
      <c r="N6045">
        <v>0</v>
      </c>
      <c r="O6045">
        <v>0.14846866984734811</v>
      </c>
    </row>
    <row r="6046" spans="1:15" x14ac:dyDescent="0.25">
      <c r="A6046" t="s">
        <v>6075</v>
      </c>
      <c r="B6046">
        <v>198</v>
      </c>
      <c r="C6046">
        <v>198</v>
      </c>
      <c r="D6046" t="s">
        <v>16</v>
      </c>
      <c r="E6046" t="s">
        <v>17</v>
      </c>
      <c r="F6046">
        <v>0</v>
      </c>
      <c r="G6046" t="s">
        <v>18</v>
      </c>
      <c r="H6046">
        <v>7220195.1320000002</v>
      </c>
      <c r="I6046" t="s">
        <v>32</v>
      </c>
      <c r="J6046">
        <v>753</v>
      </c>
      <c r="K6046">
        <v>9588.572553</v>
      </c>
      <c r="L6046" t="s">
        <v>23</v>
      </c>
      <c r="M6046">
        <v>0</v>
      </c>
      <c r="N6046">
        <v>0</v>
      </c>
      <c r="O6046">
        <v>0.14835208814673537</v>
      </c>
    </row>
    <row r="6047" spans="1:15" x14ac:dyDescent="0.25">
      <c r="A6047" t="s">
        <v>6076</v>
      </c>
      <c r="B6047">
        <v>137</v>
      </c>
      <c r="C6047">
        <v>137</v>
      </c>
      <c r="D6047" t="s">
        <v>16</v>
      </c>
      <c r="E6047" t="s">
        <v>17</v>
      </c>
      <c r="F6047">
        <v>0</v>
      </c>
      <c r="G6047" t="s">
        <v>18</v>
      </c>
      <c r="H6047">
        <v>4818530.0149999997</v>
      </c>
      <c r="I6047" t="s">
        <v>32</v>
      </c>
      <c r="J6047">
        <v>449</v>
      </c>
      <c r="K6047">
        <v>10731.69268</v>
      </c>
      <c r="L6047" t="s">
        <v>23</v>
      </c>
      <c r="M6047">
        <v>0</v>
      </c>
      <c r="N6047">
        <v>0</v>
      </c>
      <c r="O6047">
        <v>9.900549451285523E-2</v>
      </c>
    </row>
    <row r="6048" spans="1:15" x14ac:dyDescent="0.25">
      <c r="A6048" t="s">
        <v>6077</v>
      </c>
      <c r="B6048">
        <v>179</v>
      </c>
      <c r="C6048">
        <v>179</v>
      </c>
      <c r="D6048" t="s">
        <v>16</v>
      </c>
      <c r="E6048" t="s">
        <v>17</v>
      </c>
      <c r="F6048">
        <v>0</v>
      </c>
      <c r="G6048" t="s">
        <v>18</v>
      </c>
      <c r="H6048">
        <v>2468178.068</v>
      </c>
      <c r="I6048" t="s">
        <v>19</v>
      </c>
      <c r="J6048">
        <v>226</v>
      </c>
      <c r="K6048">
        <v>10921.141890000001</v>
      </c>
      <c r="L6048" t="s">
        <v>23</v>
      </c>
      <c r="M6048">
        <v>0</v>
      </c>
      <c r="N6048">
        <v>0</v>
      </c>
      <c r="O6048">
        <v>5.0713223619532372E-2</v>
      </c>
    </row>
    <row r="6049" spans="1:15" x14ac:dyDescent="0.25">
      <c r="A6049" t="s">
        <v>6078</v>
      </c>
      <c r="B6049">
        <v>88</v>
      </c>
      <c r="C6049">
        <v>88</v>
      </c>
      <c r="D6049" t="s">
        <v>16</v>
      </c>
      <c r="E6049" t="s">
        <v>25</v>
      </c>
      <c r="F6049">
        <v>1</v>
      </c>
      <c r="G6049" t="s">
        <v>26</v>
      </c>
      <c r="H6049">
        <v>2544264.48</v>
      </c>
      <c r="I6049" t="s">
        <v>19</v>
      </c>
      <c r="J6049">
        <v>443</v>
      </c>
      <c r="K6049">
        <v>5743.2606770000002</v>
      </c>
      <c r="L6049" t="s">
        <v>23</v>
      </c>
      <c r="M6049">
        <v>1</v>
      </c>
      <c r="N6049">
        <v>0.98499999999999999</v>
      </c>
      <c r="O6049">
        <v>0.64327655783605042</v>
      </c>
    </row>
    <row r="6050" spans="1:15" x14ac:dyDescent="0.25">
      <c r="A6050" t="s">
        <v>6079</v>
      </c>
      <c r="B6050">
        <v>267</v>
      </c>
      <c r="C6050">
        <v>267</v>
      </c>
      <c r="D6050" t="s">
        <v>16</v>
      </c>
      <c r="E6050" t="s">
        <v>17</v>
      </c>
      <c r="F6050">
        <v>0</v>
      </c>
      <c r="G6050" t="s">
        <v>18</v>
      </c>
      <c r="H6050">
        <v>1032097.2340000001</v>
      </c>
      <c r="I6050" t="s">
        <v>28</v>
      </c>
      <c r="J6050">
        <v>206</v>
      </c>
      <c r="K6050">
        <v>5010.180746</v>
      </c>
      <c r="L6050" t="s">
        <v>20</v>
      </c>
      <c r="M6050">
        <v>0</v>
      </c>
      <c r="N6050">
        <v>0</v>
      </c>
      <c r="O6050">
        <v>2.1206321579283569E-2</v>
      </c>
    </row>
    <row r="6051" spans="1:15" x14ac:dyDescent="0.25">
      <c r="A6051" t="s">
        <v>6080</v>
      </c>
      <c r="B6051">
        <v>164</v>
      </c>
      <c r="C6051">
        <v>164</v>
      </c>
      <c r="D6051" t="s">
        <v>16</v>
      </c>
      <c r="E6051" t="s">
        <v>17</v>
      </c>
      <c r="F6051">
        <v>0</v>
      </c>
      <c r="G6051" t="s">
        <v>18</v>
      </c>
      <c r="H6051">
        <v>71165.86507</v>
      </c>
      <c r="I6051" t="s">
        <v>28</v>
      </c>
      <c r="J6051">
        <v>676</v>
      </c>
      <c r="K6051">
        <v>105.27494830000001</v>
      </c>
      <c r="L6051" t="s">
        <v>35</v>
      </c>
      <c r="M6051">
        <v>0</v>
      </c>
      <c r="N6051">
        <v>0.01</v>
      </c>
      <c r="O6051">
        <v>7.4622325982731229E-3</v>
      </c>
    </row>
    <row r="6052" spans="1:15" x14ac:dyDescent="0.25">
      <c r="A6052" t="s">
        <v>6081</v>
      </c>
      <c r="B6052">
        <v>249</v>
      </c>
      <c r="C6052">
        <v>249</v>
      </c>
      <c r="D6052" t="s">
        <v>16</v>
      </c>
      <c r="E6052" t="s">
        <v>17</v>
      </c>
      <c r="F6052">
        <v>0</v>
      </c>
      <c r="G6052" t="s">
        <v>18</v>
      </c>
      <c r="H6052">
        <v>214332.4999</v>
      </c>
      <c r="I6052" t="s">
        <v>28</v>
      </c>
      <c r="J6052">
        <v>27</v>
      </c>
      <c r="K6052">
        <v>7938.2407380000004</v>
      </c>
      <c r="L6052" t="s">
        <v>29</v>
      </c>
      <c r="M6052">
        <v>0</v>
      </c>
      <c r="N6052">
        <v>5.0000000000000001E-3</v>
      </c>
      <c r="O6052">
        <v>7.4038524356428645E-3</v>
      </c>
    </row>
    <row r="6053" spans="1:15" x14ac:dyDescent="0.25">
      <c r="A6053" t="s">
        <v>6082</v>
      </c>
      <c r="B6053">
        <v>1</v>
      </c>
      <c r="C6053">
        <v>1</v>
      </c>
      <c r="D6053" t="s">
        <v>61</v>
      </c>
      <c r="E6053" t="s">
        <v>43</v>
      </c>
      <c r="F6053">
        <v>1</v>
      </c>
      <c r="G6053" t="s">
        <v>26</v>
      </c>
      <c r="H6053">
        <v>4436194.3530000001</v>
      </c>
      <c r="I6053" t="s">
        <v>32</v>
      </c>
      <c r="J6053">
        <v>457</v>
      </c>
      <c r="K6053">
        <v>9707.2086490000002</v>
      </c>
      <c r="L6053" t="s">
        <v>29</v>
      </c>
      <c r="M6053">
        <v>1</v>
      </c>
      <c r="N6053">
        <v>1</v>
      </c>
      <c r="O6053">
        <v>0.69114971045249385</v>
      </c>
    </row>
    <row r="6054" spans="1:15" x14ac:dyDescent="0.25">
      <c r="A6054" t="s">
        <v>6083</v>
      </c>
      <c r="B6054">
        <v>277</v>
      </c>
      <c r="C6054">
        <v>277</v>
      </c>
      <c r="D6054" t="s">
        <v>16</v>
      </c>
      <c r="E6054" t="s">
        <v>17</v>
      </c>
      <c r="F6054">
        <v>0</v>
      </c>
      <c r="G6054" t="s">
        <v>18</v>
      </c>
      <c r="H6054">
        <v>10326759.58</v>
      </c>
      <c r="I6054" t="s">
        <v>22</v>
      </c>
      <c r="J6054">
        <v>695</v>
      </c>
      <c r="K6054">
        <v>14858.64688</v>
      </c>
      <c r="L6054" t="s">
        <v>29</v>
      </c>
      <c r="M6054">
        <v>0</v>
      </c>
      <c r="N6054">
        <v>0</v>
      </c>
      <c r="O6054">
        <v>0.21218212520219515</v>
      </c>
    </row>
    <row r="6055" spans="1:15" x14ac:dyDescent="0.25">
      <c r="A6055" t="s">
        <v>6084</v>
      </c>
      <c r="B6055">
        <v>172</v>
      </c>
      <c r="C6055">
        <v>172</v>
      </c>
      <c r="D6055" t="s">
        <v>16</v>
      </c>
      <c r="E6055" t="s">
        <v>17</v>
      </c>
      <c r="F6055">
        <v>0</v>
      </c>
      <c r="G6055" t="s">
        <v>18</v>
      </c>
      <c r="H6055">
        <v>952729.79399999999</v>
      </c>
      <c r="I6055" t="s">
        <v>28</v>
      </c>
      <c r="J6055">
        <v>710</v>
      </c>
      <c r="K6055">
        <v>1341.8729490000001</v>
      </c>
      <c r="L6055" t="s">
        <v>35</v>
      </c>
      <c r="M6055">
        <v>0</v>
      </c>
      <c r="N6055">
        <v>0</v>
      </c>
      <c r="O6055">
        <v>1.9575572653582549E-2</v>
      </c>
    </row>
    <row r="6056" spans="1:15" x14ac:dyDescent="0.25">
      <c r="A6056" t="s">
        <v>6085</v>
      </c>
      <c r="B6056">
        <v>356</v>
      </c>
      <c r="C6056">
        <v>356</v>
      </c>
      <c r="D6056" t="s">
        <v>16</v>
      </c>
      <c r="E6056" t="s">
        <v>17</v>
      </c>
      <c r="F6056">
        <v>0</v>
      </c>
      <c r="G6056" t="s">
        <v>18</v>
      </c>
      <c r="H6056">
        <v>18314223.420000002</v>
      </c>
      <c r="I6056" t="s">
        <v>22</v>
      </c>
      <c r="J6056">
        <v>991</v>
      </c>
      <c r="K6056">
        <v>18480.548350000001</v>
      </c>
      <c r="L6056" t="s">
        <v>29</v>
      </c>
      <c r="M6056">
        <v>0</v>
      </c>
      <c r="N6056">
        <v>0.01</v>
      </c>
      <c r="O6056">
        <v>0.38229914946498789</v>
      </c>
    </row>
    <row r="6057" spans="1:15" x14ac:dyDescent="0.25">
      <c r="A6057" t="s">
        <v>6086</v>
      </c>
      <c r="B6057">
        <v>262</v>
      </c>
      <c r="C6057">
        <v>262</v>
      </c>
      <c r="D6057" t="s">
        <v>16</v>
      </c>
      <c r="E6057" t="s">
        <v>17</v>
      </c>
      <c r="F6057">
        <v>0</v>
      </c>
      <c r="G6057" t="s">
        <v>18</v>
      </c>
      <c r="H6057">
        <v>4488263.7829999998</v>
      </c>
      <c r="I6057" t="s">
        <v>32</v>
      </c>
      <c r="J6057">
        <v>849</v>
      </c>
      <c r="K6057">
        <v>5286.5297799999998</v>
      </c>
      <c r="L6057" t="s">
        <v>35</v>
      </c>
      <c r="M6057">
        <v>0</v>
      </c>
      <c r="N6057">
        <v>0</v>
      </c>
      <c r="O6057">
        <v>9.2219571935166916E-2</v>
      </c>
    </row>
    <row r="6058" spans="1:15" x14ac:dyDescent="0.25">
      <c r="A6058" t="s">
        <v>6087</v>
      </c>
      <c r="B6058">
        <v>142</v>
      </c>
      <c r="C6058">
        <v>142</v>
      </c>
      <c r="D6058" t="s">
        <v>16</v>
      </c>
      <c r="E6058" t="s">
        <v>17</v>
      </c>
      <c r="F6058">
        <v>0</v>
      </c>
      <c r="G6058" t="s">
        <v>18</v>
      </c>
      <c r="H6058">
        <v>6966368.5190000003</v>
      </c>
      <c r="I6058" t="s">
        <v>32</v>
      </c>
      <c r="J6058">
        <v>949</v>
      </c>
      <c r="K6058">
        <v>7340.746596</v>
      </c>
      <c r="L6058" t="s">
        <v>35</v>
      </c>
      <c r="M6058">
        <v>0</v>
      </c>
      <c r="N6058">
        <v>0.01</v>
      </c>
      <c r="O6058">
        <v>0.14913675706809559</v>
      </c>
    </row>
    <row r="6059" spans="1:15" x14ac:dyDescent="0.25">
      <c r="A6059" t="s">
        <v>6088</v>
      </c>
      <c r="B6059">
        <v>93</v>
      </c>
      <c r="C6059">
        <v>93</v>
      </c>
      <c r="D6059" t="s">
        <v>16</v>
      </c>
      <c r="E6059" t="s">
        <v>17</v>
      </c>
      <c r="F6059">
        <v>0</v>
      </c>
      <c r="G6059" t="s">
        <v>18</v>
      </c>
      <c r="H6059">
        <v>104513.92849999999</v>
      </c>
      <c r="I6059" t="s">
        <v>28</v>
      </c>
      <c r="J6059">
        <v>107</v>
      </c>
      <c r="K6059">
        <v>976.7656872</v>
      </c>
      <c r="L6059" t="s">
        <v>35</v>
      </c>
      <c r="M6059">
        <v>0</v>
      </c>
      <c r="N6059">
        <v>5.0000000000000001E-3</v>
      </c>
      <c r="O6059">
        <v>5.1474294322982842E-3</v>
      </c>
    </row>
    <row r="6060" spans="1:15" x14ac:dyDescent="0.25">
      <c r="A6060" t="s">
        <v>6089</v>
      </c>
      <c r="B6060">
        <v>129</v>
      </c>
      <c r="C6060">
        <v>129</v>
      </c>
      <c r="D6060" t="s">
        <v>16</v>
      </c>
      <c r="E6060" t="s">
        <v>17</v>
      </c>
      <c r="F6060">
        <v>0</v>
      </c>
      <c r="G6060" t="s">
        <v>18</v>
      </c>
      <c r="H6060">
        <v>5801391.4019999998</v>
      </c>
      <c r="I6060" t="s">
        <v>32</v>
      </c>
      <c r="J6060">
        <v>444</v>
      </c>
      <c r="K6060">
        <v>13066.19685</v>
      </c>
      <c r="L6060" t="s">
        <v>35</v>
      </c>
      <c r="M6060">
        <v>0</v>
      </c>
      <c r="N6060">
        <v>0</v>
      </c>
      <c r="O6060">
        <v>0.11920017574439382</v>
      </c>
    </row>
    <row r="6061" spans="1:15" x14ac:dyDescent="0.25">
      <c r="A6061" t="s">
        <v>6090</v>
      </c>
      <c r="B6061">
        <v>136</v>
      </c>
      <c r="C6061">
        <v>136</v>
      </c>
      <c r="D6061" t="s">
        <v>16</v>
      </c>
      <c r="E6061" t="s">
        <v>17</v>
      </c>
      <c r="F6061">
        <v>0</v>
      </c>
      <c r="G6061" t="s">
        <v>18</v>
      </c>
      <c r="H6061">
        <v>9941138.0710000005</v>
      </c>
      <c r="I6061" t="s">
        <v>22</v>
      </c>
      <c r="J6061">
        <v>701</v>
      </c>
      <c r="K6061">
        <v>14181.36672</v>
      </c>
      <c r="L6061" t="s">
        <v>29</v>
      </c>
      <c r="M6061">
        <v>0</v>
      </c>
      <c r="N6061">
        <v>0</v>
      </c>
      <c r="O6061">
        <v>0.20425882741749965</v>
      </c>
    </row>
    <row r="6062" spans="1:15" x14ac:dyDescent="0.25">
      <c r="A6062" t="s">
        <v>6091</v>
      </c>
      <c r="B6062">
        <v>111</v>
      </c>
      <c r="C6062">
        <v>111</v>
      </c>
      <c r="D6062" t="s">
        <v>16</v>
      </c>
      <c r="E6062" t="s">
        <v>17</v>
      </c>
      <c r="F6062">
        <v>0</v>
      </c>
      <c r="G6062" t="s">
        <v>18</v>
      </c>
      <c r="H6062">
        <v>668755.31160000002</v>
      </c>
      <c r="I6062" t="s">
        <v>28</v>
      </c>
      <c r="J6062">
        <v>36</v>
      </c>
      <c r="K6062">
        <v>18576.53643</v>
      </c>
      <c r="L6062" t="s">
        <v>35</v>
      </c>
      <c r="M6062">
        <v>0</v>
      </c>
      <c r="N6062">
        <v>0</v>
      </c>
      <c r="O6062">
        <v>1.3740798568639113E-2</v>
      </c>
    </row>
    <row r="6063" spans="1:15" x14ac:dyDescent="0.25">
      <c r="A6063" t="s">
        <v>6092</v>
      </c>
      <c r="B6063">
        <v>44</v>
      </c>
      <c r="C6063">
        <v>44</v>
      </c>
      <c r="D6063" t="s">
        <v>16</v>
      </c>
      <c r="E6063" t="s">
        <v>25</v>
      </c>
      <c r="F6063">
        <v>1</v>
      </c>
      <c r="G6063" t="s">
        <v>26</v>
      </c>
      <c r="H6063">
        <v>4025697.43</v>
      </c>
      <c r="I6063" t="s">
        <v>32</v>
      </c>
      <c r="J6063">
        <v>597</v>
      </c>
      <c r="K6063">
        <v>6743.2117760000001</v>
      </c>
      <c r="L6063" t="s">
        <v>20</v>
      </c>
      <c r="M6063">
        <v>1</v>
      </c>
      <c r="N6063">
        <v>0.995</v>
      </c>
      <c r="O6063">
        <v>0.67971530188160101</v>
      </c>
    </row>
    <row r="6064" spans="1:15" x14ac:dyDescent="0.25">
      <c r="A6064" t="s">
        <v>6093</v>
      </c>
      <c r="B6064">
        <v>211</v>
      </c>
      <c r="C6064">
        <v>211</v>
      </c>
      <c r="D6064" t="s">
        <v>16</v>
      </c>
      <c r="E6064" t="s">
        <v>17</v>
      </c>
      <c r="F6064">
        <v>0</v>
      </c>
      <c r="G6064" t="s">
        <v>18</v>
      </c>
      <c r="H6064">
        <v>798994.14110000001</v>
      </c>
      <c r="I6064" t="s">
        <v>28</v>
      </c>
      <c r="J6064">
        <v>155</v>
      </c>
      <c r="K6064">
        <v>5154.8009099999999</v>
      </c>
      <c r="L6064" t="s">
        <v>23</v>
      </c>
      <c r="M6064">
        <v>0</v>
      </c>
      <c r="N6064">
        <v>0</v>
      </c>
      <c r="O6064">
        <v>1.6416793048134523E-2</v>
      </c>
    </row>
    <row r="6065" spans="1:15" x14ac:dyDescent="0.25">
      <c r="A6065" t="s">
        <v>6094</v>
      </c>
      <c r="B6065">
        <v>343</v>
      </c>
      <c r="C6065">
        <v>343</v>
      </c>
      <c r="D6065" t="s">
        <v>16</v>
      </c>
      <c r="E6065" t="s">
        <v>17</v>
      </c>
      <c r="F6065">
        <v>0</v>
      </c>
      <c r="G6065" t="s">
        <v>18</v>
      </c>
      <c r="H6065">
        <v>2454635.2960000001</v>
      </c>
      <c r="I6065" t="s">
        <v>19</v>
      </c>
      <c r="J6065">
        <v>169</v>
      </c>
      <c r="K6065">
        <v>14524.469209999999</v>
      </c>
      <c r="L6065" t="s">
        <v>23</v>
      </c>
      <c r="M6065">
        <v>0</v>
      </c>
      <c r="N6065">
        <v>0.01</v>
      </c>
      <c r="O6065">
        <v>5.6434962648912505E-2</v>
      </c>
    </row>
    <row r="6066" spans="1:15" x14ac:dyDescent="0.25">
      <c r="A6066" t="s">
        <v>6095</v>
      </c>
      <c r="B6066">
        <v>359</v>
      </c>
      <c r="C6066">
        <v>359</v>
      </c>
      <c r="D6066" t="s">
        <v>16</v>
      </c>
      <c r="E6066" t="s">
        <v>17</v>
      </c>
      <c r="F6066">
        <v>0</v>
      </c>
      <c r="G6066" t="s">
        <v>18</v>
      </c>
      <c r="H6066">
        <v>11254604.01</v>
      </c>
      <c r="I6066" t="s">
        <v>22</v>
      </c>
      <c r="J6066">
        <v>796</v>
      </c>
      <c r="K6066">
        <v>14138.94976</v>
      </c>
      <c r="L6066" t="s">
        <v>23</v>
      </c>
      <c r="M6066">
        <v>0</v>
      </c>
      <c r="N6066">
        <v>5.0000000000000001E-3</v>
      </c>
      <c r="O6066">
        <v>0.23424638262866848</v>
      </c>
    </row>
    <row r="6067" spans="1:15" x14ac:dyDescent="0.25">
      <c r="A6067" t="s">
        <v>6096</v>
      </c>
      <c r="B6067">
        <v>361</v>
      </c>
      <c r="C6067">
        <v>361</v>
      </c>
      <c r="D6067" t="s">
        <v>16</v>
      </c>
      <c r="E6067" t="s">
        <v>17</v>
      </c>
      <c r="F6067">
        <v>0</v>
      </c>
      <c r="G6067" t="s">
        <v>18</v>
      </c>
      <c r="H6067">
        <v>5098125.8969999999</v>
      </c>
      <c r="I6067" t="s">
        <v>32</v>
      </c>
      <c r="J6067">
        <v>272</v>
      </c>
      <c r="K6067">
        <v>18743.109919999999</v>
      </c>
      <c r="L6067" t="s">
        <v>20</v>
      </c>
      <c r="M6067">
        <v>0</v>
      </c>
      <c r="N6067">
        <v>0</v>
      </c>
      <c r="O6067">
        <v>0.1047503022602379</v>
      </c>
    </row>
    <row r="6068" spans="1:15" x14ac:dyDescent="0.25">
      <c r="A6068" t="s">
        <v>6097</v>
      </c>
      <c r="B6068">
        <v>331</v>
      </c>
      <c r="C6068">
        <v>331</v>
      </c>
      <c r="D6068" t="s">
        <v>16</v>
      </c>
      <c r="E6068" t="s">
        <v>17</v>
      </c>
      <c r="F6068">
        <v>0</v>
      </c>
      <c r="G6068" t="s">
        <v>18</v>
      </c>
      <c r="H6068">
        <v>2250532.656</v>
      </c>
      <c r="I6068" t="s">
        <v>19</v>
      </c>
      <c r="J6068">
        <v>547</v>
      </c>
      <c r="K6068">
        <v>4114.3192980000003</v>
      </c>
      <c r="L6068" t="s">
        <v>23</v>
      </c>
      <c r="M6068">
        <v>0</v>
      </c>
      <c r="N6068">
        <v>5.0000000000000001E-3</v>
      </c>
      <c r="O6068">
        <v>4.9241301357673406E-2</v>
      </c>
    </row>
    <row r="6069" spans="1:15" x14ac:dyDescent="0.25">
      <c r="A6069" t="s">
        <v>6098</v>
      </c>
      <c r="B6069">
        <v>247</v>
      </c>
      <c r="C6069">
        <v>247</v>
      </c>
      <c r="D6069" t="s">
        <v>16</v>
      </c>
      <c r="E6069" t="s">
        <v>17</v>
      </c>
      <c r="F6069">
        <v>0</v>
      </c>
      <c r="G6069" t="s">
        <v>18</v>
      </c>
      <c r="H6069">
        <v>5925695.8020000001</v>
      </c>
      <c r="I6069" t="s">
        <v>32</v>
      </c>
      <c r="J6069">
        <v>420</v>
      </c>
      <c r="K6069">
        <v>14108.79953</v>
      </c>
      <c r="L6069" t="s">
        <v>29</v>
      </c>
      <c r="M6069">
        <v>0</v>
      </c>
      <c r="N6069">
        <v>0</v>
      </c>
      <c r="O6069">
        <v>0.12175423653758444</v>
      </c>
    </row>
    <row r="6070" spans="1:15" x14ac:dyDescent="0.25">
      <c r="A6070" t="s">
        <v>6099</v>
      </c>
      <c r="B6070">
        <v>232</v>
      </c>
      <c r="C6070">
        <v>232</v>
      </c>
      <c r="D6070" t="s">
        <v>16</v>
      </c>
      <c r="E6070" t="s">
        <v>17</v>
      </c>
      <c r="F6070">
        <v>0</v>
      </c>
      <c r="G6070" t="s">
        <v>18</v>
      </c>
      <c r="H6070">
        <v>247793.3259</v>
      </c>
      <c r="I6070" t="s">
        <v>28</v>
      </c>
      <c r="J6070">
        <v>184</v>
      </c>
      <c r="K6070">
        <v>1346.7028580000001</v>
      </c>
      <c r="L6070" t="s">
        <v>29</v>
      </c>
      <c r="M6070">
        <v>0</v>
      </c>
      <c r="N6070">
        <v>0</v>
      </c>
      <c r="O6070">
        <v>5.0913661824963444E-3</v>
      </c>
    </row>
    <row r="6071" spans="1:15" x14ac:dyDescent="0.25">
      <c r="A6071" t="s">
        <v>6100</v>
      </c>
      <c r="B6071">
        <v>292</v>
      </c>
      <c r="C6071">
        <v>292</v>
      </c>
      <c r="D6071" t="s">
        <v>16</v>
      </c>
      <c r="E6071" t="s">
        <v>17</v>
      </c>
      <c r="F6071">
        <v>0</v>
      </c>
      <c r="G6071" t="s">
        <v>18</v>
      </c>
      <c r="H6071">
        <v>5873273.2149999999</v>
      </c>
      <c r="I6071" t="s">
        <v>32</v>
      </c>
      <c r="J6071">
        <v>611</v>
      </c>
      <c r="K6071">
        <v>9612.558454</v>
      </c>
      <c r="L6071" t="s">
        <v>20</v>
      </c>
      <c r="M6071">
        <v>0</v>
      </c>
      <c r="N6071">
        <v>0</v>
      </c>
      <c r="O6071">
        <v>0.12067711879972219</v>
      </c>
    </row>
    <row r="6072" spans="1:15" x14ac:dyDescent="0.25">
      <c r="A6072" t="s">
        <v>6101</v>
      </c>
      <c r="B6072">
        <v>170</v>
      </c>
      <c r="C6072">
        <v>170</v>
      </c>
      <c r="D6072" t="s">
        <v>16</v>
      </c>
      <c r="E6072" t="s">
        <v>17</v>
      </c>
      <c r="F6072">
        <v>0</v>
      </c>
      <c r="G6072" t="s">
        <v>18</v>
      </c>
      <c r="H6072">
        <v>567999.32810000004</v>
      </c>
      <c r="I6072" t="s">
        <v>28</v>
      </c>
      <c r="J6072">
        <v>237</v>
      </c>
      <c r="K6072">
        <v>2396.6216380000001</v>
      </c>
      <c r="L6072" t="s">
        <v>20</v>
      </c>
      <c r="M6072">
        <v>0</v>
      </c>
      <c r="N6072">
        <v>0</v>
      </c>
      <c r="O6072">
        <v>1.1670582975814464E-2</v>
      </c>
    </row>
    <row r="6073" spans="1:15" x14ac:dyDescent="0.25">
      <c r="A6073" t="s">
        <v>6102</v>
      </c>
      <c r="B6073">
        <v>234</v>
      </c>
      <c r="C6073">
        <v>234</v>
      </c>
      <c r="D6073" t="s">
        <v>16</v>
      </c>
      <c r="E6073" t="s">
        <v>17</v>
      </c>
      <c r="F6073">
        <v>0</v>
      </c>
      <c r="G6073" t="s">
        <v>18</v>
      </c>
      <c r="H6073">
        <v>11955745.300000001</v>
      </c>
      <c r="I6073" t="s">
        <v>22</v>
      </c>
      <c r="J6073">
        <v>915</v>
      </c>
      <c r="K6073">
        <v>13066.388300000001</v>
      </c>
      <c r="L6073" t="s">
        <v>20</v>
      </c>
      <c r="M6073">
        <v>0</v>
      </c>
      <c r="N6073">
        <v>0</v>
      </c>
      <c r="O6073">
        <v>0.24565261023827928</v>
      </c>
    </row>
    <row r="6074" spans="1:15" x14ac:dyDescent="0.25">
      <c r="A6074" t="s">
        <v>6103</v>
      </c>
      <c r="B6074">
        <v>8</v>
      </c>
      <c r="C6074">
        <v>8</v>
      </c>
      <c r="D6074" t="s">
        <v>42</v>
      </c>
      <c r="E6074" t="s">
        <v>43</v>
      </c>
      <c r="F6074">
        <v>1</v>
      </c>
      <c r="G6074" t="s">
        <v>26</v>
      </c>
      <c r="H6074">
        <v>6124960.1679999996</v>
      </c>
      <c r="I6074" t="s">
        <v>32</v>
      </c>
      <c r="J6074">
        <v>509</v>
      </c>
      <c r="K6074">
        <v>12033.32057</v>
      </c>
      <c r="L6074" t="s">
        <v>20</v>
      </c>
      <c r="M6074">
        <v>1</v>
      </c>
      <c r="N6074">
        <v>0.995</v>
      </c>
      <c r="O6074">
        <v>0.72284848665809975</v>
      </c>
    </row>
    <row r="6075" spans="1:15" x14ac:dyDescent="0.25">
      <c r="A6075" t="s">
        <v>6104</v>
      </c>
      <c r="B6075">
        <v>302</v>
      </c>
      <c r="C6075">
        <v>302</v>
      </c>
      <c r="D6075" t="s">
        <v>16</v>
      </c>
      <c r="E6075" t="s">
        <v>17</v>
      </c>
      <c r="F6075">
        <v>0</v>
      </c>
      <c r="G6075" t="s">
        <v>18</v>
      </c>
      <c r="H6075">
        <v>434901.1214</v>
      </c>
      <c r="I6075" t="s">
        <v>28</v>
      </c>
      <c r="J6075">
        <v>441</v>
      </c>
      <c r="K6075">
        <v>986.17034330000001</v>
      </c>
      <c r="L6075" t="s">
        <v>23</v>
      </c>
      <c r="M6075">
        <v>0</v>
      </c>
      <c r="N6075">
        <v>0</v>
      </c>
      <c r="O6075">
        <v>8.9358373724693491E-3</v>
      </c>
    </row>
    <row r="6076" spans="1:15" x14ac:dyDescent="0.25">
      <c r="A6076" t="s">
        <v>6105</v>
      </c>
      <c r="B6076">
        <v>100</v>
      </c>
      <c r="C6076">
        <v>100</v>
      </c>
      <c r="D6076" t="s">
        <v>16</v>
      </c>
      <c r="E6076" t="s">
        <v>17</v>
      </c>
      <c r="F6076">
        <v>0</v>
      </c>
      <c r="G6076" t="s">
        <v>18</v>
      </c>
      <c r="H6076">
        <v>6277576.2280000001</v>
      </c>
      <c r="I6076" t="s">
        <v>32</v>
      </c>
      <c r="J6076">
        <v>981</v>
      </c>
      <c r="K6076">
        <v>6399.1602730000004</v>
      </c>
      <c r="L6076" t="s">
        <v>35</v>
      </c>
      <c r="M6076">
        <v>0</v>
      </c>
      <c r="N6076">
        <v>5.0000000000000001E-3</v>
      </c>
      <c r="O6076">
        <v>0.13198426218380307</v>
      </c>
    </row>
    <row r="6077" spans="1:15" x14ac:dyDescent="0.25">
      <c r="A6077" t="s">
        <v>6106</v>
      </c>
      <c r="B6077">
        <v>253</v>
      </c>
      <c r="C6077">
        <v>253</v>
      </c>
      <c r="D6077" t="s">
        <v>16</v>
      </c>
      <c r="E6077" t="s">
        <v>17</v>
      </c>
      <c r="F6077">
        <v>0</v>
      </c>
      <c r="G6077" t="s">
        <v>18</v>
      </c>
      <c r="H6077">
        <v>964620.12170000002</v>
      </c>
      <c r="I6077" t="s">
        <v>28</v>
      </c>
      <c r="J6077">
        <v>122</v>
      </c>
      <c r="K6077">
        <v>7906.7223089999998</v>
      </c>
      <c r="L6077" t="s">
        <v>23</v>
      </c>
      <c r="M6077">
        <v>0</v>
      </c>
      <c r="N6077">
        <v>5.0000000000000001E-3</v>
      </c>
      <c r="O6077">
        <v>2.2819881139820836E-2</v>
      </c>
    </row>
    <row r="6078" spans="1:15" x14ac:dyDescent="0.25">
      <c r="A6078" t="s">
        <v>6107</v>
      </c>
      <c r="B6078">
        <v>308</v>
      </c>
      <c r="C6078">
        <v>308</v>
      </c>
      <c r="D6078" t="s">
        <v>16</v>
      </c>
      <c r="E6078" t="s">
        <v>17</v>
      </c>
      <c r="F6078">
        <v>0</v>
      </c>
      <c r="G6078" t="s">
        <v>18</v>
      </c>
      <c r="H6078">
        <v>2071958.236</v>
      </c>
      <c r="I6078" t="s">
        <v>19</v>
      </c>
      <c r="J6078">
        <v>417</v>
      </c>
      <c r="K6078">
        <v>4968.7247880000004</v>
      </c>
      <c r="L6078" t="s">
        <v>20</v>
      </c>
      <c r="M6078">
        <v>0</v>
      </c>
      <c r="N6078">
        <v>0</v>
      </c>
      <c r="O6078">
        <v>4.2572163943480845E-2</v>
      </c>
    </row>
    <row r="6079" spans="1:15" x14ac:dyDescent="0.25">
      <c r="A6079" t="s">
        <v>6108</v>
      </c>
      <c r="B6079">
        <v>282</v>
      </c>
      <c r="C6079">
        <v>282</v>
      </c>
      <c r="D6079" t="s">
        <v>16</v>
      </c>
      <c r="E6079" t="s">
        <v>17</v>
      </c>
      <c r="F6079">
        <v>0</v>
      </c>
      <c r="G6079" t="s">
        <v>18</v>
      </c>
      <c r="H6079">
        <v>418912.58630000002</v>
      </c>
      <c r="I6079" t="s">
        <v>28</v>
      </c>
      <c r="J6079">
        <v>535</v>
      </c>
      <c r="K6079">
        <v>783.01417990000004</v>
      </c>
      <c r="L6079" t="s">
        <v>29</v>
      </c>
      <c r="M6079">
        <v>0</v>
      </c>
      <c r="N6079">
        <v>0</v>
      </c>
      <c r="O6079">
        <v>8.6073237346619806E-3</v>
      </c>
    </row>
    <row r="6080" spans="1:15" x14ac:dyDescent="0.25">
      <c r="A6080" t="s">
        <v>6109</v>
      </c>
      <c r="B6080">
        <v>291</v>
      </c>
      <c r="C6080">
        <v>291</v>
      </c>
      <c r="D6080" t="s">
        <v>16</v>
      </c>
      <c r="E6080" t="s">
        <v>17</v>
      </c>
      <c r="F6080">
        <v>0</v>
      </c>
      <c r="G6080" t="s">
        <v>18</v>
      </c>
      <c r="H6080">
        <v>2393718.639</v>
      </c>
      <c r="I6080" t="s">
        <v>19</v>
      </c>
      <c r="J6080">
        <v>375</v>
      </c>
      <c r="K6080">
        <v>6383.2497030000004</v>
      </c>
      <c r="L6080" t="s">
        <v>20</v>
      </c>
      <c r="M6080">
        <v>0</v>
      </c>
      <c r="N6080">
        <v>0</v>
      </c>
      <c r="O6080">
        <v>4.9183318738512373E-2</v>
      </c>
    </row>
    <row r="6081" spans="1:15" x14ac:dyDescent="0.25">
      <c r="A6081" t="s">
        <v>6110</v>
      </c>
      <c r="B6081">
        <v>188</v>
      </c>
      <c r="C6081">
        <v>188</v>
      </c>
      <c r="D6081" t="s">
        <v>16</v>
      </c>
      <c r="E6081" t="s">
        <v>17</v>
      </c>
      <c r="F6081">
        <v>0</v>
      </c>
      <c r="G6081" t="s">
        <v>18</v>
      </c>
      <c r="H6081">
        <v>9116378.7740000002</v>
      </c>
      <c r="I6081" t="s">
        <v>22</v>
      </c>
      <c r="J6081">
        <v>575</v>
      </c>
      <c r="K6081">
        <v>15854.57178</v>
      </c>
      <c r="L6081" t="s">
        <v>20</v>
      </c>
      <c r="M6081">
        <v>0</v>
      </c>
      <c r="N6081">
        <v>5.0000000000000001E-3</v>
      </c>
      <c r="O6081">
        <v>0.19031264221176944</v>
      </c>
    </row>
    <row r="6082" spans="1:15" x14ac:dyDescent="0.25">
      <c r="A6082" t="s">
        <v>6111</v>
      </c>
      <c r="B6082">
        <v>123</v>
      </c>
      <c r="C6082">
        <v>123</v>
      </c>
      <c r="D6082" t="s">
        <v>16</v>
      </c>
      <c r="E6082" t="s">
        <v>17</v>
      </c>
      <c r="F6082">
        <v>0</v>
      </c>
      <c r="G6082" t="s">
        <v>18</v>
      </c>
      <c r="H6082">
        <v>2349997.3020000001</v>
      </c>
      <c r="I6082" t="s">
        <v>19</v>
      </c>
      <c r="J6082">
        <v>326</v>
      </c>
      <c r="K6082">
        <v>7208.5806810000004</v>
      </c>
      <c r="L6082" t="s">
        <v>23</v>
      </c>
      <c r="M6082">
        <v>0</v>
      </c>
      <c r="N6082">
        <v>0</v>
      </c>
      <c r="O6082">
        <v>4.8284984064457602E-2</v>
      </c>
    </row>
    <row r="6083" spans="1:15" x14ac:dyDescent="0.25">
      <c r="A6083" t="s">
        <v>6112</v>
      </c>
      <c r="B6083">
        <v>132</v>
      </c>
      <c r="C6083">
        <v>132</v>
      </c>
      <c r="D6083" t="s">
        <v>16</v>
      </c>
      <c r="E6083" t="s">
        <v>17</v>
      </c>
      <c r="F6083">
        <v>0</v>
      </c>
      <c r="G6083" t="s">
        <v>18</v>
      </c>
      <c r="H6083">
        <v>3107597.4750000001</v>
      </c>
      <c r="I6083" t="s">
        <v>19</v>
      </c>
      <c r="J6083">
        <v>480</v>
      </c>
      <c r="K6083">
        <v>6474.1614069999996</v>
      </c>
      <c r="L6083" t="s">
        <v>35</v>
      </c>
      <c r="M6083">
        <v>0</v>
      </c>
      <c r="N6083">
        <v>0</v>
      </c>
      <c r="O6083">
        <v>6.3851262480778645E-2</v>
      </c>
    </row>
    <row r="6084" spans="1:15" x14ac:dyDescent="0.25">
      <c r="A6084" t="s">
        <v>6113</v>
      </c>
      <c r="B6084">
        <v>236</v>
      </c>
      <c r="C6084">
        <v>236</v>
      </c>
      <c r="D6084" t="s">
        <v>16</v>
      </c>
      <c r="E6084" t="s">
        <v>17</v>
      </c>
      <c r="F6084">
        <v>0</v>
      </c>
      <c r="G6084" t="s">
        <v>18</v>
      </c>
      <c r="H6084">
        <v>2825346.784</v>
      </c>
      <c r="I6084" t="s">
        <v>19</v>
      </c>
      <c r="J6084">
        <v>150</v>
      </c>
      <c r="K6084">
        <v>18835.645229999998</v>
      </c>
      <c r="L6084" t="s">
        <v>23</v>
      </c>
      <c r="M6084">
        <v>0</v>
      </c>
      <c r="N6084">
        <v>5.0000000000000001E-3</v>
      </c>
      <c r="O6084">
        <v>6.1051906836617521E-2</v>
      </c>
    </row>
    <row r="6085" spans="1:15" x14ac:dyDescent="0.25">
      <c r="A6085" t="s">
        <v>6114</v>
      </c>
      <c r="B6085">
        <v>221</v>
      </c>
      <c r="C6085">
        <v>221</v>
      </c>
      <c r="D6085" t="s">
        <v>16</v>
      </c>
      <c r="E6085" t="s">
        <v>17</v>
      </c>
      <c r="F6085">
        <v>0</v>
      </c>
      <c r="G6085" t="s">
        <v>18</v>
      </c>
      <c r="H6085">
        <v>595434.03339999996</v>
      </c>
      <c r="I6085" t="s">
        <v>28</v>
      </c>
      <c r="J6085">
        <v>707</v>
      </c>
      <c r="K6085">
        <v>842.1980671</v>
      </c>
      <c r="L6085" t="s">
        <v>20</v>
      </c>
      <c r="M6085">
        <v>0</v>
      </c>
      <c r="N6085">
        <v>0</v>
      </c>
      <c r="O6085">
        <v>1.2234279073293469E-2</v>
      </c>
    </row>
    <row r="6086" spans="1:15" x14ac:dyDescent="0.25">
      <c r="A6086" t="s">
        <v>6115</v>
      </c>
      <c r="B6086">
        <v>62</v>
      </c>
      <c r="C6086">
        <v>62</v>
      </c>
      <c r="D6086" t="s">
        <v>16</v>
      </c>
      <c r="E6086" t="s">
        <v>25</v>
      </c>
      <c r="F6086">
        <v>1</v>
      </c>
      <c r="G6086" t="s">
        <v>26</v>
      </c>
      <c r="H6086">
        <v>15271350.58</v>
      </c>
      <c r="I6086" t="s">
        <v>22</v>
      </c>
      <c r="J6086">
        <v>995</v>
      </c>
      <c r="K6086">
        <v>15348.09103</v>
      </c>
      <c r="L6086" t="s">
        <v>29</v>
      </c>
      <c r="M6086">
        <v>1</v>
      </c>
      <c r="N6086">
        <v>0.98499999999999999</v>
      </c>
      <c r="O6086">
        <v>0.90477777275339411</v>
      </c>
    </row>
    <row r="6087" spans="1:15" x14ac:dyDescent="0.25">
      <c r="A6087" t="s">
        <v>6116</v>
      </c>
      <c r="B6087">
        <v>320</v>
      </c>
      <c r="C6087">
        <v>320</v>
      </c>
      <c r="D6087" t="s">
        <v>16</v>
      </c>
      <c r="E6087" t="s">
        <v>17</v>
      </c>
      <c r="F6087">
        <v>0</v>
      </c>
      <c r="G6087" t="s">
        <v>18</v>
      </c>
      <c r="H6087">
        <v>5722888.29</v>
      </c>
      <c r="I6087" t="s">
        <v>32</v>
      </c>
      <c r="J6087">
        <v>592</v>
      </c>
      <c r="K6087">
        <v>9667.0410300000003</v>
      </c>
      <c r="L6087" t="s">
        <v>35</v>
      </c>
      <c r="M6087">
        <v>0</v>
      </c>
      <c r="N6087">
        <v>0</v>
      </c>
      <c r="O6087">
        <v>0.11758718601512717</v>
      </c>
    </row>
    <row r="6088" spans="1:15" x14ac:dyDescent="0.25">
      <c r="A6088" t="s">
        <v>6117</v>
      </c>
      <c r="B6088">
        <v>178</v>
      </c>
      <c r="C6088">
        <v>178</v>
      </c>
      <c r="D6088" t="s">
        <v>16</v>
      </c>
      <c r="E6088" t="s">
        <v>17</v>
      </c>
      <c r="F6088">
        <v>0</v>
      </c>
      <c r="G6088" t="s">
        <v>18</v>
      </c>
      <c r="H6088">
        <v>9256004.7070000004</v>
      </c>
      <c r="I6088" t="s">
        <v>22</v>
      </c>
      <c r="J6088">
        <v>490</v>
      </c>
      <c r="K6088">
        <v>18889.805530000001</v>
      </c>
      <c r="L6088" t="s">
        <v>20</v>
      </c>
      <c r="M6088">
        <v>0</v>
      </c>
      <c r="N6088">
        <v>0</v>
      </c>
      <c r="O6088">
        <v>0.19018151186713128</v>
      </c>
    </row>
    <row r="6089" spans="1:15" x14ac:dyDescent="0.25">
      <c r="A6089" t="s">
        <v>6118</v>
      </c>
      <c r="B6089">
        <v>220</v>
      </c>
      <c r="C6089">
        <v>220</v>
      </c>
      <c r="D6089" t="s">
        <v>16</v>
      </c>
      <c r="E6089" t="s">
        <v>17</v>
      </c>
      <c r="F6089">
        <v>0</v>
      </c>
      <c r="G6089" t="s">
        <v>18</v>
      </c>
      <c r="H6089">
        <v>6513022.1050000004</v>
      </c>
      <c r="I6089" t="s">
        <v>32</v>
      </c>
      <c r="J6089">
        <v>827</v>
      </c>
      <c r="K6089">
        <v>7875.480176</v>
      </c>
      <c r="L6089" t="s">
        <v>29</v>
      </c>
      <c r="M6089">
        <v>0</v>
      </c>
      <c r="N6089">
        <v>0</v>
      </c>
      <c r="O6089">
        <v>0.13382192749061508</v>
      </c>
    </row>
    <row r="6090" spans="1:15" x14ac:dyDescent="0.25">
      <c r="A6090" t="s">
        <v>6119</v>
      </c>
      <c r="B6090">
        <v>171</v>
      </c>
      <c r="C6090">
        <v>171</v>
      </c>
      <c r="D6090" t="s">
        <v>16</v>
      </c>
      <c r="E6090" t="s">
        <v>17</v>
      </c>
      <c r="F6090">
        <v>0</v>
      </c>
      <c r="G6090" t="s">
        <v>18</v>
      </c>
      <c r="H6090">
        <v>2167056.2459999998</v>
      </c>
      <c r="I6090" t="s">
        <v>19</v>
      </c>
      <c r="J6090">
        <v>153</v>
      </c>
      <c r="K6090">
        <v>14163.766320000001</v>
      </c>
      <c r="L6090" t="s">
        <v>29</v>
      </c>
      <c r="M6090">
        <v>0</v>
      </c>
      <c r="N6090">
        <v>0</v>
      </c>
      <c r="O6090">
        <v>4.4526126143141116E-2</v>
      </c>
    </row>
    <row r="6091" spans="1:15" x14ac:dyDescent="0.25">
      <c r="A6091" t="s">
        <v>6120</v>
      </c>
      <c r="B6091">
        <v>82</v>
      </c>
      <c r="C6091">
        <v>82</v>
      </c>
      <c r="D6091" t="s">
        <v>16</v>
      </c>
      <c r="E6091" t="s">
        <v>25</v>
      </c>
      <c r="F6091">
        <v>1</v>
      </c>
      <c r="G6091" t="s">
        <v>26</v>
      </c>
      <c r="H6091">
        <v>23936.134880000001</v>
      </c>
      <c r="I6091" t="s">
        <v>28</v>
      </c>
      <c r="J6091">
        <v>17</v>
      </c>
      <c r="K6091">
        <v>1408.007934</v>
      </c>
      <c r="L6091" t="s">
        <v>29</v>
      </c>
      <c r="M6091">
        <v>1</v>
      </c>
      <c r="N6091">
        <v>0.97</v>
      </c>
      <c r="O6091">
        <v>0.58249181158219276</v>
      </c>
    </row>
    <row r="6092" spans="1:15" x14ac:dyDescent="0.25">
      <c r="A6092" t="s">
        <v>6121</v>
      </c>
      <c r="B6092">
        <v>14</v>
      </c>
      <c r="C6092">
        <v>14</v>
      </c>
      <c r="D6092" t="s">
        <v>42</v>
      </c>
      <c r="E6092" t="s">
        <v>43</v>
      </c>
      <c r="F6092">
        <v>1</v>
      </c>
      <c r="G6092" t="s">
        <v>26</v>
      </c>
      <c r="H6092">
        <v>10235464.59</v>
      </c>
      <c r="I6092" t="s">
        <v>22</v>
      </c>
      <c r="J6092">
        <v>551</v>
      </c>
      <c r="K6092">
        <v>18576.160790000002</v>
      </c>
      <c r="L6092" t="s">
        <v>35</v>
      </c>
      <c r="M6092">
        <v>1</v>
      </c>
      <c r="N6092">
        <v>1</v>
      </c>
      <c r="O6092">
        <v>0.81030630299015982</v>
      </c>
    </row>
    <row r="6093" spans="1:15" x14ac:dyDescent="0.25">
      <c r="A6093" t="s">
        <v>6122</v>
      </c>
      <c r="B6093">
        <v>270</v>
      </c>
      <c r="C6093">
        <v>270</v>
      </c>
      <c r="D6093" t="s">
        <v>16</v>
      </c>
      <c r="E6093" t="s">
        <v>17</v>
      </c>
      <c r="F6093">
        <v>0</v>
      </c>
      <c r="G6093" t="s">
        <v>18</v>
      </c>
      <c r="H6093">
        <v>5828309.6830000002</v>
      </c>
      <c r="I6093" t="s">
        <v>32</v>
      </c>
      <c r="J6093">
        <v>845</v>
      </c>
      <c r="K6093">
        <v>6897.4079089999996</v>
      </c>
      <c r="L6093" t="s">
        <v>35</v>
      </c>
      <c r="M6093">
        <v>0</v>
      </c>
      <c r="N6093">
        <v>0</v>
      </c>
      <c r="O6093">
        <v>0.1197532609619902</v>
      </c>
    </row>
    <row r="6094" spans="1:15" x14ac:dyDescent="0.25">
      <c r="A6094" t="s">
        <v>6123</v>
      </c>
      <c r="B6094">
        <v>54</v>
      </c>
      <c r="C6094">
        <v>54</v>
      </c>
      <c r="D6094" t="s">
        <v>16</v>
      </c>
      <c r="E6094" t="s">
        <v>25</v>
      </c>
      <c r="F6094">
        <v>1</v>
      </c>
      <c r="G6094" t="s">
        <v>26</v>
      </c>
      <c r="H6094">
        <v>3648728.3119999999</v>
      </c>
      <c r="I6094" t="s">
        <v>19</v>
      </c>
      <c r="J6094">
        <v>348</v>
      </c>
      <c r="K6094">
        <v>10484.85147</v>
      </c>
      <c r="L6094" t="s">
        <v>20</v>
      </c>
      <c r="M6094">
        <v>1</v>
      </c>
      <c r="N6094">
        <v>1</v>
      </c>
      <c r="O6094">
        <v>0.67496978326337465</v>
      </c>
    </row>
    <row r="6095" spans="1:15" x14ac:dyDescent="0.25">
      <c r="A6095" t="s">
        <v>6124</v>
      </c>
      <c r="B6095">
        <v>131</v>
      </c>
      <c r="C6095">
        <v>131</v>
      </c>
      <c r="D6095" t="s">
        <v>16</v>
      </c>
      <c r="E6095" t="s">
        <v>17</v>
      </c>
      <c r="F6095">
        <v>0</v>
      </c>
      <c r="G6095" t="s">
        <v>18</v>
      </c>
      <c r="H6095">
        <v>1275215.5379999999</v>
      </c>
      <c r="I6095" t="s">
        <v>28</v>
      </c>
      <c r="J6095">
        <v>459</v>
      </c>
      <c r="K6095">
        <v>2778.247359</v>
      </c>
      <c r="L6095" t="s">
        <v>23</v>
      </c>
      <c r="M6095">
        <v>0</v>
      </c>
      <c r="N6095">
        <v>5.0000000000000001E-3</v>
      </c>
      <c r="O6095">
        <v>2.9201630903437827E-2</v>
      </c>
    </row>
    <row r="6096" spans="1:15" x14ac:dyDescent="0.25">
      <c r="A6096" t="s">
        <v>6125</v>
      </c>
      <c r="B6096">
        <v>98</v>
      </c>
      <c r="C6096">
        <v>98</v>
      </c>
      <c r="D6096" t="s">
        <v>16</v>
      </c>
      <c r="E6096" t="s">
        <v>17</v>
      </c>
      <c r="F6096">
        <v>0</v>
      </c>
      <c r="G6096" t="s">
        <v>18</v>
      </c>
      <c r="H6096">
        <v>3820163.773</v>
      </c>
      <c r="I6096" t="s">
        <v>32</v>
      </c>
      <c r="J6096">
        <v>202</v>
      </c>
      <c r="K6096">
        <v>18911.701850000001</v>
      </c>
      <c r="L6096" t="s">
        <v>23</v>
      </c>
      <c r="M6096">
        <v>0</v>
      </c>
      <c r="N6096">
        <v>4.4999999999999998E-2</v>
      </c>
      <c r="O6096">
        <v>0.10549223773403429</v>
      </c>
    </row>
    <row r="6097" spans="1:15" x14ac:dyDescent="0.25">
      <c r="A6097" t="s">
        <v>6126</v>
      </c>
      <c r="B6097">
        <v>201</v>
      </c>
      <c r="C6097">
        <v>201</v>
      </c>
      <c r="D6097" t="s">
        <v>16</v>
      </c>
      <c r="E6097" t="s">
        <v>17</v>
      </c>
      <c r="F6097">
        <v>0</v>
      </c>
      <c r="G6097" t="s">
        <v>18</v>
      </c>
      <c r="H6097">
        <v>5694712.9519999996</v>
      </c>
      <c r="I6097" t="s">
        <v>32</v>
      </c>
      <c r="J6097">
        <v>423</v>
      </c>
      <c r="K6097">
        <v>13462.67837</v>
      </c>
      <c r="L6097" t="s">
        <v>35</v>
      </c>
      <c r="M6097">
        <v>0</v>
      </c>
      <c r="N6097">
        <v>0</v>
      </c>
      <c r="O6097">
        <v>0.11700827226693566</v>
      </c>
    </row>
    <row r="6098" spans="1:15" x14ac:dyDescent="0.25">
      <c r="A6098" t="s">
        <v>6127</v>
      </c>
      <c r="B6098">
        <v>360</v>
      </c>
      <c r="C6098">
        <v>360</v>
      </c>
      <c r="D6098" t="s">
        <v>16</v>
      </c>
      <c r="E6098" t="s">
        <v>17</v>
      </c>
      <c r="F6098">
        <v>0</v>
      </c>
      <c r="G6098" t="s">
        <v>18</v>
      </c>
      <c r="H6098">
        <v>304754.8173</v>
      </c>
      <c r="I6098" t="s">
        <v>28</v>
      </c>
      <c r="J6098">
        <v>280</v>
      </c>
      <c r="K6098">
        <v>1088.4100619999999</v>
      </c>
      <c r="L6098" t="s">
        <v>20</v>
      </c>
      <c r="M6098">
        <v>0</v>
      </c>
      <c r="N6098">
        <v>0</v>
      </c>
      <c r="O6098">
        <v>6.2617439962053146E-3</v>
      </c>
    </row>
    <row r="6099" spans="1:15" x14ac:dyDescent="0.25">
      <c r="A6099" t="s">
        <v>6128</v>
      </c>
      <c r="B6099">
        <v>261</v>
      </c>
      <c r="C6099">
        <v>261</v>
      </c>
      <c r="D6099" t="s">
        <v>16</v>
      </c>
      <c r="E6099" t="s">
        <v>17</v>
      </c>
      <c r="F6099">
        <v>0</v>
      </c>
      <c r="G6099" t="s">
        <v>18</v>
      </c>
      <c r="H6099">
        <v>1313510.2439999999</v>
      </c>
      <c r="I6099" t="s">
        <v>28</v>
      </c>
      <c r="J6099">
        <v>422</v>
      </c>
      <c r="K6099">
        <v>3112.5835160000001</v>
      </c>
      <c r="L6099" t="s">
        <v>20</v>
      </c>
      <c r="M6099">
        <v>0</v>
      </c>
      <c r="N6099">
        <v>0</v>
      </c>
      <c r="O6099">
        <v>2.6988465538264606E-2</v>
      </c>
    </row>
    <row r="6100" spans="1:15" x14ac:dyDescent="0.25">
      <c r="A6100" t="s">
        <v>6129</v>
      </c>
      <c r="B6100">
        <v>221</v>
      </c>
      <c r="C6100">
        <v>221</v>
      </c>
      <c r="D6100" t="s">
        <v>16</v>
      </c>
      <c r="E6100" t="s">
        <v>17</v>
      </c>
      <c r="F6100">
        <v>0</v>
      </c>
      <c r="G6100" t="s">
        <v>18</v>
      </c>
      <c r="H6100">
        <v>4801608.9680000003</v>
      </c>
      <c r="I6100" t="s">
        <v>32</v>
      </c>
      <c r="J6100">
        <v>600</v>
      </c>
      <c r="K6100">
        <v>8002.6816129999997</v>
      </c>
      <c r="L6100" t="s">
        <v>20</v>
      </c>
      <c r="M6100">
        <v>0</v>
      </c>
      <c r="N6100">
        <v>0</v>
      </c>
      <c r="O6100">
        <v>9.8657820715930641E-2</v>
      </c>
    </row>
    <row r="6101" spans="1:15" x14ac:dyDescent="0.25">
      <c r="A6101" t="s">
        <v>6130</v>
      </c>
      <c r="B6101">
        <v>5</v>
      </c>
      <c r="C6101">
        <v>5</v>
      </c>
      <c r="D6101" t="s">
        <v>61</v>
      </c>
      <c r="E6101" t="s">
        <v>43</v>
      </c>
      <c r="F6101">
        <v>1</v>
      </c>
      <c r="G6101" t="s">
        <v>26</v>
      </c>
      <c r="H6101">
        <v>4312849.7699999996</v>
      </c>
      <c r="I6101" t="s">
        <v>32</v>
      </c>
      <c r="J6101">
        <v>993</v>
      </c>
      <c r="K6101">
        <v>4343.2525379999997</v>
      </c>
      <c r="L6101" t="s">
        <v>23</v>
      </c>
      <c r="M6101">
        <v>1</v>
      </c>
      <c r="N6101">
        <v>0.98499999999999999</v>
      </c>
      <c r="O6101">
        <v>0.67961537085154045</v>
      </c>
    </row>
    <row r="6102" spans="1:15" x14ac:dyDescent="0.25">
      <c r="A6102" t="s">
        <v>6131</v>
      </c>
      <c r="B6102">
        <v>117</v>
      </c>
      <c r="C6102">
        <v>117</v>
      </c>
      <c r="D6102" t="s">
        <v>16</v>
      </c>
      <c r="E6102" t="s">
        <v>17</v>
      </c>
      <c r="F6102">
        <v>0</v>
      </c>
      <c r="G6102" t="s">
        <v>18</v>
      </c>
      <c r="H6102">
        <v>2836251.2880000002</v>
      </c>
      <c r="I6102" t="s">
        <v>19</v>
      </c>
      <c r="J6102">
        <v>465</v>
      </c>
      <c r="K6102">
        <v>6099.4651350000004</v>
      </c>
      <c r="L6102" t="s">
        <v>35</v>
      </c>
      <c r="M6102">
        <v>0</v>
      </c>
      <c r="N6102">
        <v>0</v>
      </c>
      <c r="O6102">
        <v>5.8275959775496516E-2</v>
      </c>
    </row>
    <row r="6103" spans="1:15" x14ac:dyDescent="0.25">
      <c r="A6103" t="s">
        <v>6132</v>
      </c>
      <c r="B6103">
        <v>301</v>
      </c>
      <c r="C6103">
        <v>301</v>
      </c>
      <c r="D6103" t="s">
        <v>16</v>
      </c>
      <c r="E6103" t="s">
        <v>17</v>
      </c>
      <c r="F6103">
        <v>0</v>
      </c>
      <c r="G6103" t="s">
        <v>18</v>
      </c>
      <c r="H6103">
        <v>19012205.440000001</v>
      </c>
      <c r="I6103" t="s">
        <v>22</v>
      </c>
      <c r="J6103">
        <v>953</v>
      </c>
      <c r="K6103">
        <v>19949.848310000001</v>
      </c>
      <c r="L6103" t="s">
        <v>20</v>
      </c>
      <c r="M6103">
        <v>0</v>
      </c>
      <c r="N6103">
        <v>0.06</v>
      </c>
      <c r="O6103">
        <v>0.42664046410577283</v>
      </c>
    </row>
    <row r="6104" spans="1:15" x14ac:dyDescent="0.25">
      <c r="A6104" t="s">
        <v>6133</v>
      </c>
      <c r="B6104">
        <v>192</v>
      </c>
      <c r="C6104">
        <v>192</v>
      </c>
      <c r="D6104" t="s">
        <v>16</v>
      </c>
      <c r="E6104" t="s">
        <v>17</v>
      </c>
      <c r="F6104">
        <v>0</v>
      </c>
      <c r="G6104" t="s">
        <v>18</v>
      </c>
      <c r="H6104">
        <v>10699226.609999999</v>
      </c>
      <c r="I6104" t="s">
        <v>22</v>
      </c>
      <c r="J6104">
        <v>812</v>
      </c>
      <c r="K6104">
        <v>13176.38746</v>
      </c>
      <c r="L6104" t="s">
        <v>23</v>
      </c>
      <c r="M6104">
        <v>0</v>
      </c>
      <c r="N6104">
        <v>0</v>
      </c>
      <c r="O6104">
        <v>0.21983514020471442</v>
      </c>
    </row>
    <row r="6105" spans="1:15" x14ac:dyDescent="0.25">
      <c r="A6105" t="s">
        <v>6134</v>
      </c>
      <c r="B6105">
        <v>116</v>
      </c>
      <c r="C6105">
        <v>116</v>
      </c>
      <c r="D6105" t="s">
        <v>16</v>
      </c>
      <c r="E6105" t="s">
        <v>17</v>
      </c>
      <c r="F6105">
        <v>0</v>
      </c>
      <c r="G6105" t="s">
        <v>18</v>
      </c>
      <c r="H6105">
        <v>14829884.42</v>
      </c>
      <c r="I6105" t="s">
        <v>22</v>
      </c>
      <c r="J6105">
        <v>804</v>
      </c>
      <c r="K6105">
        <v>18445.129870000001</v>
      </c>
      <c r="L6105" t="s">
        <v>23</v>
      </c>
      <c r="M6105">
        <v>0</v>
      </c>
      <c r="N6105">
        <v>0</v>
      </c>
      <c r="O6105">
        <v>0.30470704467959764</v>
      </c>
    </row>
    <row r="6106" spans="1:15" x14ac:dyDescent="0.25">
      <c r="A6106" t="s">
        <v>6135</v>
      </c>
      <c r="B6106">
        <v>236</v>
      </c>
      <c r="C6106">
        <v>236</v>
      </c>
      <c r="D6106" t="s">
        <v>16</v>
      </c>
      <c r="E6106" t="s">
        <v>17</v>
      </c>
      <c r="F6106">
        <v>0</v>
      </c>
      <c r="G6106" t="s">
        <v>18</v>
      </c>
      <c r="H6106">
        <v>3096171.3769999999</v>
      </c>
      <c r="I6106" t="s">
        <v>19</v>
      </c>
      <c r="J6106">
        <v>355</v>
      </c>
      <c r="K6106">
        <v>8721.6095129999994</v>
      </c>
      <c r="L6106" t="s">
        <v>23</v>
      </c>
      <c r="M6106">
        <v>0</v>
      </c>
      <c r="N6106">
        <v>0</v>
      </c>
      <c r="O6106">
        <v>6.3616492441094186E-2</v>
      </c>
    </row>
    <row r="6107" spans="1:15" x14ac:dyDescent="0.25">
      <c r="A6107" t="s">
        <v>6136</v>
      </c>
      <c r="B6107">
        <v>51</v>
      </c>
      <c r="C6107">
        <v>51</v>
      </c>
      <c r="D6107" t="s">
        <v>16</v>
      </c>
      <c r="E6107" t="s">
        <v>25</v>
      </c>
      <c r="F6107">
        <v>1</v>
      </c>
      <c r="G6107" t="s">
        <v>26</v>
      </c>
      <c r="H6107">
        <v>8269371.949</v>
      </c>
      <c r="I6107" t="s">
        <v>22</v>
      </c>
      <c r="J6107">
        <v>582</v>
      </c>
      <c r="K6107">
        <v>14208.542869999999</v>
      </c>
      <c r="L6107" t="s">
        <v>20</v>
      </c>
      <c r="M6107">
        <v>1</v>
      </c>
      <c r="N6107">
        <v>1</v>
      </c>
      <c r="O6107">
        <v>0.7699093409344423</v>
      </c>
    </row>
    <row r="6108" spans="1:15" x14ac:dyDescent="0.25">
      <c r="A6108" t="s">
        <v>6137</v>
      </c>
      <c r="B6108">
        <v>13</v>
      </c>
      <c r="C6108">
        <v>13</v>
      </c>
      <c r="D6108" t="s">
        <v>42</v>
      </c>
      <c r="E6108" t="s">
        <v>43</v>
      </c>
      <c r="F6108">
        <v>1</v>
      </c>
      <c r="G6108" t="s">
        <v>26</v>
      </c>
      <c r="H6108">
        <v>3477300.9789999998</v>
      </c>
      <c r="I6108" t="s">
        <v>19</v>
      </c>
      <c r="J6108">
        <v>378</v>
      </c>
      <c r="K6108">
        <v>9199.2089400000004</v>
      </c>
      <c r="L6108" t="s">
        <v>35</v>
      </c>
      <c r="M6108">
        <v>1</v>
      </c>
      <c r="N6108">
        <v>0.995</v>
      </c>
      <c r="O6108">
        <v>0.66844749579731122</v>
      </c>
    </row>
    <row r="6109" spans="1:15" x14ac:dyDescent="0.25">
      <c r="A6109" t="s">
        <v>6138</v>
      </c>
      <c r="B6109">
        <v>218</v>
      </c>
      <c r="C6109">
        <v>218</v>
      </c>
      <c r="D6109" t="s">
        <v>16</v>
      </c>
      <c r="E6109" t="s">
        <v>17</v>
      </c>
      <c r="F6109">
        <v>0</v>
      </c>
      <c r="G6109" t="s">
        <v>18</v>
      </c>
      <c r="H6109">
        <v>814829.86780000001</v>
      </c>
      <c r="I6109" t="s">
        <v>28</v>
      </c>
      <c r="J6109">
        <v>124</v>
      </c>
      <c r="K6109">
        <v>6571.2086120000004</v>
      </c>
      <c r="L6109" t="s">
        <v>29</v>
      </c>
      <c r="M6109">
        <v>0</v>
      </c>
      <c r="N6109">
        <v>0</v>
      </c>
      <c r="O6109">
        <v>1.6742166958439806E-2</v>
      </c>
    </row>
    <row r="6110" spans="1:15" x14ac:dyDescent="0.25">
      <c r="A6110" t="s">
        <v>6139</v>
      </c>
      <c r="B6110">
        <v>329</v>
      </c>
      <c r="C6110">
        <v>329</v>
      </c>
      <c r="D6110" t="s">
        <v>16</v>
      </c>
      <c r="E6110" t="s">
        <v>17</v>
      </c>
      <c r="F6110">
        <v>0</v>
      </c>
      <c r="G6110" t="s">
        <v>18</v>
      </c>
      <c r="H6110">
        <v>831061.69590000005</v>
      </c>
      <c r="I6110" t="s">
        <v>28</v>
      </c>
      <c r="J6110">
        <v>80</v>
      </c>
      <c r="K6110">
        <v>10388.271199999999</v>
      </c>
      <c r="L6110" t="s">
        <v>20</v>
      </c>
      <c r="M6110">
        <v>0</v>
      </c>
      <c r="N6110">
        <v>0</v>
      </c>
      <c r="O6110">
        <v>1.7075679495019525E-2</v>
      </c>
    </row>
    <row r="6111" spans="1:15" x14ac:dyDescent="0.25">
      <c r="A6111" t="s">
        <v>6140</v>
      </c>
      <c r="B6111">
        <v>68</v>
      </c>
      <c r="C6111">
        <v>68</v>
      </c>
      <c r="D6111" t="s">
        <v>16</v>
      </c>
      <c r="E6111" t="s">
        <v>25</v>
      </c>
      <c r="F6111">
        <v>1</v>
      </c>
      <c r="G6111" t="s">
        <v>26</v>
      </c>
      <c r="H6111">
        <v>4763434.8830000004</v>
      </c>
      <c r="I6111" t="s">
        <v>32</v>
      </c>
      <c r="J6111">
        <v>557</v>
      </c>
      <c r="K6111">
        <v>8551.947725</v>
      </c>
      <c r="L6111" t="s">
        <v>29</v>
      </c>
      <c r="M6111">
        <v>1</v>
      </c>
      <c r="N6111">
        <v>1</v>
      </c>
      <c r="O6111">
        <v>0.69787346445972065</v>
      </c>
    </row>
    <row r="6112" spans="1:15" x14ac:dyDescent="0.25">
      <c r="A6112" t="s">
        <v>6141</v>
      </c>
      <c r="B6112">
        <v>231</v>
      </c>
      <c r="C6112">
        <v>231</v>
      </c>
      <c r="D6112" t="s">
        <v>16</v>
      </c>
      <c r="E6112" t="s">
        <v>17</v>
      </c>
      <c r="F6112">
        <v>0</v>
      </c>
      <c r="G6112" t="s">
        <v>18</v>
      </c>
      <c r="H6112">
        <v>19375675.48</v>
      </c>
      <c r="I6112" t="s">
        <v>22</v>
      </c>
      <c r="J6112">
        <v>988</v>
      </c>
      <c r="K6112">
        <v>19611.007570000002</v>
      </c>
      <c r="L6112" t="s">
        <v>23</v>
      </c>
      <c r="M6112">
        <v>0</v>
      </c>
      <c r="N6112">
        <v>5.0000000000000001E-3</v>
      </c>
      <c r="O6112">
        <v>0.40110861952636478</v>
      </c>
    </row>
    <row r="6113" spans="1:15" x14ac:dyDescent="0.25">
      <c r="A6113" t="s">
        <v>6142</v>
      </c>
      <c r="B6113">
        <v>325</v>
      </c>
      <c r="C6113">
        <v>325</v>
      </c>
      <c r="D6113" t="s">
        <v>16</v>
      </c>
      <c r="E6113" t="s">
        <v>17</v>
      </c>
      <c r="F6113">
        <v>0</v>
      </c>
      <c r="G6113" t="s">
        <v>18</v>
      </c>
      <c r="H6113">
        <v>2313309.3810000001</v>
      </c>
      <c r="I6113" t="s">
        <v>19</v>
      </c>
      <c r="J6113">
        <v>233</v>
      </c>
      <c r="K6113">
        <v>9928.3664399999998</v>
      </c>
      <c r="L6113" t="s">
        <v>23</v>
      </c>
      <c r="M6113">
        <v>0</v>
      </c>
      <c r="N6113">
        <v>0</v>
      </c>
      <c r="O6113">
        <v>4.7531163760351103E-2</v>
      </c>
    </row>
    <row r="6114" spans="1:15" x14ac:dyDescent="0.25">
      <c r="A6114" t="s">
        <v>6143</v>
      </c>
      <c r="B6114">
        <v>92</v>
      </c>
      <c r="C6114">
        <v>92</v>
      </c>
      <c r="D6114" t="s">
        <v>16</v>
      </c>
      <c r="E6114" t="s">
        <v>17</v>
      </c>
      <c r="F6114">
        <v>0</v>
      </c>
      <c r="G6114" t="s">
        <v>18</v>
      </c>
      <c r="H6114">
        <v>7787592.733</v>
      </c>
      <c r="I6114" t="s">
        <v>22</v>
      </c>
      <c r="J6114">
        <v>480</v>
      </c>
      <c r="K6114">
        <v>16224.151529999999</v>
      </c>
      <c r="L6114" t="s">
        <v>35</v>
      </c>
      <c r="M6114">
        <v>0</v>
      </c>
      <c r="N6114">
        <v>1.4999999999999999E-2</v>
      </c>
      <c r="O6114">
        <v>0.16901030754093641</v>
      </c>
    </row>
    <row r="6115" spans="1:15" x14ac:dyDescent="0.25">
      <c r="A6115" t="s">
        <v>6144</v>
      </c>
      <c r="B6115">
        <v>104</v>
      </c>
      <c r="C6115">
        <v>104</v>
      </c>
      <c r="D6115" t="s">
        <v>16</v>
      </c>
      <c r="E6115" t="s">
        <v>17</v>
      </c>
      <c r="F6115">
        <v>0</v>
      </c>
      <c r="G6115" t="s">
        <v>18</v>
      </c>
      <c r="H6115">
        <v>2054317.06</v>
      </c>
      <c r="I6115" t="s">
        <v>19</v>
      </c>
      <c r="J6115">
        <v>154</v>
      </c>
      <c r="K6115">
        <v>13339.721170000001</v>
      </c>
      <c r="L6115" t="s">
        <v>23</v>
      </c>
      <c r="M6115">
        <v>0</v>
      </c>
      <c r="N6115">
        <v>0</v>
      </c>
      <c r="O6115">
        <v>4.2209693781786045E-2</v>
      </c>
    </row>
    <row r="6116" spans="1:15" x14ac:dyDescent="0.25">
      <c r="A6116" t="s">
        <v>6145</v>
      </c>
      <c r="B6116">
        <v>78</v>
      </c>
      <c r="C6116">
        <v>78</v>
      </c>
      <c r="D6116" t="s">
        <v>16</v>
      </c>
      <c r="E6116" t="s">
        <v>25</v>
      </c>
      <c r="F6116">
        <v>1</v>
      </c>
      <c r="G6116" t="s">
        <v>26</v>
      </c>
      <c r="H6116">
        <v>8705157.8640000001</v>
      </c>
      <c r="I6116" t="s">
        <v>22</v>
      </c>
      <c r="J6116">
        <v>907</v>
      </c>
      <c r="K6116">
        <v>9597.7484719999993</v>
      </c>
      <c r="L6116" t="s">
        <v>23</v>
      </c>
      <c r="M6116">
        <v>1</v>
      </c>
      <c r="N6116">
        <v>1</v>
      </c>
      <c r="O6116">
        <v>0.77886335800645434</v>
      </c>
    </row>
    <row r="6117" spans="1:15" x14ac:dyDescent="0.25">
      <c r="A6117" t="s">
        <v>6146</v>
      </c>
      <c r="B6117">
        <v>102</v>
      </c>
      <c r="C6117">
        <v>102</v>
      </c>
      <c r="D6117" t="s">
        <v>16</v>
      </c>
      <c r="E6117" t="s">
        <v>17</v>
      </c>
      <c r="F6117">
        <v>0</v>
      </c>
      <c r="G6117" t="s">
        <v>18</v>
      </c>
      <c r="H6117">
        <v>6565875.8839999996</v>
      </c>
      <c r="I6117" t="s">
        <v>32</v>
      </c>
      <c r="J6117">
        <v>692</v>
      </c>
      <c r="K6117">
        <v>9488.2599489999993</v>
      </c>
      <c r="L6117" t="s">
        <v>23</v>
      </c>
      <c r="M6117">
        <v>0</v>
      </c>
      <c r="N6117">
        <v>0</v>
      </c>
      <c r="O6117">
        <v>0.13490790485518031</v>
      </c>
    </row>
    <row r="6118" spans="1:15" x14ac:dyDescent="0.25">
      <c r="A6118" t="s">
        <v>6147</v>
      </c>
      <c r="B6118">
        <v>261</v>
      </c>
      <c r="C6118">
        <v>261</v>
      </c>
      <c r="D6118" t="s">
        <v>16</v>
      </c>
      <c r="E6118" t="s">
        <v>17</v>
      </c>
      <c r="F6118">
        <v>0</v>
      </c>
      <c r="G6118" t="s">
        <v>18</v>
      </c>
      <c r="H6118">
        <v>2799352.827</v>
      </c>
      <c r="I6118" t="s">
        <v>19</v>
      </c>
      <c r="J6118">
        <v>409</v>
      </c>
      <c r="K6118">
        <v>6844.3834399999996</v>
      </c>
      <c r="L6118" t="s">
        <v>35</v>
      </c>
      <c r="M6118">
        <v>0</v>
      </c>
      <c r="N6118">
        <v>0</v>
      </c>
      <c r="O6118">
        <v>5.7517813542787344E-2</v>
      </c>
    </row>
    <row r="6119" spans="1:15" x14ac:dyDescent="0.25">
      <c r="A6119" t="s">
        <v>6148</v>
      </c>
      <c r="B6119">
        <v>304</v>
      </c>
      <c r="C6119">
        <v>304</v>
      </c>
      <c r="D6119" t="s">
        <v>16</v>
      </c>
      <c r="E6119" t="s">
        <v>17</v>
      </c>
      <c r="F6119">
        <v>0</v>
      </c>
      <c r="G6119" t="s">
        <v>18</v>
      </c>
      <c r="H6119">
        <v>66605.556370000006</v>
      </c>
      <c r="I6119" t="s">
        <v>28</v>
      </c>
      <c r="J6119">
        <v>31</v>
      </c>
      <c r="K6119">
        <v>2148.566335</v>
      </c>
      <c r="L6119" t="s">
        <v>23</v>
      </c>
      <c r="M6119">
        <v>0</v>
      </c>
      <c r="N6119">
        <v>0</v>
      </c>
      <c r="O6119">
        <v>1.3685327320132313E-3</v>
      </c>
    </row>
    <row r="6120" spans="1:15" x14ac:dyDescent="0.25">
      <c r="A6120" t="s">
        <v>6149</v>
      </c>
      <c r="B6120">
        <v>226</v>
      </c>
      <c r="C6120">
        <v>226</v>
      </c>
      <c r="D6120" t="s">
        <v>16</v>
      </c>
      <c r="E6120" t="s">
        <v>17</v>
      </c>
      <c r="F6120">
        <v>0</v>
      </c>
      <c r="G6120" t="s">
        <v>18</v>
      </c>
      <c r="H6120">
        <v>9093367.8159999996</v>
      </c>
      <c r="I6120" t="s">
        <v>22</v>
      </c>
      <c r="J6120">
        <v>597</v>
      </c>
      <c r="K6120">
        <v>15231.77189</v>
      </c>
      <c r="L6120" t="s">
        <v>20</v>
      </c>
      <c r="M6120">
        <v>0</v>
      </c>
      <c r="N6120">
        <v>0</v>
      </c>
      <c r="O6120">
        <v>0.18683984007731919</v>
      </c>
    </row>
    <row r="6121" spans="1:15" x14ac:dyDescent="0.25">
      <c r="A6121" t="s">
        <v>6150</v>
      </c>
      <c r="B6121">
        <v>348</v>
      </c>
      <c r="C6121">
        <v>348</v>
      </c>
      <c r="D6121" t="s">
        <v>16</v>
      </c>
      <c r="E6121" t="s">
        <v>17</v>
      </c>
      <c r="F6121">
        <v>0</v>
      </c>
      <c r="G6121" t="s">
        <v>18</v>
      </c>
      <c r="H6121">
        <v>10228032.210000001</v>
      </c>
      <c r="I6121" t="s">
        <v>22</v>
      </c>
      <c r="J6121">
        <v>557</v>
      </c>
      <c r="K6121">
        <v>18362.714919999999</v>
      </c>
      <c r="L6121" t="s">
        <v>23</v>
      </c>
      <c r="M6121">
        <v>0</v>
      </c>
      <c r="N6121">
        <v>0</v>
      </c>
      <c r="O6121">
        <v>0.21015359117659493</v>
      </c>
    </row>
    <row r="6122" spans="1:15" x14ac:dyDescent="0.25">
      <c r="A6122" t="s">
        <v>6151</v>
      </c>
      <c r="B6122">
        <v>175</v>
      </c>
      <c r="C6122">
        <v>175</v>
      </c>
      <c r="D6122" t="s">
        <v>16</v>
      </c>
      <c r="E6122" t="s">
        <v>17</v>
      </c>
      <c r="F6122">
        <v>0</v>
      </c>
      <c r="G6122" t="s">
        <v>18</v>
      </c>
      <c r="H6122">
        <v>2196559.5249999999</v>
      </c>
      <c r="I6122" t="s">
        <v>19</v>
      </c>
      <c r="J6122">
        <v>503</v>
      </c>
      <c r="K6122">
        <v>4366.9175450000002</v>
      </c>
      <c r="L6122" t="s">
        <v>23</v>
      </c>
      <c r="M6122">
        <v>0</v>
      </c>
      <c r="N6122">
        <v>5.0000000000000001E-3</v>
      </c>
      <c r="O6122">
        <v>4.8132324863093628E-2</v>
      </c>
    </row>
    <row r="6123" spans="1:15" x14ac:dyDescent="0.25">
      <c r="A6123" t="s">
        <v>6152</v>
      </c>
      <c r="B6123">
        <v>88</v>
      </c>
      <c r="C6123">
        <v>88</v>
      </c>
      <c r="D6123" t="s">
        <v>16</v>
      </c>
      <c r="E6123" t="s">
        <v>25</v>
      </c>
      <c r="F6123">
        <v>1</v>
      </c>
      <c r="G6123" t="s">
        <v>26</v>
      </c>
      <c r="H6123">
        <v>6868773.0760000004</v>
      </c>
      <c r="I6123" t="s">
        <v>32</v>
      </c>
      <c r="J6123">
        <v>371</v>
      </c>
      <c r="K6123">
        <v>18514.21314</v>
      </c>
      <c r="L6123" t="s">
        <v>23</v>
      </c>
      <c r="M6123">
        <v>1</v>
      </c>
      <c r="N6123">
        <v>0.99</v>
      </c>
      <c r="O6123">
        <v>0.73513148054883826</v>
      </c>
    </row>
    <row r="6124" spans="1:15" x14ac:dyDescent="0.25">
      <c r="A6124" t="s">
        <v>6153</v>
      </c>
      <c r="B6124">
        <v>118</v>
      </c>
      <c r="C6124">
        <v>118</v>
      </c>
      <c r="D6124" t="s">
        <v>16</v>
      </c>
      <c r="E6124" t="s">
        <v>17</v>
      </c>
      <c r="F6124">
        <v>0</v>
      </c>
      <c r="G6124" t="s">
        <v>18</v>
      </c>
      <c r="H6124">
        <v>1503164.906</v>
      </c>
      <c r="I6124" t="s">
        <v>19</v>
      </c>
      <c r="J6124">
        <v>323</v>
      </c>
      <c r="K6124">
        <v>4653.7613190000002</v>
      </c>
      <c r="L6124" t="s">
        <v>23</v>
      </c>
      <c r="M6124">
        <v>0</v>
      </c>
      <c r="N6124">
        <v>0</v>
      </c>
      <c r="O6124">
        <v>3.0885266749324083E-2</v>
      </c>
    </row>
    <row r="6125" spans="1:15" x14ac:dyDescent="0.25">
      <c r="A6125" t="s">
        <v>6154</v>
      </c>
      <c r="B6125">
        <v>280</v>
      </c>
      <c r="C6125">
        <v>280</v>
      </c>
      <c r="D6125" t="s">
        <v>16</v>
      </c>
      <c r="E6125" t="s">
        <v>17</v>
      </c>
      <c r="F6125">
        <v>0</v>
      </c>
      <c r="G6125" t="s">
        <v>18</v>
      </c>
      <c r="H6125">
        <v>3521285.375</v>
      </c>
      <c r="I6125" t="s">
        <v>19</v>
      </c>
      <c r="J6125">
        <v>332</v>
      </c>
      <c r="K6125">
        <v>10606.28125</v>
      </c>
      <c r="L6125" t="s">
        <v>20</v>
      </c>
      <c r="M6125">
        <v>0</v>
      </c>
      <c r="N6125">
        <v>0</v>
      </c>
      <c r="O6125">
        <v>7.2351235498687647E-2</v>
      </c>
    </row>
    <row r="6126" spans="1:15" x14ac:dyDescent="0.25">
      <c r="A6126" t="s">
        <v>6155</v>
      </c>
      <c r="B6126">
        <v>141</v>
      </c>
      <c r="C6126">
        <v>141</v>
      </c>
      <c r="D6126" t="s">
        <v>16</v>
      </c>
      <c r="E6126" t="s">
        <v>17</v>
      </c>
      <c r="F6126">
        <v>0</v>
      </c>
      <c r="G6126" t="s">
        <v>18</v>
      </c>
      <c r="H6126">
        <v>1671597.9</v>
      </c>
      <c r="I6126" t="s">
        <v>19</v>
      </c>
      <c r="J6126">
        <v>243</v>
      </c>
      <c r="K6126">
        <v>6879.0037030000003</v>
      </c>
      <c r="L6126" t="s">
        <v>20</v>
      </c>
      <c r="M6126">
        <v>0</v>
      </c>
      <c r="N6126">
        <v>0</v>
      </c>
      <c r="O6126">
        <v>3.4346030055008456E-2</v>
      </c>
    </row>
    <row r="6127" spans="1:15" x14ac:dyDescent="0.25">
      <c r="A6127" t="s">
        <v>6156</v>
      </c>
      <c r="B6127">
        <v>113</v>
      </c>
      <c r="C6127">
        <v>113</v>
      </c>
      <c r="D6127" t="s">
        <v>16</v>
      </c>
      <c r="E6127" t="s">
        <v>17</v>
      </c>
      <c r="F6127">
        <v>0</v>
      </c>
      <c r="G6127" t="s">
        <v>18</v>
      </c>
      <c r="H6127">
        <v>1269064.9080000001</v>
      </c>
      <c r="I6127" t="s">
        <v>28</v>
      </c>
      <c r="J6127">
        <v>552</v>
      </c>
      <c r="K6127">
        <v>2299.0306300000002</v>
      </c>
      <c r="L6127" t="s">
        <v>20</v>
      </c>
      <c r="M6127">
        <v>0</v>
      </c>
      <c r="N6127">
        <v>0</v>
      </c>
      <c r="O6127">
        <v>2.6075254983225656E-2</v>
      </c>
    </row>
    <row r="6128" spans="1:15" x14ac:dyDescent="0.25">
      <c r="A6128" t="s">
        <v>6157</v>
      </c>
      <c r="B6128">
        <v>249</v>
      </c>
      <c r="C6128">
        <v>249</v>
      </c>
      <c r="D6128" t="s">
        <v>16</v>
      </c>
      <c r="E6128" t="s">
        <v>17</v>
      </c>
      <c r="F6128">
        <v>0</v>
      </c>
      <c r="G6128" t="s">
        <v>18</v>
      </c>
      <c r="H6128">
        <v>458482.81959999999</v>
      </c>
      <c r="I6128" t="s">
        <v>28</v>
      </c>
      <c r="J6128">
        <v>430</v>
      </c>
      <c r="K6128">
        <v>1066.2391150000001</v>
      </c>
      <c r="L6128" t="s">
        <v>29</v>
      </c>
      <c r="M6128">
        <v>0</v>
      </c>
      <c r="N6128">
        <v>0</v>
      </c>
      <c r="O6128">
        <v>9.4203664061115536E-3</v>
      </c>
    </row>
    <row r="6129" spans="1:15" x14ac:dyDescent="0.25">
      <c r="A6129" t="s">
        <v>6158</v>
      </c>
      <c r="B6129">
        <v>89</v>
      </c>
      <c r="C6129">
        <v>89</v>
      </c>
      <c r="D6129" t="s">
        <v>16</v>
      </c>
      <c r="E6129" t="s">
        <v>25</v>
      </c>
      <c r="F6129">
        <v>1</v>
      </c>
      <c r="G6129" t="s">
        <v>26</v>
      </c>
      <c r="H6129">
        <v>1331016.446</v>
      </c>
      <c r="I6129" t="s">
        <v>28</v>
      </c>
      <c r="J6129">
        <v>182</v>
      </c>
      <c r="K6129">
        <v>7313.2771780000003</v>
      </c>
      <c r="L6129" t="s">
        <v>20</v>
      </c>
      <c r="M6129">
        <v>1</v>
      </c>
      <c r="N6129">
        <v>0.995</v>
      </c>
      <c r="O6129">
        <v>0.62434816241275881</v>
      </c>
    </row>
    <row r="6130" spans="1:15" x14ac:dyDescent="0.25">
      <c r="A6130" t="s">
        <v>6159</v>
      </c>
      <c r="B6130">
        <v>365</v>
      </c>
      <c r="C6130">
        <v>365</v>
      </c>
      <c r="D6130" t="s">
        <v>16</v>
      </c>
      <c r="E6130" t="s">
        <v>17</v>
      </c>
      <c r="F6130">
        <v>0</v>
      </c>
      <c r="G6130" t="s">
        <v>18</v>
      </c>
      <c r="H6130">
        <v>773730.71649999998</v>
      </c>
      <c r="I6130" t="s">
        <v>28</v>
      </c>
      <c r="J6130">
        <v>809</v>
      </c>
      <c r="K6130">
        <v>956.40385230000004</v>
      </c>
      <c r="L6130" t="s">
        <v>20</v>
      </c>
      <c r="M6130">
        <v>0</v>
      </c>
      <c r="N6130">
        <v>0</v>
      </c>
      <c r="O6130">
        <v>1.5897709875917067E-2</v>
      </c>
    </row>
    <row r="6131" spans="1:15" x14ac:dyDescent="0.25">
      <c r="A6131" t="s">
        <v>6160</v>
      </c>
      <c r="B6131">
        <v>309</v>
      </c>
      <c r="C6131">
        <v>309</v>
      </c>
      <c r="D6131" t="s">
        <v>16</v>
      </c>
      <c r="E6131" t="s">
        <v>17</v>
      </c>
      <c r="F6131">
        <v>0</v>
      </c>
      <c r="G6131" t="s">
        <v>18</v>
      </c>
      <c r="H6131">
        <v>990030.00269999995</v>
      </c>
      <c r="I6131" t="s">
        <v>28</v>
      </c>
      <c r="J6131">
        <v>473</v>
      </c>
      <c r="K6131">
        <v>2093.0866860000001</v>
      </c>
      <c r="L6131" t="s">
        <v>35</v>
      </c>
      <c r="M6131">
        <v>0</v>
      </c>
      <c r="N6131">
        <v>0</v>
      </c>
      <c r="O6131">
        <v>2.034197352610595E-2</v>
      </c>
    </row>
    <row r="6132" spans="1:15" x14ac:dyDescent="0.25">
      <c r="A6132" t="s">
        <v>6161</v>
      </c>
      <c r="B6132">
        <v>220</v>
      </c>
      <c r="C6132">
        <v>220</v>
      </c>
      <c r="D6132" t="s">
        <v>16</v>
      </c>
      <c r="E6132" t="s">
        <v>17</v>
      </c>
      <c r="F6132">
        <v>0</v>
      </c>
      <c r="G6132" t="s">
        <v>18</v>
      </c>
      <c r="H6132">
        <v>1073302.754</v>
      </c>
      <c r="I6132" t="s">
        <v>28</v>
      </c>
      <c r="J6132">
        <v>376</v>
      </c>
      <c r="K6132">
        <v>2854.5286000000001</v>
      </c>
      <c r="L6132" t="s">
        <v>29</v>
      </c>
      <c r="M6132">
        <v>0</v>
      </c>
      <c r="N6132">
        <v>0</v>
      </c>
      <c r="O6132">
        <v>2.2052964200904621E-2</v>
      </c>
    </row>
    <row r="6133" spans="1:15" x14ac:dyDescent="0.25">
      <c r="A6133" t="s">
        <v>6162</v>
      </c>
      <c r="B6133">
        <v>51</v>
      </c>
      <c r="C6133">
        <v>51</v>
      </c>
      <c r="D6133" t="s">
        <v>16</v>
      </c>
      <c r="E6133" t="s">
        <v>25</v>
      </c>
      <c r="F6133">
        <v>1</v>
      </c>
      <c r="G6133" t="s">
        <v>26</v>
      </c>
      <c r="H6133">
        <v>3911.892288</v>
      </c>
      <c r="I6133" t="s">
        <v>28</v>
      </c>
      <c r="J6133">
        <v>81</v>
      </c>
      <c r="K6133">
        <v>48.294966520000003</v>
      </c>
      <c r="L6133" t="s">
        <v>20</v>
      </c>
      <c r="M6133">
        <v>1</v>
      </c>
      <c r="N6133">
        <v>0.94</v>
      </c>
      <c r="O6133">
        <v>0.56408037696750846</v>
      </c>
    </row>
    <row r="6134" spans="1:15" x14ac:dyDescent="0.25">
      <c r="A6134" t="s">
        <v>6163</v>
      </c>
      <c r="B6134">
        <v>175</v>
      </c>
      <c r="C6134">
        <v>175</v>
      </c>
      <c r="D6134" t="s">
        <v>16</v>
      </c>
      <c r="E6134" t="s">
        <v>17</v>
      </c>
      <c r="F6134">
        <v>0</v>
      </c>
      <c r="G6134" t="s">
        <v>18</v>
      </c>
      <c r="H6134">
        <v>1690431.487</v>
      </c>
      <c r="I6134" t="s">
        <v>19</v>
      </c>
      <c r="J6134">
        <v>550</v>
      </c>
      <c r="K6134">
        <v>3073.5117949999999</v>
      </c>
      <c r="L6134" t="s">
        <v>35</v>
      </c>
      <c r="M6134">
        <v>0</v>
      </c>
      <c r="N6134">
        <v>0</v>
      </c>
      <c r="O6134">
        <v>3.4733000477228784E-2</v>
      </c>
    </row>
    <row r="6135" spans="1:15" x14ac:dyDescent="0.25">
      <c r="A6135" t="s">
        <v>6164</v>
      </c>
      <c r="B6135">
        <v>209</v>
      </c>
      <c r="C6135">
        <v>209</v>
      </c>
      <c r="D6135" t="s">
        <v>16</v>
      </c>
      <c r="E6135" t="s">
        <v>17</v>
      </c>
      <c r="F6135">
        <v>0</v>
      </c>
      <c r="G6135" t="s">
        <v>18</v>
      </c>
      <c r="H6135">
        <v>10025227.109999999</v>
      </c>
      <c r="I6135" t="s">
        <v>22</v>
      </c>
      <c r="J6135">
        <v>868</v>
      </c>
      <c r="K6135">
        <v>11549.80082</v>
      </c>
      <c r="L6135" t="s">
        <v>20</v>
      </c>
      <c r="M6135">
        <v>0</v>
      </c>
      <c r="N6135">
        <v>0</v>
      </c>
      <c r="O6135">
        <v>0.2059865902130803</v>
      </c>
    </row>
    <row r="6136" spans="1:15" x14ac:dyDescent="0.25">
      <c r="A6136" t="s">
        <v>6165</v>
      </c>
      <c r="B6136">
        <v>117</v>
      </c>
      <c r="C6136">
        <v>117</v>
      </c>
      <c r="D6136" t="s">
        <v>16</v>
      </c>
      <c r="E6136" t="s">
        <v>17</v>
      </c>
      <c r="F6136">
        <v>0</v>
      </c>
      <c r="G6136" t="s">
        <v>18</v>
      </c>
      <c r="H6136">
        <v>6884752.2280000001</v>
      </c>
      <c r="I6136" t="s">
        <v>32</v>
      </c>
      <c r="J6136">
        <v>420</v>
      </c>
      <c r="K6136">
        <v>16392.267210000002</v>
      </c>
      <c r="L6136" t="s">
        <v>35</v>
      </c>
      <c r="M6136">
        <v>0</v>
      </c>
      <c r="N6136">
        <v>0</v>
      </c>
      <c r="O6136">
        <v>0.14145980139372899</v>
      </c>
    </row>
    <row r="6137" spans="1:15" x14ac:dyDescent="0.25">
      <c r="A6137" t="s">
        <v>6166</v>
      </c>
      <c r="B6137">
        <v>313</v>
      </c>
      <c r="C6137">
        <v>313</v>
      </c>
      <c r="D6137" t="s">
        <v>16</v>
      </c>
      <c r="E6137" t="s">
        <v>17</v>
      </c>
      <c r="F6137">
        <v>0</v>
      </c>
      <c r="G6137" t="s">
        <v>18</v>
      </c>
      <c r="H6137">
        <v>1810402.503</v>
      </c>
      <c r="I6137" t="s">
        <v>19</v>
      </c>
      <c r="J6137">
        <v>467</v>
      </c>
      <c r="K6137">
        <v>3876.6648890000001</v>
      </c>
      <c r="L6137" t="s">
        <v>29</v>
      </c>
      <c r="M6137">
        <v>0</v>
      </c>
      <c r="N6137">
        <v>0</v>
      </c>
      <c r="O6137">
        <v>3.7198023986331007E-2</v>
      </c>
    </row>
    <row r="6138" spans="1:15" x14ac:dyDescent="0.25">
      <c r="A6138" t="s">
        <v>6167</v>
      </c>
      <c r="B6138">
        <v>313</v>
      </c>
      <c r="C6138">
        <v>313</v>
      </c>
      <c r="D6138" t="s">
        <v>16</v>
      </c>
      <c r="E6138" t="s">
        <v>17</v>
      </c>
      <c r="F6138">
        <v>0</v>
      </c>
      <c r="G6138" t="s">
        <v>18</v>
      </c>
      <c r="H6138">
        <v>696203.35419999994</v>
      </c>
      <c r="I6138" t="s">
        <v>28</v>
      </c>
      <c r="J6138">
        <v>428</v>
      </c>
      <c r="K6138">
        <v>1626.6433509999999</v>
      </c>
      <c r="L6138" t="s">
        <v>23</v>
      </c>
      <c r="M6138">
        <v>0</v>
      </c>
      <c r="N6138">
        <v>0.01</v>
      </c>
      <c r="O6138">
        <v>2.0304768705291444E-2</v>
      </c>
    </row>
    <row r="6139" spans="1:15" x14ac:dyDescent="0.25">
      <c r="A6139" t="s">
        <v>6168</v>
      </c>
      <c r="B6139">
        <v>291</v>
      </c>
      <c r="C6139">
        <v>291</v>
      </c>
      <c r="D6139" t="s">
        <v>16</v>
      </c>
      <c r="E6139" t="s">
        <v>17</v>
      </c>
      <c r="F6139">
        <v>0</v>
      </c>
      <c r="G6139" t="s">
        <v>18</v>
      </c>
      <c r="H6139">
        <v>831800.36309999996</v>
      </c>
      <c r="I6139" t="s">
        <v>28</v>
      </c>
      <c r="J6139">
        <v>57</v>
      </c>
      <c r="K6139">
        <v>14592.98883</v>
      </c>
      <c r="L6139" t="s">
        <v>20</v>
      </c>
      <c r="M6139">
        <v>0</v>
      </c>
      <c r="N6139">
        <v>0</v>
      </c>
      <c r="O6139">
        <v>1.7090856760946845E-2</v>
      </c>
    </row>
    <row r="6140" spans="1:15" x14ac:dyDescent="0.25">
      <c r="A6140" t="s">
        <v>6169</v>
      </c>
      <c r="B6140">
        <v>86</v>
      </c>
      <c r="C6140">
        <v>86</v>
      </c>
      <c r="D6140" t="s">
        <v>16</v>
      </c>
      <c r="E6140" t="s">
        <v>25</v>
      </c>
      <c r="F6140">
        <v>1</v>
      </c>
      <c r="G6140" t="s">
        <v>26</v>
      </c>
      <c r="H6140">
        <v>55761.577850000001</v>
      </c>
      <c r="I6140" t="s">
        <v>28</v>
      </c>
      <c r="J6140">
        <v>322</v>
      </c>
      <c r="K6140">
        <v>173.17260200000001</v>
      </c>
      <c r="L6140" t="s">
        <v>35</v>
      </c>
      <c r="M6140">
        <v>1</v>
      </c>
      <c r="N6140">
        <v>1</v>
      </c>
      <c r="O6140">
        <v>0.60114572339959915</v>
      </c>
    </row>
    <row r="6141" spans="1:15" x14ac:dyDescent="0.25">
      <c r="A6141" t="s">
        <v>6170</v>
      </c>
      <c r="B6141">
        <v>135</v>
      </c>
      <c r="C6141">
        <v>135</v>
      </c>
      <c r="D6141" t="s">
        <v>16</v>
      </c>
      <c r="E6141" t="s">
        <v>17</v>
      </c>
      <c r="F6141">
        <v>0</v>
      </c>
      <c r="G6141" t="s">
        <v>18</v>
      </c>
      <c r="H6141">
        <v>14348124.710000001</v>
      </c>
      <c r="I6141" t="s">
        <v>22</v>
      </c>
      <c r="J6141">
        <v>977</v>
      </c>
      <c r="K6141">
        <v>14685.90042</v>
      </c>
      <c r="L6141" t="s">
        <v>23</v>
      </c>
      <c r="M6141">
        <v>0</v>
      </c>
      <c r="N6141">
        <v>0.01</v>
      </c>
      <c r="O6141">
        <v>0.30080841207246645</v>
      </c>
    </row>
    <row r="6142" spans="1:15" x14ac:dyDescent="0.25">
      <c r="A6142" t="s">
        <v>6171</v>
      </c>
      <c r="B6142">
        <v>309</v>
      </c>
      <c r="C6142">
        <v>309</v>
      </c>
      <c r="D6142" t="s">
        <v>16</v>
      </c>
      <c r="E6142" t="s">
        <v>17</v>
      </c>
      <c r="F6142">
        <v>0</v>
      </c>
      <c r="G6142" t="s">
        <v>18</v>
      </c>
      <c r="H6142">
        <v>1426020.1810000001</v>
      </c>
      <c r="I6142" t="s">
        <v>19</v>
      </c>
      <c r="J6142">
        <v>542</v>
      </c>
      <c r="K6142">
        <v>2631.0335449999998</v>
      </c>
      <c r="L6142" t="s">
        <v>20</v>
      </c>
      <c r="M6142">
        <v>0</v>
      </c>
      <c r="N6142">
        <v>0</v>
      </c>
      <c r="O6142">
        <v>2.9300187560462116E-2</v>
      </c>
    </row>
    <row r="6143" spans="1:15" x14ac:dyDescent="0.25">
      <c r="A6143" t="s">
        <v>6172</v>
      </c>
      <c r="B6143">
        <v>266</v>
      </c>
      <c r="C6143">
        <v>266</v>
      </c>
      <c r="D6143" t="s">
        <v>16</v>
      </c>
      <c r="E6143" t="s">
        <v>17</v>
      </c>
      <c r="F6143">
        <v>0</v>
      </c>
      <c r="G6143" t="s">
        <v>18</v>
      </c>
      <c r="H6143">
        <v>2263842.1039999998</v>
      </c>
      <c r="I6143" t="s">
        <v>19</v>
      </c>
      <c r="J6143">
        <v>495</v>
      </c>
      <c r="K6143">
        <v>4573.4183919999996</v>
      </c>
      <c r="L6143" t="s">
        <v>35</v>
      </c>
      <c r="M6143">
        <v>0</v>
      </c>
      <c r="N6143">
        <v>5.0000000000000001E-3</v>
      </c>
      <c r="O6143">
        <v>4.9514768260822517E-2</v>
      </c>
    </row>
    <row r="6144" spans="1:15" x14ac:dyDescent="0.25">
      <c r="A6144" t="s">
        <v>6173</v>
      </c>
      <c r="B6144">
        <v>220</v>
      </c>
      <c r="C6144">
        <v>220</v>
      </c>
      <c r="D6144" t="s">
        <v>16</v>
      </c>
      <c r="E6144" t="s">
        <v>17</v>
      </c>
      <c r="F6144">
        <v>0</v>
      </c>
      <c r="G6144" t="s">
        <v>18</v>
      </c>
      <c r="H6144">
        <v>641112.54</v>
      </c>
      <c r="I6144" t="s">
        <v>28</v>
      </c>
      <c r="J6144">
        <v>266</v>
      </c>
      <c r="K6144">
        <v>2410.1975189999998</v>
      </c>
      <c r="L6144" t="s">
        <v>23</v>
      </c>
      <c r="M6144">
        <v>0</v>
      </c>
      <c r="N6144">
        <v>0</v>
      </c>
      <c r="O6144">
        <v>1.3172827369239224E-2</v>
      </c>
    </row>
    <row r="6145" spans="1:15" x14ac:dyDescent="0.25">
      <c r="A6145" t="s">
        <v>6174</v>
      </c>
      <c r="B6145">
        <v>295</v>
      </c>
      <c r="C6145">
        <v>295</v>
      </c>
      <c r="D6145" t="s">
        <v>16</v>
      </c>
      <c r="E6145" t="s">
        <v>17</v>
      </c>
      <c r="F6145">
        <v>0</v>
      </c>
      <c r="G6145" t="s">
        <v>18</v>
      </c>
      <c r="H6145">
        <v>1124623.7749999999</v>
      </c>
      <c r="I6145" t="s">
        <v>28</v>
      </c>
      <c r="J6145">
        <v>227</v>
      </c>
      <c r="K6145">
        <v>4954.2897590000002</v>
      </c>
      <c r="L6145" t="s">
        <v>35</v>
      </c>
      <c r="M6145">
        <v>0</v>
      </c>
      <c r="N6145">
        <v>0</v>
      </c>
      <c r="O6145">
        <v>2.3107448254587461E-2</v>
      </c>
    </row>
    <row r="6146" spans="1:15" x14ac:dyDescent="0.25">
      <c r="A6146" t="s">
        <v>6175</v>
      </c>
      <c r="B6146">
        <v>186</v>
      </c>
      <c r="C6146">
        <v>186</v>
      </c>
      <c r="D6146" t="s">
        <v>16</v>
      </c>
      <c r="E6146" t="s">
        <v>17</v>
      </c>
      <c r="F6146">
        <v>0</v>
      </c>
      <c r="G6146" t="s">
        <v>18</v>
      </c>
      <c r="H6146">
        <v>13235430.18</v>
      </c>
      <c r="I6146" t="s">
        <v>22</v>
      </c>
      <c r="J6146">
        <v>829</v>
      </c>
      <c r="K6146">
        <v>15965.53701</v>
      </c>
      <c r="L6146" t="s">
        <v>20</v>
      </c>
      <c r="M6146">
        <v>0</v>
      </c>
      <c r="N6146">
        <v>0</v>
      </c>
      <c r="O6146">
        <v>0.27194607193108217</v>
      </c>
    </row>
    <row r="6147" spans="1:15" x14ac:dyDescent="0.25">
      <c r="A6147" t="s">
        <v>6176</v>
      </c>
      <c r="B6147">
        <v>163</v>
      </c>
      <c r="C6147">
        <v>163</v>
      </c>
      <c r="D6147" t="s">
        <v>16</v>
      </c>
      <c r="E6147" t="s">
        <v>17</v>
      </c>
      <c r="F6147">
        <v>0</v>
      </c>
      <c r="G6147" t="s">
        <v>18</v>
      </c>
      <c r="H6147">
        <v>2550514.838</v>
      </c>
      <c r="I6147" t="s">
        <v>19</v>
      </c>
      <c r="J6147">
        <v>959</v>
      </c>
      <c r="K6147">
        <v>2659.5566610000001</v>
      </c>
      <c r="L6147" t="s">
        <v>23</v>
      </c>
      <c r="M6147">
        <v>0</v>
      </c>
      <c r="N6147">
        <v>5.0000000000000001E-3</v>
      </c>
      <c r="O6147">
        <v>5.5404982850058043E-2</v>
      </c>
    </row>
    <row r="6148" spans="1:15" x14ac:dyDescent="0.25">
      <c r="A6148" t="s">
        <v>6177</v>
      </c>
      <c r="B6148">
        <v>127</v>
      </c>
      <c r="C6148">
        <v>127</v>
      </c>
      <c r="D6148" t="s">
        <v>16</v>
      </c>
      <c r="E6148" t="s">
        <v>17</v>
      </c>
      <c r="F6148">
        <v>0</v>
      </c>
      <c r="G6148" t="s">
        <v>18</v>
      </c>
      <c r="H6148">
        <v>15986230.279999999</v>
      </c>
      <c r="I6148" t="s">
        <v>22</v>
      </c>
      <c r="J6148">
        <v>804</v>
      </c>
      <c r="K6148">
        <v>19883.370989999999</v>
      </c>
      <c r="L6148" t="s">
        <v>23</v>
      </c>
      <c r="M6148">
        <v>0</v>
      </c>
      <c r="N6148">
        <v>1.4999999999999999E-2</v>
      </c>
      <c r="O6148">
        <v>0.33746628107343651</v>
      </c>
    </row>
    <row r="6149" spans="1:15" x14ac:dyDescent="0.25">
      <c r="A6149" t="s">
        <v>6178</v>
      </c>
      <c r="B6149">
        <v>315</v>
      </c>
      <c r="C6149">
        <v>315</v>
      </c>
      <c r="D6149" t="s">
        <v>16</v>
      </c>
      <c r="E6149" t="s">
        <v>17</v>
      </c>
      <c r="F6149">
        <v>0</v>
      </c>
      <c r="G6149" t="s">
        <v>18</v>
      </c>
      <c r="H6149">
        <v>353628.96539999999</v>
      </c>
      <c r="I6149" t="s">
        <v>28</v>
      </c>
      <c r="J6149">
        <v>54</v>
      </c>
      <c r="K6149">
        <v>6548.6845439999997</v>
      </c>
      <c r="L6149" t="s">
        <v>23</v>
      </c>
      <c r="M6149">
        <v>0</v>
      </c>
      <c r="N6149">
        <v>0</v>
      </c>
      <c r="O6149">
        <v>7.2659525798339092E-3</v>
      </c>
    </row>
    <row r="6150" spans="1:15" x14ac:dyDescent="0.25">
      <c r="A6150" t="s">
        <v>6179</v>
      </c>
      <c r="B6150">
        <v>117</v>
      </c>
      <c r="C6150">
        <v>117</v>
      </c>
      <c r="D6150" t="s">
        <v>16</v>
      </c>
      <c r="E6150" t="s">
        <v>17</v>
      </c>
      <c r="F6150">
        <v>0</v>
      </c>
      <c r="G6150" t="s">
        <v>18</v>
      </c>
      <c r="H6150">
        <v>11230046.98</v>
      </c>
      <c r="I6150" t="s">
        <v>22</v>
      </c>
      <c r="J6150">
        <v>609</v>
      </c>
      <c r="K6150">
        <v>18440.142830000001</v>
      </c>
      <c r="L6150" t="s">
        <v>29</v>
      </c>
      <c r="M6150">
        <v>0</v>
      </c>
      <c r="N6150">
        <v>0</v>
      </c>
      <c r="O6150">
        <v>0.23074181362290355</v>
      </c>
    </row>
    <row r="6151" spans="1:15" x14ac:dyDescent="0.25">
      <c r="A6151" t="s">
        <v>6180</v>
      </c>
      <c r="B6151">
        <v>137</v>
      </c>
      <c r="C6151">
        <v>137</v>
      </c>
      <c r="D6151" t="s">
        <v>16</v>
      </c>
      <c r="E6151" t="s">
        <v>17</v>
      </c>
      <c r="F6151">
        <v>0</v>
      </c>
      <c r="G6151" t="s">
        <v>18</v>
      </c>
      <c r="H6151">
        <v>3660219.577</v>
      </c>
      <c r="I6151" t="s">
        <v>19</v>
      </c>
      <c r="J6151">
        <v>961</v>
      </c>
      <c r="K6151">
        <v>3808.761266</v>
      </c>
      <c r="L6151" t="s">
        <v>20</v>
      </c>
      <c r="M6151">
        <v>0</v>
      </c>
      <c r="N6151">
        <v>0</v>
      </c>
      <c r="O6151">
        <v>7.5205892278024725E-2</v>
      </c>
    </row>
    <row r="6152" spans="1:15" x14ac:dyDescent="0.25">
      <c r="A6152" t="s">
        <v>6181</v>
      </c>
      <c r="B6152">
        <v>256</v>
      </c>
      <c r="C6152">
        <v>256</v>
      </c>
      <c r="D6152" t="s">
        <v>16</v>
      </c>
      <c r="E6152" t="s">
        <v>17</v>
      </c>
      <c r="F6152">
        <v>0</v>
      </c>
      <c r="G6152" t="s">
        <v>18</v>
      </c>
      <c r="H6152">
        <v>3683217.852</v>
      </c>
      <c r="I6152" t="s">
        <v>19</v>
      </c>
      <c r="J6152">
        <v>978</v>
      </c>
      <c r="K6152">
        <v>3766.0714240000002</v>
      </c>
      <c r="L6152" t="s">
        <v>23</v>
      </c>
      <c r="M6152">
        <v>0</v>
      </c>
      <c r="N6152">
        <v>0.01</v>
      </c>
      <c r="O6152">
        <v>8.1678433817089446E-2</v>
      </c>
    </row>
    <row r="6153" spans="1:15" x14ac:dyDescent="0.25">
      <c r="A6153" t="s">
        <v>6182</v>
      </c>
      <c r="B6153">
        <v>356</v>
      </c>
      <c r="C6153">
        <v>356</v>
      </c>
      <c r="D6153" t="s">
        <v>16</v>
      </c>
      <c r="E6153" t="s">
        <v>17</v>
      </c>
      <c r="F6153">
        <v>0</v>
      </c>
      <c r="G6153" t="s">
        <v>18</v>
      </c>
      <c r="H6153">
        <v>45244.241220000004</v>
      </c>
      <c r="I6153" t="s">
        <v>28</v>
      </c>
      <c r="J6153">
        <v>4</v>
      </c>
      <c r="K6153">
        <v>11311.060299999999</v>
      </c>
      <c r="L6153" t="s">
        <v>35</v>
      </c>
      <c r="M6153">
        <v>0</v>
      </c>
      <c r="N6153">
        <v>5.0000000000000001E-3</v>
      </c>
      <c r="O6153">
        <v>3.9296255210407791E-3</v>
      </c>
    </row>
    <row r="6154" spans="1:15" x14ac:dyDescent="0.25">
      <c r="A6154" t="s">
        <v>6183</v>
      </c>
      <c r="B6154">
        <v>264</v>
      </c>
      <c r="C6154">
        <v>264</v>
      </c>
      <c r="D6154" t="s">
        <v>16</v>
      </c>
      <c r="E6154" t="s">
        <v>17</v>
      </c>
      <c r="F6154">
        <v>0</v>
      </c>
      <c r="G6154" t="s">
        <v>18</v>
      </c>
      <c r="H6154">
        <v>448436.61109999998</v>
      </c>
      <c r="I6154" t="s">
        <v>28</v>
      </c>
      <c r="J6154">
        <v>439</v>
      </c>
      <c r="K6154">
        <v>1021.495697</v>
      </c>
      <c r="L6154" t="s">
        <v>29</v>
      </c>
      <c r="M6154">
        <v>0</v>
      </c>
      <c r="N6154">
        <v>0</v>
      </c>
      <c r="O6154">
        <v>9.2139487149431928E-3</v>
      </c>
    </row>
    <row r="6155" spans="1:15" x14ac:dyDescent="0.25">
      <c r="A6155" t="s">
        <v>6184</v>
      </c>
      <c r="B6155">
        <v>222</v>
      </c>
      <c r="C6155">
        <v>222</v>
      </c>
      <c r="D6155" t="s">
        <v>16</v>
      </c>
      <c r="E6155" t="s">
        <v>17</v>
      </c>
      <c r="F6155">
        <v>0</v>
      </c>
      <c r="G6155" t="s">
        <v>18</v>
      </c>
      <c r="H6155">
        <v>4966834.8559999997</v>
      </c>
      <c r="I6155" t="s">
        <v>32</v>
      </c>
      <c r="J6155">
        <v>310</v>
      </c>
      <c r="K6155">
        <v>16022.047920000001</v>
      </c>
      <c r="L6155" t="s">
        <v>20</v>
      </c>
      <c r="M6155">
        <v>0</v>
      </c>
      <c r="N6155">
        <v>0</v>
      </c>
      <c r="O6155">
        <v>0.1020526881748533</v>
      </c>
    </row>
    <row r="6156" spans="1:15" x14ac:dyDescent="0.25">
      <c r="A6156" t="s">
        <v>6185</v>
      </c>
      <c r="B6156">
        <v>314</v>
      </c>
      <c r="C6156">
        <v>314</v>
      </c>
      <c r="D6156" t="s">
        <v>16</v>
      </c>
      <c r="E6156" t="s">
        <v>17</v>
      </c>
      <c r="F6156">
        <v>0</v>
      </c>
      <c r="G6156" t="s">
        <v>18</v>
      </c>
      <c r="H6156">
        <v>7733361.8890000004</v>
      </c>
      <c r="I6156" t="s">
        <v>22</v>
      </c>
      <c r="J6156">
        <v>879</v>
      </c>
      <c r="K6156">
        <v>8797.9088609999999</v>
      </c>
      <c r="L6156" t="s">
        <v>23</v>
      </c>
      <c r="M6156">
        <v>0</v>
      </c>
      <c r="N6156">
        <v>0</v>
      </c>
      <c r="O6156">
        <v>0.1588960358623632</v>
      </c>
    </row>
    <row r="6157" spans="1:15" x14ac:dyDescent="0.25">
      <c r="A6157" t="s">
        <v>6186</v>
      </c>
      <c r="B6157">
        <v>351</v>
      </c>
      <c r="C6157">
        <v>351</v>
      </c>
      <c r="D6157" t="s">
        <v>16</v>
      </c>
      <c r="E6157" t="s">
        <v>17</v>
      </c>
      <c r="F6157">
        <v>0</v>
      </c>
      <c r="G6157" t="s">
        <v>18</v>
      </c>
      <c r="H6157">
        <v>8434123.3139999993</v>
      </c>
      <c r="I6157" t="s">
        <v>22</v>
      </c>
      <c r="J6157">
        <v>603</v>
      </c>
      <c r="K6157">
        <v>13986.9375</v>
      </c>
      <c r="L6157" t="s">
        <v>20</v>
      </c>
      <c r="M6157">
        <v>0</v>
      </c>
      <c r="N6157">
        <v>0.01</v>
      </c>
      <c r="O6157">
        <v>0.17929445845217412</v>
      </c>
    </row>
    <row r="6158" spans="1:15" x14ac:dyDescent="0.25">
      <c r="A6158" t="s">
        <v>6187</v>
      </c>
      <c r="B6158">
        <v>150</v>
      </c>
      <c r="C6158">
        <v>150</v>
      </c>
      <c r="D6158" t="s">
        <v>16</v>
      </c>
      <c r="E6158" t="s">
        <v>17</v>
      </c>
      <c r="F6158">
        <v>0</v>
      </c>
      <c r="G6158" t="s">
        <v>18</v>
      </c>
      <c r="H6158">
        <v>311579.8996</v>
      </c>
      <c r="I6158" t="s">
        <v>28</v>
      </c>
      <c r="J6158">
        <v>89</v>
      </c>
      <c r="K6158">
        <v>3500.8977479999999</v>
      </c>
      <c r="L6158" t="s">
        <v>20</v>
      </c>
      <c r="M6158">
        <v>0</v>
      </c>
      <c r="N6158">
        <v>0</v>
      </c>
      <c r="O6158">
        <v>6.4019777700116262E-3</v>
      </c>
    </row>
    <row r="6159" spans="1:15" x14ac:dyDescent="0.25">
      <c r="A6159" t="s">
        <v>6188</v>
      </c>
      <c r="B6159">
        <v>236</v>
      </c>
      <c r="C6159">
        <v>236</v>
      </c>
      <c r="D6159" t="s">
        <v>16</v>
      </c>
      <c r="E6159" t="s">
        <v>17</v>
      </c>
      <c r="F6159">
        <v>0</v>
      </c>
      <c r="G6159" t="s">
        <v>18</v>
      </c>
      <c r="H6159">
        <v>4112231.5019999999</v>
      </c>
      <c r="I6159" t="s">
        <v>32</v>
      </c>
      <c r="J6159">
        <v>320</v>
      </c>
      <c r="K6159">
        <v>12850.72344</v>
      </c>
      <c r="L6159" t="s">
        <v>23</v>
      </c>
      <c r="M6159">
        <v>0</v>
      </c>
      <c r="N6159">
        <v>0</v>
      </c>
      <c r="O6159">
        <v>8.4493302343132015E-2</v>
      </c>
    </row>
    <row r="6160" spans="1:15" x14ac:dyDescent="0.25">
      <c r="A6160" t="s">
        <v>6189</v>
      </c>
      <c r="B6160">
        <v>351</v>
      </c>
      <c r="C6160">
        <v>351</v>
      </c>
      <c r="D6160" t="s">
        <v>16</v>
      </c>
      <c r="E6160" t="s">
        <v>17</v>
      </c>
      <c r="F6160">
        <v>0</v>
      </c>
      <c r="G6160" t="s">
        <v>18</v>
      </c>
      <c r="H6160">
        <v>4457052.1430000002</v>
      </c>
      <c r="I6160" t="s">
        <v>32</v>
      </c>
      <c r="J6160">
        <v>375</v>
      </c>
      <c r="K6160">
        <v>11885.472379999999</v>
      </c>
      <c r="L6160" t="s">
        <v>23</v>
      </c>
      <c r="M6160">
        <v>0</v>
      </c>
      <c r="N6160">
        <v>0</v>
      </c>
      <c r="O6160">
        <v>9.1578271820165522E-2</v>
      </c>
    </row>
    <row r="6161" spans="1:15" x14ac:dyDescent="0.25">
      <c r="A6161" t="s">
        <v>6190</v>
      </c>
      <c r="B6161">
        <v>168</v>
      </c>
      <c r="C6161">
        <v>168</v>
      </c>
      <c r="D6161" t="s">
        <v>16</v>
      </c>
      <c r="E6161" t="s">
        <v>17</v>
      </c>
      <c r="F6161">
        <v>0</v>
      </c>
      <c r="G6161" t="s">
        <v>18</v>
      </c>
      <c r="H6161">
        <v>9129863.7290000003</v>
      </c>
      <c r="I6161" t="s">
        <v>22</v>
      </c>
      <c r="J6161">
        <v>604</v>
      </c>
      <c r="K6161">
        <v>15115.66843</v>
      </c>
      <c r="L6161" t="s">
        <v>23</v>
      </c>
      <c r="M6161">
        <v>0</v>
      </c>
      <c r="N6161">
        <v>0</v>
      </c>
      <c r="O6161">
        <v>0.18758971522658985</v>
      </c>
    </row>
    <row r="6162" spans="1:15" x14ac:dyDescent="0.25">
      <c r="A6162" t="s">
        <v>6191</v>
      </c>
      <c r="B6162">
        <v>69</v>
      </c>
      <c r="C6162">
        <v>69</v>
      </c>
      <c r="D6162" t="s">
        <v>16</v>
      </c>
      <c r="E6162" t="s">
        <v>25</v>
      </c>
      <c r="F6162">
        <v>1</v>
      </c>
      <c r="G6162" t="s">
        <v>26</v>
      </c>
      <c r="H6162">
        <v>2983480.9720000001</v>
      </c>
      <c r="I6162" t="s">
        <v>19</v>
      </c>
      <c r="J6162">
        <v>501</v>
      </c>
      <c r="K6162">
        <v>5955.0518400000001</v>
      </c>
      <c r="L6162" t="s">
        <v>35</v>
      </c>
      <c r="M6162">
        <v>1</v>
      </c>
      <c r="N6162">
        <v>0.995</v>
      </c>
      <c r="O6162">
        <v>0.65830106237442498</v>
      </c>
    </row>
    <row r="6163" spans="1:15" x14ac:dyDescent="0.25">
      <c r="A6163" t="s">
        <v>6192</v>
      </c>
      <c r="B6163">
        <v>209</v>
      </c>
      <c r="C6163">
        <v>209</v>
      </c>
      <c r="D6163" t="s">
        <v>16</v>
      </c>
      <c r="E6163" t="s">
        <v>17</v>
      </c>
      <c r="F6163">
        <v>0</v>
      </c>
      <c r="G6163" t="s">
        <v>18</v>
      </c>
      <c r="H6163">
        <v>12355554.66</v>
      </c>
      <c r="I6163" t="s">
        <v>22</v>
      </c>
      <c r="J6163">
        <v>662</v>
      </c>
      <c r="K6163">
        <v>18663.97984</v>
      </c>
      <c r="L6163" t="s">
        <v>29</v>
      </c>
      <c r="M6163">
        <v>0</v>
      </c>
      <c r="N6163">
        <v>0</v>
      </c>
      <c r="O6163">
        <v>0.25386742331912465</v>
      </c>
    </row>
    <row r="6164" spans="1:15" x14ac:dyDescent="0.25">
      <c r="A6164" t="s">
        <v>6193</v>
      </c>
      <c r="B6164">
        <v>52</v>
      </c>
      <c r="C6164">
        <v>52</v>
      </c>
      <c r="D6164" t="s">
        <v>16</v>
      </c>
      <c r="E6164" t="s">
        <v>25</v>
      </c>
      <c r="F6164">
        <v>1</v>
      </c>
      <c r="G6164" t="s">
        <v>26</v>
      </c>
      <c r="H6164">
        <v>4498979.5599999996</v>
      </c>
      <c r="I6164" t="s">
        <v>32</v>
      </c>
      <c r="J6164">
        <v>234</v>
      </c>
      <c r="K6164">
        <v>19226.408380000001</v>
      </c>
      <c r="L6164" t="s">
        <v>29</v>
      </c>
      <c r="M6164">
        <v>1</v>
      </c>
      <c r="N6164">
        <v>0.99</v>
      </c>
      <c r="O6164">
        <v>0.68643974713334388</v>
      </c>
    </row>
    <row r="6165" spans="1:15" x14ac:dyDescent="0.25">
      <c r="A6165" t="s">
        <v>6194</v>
      </c>
      <c r="B6165">
        <v>267</v>
      </c>
      <c r="C6165">
        <v>267</v>
      </c>
      <c r="D6165" t="s">
        <v>16</v>
      </c>
      <c r="E6165" t="s">
        <v>17</v>
      </c>
      <c r="F6165">
        <v>0</v>
      </c>
      <c r="G6165" t="s">
        <v>18</v>
      </c>
      <c r="H6165">
        <v>15992051.5</v>
      </c>
      <c r="I6165" t="s">
        <v>22</v>
      </c>
      <c r="J6165">
        <v>921</v>
      </c>
      <c r="K6165">
        <v>17363.790990000001</v>
      </c>
      <c r="L6165" t="s">
        <v>29</v>
      </c>
      <c r="M6165">
        <v>0</v>
      </c>
      <c r="N6165">
        <v>5.0000000000000001E-3</v>
      </c>
      <c r="O6165">
        <v>0.33158588866392036</v>
      </c>
    </row>
    <row r="6166" spans="1:15" x14ac:dyDescent="0.25">
      <c r="A6166" t="s">
        <v>6195</v>
      </c>
      <c r="B6166">
        <v>150</v>
      </c>
      <c r="C6166">
        <v>150</v>
      </c>
      <c r="D6166" t="s">
        <v>16</v>
      </c>
      <c r="E6166" t="s">
        <v>17</v>
      </c>
      <c r="F6166">
        <v>0</v>
      </c>
      <c r="G6166" t="s">
        <v>18</v>
      </c>
      <c r="H6166">
        <v>3856949.83</v>
      </c>
      <c r="I6166" t="s">
        <v>32</v>
      </c>
      <c r="J6166">
        <v>337</v>
      </c>
      <c r="K6166">
        <v>11444.95499</v>
      </c>
      <c r="L6166" t="s">
        <v>29</v>
      </c>
      <c r="M6166">
        <v>0</v>
      </c>
      <c r="N6166">
        <v>0</v>
      </c>
      <c r="O6166">
        <v>7.9248074421390313E-2</v>
      </c>
    </row>
    <row r="6167" spans="1:15" x14ac:dyDescent="0.25">
      <c r="A6167" t="s">
        <v>6196</v>
      </c>
      <c r="B6167">
        <v>303</v>
      </c>
      <c r="C6167">
        <v>303</v>
      </c>
      <c r="D6167" t="s">
        <v>16</v>
      </c>
      <c r="E6167" t="s">
        <v>17</v>
      </c>
      <c r="F6167">
        <v>0</v>
      </c>
      <c r="G6167" t="s">
        <v>18</v>
      </c>
      <c r="H6167">
        <v>4803002.2050000001</v>
      </c>
      <c r="I6167" t="s">
        <v>32</v>
      </c>
      <c r="J6167">
        <v>571</v>
      </c>
      <c r="K6167">
        <v>8411.5625309999996</v>
      </c>
      <c r="L6167" t="s">
        <v>23</v>
      </c>
      <c r="M6167">
        <v>0</v>
      </c>
      <c r="N6167">
        <v>0</v>
      </c>
      <c r="O6167">
        <v>9.8686447313197687E-2</v>
      </c>
    </row>
    <row r="6168" spans="1:15" x14ac:dyDescent="0.25">
      <c r="A6168" t="s">
        <v>6197</v>
      </c>
      <c r="B6168">
        <v>345</v>
      </c>
      <c r="C6168">
        <v>345</v>
      </c>
      <c r="D6168" t="s">
        <v>16</v>
      </c>
      <c r="E6168" t="s">
        <v>17</v>
      </c>
      <c r="F6168">
        <v>0</v>
      </c>
      <c r="G6168" t="s">
        <v>18</v>
      </c>
      <c r="H6168">
        <v>216314.66269999999</v>
      </c>
      <c r="I6168" t="s">
        <v>28</v>
      </c>
      <c r="J6168">
        <v>185</v>
      </c>
      <c r="K6168">
        <v>1169.2684469999999</v>
      </c>
      <c r="L6168" t="s">
        <v>35</v>
      </c>
      <c r="M6168">
        <v>0</v>
      </c>
      <c r="N6168">
        <v>0</v>
      </c>
      <c r="O6168">
        <v>4.4445795884484043E-3</v>
      </c>
    </row>
    <row r="6169" spans="1:15" x14ac:dyDescent="0.25">
      <c r="A6169" t="s">
        <v>6198</v>
      </c>
      <c r="B6169">
        <v>13</v>
      </c>
      <c r="C6169">
        <v>13</v>
      </c>
      <c r="D6169" t="s">
        <v>42</v>
      </c>
      <c r="E6169" t="s">
        <v>43</v>
      </c>
      <c r="F6169">
        <v>1</v>
      </c>
      <c r="G6169" t="s">
        <v>26</v>
      </c>
      <c r="H6169">
        <v>8297946.6830000002</v>
      </c>
      <c r="I6169" t="s">
        <v>22</v>
      </c>
      <c r="J6169">
        <v>438</v>
      </c>
      <c r="K6169">
        <v>18945.083750000002</v>
      </c>
      <c r="L6169" t="s">
        <v>29</v>
      </c>
      <c r="M6169">
        <v>1</v>
      </c>
      <c r="N6169">
        <v>0.99</v>
      </c>
      <c r="O6169">
        <v>0.76449646100247892</v>
      </c>
    </row>
    <row r="6170" spans="1:15" x14ac:dyDescent="0.25">
      <c r="A6170" t="s">
        <v>6199</v>
      </c>
      <c r="B6170">
        <v>100</v>
      </c>
      <c r="C6170">
        <v>100</v>
      </c>
      <c r="D6170" t="s">
        <v>16</v>
      </c>
      <c r="E6170" t="s">
        <v>17</v>
      </c>
      <c r="F6170">
        <v>0</v>
      </c>
      <c r="G6170" t="s">
        <v>18</v>
      </c>
      <c r="H6170">
        <v>10584076.640000001</v>
      </c>
      <c r="I6170" t="s">
        <v>22</v>
      </c>
      <c r="J6170">
        <v>556</v>
      </c>
      <c r="K6170">
        <v>19036.109059999999</v>
      </c>
      <c r="L6170" t="s">
        <v>29</v>
      </c>
      <c r="M6170">
        <v>0</v>
      </c>
      <c r="N6170">
        <v>0</v>
      </c>
      <c r="O6170">
        <v>0.21746917388562936</v>
      </c>
    </row>
    <row r="6171" spans="1:15" x14ac:dyDescent="0.25">
      <c r="A6171" t="s">
        <v>6200</v>
      </c>
      <c r="B6171">
        <v>173</v>
      </c>
      <c r="C6171">
        <v>173</v>
      </c>
      <c r="D6171" t="s">
        <v>16</v>
      </c>
      <c r="E6171" t="s">
        <v>17</v>
      </c>
      <c r="F6171">
        <v>0</v>
      </c>
      <c r="G6171" t="s">
        <v>18</v>
      </c>
      <c r="H6171">
        <v>69044.798710000003</v>
      </c>
      <c r="I6171" t="s">
        <v>28</v>
      </c>
      <c r="J6171">
        <v>180</v>
      </c>
      <c r="K6171">
        <v>383.58221500000002</v>
      </c>
      <c r="L6171" t="s">
        <v>23</v>
      </c>
      <c r="M6171">
        <v>0</v>
      </c>
      <c r="N6171">
        <v>5.0000000000000001E-3</v>
      </c>
      <c r="O6171">
        <v>4.418651418284068E-3</v>
      </c>
    </row>
    <row r="6172" spans="1:15" x14ac:dyDescent="0.25">
      <c r="A6172" t="s">
        <v>6201</v>
      </c>
      <c r="B6172">
        <v>237</v>
      </c>
      <c r="C6172">
        <v>237</v>
      </c>
      <c r="D6172" t="s">
        <v>16</v>
      </c>
      <c r="E6172" t="s">
        <v>17</v>
      </c>
      <c r="F6172">
        <v>0</v>
      </c>
      <c r="G6172" t="s">
        <v>18</v>
      </c>
      <c r="H6172">
        <v>542957.83640000003</v>
      </c>
      <c r="I6172" t="s">
        <v>28</v>
      </c>
      <c r="J6172">
        <v>76</v>
      </c>
      <c r="K6172">
        <v>7144.182057</v>
      </c>
      <c r="L6172" t="s">
        <v>20</v>
      </c>
      <c r="M6172">
        <v>0</v>
      </c>
      <c r="N6172">
        <v>5.0000000000000001E-3</v>
      </c>
      <c r="O6172">
        <v>1.4156059820125858E-2</v>
      </c>
    </row>
    <row r="6173" spans="1:15" x14ac:dyDescent="0.25">
      <c r="A6173" t="s">
        <v>6202</v>
      </c>
      <c r="B6173">
        <v>75</v>
      </c>
      <c r="C6173">
        <v>75</v>
      </c>
      <c r="D6173" t="s">
        <v>16</v>
      </c>
      <c r="E6173" t="s">
        <v>25</v>
      </c>
      <c r="F6173">
        <v>1</v>
      </c>
      <c r="G6173" t="s">
        <v>26</v>
      </c>
      <c r="H6173">
        <v>11546864.109999999</v>
      </c>
      <c r="I6173" t="s">
        <v>22</v>
      </c>
      <c r="J6173">
        <v>656</v>
      </c>
      <c r="K6173">
        <v>17601.927</v>
      </c>
      <c r="L6173" t="s">
        <v>20</v>
      </c>
      <c r="M6173">
        <v>1</v>
      </c>
      <c r="N6173">
        <v>1</v>
      </c>
      <c r="O6173">
        <v>0.83725139985109964</v>
      </c>
    </row>
    <row r="6174" spans="1:15" x14ac:dyDescent="0.25">
      <c r="A6174" t="s">
        <v>6203</v>
      </c>
      <c r="B6174">
        <v>325</v>
      </c>
      <c r="C6174">
        <v>325</v>
      </c>
      <c r="D6174" t="s">
        <v>16</v>
      </c>
      <c r="E6174" t="s">
        <v>17</v>
      </c>
      <c r="F6174">
        <v>0</v>
      </c>
      <c r="G6174" t="s">
        <v>18</v>
      </c>
      <c r="H6174">
        <v>996880.30209999997</v>
      </c>
      <c r="I6174" t="s">
        <v>28</v>
      </c>
      <c r="J6174">
        <v>613</v>
      </c>
      <c r="K6174">
        <v>1626.2321400000001</v>
      </c>
      <c r="L6174" t="s">
        <v>29</v>
      </c>
      <c r="M6174">
        <v>0</v>
      </c>
      <c r="N6174">
        <v>0</v>
      </c>
      <c r="O6174">
        <v>2.0482725431261017E-2</v>
      </c>
    </row>
    <row r="6175" spans="1:15" x14ac:dyDescent="0.25">
      <c r="A6175" t="s">
        <v>6204</v>
      </c>
      <c r="B6175">
        <v>250</v>
      </c>
      <c r="C6175">
        <v>250</v>
      </c>
      <c r="D6175" t="s">
        <v>16</v>
      </c>
      <c r="E6175" t="s">
        <v>17</v>
      </c>
      <c r="F6175">
        <v>0</v>
      </c>
      <c r="G6175" t="s">
        <v>18</v>
      </c>
      <c r="H6175">
        <v>3517850.15</v>
      </c>
      <c r="I6175" t="s">
        <v>19</v>
      </c>
      <c r="J6175">
        <v>893</v>
      </c>
      <c r="K6175">
        <v>3939.3618700000002</v>
      </c>
      <c r="L6175" t="s">
        <v>23</v>
      </c>
      <c r="M6175">
        <v>0</v>
      </c>
      <c r="N6175">
        <v>0</v>
      </c>
      <c r="O6175">
        <v>7.2280652530680972E-2</v>
      </c>
    </row>
    <row r="6176" spans="1:15" x14ac:dyDescent="0.25">
      <c r="A6176" t="s">
        <v>6205</v>
      </c>
      <c r="B6176">
        <v>78</v>
      </c>
      <c r="C6176">
        <v>78</v>
      </c>
      <c r="D6176" t="s">
        <v>16</v>
      </c>
      <c r="E6176" t="s">
        <v>25</v>
      </c>
      <c r="F6176">
        <v>1</v>
      </c>
      <c r="G6176" t="s">
        <v>26</v>
      </c>
      <c r="H6176">
        <v>5324062.6009999998</v>
      </c>
      <c r="I6176" t="s">
        <v>32</v>
      </c>
      <c r="J6176">
        <v>272</v>
      </c>
      <c r="K6176">
        <v>19573.759559999999</v>
      </c>
      <c r="L6176" t="s">
        <v>23</v>
      </c>
      <c r="M6176">
        <v>1</v>
      </c>
      <c r="N6176">
        <v>0.995</v>
      </c>
      <c r="O6176">
        <v>0.70639258425049012</v>
      </c>
    </row>
    <row r="6177" spans="1:15" x14ac:dyDescent="0.25">
      <c r="A6177" t="s">
        <v>6206</v>
      </c>
      <c r="B6177">
        <v>278</v>
      </c>
      <c r="C6177">
        <v>278</v>
      </c>
      <c r="D6177" t="s">
        <v>16</v>
      </c>
      <c r="E6177" t="s">
        <v>17</v>
      </c>
      <c r="F6177">
        <v>0</v>
      </c>
      <c r="G6177" t="s">
        <v>18</v>
      </c>
      <c r="H6177">
        <v>16557515.380000001</v>
      </c>
      <c r="I6177" t="s">
        <v>22</v>
      </c>
      <c r="J6177">
        <v>977</v>
      </c>
      <c r="K6177">
        <v>16947.303349999998</v>
      </c>
      <c r="L6177" t="s">
        <v>23</v>
      </c>
      <c r="M6177">
        <v>0</v>
      </c>
      <c r="N6177">
        <v>0</v>
      </c>
      <c r="O6177">
        <v>0.34020437623051858</v>
      </c>
    </row>
    <row r="6178" spans="1:15" x14ac:dyDescent="0.25">
      <c r="A6178" t="s">
        <v>6207</v>
      </c>
      <c r="B6178">
        <v>242</v>
      </c>
      <c r="C6178">
        <v>242</v>
      </c>
      <c r="D6178" t="s">
        <v>16</v>
      </c>
      <c r="E6178" t="s">
        <v>17</v>
      </c>
      <c r="F6178">
        <v>0</v>
      </c>
      <c r="G6178" t="s">
        <v>18</v>
      </c>
      <c r="H6178">
        <v>1003318.209</v>
      </c>
      <c r="I6178" t="s">
        <v>28</v>
      </c>
      <c r="J6178">
        <v>55</v>
      </c>
      <c r="K6178">
        <v>18242.149249999999</v>
      </c>
      <c r="L6178" t="s">
        <v>20</v>
      </c>
      <c r="M6178">
        <v>0</v>
      </c>
      <c r="N6178">
        <v>0</v>
      </c>
      <c r="O6178">
        <v>2.0615003979755693E-2</v>
      </c>
    </row>
    <row r="6179" spans="1:15" x14ac:dyDescent="0.25">
      <c r="A6179" t="s">
        <v>6208</v>
      </c>
      <c r="B6179">
        <v>314</v>
      </c>
      <c r="C6179">
        <v>314</v>
      </c>
      <c r="D6179" t="s">
        <v>16</v>
      </c>
      <c r="E6179" t="s">
        <v>17</v>
      </c>
      <c r="F6179">
        <v>0</v>
      </c>
      <c r="G6179" t="s">
        <v>18</v>
      </c>
      <c r="H6179">
        <v>1999018.4469999999</v>
      </c>
      <c r="I6179" t="s">
        <v>19</v>
      </c>
      <c r="J6179">
        <v>701</v>
      </c>
      <c r="K6179">
        <v>2851.6668289999998</v>
      </c>
      <c r="L6179" t="s">
        <v>20</v>
      </c>
      <c r="M6179">
        <v>0</v>
      </c>
      <c r="N6179">
        <v>0</v>
      </c>
      <c r="O6179">
        <v>4.1073482840088715E-2</v>
      </c>
    </row>
    <row r="6180" spans="1:15" x14ac:dyDescent="0.25">
      <c r="A6180" t="s">
        <v>6209</v>
      </c>
      <c r="B6180">
        <v>216</v>
      </c>
      <c r="C6180">
        <v>216</v>
      </c>
      <c r="D6180" t="s">
        <v>16</v>
      </c>
      <c r="E6180" t="s">
        <v>17</v>
      </c>
      <c r="F6180">
        <v>0</v>
      </c>
      <c r="G6180" t="s">
        <v>18</v>
      </c>
      <c r="H6180">
        <v>3654119.7949999999</v>
      </c>
      <c r="I6180" t="s">
        <v>19</v>
      </c>
      <c r="J6180">
        <v>863</v>
      </c>
      <c r="K6180">
        <v>4234.2060199999996</v>
      </c>
      <c r="L6180" t="s">
        <v>20</v>
      </c>
      <c r="M6180">
        <v>0</v>
      </c>
      <c r="N6180">
        <v>0</v>
      </c>
      <c r="O6180">
        <v>7.5080561122786368E-2</v>
      </c>
    </row>
    <row r="6181" spans="1:15" x14ac:dyDescent="0.25">
      <c r="A6181" t="s">
        <v>6210</v>
      </c>
      <c r="B6181">
        <v>220</v>
      </c>
      <c r="C6181">
        <v>220</v>
      </c>
      <c r="D6181" t="s">
        <v>16</v>
      </c>
      <c r="E6181" t="s">
        <v>17</v>
      </c>
      <c r="F6181">
        <v>0</v>
      </c>
      <c r="G6181" t="s">
        <v>18</v>
      </c>
      <c r="H6181">
        <v>10259099.060000001</v>
      </c>
      <c r="I6181" t="s">
        <v>22</v>
      </c>
      <c r="J6181">
        <v>847</v>
      </c>
      <c r="K6181">
        <v>12112.27752</v>
      </c>
      <c r="L6181" t="s">
        <v>23</v>
      </c>
      <c r="M6181">
        <v>0</v>
      </c>
      <c r="N6181">
        <v>5.0000000000000001E-3</v>
      </c>
      <c r="O6181">
        <v>0.2137919163167584</v>
      </c>
    </row>
    <row r="6182" spans="1:15" x14ac:dyDescent="0.25">
      <c r="A6182" t="s">
        <v>6211</v>
      </c>
      <c r="B6182">
        <v>21</v>
      </c>
      <c r="C6182">
        <v>21</v>
      </c>
      <c r="D6182" t="s">
        <v>42</v>
      </c>
      <c r="E6182" t="s">
        <v>43</v>
      </c>
      <c r="F6182">
        <v>1</v>
      </c>
      <c r="G6182" t="s">
        <v>26</v>
      </c>
      <c r="H6182">
        <v>773060.52190000005</v>
      </c>
      <c r="I6182" t="s">
        <v>28</v>
      </c>
      <c r="J6182">
        <v>77</v>
      </c>
      <c r="K6182">
        <v>10039.74704</v>
      </c>
      <c r="L6182" t="s">
        <v>23</v>
      </c>
      <c r="M6182">
        <v>1</v>
      </c>
      <c r="N6182">
        <v>0.995</v>
      </c>
      <c r="O6182">
        <v>0.61288393950454112</v>
      </c>
    </row>
    <row r="6183" spans="1:15" x14ac:dyDescent="0.25">
      <c r="A6183" t="s">
        <v>6212</v>
      </c>
      <c r="B6183">
        <v>305</v>
      </c>
      <c r="C6183">
        <v>305</v>
      </c>
      <c r="D6183" t="s">
        <v>16</v>
      </c>
      <c r="E6183" t="s">
        <v>17</v>
      </c>
      <c r="F6183">
        <v>0</v>
      </c>
      <c r="G6183" t="s">
        <v>18</v>
      </c>
      <c r="H6183">
        <v>1769216.5020000001</v>
      </c>
      <c r="I6183" t="s">
        <v>19</v>
      </c>
      <c r="J6183">
        <v>296</v>
      </c>
      <c r="K6183">
        <v>5977.0827769999996</v>
      </c>
      <c r="L6183" t="s">
        <v>20</v>
      </c>
      <c r="M6183">
        <v>0</v>
      </c>
      <c r="N6183">
        <v>0</v>
      </c>
      <c r="O6183">
        <v>3.6351782418193354E-2</v>
      </c>
    </row>
    <row r="6184" spans="1:15" x14ac:dyDescent="0.25">
      <c r="A6184" t="s">
        <v>6213</v>
      </c>
      <c r="B6184">
        <v>353</v>
      </c>
      <c r="C6184">
        <v>353</v>
      </c>
      <c r="D6184" t="s">
        <v>16</v>
      </c>
      <c r="E6184" t="s">
        <v>17</v>
      </c>
      <c r="F6184">
        <v>0</v>
      </c>
      <c r="G6184" t="s">
        <v>18</v>
      </c>
      <c r="H6184">
        <v>3871501.1690000002</v>
      </c>
      <c r="I6184" t="s">
        <v>32</v>
      </c>
      <c r="J6184">
        <v>219</v>
      </c>
      <c r="K6184">
        <v>17678.087530000001</v>
      </c>
      <c r="L6184" t="s">
        <v>29</v>
      </c>
      <c r="M6184">
        <v>0</v>
      </c>
      <c r="N6184">
        <v>0</v>
      </c>
      <c r="O6184">
        <v>7.9547058241981744E-2</v>
      </c>
    </row>
    <row r="6185" spans="1:15" x14ac:dyDescent="0.25">
      <c r="A6185" t="s">
        <v>6214</v>
      </c>
      <c r="B6185">
        <v>92</v>
      </c>
      <c r="C6185">
        <v>92</v>
      </c>
      <c r="D6185" t="s">
        <v>16</v>
      </c>
      <c r="E6185" t="s">
        <v>17</v>
      </c>
      <c r="F6185">
        <v>0</v>
      </c>
      <c r="G6185" t="s">
        <v>18</v>
      </c>
      <c r="H6185">
        <v>4993966.0839999998</v>
      </c>
      <c r="I6185" t="s">
        <v>32</v>
      </c>
      <c r="J6185">
        <v>277</v>
      </c>
      <c r="K6185">
        <v>18028.758419999998</v>
      </c>
      <c r="L6185" t="s">
        <v>35</v>
      </c>
      <c r="M6185">
        <v>0</v>
      </c>
      <c r="N6185">
        <v>0.02</v>
      </c>
      <c r="O6185">
        <v>0.11461014877726089</v>
      </c>
    </row>
    <row r="6186" spans="1:15" x14ac:dyDescent="0.25">
      <c r="A6186" t="s">
        <v>6215</v>
      </c>
      <c r="B6186">
        <v>295</v>
      </c>
      <c r="C6186">
        <v>295</v>
      </c>
      <c r="D6186" t="s">
        <v>16</v>
      </c>
      <c r="E6186" t="s">
        <v>17</v>
      </c>
      <c r="F6186">
        <v>0</v>
      </c>
      <c r="G6186" t="s">
        <v>18</v>
      </c>
      <c r="H6186">
        <v>3375961.2239999999</v>
      </c>
      <c r="I6186" t="s">
        <v>19</v>
      </c>
      <c r="J6186">
        <v>578</v>
      </c>
      <c r="K6186">
        <v>5840.763363</v>
      </c>
      <c r="L6186" t="s">
        <v>23</v>
      </c>
      <c r="M6186">
        <v>0</v>
      </c>
      <c r="N6186">
        <v>0</v>
      </c>
      <c r="O6186">
        <v>6.9365285553449868E-2</v>
      </c>
    </row>
    <row r="6187" spans="1:15" x14ac:dyDescent="0.25">
      <c r="A6187" t="s">
        <v>6216</v>
      </c>
      <c r="B6187">
        <v>100</v>
      </c>
      <c r="C6187">
        <v>100</v>
      </c>
      <c r="D6187" t="s">
        <v>16</v>
      </c>
      <c r="E6187" t="s">
        <v>17</v>
      </c>
      <c r="F6187">
        <v>0</v>
      </c>
      <c r="G6187" t="s">
        <v>18</v>
      </c>
      <c r="H6187">
        <v>2024031.422</v>
      </c>
      <c r="I6187" t="s">
        <v>19</v>
      </c>
      <c r="J6187">
        <v>648</v>
      </c>
      <c r="K6187">
        <v>3123.5052799999999</v>
      </c>
      <c r="L6187" t="s">
        <v>23</v>
      </c>
      <c r="M6187">
        <v>0</v>
      </c>
      <c r="N6187">
        <v>0</v>
      </c>
      <c r="O6187">
        <v>4.1587420068123743E-2</v>
      </c>
    </row>
    <row r="6188" spans="1:15" x14ac:dyDescent="0.25">
      <c r="A6188" t="s">
        <v>6217</v>
      </c>
      <c r="B6188">
        <v>266</v>
      </c>
      <c r="C6188">
        <v>266</v>
      </c>
      <c r="D6188" t="s">
        <v>16</v>
      </c>
      <c r="E6188" t="s">
        <v>17</v>
      </c>
      <c r="F6188">
        <v>0</v>
      </c>
      <c r="G6188" t="s">
        <v>18</v>
      </c>
      <c r="H6188">
        <v>2230806.6880000001</v>
      </c>
      <c r="I6188" t="s">
        <v>19</v>
      </c>
      <c r="J6188">
        <v>746</v>
      </c>
      <c r="K6188">
        <v>2990.3574910000002</v>
      </c>
      <c r="L6188" t="s">
        <v>35</v>
      </c>
      <c r="M6188">
        <v>0</v>
      </c>
      <c r="N6188">
        <v>0</v>
      </c>
      <c r="O6188">
        <v>4.5835995338928022E-2</v>
      </c>
    </row>
    <row r="6189" spans="1:15" x14ac:dyDescent="0.25">
      <c r="A6189" t="s">
        <v>6218</v>
      </c>
      <c r="B6189">
        <v>168</v>
      </c>
      <c r="C6189">
        <v>168</v>
      </c>
      <c r="D6189" t="s">
        <v>16</v>
      </c>
      <c r="E6189" t="s">
        <v>17</v>
      </c>
      <c r="F6189">
        <v>0</v>
      </c>
      <c r="G6189" t="s">
        <v>18</v>
      </c>
      <c r="H6189">
        <v>6892192.0149999997</v>
      </c>
      <c r="I6189" t="s">
        <v>32</v>
      </c>
      <c r="J6189">
        <v>711</v>
      </c>
      <c r="K6189">
        <v>9693.6596559999998</v>
      </c>
      <c r="L6189" t="s">
        <v>29</v>
      </c>
      <c r="M6189">
        <v>0</v>
      </c>
      <c r="N6189">
        <v>0</v>
      </c>
      <c r="O6189">
        <v>0.14161266539762898</v>
      </c>
    </row>
    <row r="6190" spans="1:15" x14ac:dyDescent="0.25">
      <c r="A6190" t="s">
        <v>6219</v>
      </c>
      <c r="B6190">
        <v>58</v>
      </c>
      <c r="C6190">
        <v>58</v>
      </c>
      <c r="D6190" t="s">
        <v>16</v>
      </c>
      <c r="E6190" t="s">
        <v>25</v>
      </c>
      <c r="F6190">
        <v>1</v>
      </c>
      <c r="G6190" t="s">
        <v>26</v>
      </c>
      <c r="H6190">
        <v>709432.83230000001</v>
      </c>
      <c r="I6190" t="s">
        <v>28</v>
      </c>
      <c r="J6190">
        <v>266</v>
      </c>
      <c r="K6190">
        <v>2667.0407230000001</v>
      </c>
      <c r="L6190" t="s">
        <v>20</v>
      </c>
      <c r="M6190">
        <v>1</v>
      </c>
      <c r="N6190">
        <v>1</v>
      </c>
      <c r="O6190">
        <v>0.61457659248087448</v>
      </c>
    </row>
    <row r="6191" spans="1:15" x14ac:dyDescent="0.25">
      <c r="A6191" t="s">
        <v>6220</v>
      </c>
      <c r="B6191">
        <v>89</v>
      </c>
      <c r="C6191">
        <v>89</v>
      </c>
      <c r="D6191" t="s">
        <v>16</v>
      </c>
      <c r="E6191" t="s">
        <v>25</v>
      </c>
      <c r="F6191">
        <v>1</v>
      </c>
      <c r="G6191" t="s">
        <v>26</v>
      </c>
      <c r="H6191">
        <v>9026883.7009999994</v>
      </c>
      <c r="I6191" t="s">
        <v>22</v>
      </c>
      <c r="J6191">
        <v>953</v>
      </c>
      <c r="K6191">
        <v>9472.0710400000007</v>
      </c>
      <c r="L6191" t="s">
        <v>23</v>
      </c>
      <c r="M6191">
        <v>1</v>
      </c>
      <c r="N6191">
        <v>0.995</v>
      </c>
      <c r="O6191">
        <v>0.78247380257992183</v>
      </c>
    </row>
    <row r="6192" spans="1:15" x14ac:dyDescent="0.25">
      <c r="A6192" t="s">
        <v>6221</v>
      </c>
      <c r="B6192">
        <v>173</v>
      </c>
      <c r="C6192">
        <v>173</v>
      </c>
      <c r="D6192" t="s">
        <v>16</v>
      </c>
      <c r="E6192" t="s">
        <v>17</v>
      </c>
      <c r="F6192">
        <v>0</v>
      </c>
      <c r="G6192" t="s">
        <v>18</v>
      </c>
      <c r="H6192">
        <v>8319655.9050000003</v>
      </c>
      <c r="I6192" t="s">
        <v>22</v>
      </c>
      <c r="J6192">
        <v>900</v>
      </c>
      <c r="K6192">
        <v>9244.0621159999992</v>
      </c>
      <c r="L6192" t="s">
        <v>35</v>
      </c>
      <c r="M6192">
        <v>0</v>
      </c>
      <c r="N6192">
        <v>0</v>
      </c>
      <c r="O6192">
        <v>0.17094251659472567</v>
      </c>
    </row>
    <row r="6193" spans="1:15" x14ac:dyDescent="0.25">
      <c r="A6193" t="s">
        <v>6222</v>
      </c>
      <c r="B6193">
        <v>145</v>
      </c>
      <c r="C6193">
        <v>145</v>
      </c>
      <c r="D6193" t="s">
        <v>16</v>
      </c>
      <c r="E6193" t="s">
        <v>17</v>
      </c>
      <c r="F6193">
        <v>0</v>
      </c>
      <c r="G6193" t="s">
        <v>18</v>
      </c>
      <c r="H6193">
        <v>760384.61600000004</v>
      </c>
      <c r="I6193" t="s">
        <v>28</v>
      </c>
      <c r="J6193">
        <v>43</v>
      </c>
      <c r="K6193">
        <v>17683.363160000001</v>
      </c>
      <c r="L6193" t="s">
        <v>29</v>
      </c>
      <c r="M6193">
        <v>0</v>
      </c>
      <c r="N6193">
        <v>1.4999999999999999E-2</v>
      </c>
      <c r="O6193">
        <v>2.4623489880252938E-2</v>
      </c>
    </row>
    <row r="6194" spans="1:15" x14ac:dyDescent="0.25">
      <c r="A6194" t="s">
        <v>6223</v>
      </c>
      <c r="B6194">
        <v>121</v>
      </c>
      <c r="C6194">
        <v>121</v>
      </c>
      <c r="D6194" t="s">
        <v>16</v>
      </c>
      <c r="E6194" t="s">
        <v>17</v>
      </c>
      <c r="F6194">
        <v>0</v>
      </c>
      <c r="G6194" t="s">
        <v>18</v>
      </c>
      <c r="H6194">
        <v>2141180.0559999999</v>
      </c>
      <c r="I6194" t="s">
        <v>19</v>
      </c>
      <c r="J6194">
        <v>361</v>
      </c>
      <c r="K6194">
        <v>5931.2466919999997</v>
      </c>
      <c r="L6194" t="s">
        <v>35</v>
      </c>
      <c r="M6194">
        <v>0</v>
      </c>
      <c r="N6194">
        <v>0</v>
      </c>
      <c r="O6194">
        <v>4.3994452587288298E-2</v>
      </c>
    </row>
    <row r="6195" spans="1:15" x14ac:dyDescent="0.25">
      <c r="A6195" t="s">
        <v>6224</v>
      </c>
      <c r="B6195">
        <v>245</v>
      </c>
      <c r="C6195">
        <v>245</v>
      </c>
      <c r="D6195" t="s">
        <v>16</v>
      </c>
      <c r="E6195" t="s">
        <v>17</v>
      </c>
      <c r="F6195">
        <v>0</v>
      </c>
      <c r="G6195" t="s">
        <v>18</v>
      </c>
      <c r="H6195">
        <v>2557576.9240000001</v>
      </c>
      <c r="I6195" t="s">
        <v>19</v>
      </c>
      <c r="J6195">
        <v>228</v>
      </c>
      <c r="K6195">
        <v>11217.442650000001</v>
      </c>
      <c r="L6195" t="s">
        <v>20</v>
      </c>
      <c r="M6195">
        <v>0</v>
      </c>
      <c r="N6195">
        <v>0</v>
      </c>
      <c r="O6195">
        <v>5.2550086297488224E-2</v>
      </c>
    </row>
    <row r="6196" spans="1:15" x14ac:dyDescent="0.25">
      <c r="A6196" t="s">
        <v>6225</v>
      </c>
      <c r="B6196">
        <v>324</v>
      </c>
      <c r="C6196">
        <v>324</v>
      </c>
      <c r="D6196" t="s">
        <v>16</v>
      </c>
      <c r="E6196" t="s">
        <v>17</v>
      </c>
      <c r="F6196">
        <v>0</v>
      </c>
      <c r="G6196" t="s">
        <v>18</v>
      </c>
      <c r="H6196">
        <v>3376071.639</v>
      </c>
      <c r="I6196" t="s">
        <v>19</v>
      </c>
      <c r="J6196">
        <v>227</v>
      </c>
      <c r="K6196">
        <v>14872.56229</v>
      </c>
      <c r="L6196" t="s">
        <v>35</v>
      </c>
      <c r="M6196">
        <v>0</v>
      </c>
      <c r="N6196">
        <v>0</v>
      </c>
      <c r="O6196">
        <v>6.9367554231167472E-2</v>
      </c>
    </row>
    <row r="6197" spans="1:15" x14ac:dyDescent="0.25">
      <c r="A6197" t="s">
        <v>6226</v>
      </c>
      <c r="B6197">
        <v>266</v>
      </c>
      <c r="C6197">
        <v>266</v>
      </c>
      <c r="D6197" t="s">
        <v>16</v>
      </c>
      <c r="E6197" t="s">
        <v>17</v>
      </c>
      <c r="F6197">
        <v>0</v>
      </c>
      <c r="G6197" t="s">
        <v>18</v>
      </c>
      <c r="H6197">
        <v>751107.21539999999</v>
      </c>
      <c r="I6197" t="s">
        <v>28</v>
      </c>
      <c r="J6197">
        <v>63</v>
      </c>
      <c r="K6197">
        <v>11922.33675</v>
      </c>
      <c r="L6197" t="s">
        <v>29</v>
      </c>
      <c r="M6197">
        <v>0</v>
      </c>
      <c r="N6197">
        <v>0</v>
      </c>
      <c r="O6197">
        <v>1.5432868750709792E-2</v>
      </c>
    </row>
    <row r="6198" spans="1:15" x14ac:dyDescent="0.25">
      <c r="A6198" t="s">
        <v>6227</v>
      </c>
      <c r="B6198">
        <v>62</v>
      </c>
      <c r="C6198">
        <v>62</v>
      </c>
      <c r="D6198" t="s">
        <v>16</v>
      </c>
      <c r="E6198" t="s">
        <v>25</v>
      </c>
      <c r="F6198">
        <v>1</v>
      </c>
      <c r="G6198" t="s">
        <v>26</v>
      </c>
      <c r="H6198">
        <v>3262990.574</v>
      </c>
      <c r="I6198" t="s">
        <v>19</v>
      </c>
      <c r="J6198">
        <v>171</v>
      </c>
      <c r="K6198">
        <v>19081.816220000001</v>
      </c>
      <c r="L6198" t="s">
        <v>20</v>
      </c>
      <c r="M6198">
        <v>1</v>
      </c>
      <c r="N6198">
        <v>1</v>
      </c>
      <c r="O6198">
        <v>0.6670440973417191</v>
      </c>
    </row>
    <row r="6199" spans="1:15" x14ac:dyDescent="0.25">
      <c r="A6199" t="s">
        <v>6228</v>
      </c>
      <c r="B6199">
        <v>89</v>
      </c>
      <c r="C6199">
        <v>89</v>
      </c>
      <c r="D6199" t="s">
        <v>16</v>
      </c>
      <c r="E6199" t="s">
        <v>25</v>
      </c>
      <c r="F6199">
        <v>1</v>
      </c>
      <c r="G6199" t="s">
        <v>26</v>
      </c>
      <c r="H6199">
        <v>11603694.34</v>
      </c>
      <c r="I6199" t="s">
        <v>22</v>
      </c>
      <c r="J6199">
        <v>963</v>
      </c>
      <c r="K6199">
        <v>12049.52684</v>
      </c>
      <c r="L6199" t="s">
        <v>35</v>
      </c>
      <c r="M6199">
        <v>1</v>
      </c>
      <c r="N6199">
        <v>0.96499999999999997</v>
      </c>
      <c r="O6199">
        <v>0.81741908065975166</v>
      </c>
    </row>
    <row r="6200" spans="1:15" x14ac:dyDescent="0.25">
      <c r="A6200" t="s">
        <v>6229</v>
      </c>
      <c r="B6200">
        <v>72</v>
      </c>
      <c r="C6200">
        <v>72</v>
      </c>
      <c r="D6200" t="s">
        <v>16</v>
      </c>
      <c r="E6200" t="s">
        <v>25</v>
      </c>
      <c r="F6200">
        <v>1</v>
      </c>
      <c r="G6200" t="s">
        <v>26</v>
      </c>
      <c r="H6200">
        <v>13745127.41</v>
      </c>
      <c r="I6200" t="s">
        <v>22</v>
      </c>
      <c r="J6200">
        <v>762</v>
      </c>
      <c r="K6200">
        <v>18038.22495</v>
      </c>
      <c r="L6200" t="s">
        <v>23</v>
      </c>
      <c r="M6200">
        <v>1</v>
      </c>
      <c r="N6200">
        <v>0.99</v>
      </c>
      <c r="O6200">
        <v>0.87641873188150121</v>
      </c>
    </row>
    <row r="6201" spans="1:15" x14ac:dyDescent="0.25">
      <c r="A6201" t="s">
        <v>6230</v>
      </c>
      <c r="B6201">
        <v>170</v>
      </c>
      <c r="C6201">
        <v>170</v>
      </c>
      <c r="D6201" t="s">
        <v>16</v>
      </c>
      <c r="E6201" t="s">
        <v>17</v>
      </c>
      <c r="F6201">
        <v>0</v>
      </c>
      <c r="G6201" t="s">
        <v>18</v>
      </c>
      <c r="H6201">
        <v>4172375.6379999998</v>
      </c>
      <c r="I6201" t="s">
        <v>32</v>
      </c>
      <c r="J6201">
        <v>850</v>
      </c>
      <c r="K6201">
        <v>4908.6772209999999</v>
      </c>
      <c r="L6201" t="s">
        <v>20</v>
      </c>
      <c r="M6201">
        <v>0</v>
      </c>
      <c r="N6201">
        <v>0</v>
      </c>
      <c r="O6201">
        <v>8.5729073399489833E-2</v>
      </c>
    </row>
    <row r="6202" spans="1:15" x14ac:dyDescent="0.25">
      <c r="A6202" t="s">
        <v>6231</v>
      </c>
      <c r="B6202">
        <v>173</v>
      </c>
      <c r="C6202">
        <v>173</v>
      </c>
      <c r="D6202" t="s">
        <v>16</v>
      </c>
      <c r="E6202" t="s">
        <v>17</v>
      </c>
      <c r="F6202">
        <v>0</v>
      </c>
      <c r="G6202" t="s">
        <v>18</v>
      </c>
      <c r="H6202">
        <v>8549219.3210000005</v>
      </c>
      <c r="I6202" t="s">
        <v>22</v>
      </c>
      <c r="J6202">
        <v>762</v>
      </c>
      <c r="K6202">
        <v>11219.44793</v>
      </c>
      <c r="L6202" t="s">
        <v>20</v>
      </c>
      <c r="M6202">
        <v>0</v>
      </c>
      <c r="N6202">
        <v>0</v>
      </c>
      <c r="O6202">
        <v>0.1756593160029245</v>
      </c>
    </row>
    <row r="6203" spans="1:15" x14ac:dyDescent="0.25">
      <c r="A6203" t="s">
        <v>6232</v>
      </c>
      <c r="B6203">
        <v>76</v>
      </c>
      <c r="C6203">
        <v>76</v>
      </c>
      <c r="D6203" t="s">
        <v>16</v>
      </c>
      <c r="E6203" t="s">
        <v>25</v>
      </c>
      <c r="F6203">
        <v>1</v>
      </c>
      <c r="G6203" t="s">
        <v>26</v>
      </c>
      <c r="H6203">
        <v>3337300.44</v>
      </c>
      <c r="I6203" t="s">
        <v>19</v>
      </c>
      <c r="J6203">
        <v>307</v>
      </c>
      <c r="K6203">
        <v>10870.68547</v>
      </c>
      <c r="L6203" t="s">
        <v>35</v>
      </c>
      <c r="M6203">
        <v>1</v>
      </c>
      <c r="N6203">
        <v>1</v>
      </c>
      <c r="O6203">
        <v>0.66857092917790395</v>
      </c>
    </row>
    <row r="6204" spans="1:15" x14ac:dyDescent="0.25">
      <c r="A6204" t="s">
        <v>6233</v>
      </c>
      <c r="B6204">
        <v>365</v>
      </c>
      <c r="C6204">
        <v>365</v>
      </c>
      <c r="D6204" t="s">
        <v>16</v>
      </c>
      <c r="E6204" t="s">
        <v>17</v>
      </c>
      <c r="F6204">
        <v>0</v>
      </c>
      <c r="G6204" t="s">
        <v>18</v>
      </c>
      <c r="H6204">
        <v>14841860.76</v>
      </c>
      <c r="I6204" t="s">
        <v>22</v>
      </c>
      <c r="J6204">
        <v>750</v>
      </c>
      <c r="K6204">
        <v>19789.147679999998</v>
      </c>
      <c r="L6204" t="s">
        <v>23</v>
      </c>
      <c r="M6204">
        <v>0</v>
      </c>
      <c r="N6204">
        <v>0.01</v>
      </c>
      <c r="O6204">
        <v>0.31095312044553935</v>
      </c>
    </row>
    <row r="6205" spans="1:15" x14ac:dyDescent="0.25">
      <c r="A6205" t="s">
        <v>6234</v>
      </c>
      <c r="B6205">
        <v>158</v>
      </c>
      <c r="C6205">
        <v>158</v>
      </c>
      <c r="D6205" t="s">
        <v>16</v>
      </c>
      <c r="E6205" t="s">
        <v>17</v>
      </c>
      <c r="F6205">
        <v>0</v>
      </c>
      <c r="G6205" t="s">
        <v>18</v>
      </c>
      <c r="H6205">
        <v>2327710.1239999998</v>
      </c>
      <c r="I6205" t="s">
        <v>19</v>
      </c>
      <c r="J6205">
        <v>568</v>
      </c>
      <c r="K6205">
        <v>4098.0812050000004</v>
      </c>
      <c r="L6205" t="s">
        <v>29</v>
      </c>
      <c r="M6205">
        <v>0</v>
      </c>
      <c r="N6205">
        <v>5.0000000000000001E-3</v>
      </c>
      <c r="O6205">
        <v>5.082705331123679E-2</v>
      </c>
    </row>
    <row r="6206" spans="1:15" x14ac:dyDescent="0.25">
      <c r="A6206" t="s">
        <v>6235</v>
      </c>
      <c r="B6206">
        <v>330</v>
      </c>
      <c r="C6206">
        <v>330</v>
      </c>
      <c r="D6206" t="s">
        <v>16</v>
      </c>
      <c r="E6206" t="s">
        <v>17</v>
      </c>
      <c r="F6206">
        <v>0</v>
      </c>
      <c r="G6206" t="s">
        <v>18</v>
      </c>
      <c r="H6206">
        <v>1931836.8370000001</v>
      </c>
      <c r="I6206" t="s">
        <v>19</v>
      </c>
      <c r="J6206">
        <v>683</v>
      </c>
      <c r="K6206">
        <v>2828.4580329999999</v>
      </c>
      <c r="L6206" t="s">
        <v>35</v>
      </c>
      <c r="M6206">
        <v>0</v>
      </c>
      <c r="N6206">
        <v>0</v>
      </c>
      <c r="O6206">
        <v>3.9693114034765463E-2</v>
      </c>
    </row>
    <row r="6207" spans="1:15" x14ac:dyDescent="0.25">
      <c r="A6207" t="s">
        <v>6236</v>
      </c>
      <c r="B6207">
        <v>213</v>
      </c>
      <c r="C6207">
        <v>213</v>
      </c>
      <c r="D6207" t="s">
        <v>16</v>
      </c>
      <c r="E6207" t="s">
        <v>17</v>
      </c>
      <c r="F6207">
        <v>0</v>
      </c>
      <c r="G6207" t="s">
        <v>18</v>
      </c>
      <c r="H6207">
        <v>11258338.85</v>
      </c>
      <c r="I6207" t="s">
        <v>22</v>
      </c>
      <c r="J6207">
        <v>920</v>
      </c>
      <c r="K6207">
        <v>12237.32483</v>
      </c>
      <c r="L6207" t="s">
        <v>35</v>
      </c>
      <c r="M6207">
        <v>0</v>
      </c>
      <c r="N6207">
        <v>0</v>
      </c>
      <c r="O6207">
        <v>0.23132312173374309</v>
      </c>
    </row>
    <row r="6208" spans="1:15" x14ac:dyDescent="0.25">
      <c r="A6208" t="s">
        <v>6237</v>
      </c>
      <c r="B6208">
        <v>9</v>
      </c>
      <c r="C6208">
        <v>9</v>
      </c>
      <c r="D6208" t="s">
        <v>42</v>
      </c>
      <c r="E6208" t="s">
        <v>43</v>
      </c>
      <c r="F6208">
        <v>1</v>
      </c>
      <c r="G6208" t="s">
        <v>26</v>
      </c>
      <c r="H6208">
        <v>4445753.0980000002</v>
      </c>
      <c r="I6208" t="s">
        <v>32</v>
      </c>
      <c r="J6208">
        <v>992</v>
      </c>
      <c r="K6208">
        <v>4481.6059450000002</v>
      </c>
      <c r="L6208" t="s">
        <v>35</v>
      </c>
      <c r="M6208">
        <v>1</v>
      </c>
      <c r="N6208">
        <v>0.995</v>
      </c>
      <c r="O6208">
        <v>0.68834611231627829</v>
      </c>
    </row>
    <row r="6209" spans="1:15" x14ac:dyDescent="0.25">
      <c r="A6209" t="s">
        <v>6238</v>
      </c>
      <c r="B6209">
        <v>3</v>
      </c>
      <c r="C6209">
        <v>3</v>
      </c>
      <c r="D6209" t="s">
        <v>61</v>
      </c>
      <c r="E6209" t="s">
        <v>43</v>
      </c>
      <c r="F6209">
        <v>1</v>
      </c>
      <c r="G6209" t="s">
        <v>26</v>
      </c>
      <c r="H6209">
        <v>434748.3222</v>
      </c>
      <c r="I6209" t="s">
        <v>28</v>
      </c>
      <c r="J6209">
        <v>34</v>
      </c>
      <c r="K6209">
        <v>12786.71536</v>
      </c>
      <c r="L6209" t="s">
        <v>23</v>
      </c>
      <c r="M6209">
        <v>1</v>
      </c>
      <c r="N6209">
        <v>0.97</v>
      </c>
      <c r="O6209">
        <v>0.59093269783399804</v>
      </c>
    </row>
    <row r="6210" spans="1:15" x14ac:dyDescent="0.25">
      <c r="A6210" t="s">
        <v>6239</v>
      </c>
      <c r="B6210">
        <v>309</v>
      </c>
      <c r="C6210">
        <v>309</v>
      </c>
      <c r="D6210" t="s">
        <v>16</v>
      </c>
      <c r="E6210" t="s">
        <v>17</v>
      </c>
      <c r="F6210">
        <v>0</v>
      </c>
      <c r="G6210" t="s">
        <v>18</v>
      </c>
      <c r="H6210">
        <v>16085197.039999999</v>
      </c>
      <c r="I6210" t="s">
        <v>22</v>
      </c>
      <c r="J6210">
        <v>827</v>
      </c>
      <c r="K6210">
        <v>19450.05688</v>
      </c>
      <c r="L6210" t="s">
        <v>23</v>
      </c>
      <c r="M6210">
        <v>0</v>
      </c>
      <c r="N6210">
        <v>5.0000000000000001E-3</v>
      </c>
      <c r="O6210">
        <v>0.33349973380354991</v>
      </c>
    </row>
    <row r="6211" spans="1:15" x14ac:dyDescent="0.25">
      <c r="A6211" t="s">
        <v>6240</v>
      </c>
      <c r="B6211">
        <v>170</v>
      </c>
      <c r="C6211">
        <v>170</v>
      </c>
      <c r="D6211" t="s">
        <v>16</v>
      </c>
      <c r="E6211" t="s">
        <v>17</v>
      </c>
      <c r="F6211">
        <v>0</v>
      </c>
      <c r="G6211" t="s">
        <v>18</v>
      </c>
      <c r="H6211">
        <v>12153480.41</v>
      </c>
      <c r="I6211" t="s">
        <v>22</v>
      </c>
      <c r="J6211">
        <v>642</v>
      </c>
      <c r="K6211">
        <v>18930.654849999999</v>
      </c>
      <c r="L6211" t="s">
        <v>35</v>
      </c>
      <c r="M6211">
        <v>0</v>
      </c>
      <c r="N6211">
        <v>0</v>
      </c>
      <c r="O6211">
        <v>0.2497154390028945</v>
      </c>
    </row>
    <row r="6212" spans="1:15" x14ac:dyDescent="0.25">
      <c r="A6212" t="s">
        <v>6241</v>
      </c>
      <c r="B6212">
        <v>147</v>
      </c>
      <c r="C6212">
        <v>147</v>
      </c>
      <c r="D6212" t="s">
        <v>16</v>
      </c>
      <c r="E6212" t="s">
        <v>17</v>
      </c>
      <c r="F6212">
        <v>0</v>
      </c>
      <c r="G6212" t="s">
        <v>18</v>
      </c>
      <c r="H6212">
        <v>601867.4301</v>
      </c>
      <c r="I6212" t="s">
        <v>28</v>
      </c>
      <c r="J6212">
        <v>130</v>
      </c>
      <c r="K6212">
        <v>4629.7494630000001</v>
      </c>
      <c r="L6212" t="s">
        <v>20</v>
      </c>
      <c r="M6212">
        <v>0</v>
      </c>
      <c r="N6212">
        <v>0</v>
      </c>
      <c r="O6212">
        <v>1.236646495149659E-2</v>
      </c>
    </row>
    <row r="6213" spans="1:15" x14ac:dyDescent="0.25">
      <c r="A6213" t="s">
        <v>6242</v>
      </c>
      <c r="B6213">
        <v>6</v>
      </c>
      <c r="C6213">
        <v>6</v>
      </c>
      <c r="D6213" t="s">
        <v>61</v>
      </c>
      <c r="E6213" t="s">
        <v>43</v>
      </c>
      <c r="F6213">
        <v>1</v>
      </c>
      <c r="G6213" t="s">
        <v>26</v>
      </c>
      <c r="H6213">
        <v>1349929.892</v>
      </c>
      <c r="I6213" t="s">
        <v>28</v>
      </c>
      <c r="J6213">
        <v>394</v>
      </c>
      <c r="K6213">
        <v>3426.2180010000002</v>
      </c>
      <c r="L6213" t="s">
        <v>20</v>
      </c>
      <c r="M6213">
        <v>1</v>
      </c>
      <c r="N6213">
        <v>1</v>
      </c>
      <c r="O6213">
        <v>0.62773677368390224</v>
      </c>
    </row>
    <row r="6214" spans="1:15" x14ac:dyDescent="0.25">
      <c r="A6214" t="s">
        <v>6243</v>
      </c>
      <c r="B6214">
        <v>171</v>
      </c>
      <c r="C6214">
        <v>171</v>
      </c>
      <c r="D6214" t="s">
        <v>16</v>
      </c>
      <c r="E6214" t="s">
        <v>17</v>
      </c>
      <c r="F6214">
        <v>0</v>
      </c>
      <c r="G6214" t="s">
        <v>18</v>
      </c>
      <c r="H6214">
        <v>1694095.9310000001</v>
      </c>
      <c r="I6214" t="s">
        <v>19</v>
      </c>
      <c r="J6214">
        <v>151</v>
      </c>
      <c r="K6214">
        <v>11219.17835</v>
      </c>
      <c r="L6214" t="s">
        <v>29</v>
      </c>
      <c r="M6214">
        <v>0</v>
      </c>
      <c r="N6214">
        <v>0</v>
      </c>
      <c r="O6214">
        <v>3.4808293167988266E-2</v>
      </c>
    </row>
    <row r="6215" spans="1:15" x14ac:dyDescent="0.25">
      <c r="A6215" t="s">
        <v>6244</v>
      </c>
      <c r="B6215">
        <v>80</v>
      </c>
      <c r="C6215">
        <v>80</v>
      </c>
      <c r="D6215" t="s">
        <v>16</v>
      </c>
      <c r="E6215" t="s">
        <v>25</v>
      </c>
      <c r="F6215">
        <v>1</v>
      </c>
      <c r="G6215" t="s">
        <v>26</v>
      </c>
      <c r="H6215">
        <v>7689489.0839999998</v>
      </c>
      <c r="I6215" t="s">
        <v>22</v>
      </c>
      <c r="J6215">
        <v>655</v>
      </c>
      <c r="K6215">
        <v>11739.67799</v>
      </c>
      <c r="L6215" t="s">
        <v>20</v>
      </c>
      <c r="M6215">
        <v>1</v>
      </c>
      <c r="N6215">
        <v>0.99</v>
      </c>
      <c r="O6215">
        <v>0.75199458900177096</v>
      </c>
    </row>
    <row r="6216" spans="1:15" x14ac:dyDescent="0.25">
      <c r="A6216" t="s">
        <v>6245</v>
      </c>
      <c r="B6216">
        <v>292</v>
      </c>
      <c r="C6216">
        <v>292</v>
      </c>
      <c r="D6216" t="s">
        <v>16</v>
      </c>
      <c r="E6216" t="s">
        <v>17</v>
      </c>
      <c r="F6216">
        <v>0</v>
      </c>
      <c r="G6216" t="s">
        <v>18</v>
      </c>
      <c r="H6216">
        <v>8346478.7240000004</v>
      </c>
      <c r="I6216" t="s">
        <v>22</v>
      </c>
      <c r="J6216">
        <v>630</v>
      </c>
      <c r="K6216">
        <v>13248.378930000001</v>
      </c>
      <c r="L6216" t="s">
        <v>20</v>
      </c>
      <c r="M6216">
        <v>0</v>
      </c>
      <c r="N6216">
        <v>0</v>
      </c>
      <c r="O6216">
        <v>0.17149364037128345</v>
      </c>
    </row>
    <row r="6217" spans="1:15" x14ac:dyDescent="0.25">
      <c r="A6217" t="s">
        <v>6246</v>
      </c>
      <c r="B6217">
        <v>224</v>
      </c>
      <c r="C6217">
        <v>224</v>
      </c>
      <c r="D6217" t="s">
        <v>16</v>
      </c>
      <c r="E6217" t="s">
        <v>17</v>
      </c>
      <c r="F6217">
        <v>0</v>
      </c>
      <c r="G6217" t="s">
        <v>18</v>
      </c>
      <c r="H6217">
        <v>10620000.99</v>
      </c>
      <c r="I6217" t="s">
        <v>22</v>
      </c>
      <c r="J6217">
        <v>716</v>
      </c>
      <c r="K6217">
        <v>14832.403609999999</v>
      </c>
      <c r="L6217" t="s">
        <v>35</v>
      </c>
      <c r="M6217">
        <v>0</v>
      </c>
      <c r="N6217">
        <v>0</v>
      </c>
      <c r="O6217">
        <v>0.21820730522978016</v>
      </c>
    </row>
    <row r="6218" spans="1:15" x14ac:dyDescent="0.25">
      <c r="A6218" t="s">
        <v>6247</v>
      </c>
      <c r="B6218">
        <v>352</v>
      </c>
      <c r="C6218">
        <v>352</v>
      </c>
      <c r="D6218" t="s">
        <v>16</v>
      </c>
      <c r="E6218" t="s">
        <v>17</v>
      </c>
      <c r="F6218">
        <v>0</v>
      </c>
      <c r="G6218" t="s">
        <v>18</v>
      </c>
      <c r="H6218">
        <v>4616884.47</v>
      </c>
      <c r="I6218" t="s">
        <v>32</v>
      </c>
      <c r="J6218">
        <v>384</v>
      </c>
      <c r="K6218">
        <v>12023.136640000001</v>
      </c>
      <c r="L6218" t="s">
        <v>35</v>
      </c>
      <c r="M6218">
        <v>0</v>
      </c>
      <c r="N6218">
        <v>5.0000000000000001E-3</v>
      </c>
      <c r="O6218">
        <v>9.7862318723373476E-2</v>
      </c>
    </row>
    <row r="6219" spans="1:15" x14ac:dyDescent="0.25">
      <c r="A6219" t="s">
        <v>6248</v>
      </c>
      <c r="B6219">
        <v>295</v>
      </c>
      <c r="C6219">
        <v>295</v>
      </c>
      <c r="D6219" t="s">
        <v>16</v>
      </c>
      <c r="E6219" t="s">
        <v>17</v>
      </c>
      <c r="F6219">
        <v>0</v>
      </c>
      <c r="G6219" t="s">
        <v>18</v>
      </c>
      <c r="H6219">
        <v>1676225.081</v>
      </c>
      <c r="I6219" t="s">
        <v>19</v>
      </c>
      <c r="J6219">
        <v>747</v>
      </c>
      <c r="K6219">
        <v>2243.942544</v>
      </c>
      <c r="L6219" t="s">
        <v>23</v>
      </c>
      <c r="M6219">
        <v>0</v>
      </c>
      <c r="N6219">
        <v>0</v>
      </c>
      <c r="O6219">
        <v>3.444110393473513E-2</v>
      </c>
    </row>
    <row r="6220" spans="1:15" x14ac:dyDescent="0.25">
      <c r="A6220" t="s">
        <v>6249</v>
      </c>
      <c r="B6220">
        <v>43</v>
      </c>
      <c r="C6220">
        <v>43</v>
      </c>
      <c r="D6220" t="s">
        <v>16</v>
      </c>
      <c r="E6220" t="s">
        <v>25</v>
      </c>
      <c r="F6220">
        <v>1</v>
      </c>
      <c r="G6220" t="s">
        <v>26</v>
      </c>
      <c r="H6220">
        <v>268689.38309999998</v>
      </c>
      <c r="I6220" t="s">
        <v>28</v>
      </c>
      <c r="J6220">
        <v>17</v>
      </c>
      <c r="K6220">
        <v>15805.25783</v>
      </c>
      <c r="L6220" t="s">
        <v>20</v>
      </c>
      <c r="M6220">
        <v>1</v>
      </c>
      <c r="N6220">
        <v>0.99</v>
      </c>
      <c r="O6220">
        <v>0.59952071381964178</v>
      </c>
    </row>
    <row r="6221" spans="1:15" x14ac:dyDescent="0.25">
      <c r="A6221" t="s">
        <v>6250</v>
      </c>
      <c r="B6221">
        <v>245</v>
      </c>
      <c r="C6221">
        <v>245</v>
      </c>
      <c r="D6221" t="s">
        <v>16</v>
      </c>
      <c r="E6221" t="s">
        <v>17</v>
      </c>
      <c r="F6221">
        <v>0</v>
      </c>
      <c r="G6221" t="s">
        <v>18</v>
      </c>
      <c r="H6221">
        <v>950131.82010000001</v>
      </c>
      <c r="I6221" t="s">
        <v>28</v>
      </c>
      <c r="J6221">
        <v>594</v>
      </c>
      <c r="K6221">
        <v>1599.5485189999999</v>
      </c>
      <c r="L6221" t="s">
        <v>35</v>
      </c>
      <c r="M6221">
        <v>0</v>
      </c>
      <c r="N6221">
        <v>0</v>
      </c>
      <c r="O6221">
        <v>1.9522192537675773E-2</v>
      </c>
    </row>
    <row r="6222" spans="1:15" x14ac:dyDescent="0.25">
      <c r="A6222" t="s">
        <v>6251</v>
      </c>
      <c r="B6222">
        <v>50</v>
      </c>
      <c r="C6222">
        <v>50</v>
      </c>
      <c r="D6222" t="s">
        <v>16</v>
      </c>
      <c r="E6222" t="s">
        <v>25</v>
      </c>
      <c r="F6222">
        <v>1</v>
      </c>
      <c r="G6222" t="s">
        <v>26</v>
      </c>
      <c r="H6222">
        <v>5735.1531649999997</v>
      </c>
      <c r="I6222" t="s">
        <v>28</v>
      </c>
      <c r="J6222">
        <v>14</v>
      </c>
      <c r="K6222">
        <v>409.6537975</v>
      </c>
      <c r="L6222" t="s">
        <v>29</v>
      </c>
      <c r="M6222">
        <v>1</v>
      </c>
      <c r="N6222">
        <v>0.98</v>
      </c>
      <c r="O6222">
        <v>0.58811783919025928</v>
      </c>
    </row>
    <row r="6223" spans="1:15" x14ac:dyDescent="0.25">
      <c r="A6223" t="s">
        <v>6252</v>
      </c>
      <c r="B6223">
        <v>295</v>
      </c>
      <c r="C6223">
        <v>295</v>
      </c>
      <c r="D6223" t="s">
        <v>16</v>
      </c>
      <c r="E6223" t="s">
        <v>17</v>
      </c>
      <c r="F6223">
        <v>0</v>
      </c>
      <c r="G6223" t="s">
        <v>18</v>
      </c>
      <c r="H6223">
        <v>1247032.855</v>
      </c>
      <c r="I6223" t="s">
        <v>28</v>
      </c>
      <c r="J6223">
        <v>81</v>
      </c>
      <c r="K6223">
        <v>15395.467350000001</v>
      </c>
      <c r="L6223" t="s">
        <v>20</v>
      </c>
      <c r="M6223">
        <v>0</v>
      </c>
      <c r="N6223">
        <v>0.01</v>
      </c>
      <c r="O6223">
        <v>3.1622566238814369E-2</v>
      </c>
    </row>
    <row r="6224" spans="1:15" x14ac:dyDescent="0.25">
      <c r="A6224" t="s">
        <v>6253</v>
      </c>
      <c r="B6224">
        <v>130</v>
      </c>
      <c r="C6224">
        <v>130</v>
      </c>
      <c r="D6224" t="s">
        <v>16</v>
      </c>
      <c r="E6224" t="s">
        <v>17</v>
      </c>
      <c r="F6224">
        <v>0</v>
      </c>
      <c r="G6224" t="s">
        <v>18</v>
      </c>
      <c r="H6224">
        <v>2271134.6370000001</v>
      </c>
      <c r="I6224" t="s">
        <v>19</v>
      </c>
      <c r="J6224">
        <v>207</v>
      </c>
      <c r="K6224">
        <v>10971.66491</v>
      </c>
      <c r="L6224" t="s">
        <v>20</v>
      </c>
      <c r="M6224">
        <v>0</v>
      </c>
      <c r="N6224">
        <v>5.0000000000000001E-3</v>
      </c>
      <c r="O6224">
        <v>4.9664606662507015E-2</v>
      </c>
    </row>
    <row r="6225" spans="1:15" x14ac:dyDescent="0.25">
      <c r="A6225" t="s">
        <v>6254</v>
      </c>
      <c r="B6225">
        <v>252</v>
      </c>
      <c r="C6225">
        <v>252</v>
      </c>
      <c r="D6225" t="s">
        <v>16</v>
      </c>
      <c r="E6225" t="s">
        <v>17</v>
      </c>
      <c r="F6225">
        <v>0</v>
      </c>
      <c r="G6225" t="s">
        <v>18</v>
      </c>
      <c r="H6225">
        <v>2850867.861</v>
      </c>
      <c r="I6225" t="s">
        <v>19</v>
      </c>
      <c r="J6225">
        <v>204</v>
      </c>
      <c r="K6225">
        <v>13974.84246</v>
      </c>
      <c r="L6225" t="s">
        <v>35</v>
      </c>
      <c r="M6225">
        <v>0</v>
      </c>
      <c r="N6225">
        <v>0</v>
      </c>
      <c r="O6225">
        <v>5.8576283947690815E-2</v>
      </c>
    </row>
    <row r="6226" spans="1:15" x14ac:dyDescent="0.25">
      <c r="A6226" t="s">
        <v>6255</v>
      </c>
      <c r="B6226">
        <v>165</v>
      </c>
      <c r="C6226">
        <v>165</v>
      </c>
      <c r="D6226" t="s">
        <v>16</v>
      </c>
      <c r="E6226" t="s">
        <v>17</v>
      </c>
      <c r="F6226">
        <v>0</v>
      </c>
      <c r="G6226" t="s">
        <v>18</v>
      </c>
      <c r="H6226">
        <v>2903564.105</v>
      </c>
      <c r="I6226" t="s">
        <v>19</v>
      </c>
      <c r="J6226">
        <v>379</v>
      </c>
      <c r="K6226">
        <v>7661.1190109999998</v>
      </c>
      <c r="L6226" t="s">
        <v>29</v>
      </c>
      <c r="M6226">
        <v>0</v>
      </c>
      <c r="N6226">
        <v>0</v>
      </c>
      <c r="O6226">
        <v>5.9659024468129401E-2</v>
      </c>
    </row>
    <row r="6227" spans="1:15" x14ac:dyDescent="0.25">
      <c r="A6227" t="s">
        <v>6256</v>
      </c>
      <c r="B6227">
        <v>101</v>
      </c>
      <c r="C6227">
        <v>101</v>
      </c>
      <c r="D6227" t="s">
        <v>16</v>
      </c>
      <c r="E6227" t="s">
        <v>17</v>
      </c>
      <c r="F6227">
        <v>0</v>
      </c>
      <c r="G6227" t="s">
        <v>18</v>
      </c>
      <c r="H6227">
        <v>181683.3333</v>
      </c>
      <c r="I6227" t="s">
        <v>28</v>
      </c>
      <c r="J6227">
        <v>784</v>
      </c>
      <c r="K6227">
        <v>231.73894559999999</v>
      </c>
      <c r="L6227" t="s">
        <v>35</v>
      </c>
      <c r="M6227">
        <v>0</v>
      </c>
      <c r="N6227">
        <v>0</v>
      </c>
      <c r="O6227">
        <v>3.7330157126997578E-3</v>
      </c>
    </row>
    <row r="6228" spans="1:15" x14ac:dyDescent="0.25">
      <c r="A6228" t="s">
        <v>6257</v>
      </c>
      <c r="B6228">
        <v>275</v>
      </c>
      <c r="C6228">
        <v>275</v>
      </c>
      <c r="D6228" t="s">
        <v>16</v>
      </c>
      <c r="E6228" t="s">
        <v>17</v>
      </c>
      <c r="F6228">
        <v>0</v>
      </c>
      <c r="G6228" t="s">
        <v>18</v>
      </c>
      <c r="H6228">
        <v>3605086.2749999999</v>
      </c>
      <c r="I6228" t="s">
        <v>19</v>
      </c>
      <c r="J6228">
        <v>544</v>
      </c>
      <c r="K6228">
        <v>6626.9968289999997</v>
      </c>
      <c r="L6228" t="s">
        <v>29</v>
      </c>
      <c r="M6228">
        <v>0</v>
      </c>
      <c r="N6228">
        <v>0</v>
      </c>
      <c r="O6228">
        <v>7.4073077952567706E-2</v>
      </c>
    </row>
    <row r="6229" spans="1:15" x14ac:dyDescent="0.25">
      <c r="A6229" t="s">
        <v>6258</v>
      </c>
      <c r="B6229">
        <v>69</v>
      </c>
      <c r="C6229">
        <v>69</v>
      </c>
      <c r="D6229" t="s">
        <v>16</v>
      </c>
      <c r="E6229" t="s">
        <v>25</v>
      </c>
      <c r="F6229">
        <v>1</v>
      </c>
      <c r="G6229" t="s">
        <v>26</v>
      </c>
      <c r="H6229">
        <v>279832.33600000001</v>
      </c>
      <c r="I6229" t="s">
        <v>28</v>
      </c>
      <c r="J6229">
        <v>23</v>
      </c>
      <c r="K6229">
        <v>12166.623310000001</v>
      </c>
      <c r="L6229" t="s">
        <v>29</v>
      </c>
      <c r="M6229">
        <v>1</v>
      </c>
      <c r="N6229">
        <v>0.99</v>
      </c>
      <c r="O6229">
        <v>0.59974966612641667</v>
      </c>
    </row>
    <row r="6230" spans="1:15" x14ac:dyDescent="0.25">
      <c r="A6230" t="s">
        <v>6259</v>
      </c>
      <c r="B6230">
        <v>44</v>
      </c>
      <c r="C6230">
        <v>44</v>
      </c>
      <c r="D6230" t="s">
        <v>16</v>
      </c>
      <c r="E6230" t="s">
        <v>25</v>
      </c>
      <c r="F6230">
        <v>1</v>
      </c>
      <c r="G6230" t="s">
        <v>26</v>
      </c>
      <c r="H6230">
        <v>2776387.889</v>
      </c>
      <c r="I6230" t="s">
        <v>19</v>
      </c>
      <c r="J6230">
        <v>614</v>
      </c>
      <c r="K6230">
        <v>4521.8043790000002</v>
      </c>
      <c r="L6230" t="s">
        <v>35</v>
      </c>
      <c r="M6230">
        <v>1</v>
      </c>
      <c r="N6230">
        <v>0.995</v>
      </c>
      <c r="O6230">
        <v>0.65404595697323831</v>
      </c>
    </row>
    <row r="6231" spans="1:15" x14ac:dyDescent="0.25">
      <c r="A6231" t="s">
        <v>6260</v>
      </c>
      <c r="B6231">
        <v>150</v>
      </c>
      <c r="C6231">
        <v>150</v>
      </c>
      <c r="D6231" t="s">
        <v>16</v>
      </c>
      <c r="E6231" t="s">
        <v>17</v>
      </c>
      <c r="F6231">
        <v>0</v>
      </c>
      <c r="G6231" t="s">
        <v>18</v>
      </c>
      <c r="H6231">
        <v>2228991.798</v>
      </c>
      <c r="I6231" t="s">
        <v>19</v>
      </c>
      <c r="J6231">
        <v>162</v>
      </c>
      <c r="K6231">
        <v>13759.208629999999</v>
      </c>
      <c r="L6231" t="s">
        <v>20</v>
      </c>
      <c r="M6231">
        <v>0</v>
      </c>
      <c r="N6231">
        <v>5.0000000000000001E-3</v>
      </c>
      <c r="O6231">
        <v>4.8798705111124718E-2</v>
      </c>
    </row>
    <row r="6232" spans="1:15" x14ac:dyDescent="0.25">
      <c r="A6232" t="s">
        <v>6261</v>
      </c>
      <c r="B6232">
        <v>135</v>
      </c>
      <c r="C6232">
        <v>135</v>
      </c>
      <c r="D6232" t="s">
        <v>16</v>
      </c>
      <c r="E6232" t="s">
        <v>17</v>
      </c>
      <c r="F6232">
        <v>0</v>
      </c>
      <c r="G6232" t="s">
        <v>18</v>
      </c>
      <c r="H6232">
        <v>9692946.4749999996</v>
      </c>
      <c r="I6232" t="s">
        <v>22</v>
      </c>
      <c r="J6232">
        <v>610</v>
      </c>
      <c r="K6232">
        <v>15890.07619</v>
      </c>
      <c r="L6232" t="s">
        <v>23</v>
      </c>
      <c r="M6232">
        <v>0</v>
      </c>
      <c r="N6232">
        <v>0</v>
      </c>
      <c r="O6232">
        <v>0.19915927804882877</v>
      </c>
    </row>
    <row r="6233" spans="1:15" x14ac:dyDescent="0.25">
      <c r="A6233" t="s">
        <v>6262</v>
      </c>
      <c r="B6233">
        <v>318</v>
      </c>
      <c r="C6233">
        <v>318</v>
      </c>
      <c r="D6233" t="s">
        <v>16</v>
      </c>
      <c r="E6233" t="s">
        <v>17</v>
      </c>
      <c r="F6233">
        <v>0</v>
      </c>
      <c r="G6233" t="s">
        <v>18</v>
      </c>
      <c r="H6233">
        <v>1309074.811</v>
      </c>
      <c r="I6233" t="s">
        <v>28</v>
      </c>
      <c r="J6233">
        <v>144</v>
      </c>
      <c r="K6233">
        <v>9090.7972969999992</v>
      </c>
      <c r="L6233" t="s">
        <v>20</v>
      </c>
      <c r="M6233">
        <v>0</v>
      </c>
      <c r="N6233">
        <v>0</v>
      </c>
      <c r="O6233">
        <v>2.6897331471199212E-2</v>
      </c>
    </row>
    <row r="6234" spans="1:15" x14ac:dyDescent="0.25">
      <c r="A6234" t="s">
        <v>6263</v>
      </c>
      <c r="B6234">
        <v>345</v>
      </c>
      <c r="C6234">
        <v>345</v>
      </c>
      <c r="D6234" t="s">
        <v>16</v>
      </c>
      <c r="E6234" t="s">
        <v>17</v>
      </c>
      <c r="F6234">
        <v>0</v>
      </c>
      <c r="G6234" t="s">
        <v>18</v>
      </c>
      <c r="H6234">
        <v>16289571.939999999</v>
      </c>
      <c r="I6234" t="s">
        <v>22</v>
      </c>
      <c r="J6234">
        <v>930</v>
      </c>
      <c r="K6234">
        <v>17515.668750000001</v>
      </c>
      <c r="L6234" t="s">
        <v>35</v>
      </c>
      <c r="M6234">
        <v>0</v>
      </c>
      <c r="N6234">
        <v>0</v>
      </c>
      <c r="O6234">
        <v>0.33469898917345042</v>
      </c>
    </row>
    <row r="6235" spans="1:15" x14ac:dyDescent="0.25">
      <c r="A6235" t="s">
        <v>6264</v>
      </c>
      <c r="B6235">
        <v>218</v>
      </c>
      <c r="C6235">
        <v>218</v>
      </c>
      <c r="D6235" t="s">
        <v>16</v>
      </c>
      <c r="E6235" t="s">
        <v>17</v>
      </c>
      <c r="F6235">
        <v>0</v>
      </c>
      <c r="G6235" t="s">
        <v>18</v>
      </c>
      <c r="H6235">
        <v>1778169.4450000001</v>
      </c>
      <c r="I6235" t="s">
        <v>19</v>
      </c>
      <c r="J6235">
        <v>104</v>
      </c>
      <c r="K6235">
        <v>17097.78313</v>
      </c>
      <c r="L6235" t="s">
        <v>29</v>
      </c>
      <c r="M6235">
        <v>0</v>
      </c>
      <c r="N6235">
        <v>0</v>
      </c>
      <c r="O6235">
        <v>3.6535736974105858E-2</v>
      </c>
    </row>
    <row r="6236" spans="1:15" x14ac:dyDescent="0.25">
      <c r="A6236" t="s">
        <v>6265</v>
      </c>
      <c r="B6236">
        <v>148</v>
      </c>
      <c r="C6236">
        <v>148</v>
      </c>
      <c r="D6236" t="s">
        <v>16</v>
      </c>
      <c r="E6236" t="s">
        <v>17</v>
      </c>
      <c r="F6236">
        <v>0</v>
      </c>
      <c r="G6236" t="s">
        <v>18</v>
      </c>
      <c r="H6236">
        <v>6708828.5779999997</v>
      </c>
      <c r="I6236" t="s">
        <v>32</v>
      </c>
      <c r="J6236">
        <v>382</v>
      </c>
      <c r="K6236">
        <v>17562.378479999999</v>
      </c>
      <c r="L6236" t="s">
        <v>29</v>
      </c>
      <c r="M6236">
        <v>0</v>
      </c>
      <c r="N6236">
        <v>0</v>
      </c>
      <c r="O6236">
        <v>0.13784512888768741</v>
      </c>
    </row>
    <row r="6237" spans="1:15" x14ac:dyDescent="0.25">
      <c r="A6237" t="s">
        <v>6266</v>
      </c>
      <c r="B6237">
        <v>126</v>
      </c>
      <c r="C6237">
        <v>126</v>
      </c>
      <c r="D6237" t="s">
        <v>16</v>
      </c>
      <c r="E6237" t="s">
        <v>17</v>
      </c>
      <c r="F6237">
        <v>0</v>
      </c>
      <c r="G6237" t="s">
        <v>18</v>
      </c>
      <c r="H6237">
        <v>6016979.2790000001</v>
      </c>
      <c r="I6237" t="s">
        <v>32</v>
      </c>
      <c r="J6237">
        <v>455</v>
      </c>
      <c r="K6237">
        <v>13224.130279999999</v>
      </c>
      <c r="L6237" t="s">
        <v>20</v>
      </c>
      <c r="M6237">
        <v>0</v>
      </c>
      <c r="N6237">
        <v>0</v>
      </c>
      <c r="O6237">
        <v>0.12362982219401993</v>
      </c>
    </row>
    <row r="6238" spans="1:15" x14ac:dyDescent="0.25">
      <c r="A6238" t="s">
        <v>6267</v>
      </c>
      <c r="B6238">
        <v>249</v>
      </c>
      <c r="C6238">
        <v>249</v>
      </c>
      <c r="D6238" t="s">
        <v>16</v>
      </c>
      <c r="E6238" t="s">
        <v>17</v>
      </c>
      <c r="F6238">
        <v>0</v>
      </c>
      <c r="G6238" t="s">
        <v>18</v>
      </c>
      <c r="H6238">
        <v>2544839.287</v>
      </c>
      <c r="I6238" t="s">
        <v>19</v>
      </c>
      <c r="J6238">
        <v>417</v>
      </c>
      <c r="K6238">
        <v>6102.7321030000003</v>
      </c>
      <c r="L6238" t="s">
        <v>23</v>
      </c>
      <c r="M6238">
        <v>0</v>
      </c>
      <c r="N6238">
        <v>0</v>
      </c>
      <c r="O6238">
        <v>5.2288368295071608E-2</v>
      </c>
    </row>
    <row r="6239" spans="1:15" x14ac:dyDescent="0.25">
      <c r="A6239" t="s">
        <v>6268</v>
      </c>
      <c r="B6239">
        <v>54</v>
      </c>
      <c r="C6239">
        <v>54</v>
      </c>
      <c r="D6239" t="s">
        <v>16</v>
      </c>
      <c r="E6239" t="s">
        <v>25</v>
      </c>
      <c r="F6239">
        <v>1</v>
      </c>
      <c r="G6239" t="s">
        <v>26</v>
      </c>
      <c r="H6239">
        <v>3120189.0559999999</v>
      </c>
      <c r="I6239" t="s">
        <v>19</v>
      </c>
      <c r="J6239">
        <v>324</v>
      </c>
      <c r="K6239">
        <v>9630.213135</v>
      </c>
      <c r="L6239" t="s">
        <v>35</v>
      </c>
      <c r="M6239">
        <v>1</v>
      </c>
      <c r="N6239">
        <v>1</v>
      </c>
      <c r="O6239">
        <v>0.66410997949607642</v>
      </c>
    </row>
    <row r="6240" spans="1:15" x14ac:dyDescent="0.25">
      <c r="A6240" t="s">
        <v>6269</v>
      </c>
      <c r="B6240">
        <v>332</v>
      </c>
      <c r="C6240">
        <v>332</v>
      </c>
      <c r="D6240" t="s">
        <v>16</v>
      </c>
      <c r="E6240" t="s">
        <v>17</v>
      </c>
      <c r="F6240">
        <v>0</v>
      </c>
      <c r="G6240" t="s">
        <v>18</v>
      </c>
      <c r="H6240">
        <v>2430441.4479999999</v>
      </c>
      <c r="I6240" t="s">
        <v>19</v>
      </c>
      <c r="J6240">
        <v>171</v>
      </c>
      <c r="K6240">
        <v>14213.10788</v>
      </c>
      <c r="L6240" t="s">
        <v>29</v>
      </c>
      <c r="M6240">
        <v>0</v>
      </c>
      <c r="N6240">
        <v>0</v>
      </c>
      <c r="O6240">
        <v>4.9937855880260597E-2</v>
      </c>
    </row>
    <row r="6241" spans="1:15" x14ac:dyDescent="0.25">
      <c r="A6241" t="s">
        <v>6270</v>
      </c>
      <c r="B6241">
        <v>223</v>
      </c>
      <c r="C6241">
        <v>223</v>
      </c>
      <c r="D6241" t="s">
        <v>16</v>
      </c>
      <c r="E6241" t="s">
        <v>17</v>
      </c>
      <c r="F6241">
        <v>0</v>
      </c>
      <c r="G6241" t="s">
        <v>18</v>
      </c>
      <c r="H6241">
        <v>2430240.4389999998</v>
      </c>
      <c r="I6241" t="s">
        <v>19</v>
      </c>
      <c r="J6241">
        <v>576</v>
      </c>
      <c r="K6241">
        <v>4219.1674290000001</v>
      </c>
      <c r="L6241" t="s">
        <v>35</v>
      </c>
      <c r="M6241">
        <v>0</v>
      </c>
      <c r="N6241">
        <v>0</v>
      </c>
      <c r="O6241">
        <v>4.9933725783450039E-2</v>
      </c>
    </row>
    <row r="6242" spans="1:15" x14ac:dyDescent="0.25">
      <c r="A6242" t="s">
        <v>6271</v>
      </c>
      <c r="B6242">
        <v>209</v>
      </c>
      <c r="C6242">
        <v>209</v>
      </c>
      <c r="D6242" t="s">
        <v>16</v>
      </c>
      <c r="E6242" t="s">
        <v>17</v>
      </c>
      <c r="F6242">
        <v>0</v>
      </c>
      <c r="G6242" t="s">
        <v>18</v>
      </c>
      <c r="H6242">
        <v>11173288.199999999</v>
      </c>
      <c r="I6242" t="s">
        <v>22</v>
      </c>
      <c r="J6242">
        <v>756</v>
      </c>
      <c r="K6242">
        <v>14779.481750000001</v>
      </c>
      <c r="L6242" t="s">
        <v>20</v>
      </c>
      <c r="M6242">
        <v>0</v>
      </c>
      <c r="N6242">
        <v>0</v>
      </c>
      <c r="O6242">
        <v>0.22957560088492054</v>
      </c>
    </row>
    <row r="6243" spans="1:15" x14ac:dyDescent="0.25">
      <c r="A6243" t="s">
        <v>6272</v>
      </c>
      <c r="B6243">
        <v>144</v>
      </c>
      <c r="C6243">
        <v>144</v>
      </c>
      <c r="D6243" t="s">
        <v>16</v>
      </c>
      <c r="E6243" t="s">
        <v>17</v>
      </c>
      <c r="F6243">
        <v>0</v>
      </c>
      <c r="G6243" t="s">
        <v>18</v>
      </c>
      <c r="H6243">
        <v>6393347.9189999998</v>
      </c>
      <c r="I6243" t="s">
        <v>32</v>
      </c>
      <c r="J6243">
        <v>583</v>
      </c>
      <c r="K6243">
        <v>10966.29146</v>
      </c>
      <c r="L6243" t="s">
        <v>29</v>
      </c>
      <c r="M6243">
        <v>0</v>
      </c>
      <c r="N6243">
        <v>0</v>
      </c>
      <c r="O6243">
        <v>0.13136300289567232</v>
      </c>
    </row>
    <row r="6244" spans="1:15" x14ac:dyDescent="0.25">
      <c r="A6244" t="s">
        <v>6273</v>
      </c>
      <c r="B6244">
        <v>313</v>
      </c>
      <c r="C6244">
        <v>313</v>
      </c>
      <c r="D6244" t="s">
        <v>16</v>
      </c>
      <c r="E6244" t="s">
        <v>17</v>
      </c>
      <c r="F6244">
        <v>0</v>
      </c>
      <c r="G6244" t="s">
        <v>18</v>
      </c>
      <c r="H6244">
        <v>528652.48499999999</v>
      </c>
      <c r="I6244" t="s">
        <v>28</v>
      </c>
      <c r="J6244">
        <v>274</v>
      </c>
      <c r="K6244">
        <v>1929.388631</v>
      </c>
      <c r="L6244" t="s">
        <v>29</v>
      </c>
      <c r="M6244">
        <v>0</v>
      </c>
      <c r="N6244">
        <v>0</v>
      </c>
      <c r="O6244">
        <v>1.086213026378228E-2</v>
      </c>
    </row>
    <row r="6245" spans="1:15" x14ac:dyDescent="0.25">
      <c r="A6245" t="s">
        <v>6274</v>
      </c>
      <c r="B6245">
        <v>320</v>
      </c>
      <c r="C6245">
        <v>320</v>
      </c>
      <c r="D6245" t="s">
        <v>16</v>
      </c>
      <c r="E6245" t="s">
        <v>17</v>
      </c>
      <c r="F6245">
        <v>0</v>
      </c>
      <c r="G6245" t="s">
        <v>18</v>
      </c>
      <c r="H6245">
        <v>5039869.4620000003</v>
      </c>
      <c r="I6245" t="s">
        <v>32</v>
      </c>
      <c r="J6245">
        <v>452</v>
      </c>
      <c r="K6245">
        <v>11150.153679999999</v>
      </c>
      <c r="L6245" t="s">
        <v>29</v>
      </c>
      <c r="M6245">
        <v>0</v>
      </c>
      <c r="N6245">
        <v>0</v>
      </c>
      <c r="O6245">
        <v>0.1035533174665817</v>
      </c>
    </row>
    <row r="6246" spans="1:15" x14ac:dyDescent="0.25">
      <c r="A6246" t="s">
        <v>6275</v>
      </c>
      <c r="B6246">
        <v>138</v>
      </c>
      <c r="C6246">
        <v>138</v>
      </c>
      <c r="D6246" t="s">
        <v>16</v>
      </c>
      <c r="E6246" t="s">
        <v>17</v>
      </c>
      <c r="F6246">
        <v>0</v>
      </c>
      <c r="G6246" t="s">
        <v>18</v>
      </c>
      <c r="H6246">
        <v>1184817.2579999999</v>
      </c>
      <c r="I6246" t="s">
        <v>28</v>
      </c>
      <c r="J6246">
        <v>881</v>
      </c>
      <c r="K6246">
        <v>1344.8550029999999</v>
      </c>
      <c r="L6246" t="s">
        <v>35</v>
      </c>
      <c r="M6246">
        <v>0</v>
      </c>
      <c r="N6246">
        <v>0</v>
      </c>
      <c r="O6246">
        <v>2.4344233235134301E-2</v>
      </c>
    </row>
    <row r="6247" spans="1:15" x14ac:dyDescent="0.25">
      <c r="A6247" t="s">
        <v>6276</v>
      </c>
      <c r="B6247">
        <v>355</v>
      </c>
      <c r="C6247">
        <v>355</v>
      </c>
      <c r="D6247" t="s">
        <v>16</v>
      </c>
      <c r="E6247" t="s">
        <v>17</v>
      </c>
      <c r="F6247">
        <v>0</v>
      </c>
      <c r="G6247" t="s">
        <v>18</v>
      </c>
      <c r="H6247">
        <v>37000.328509999999</v>
      </c>
      <c r="I6247" t="s">
        <v>28</v>
      </c>
      <c r="J6247">
        <v>125</v>
      </c>
      <c r="K6247">
        <v>296.00262809999998</v>
      </c>
      <c r="L6247" t="s">
        <v>23</v>
      </c>
      <c r="M6247">
        <v>0</v>
      </c>
      <c r="N6247">
        <v>0</v>
      </c>
      <c r="O6247">
        <v>7.6023928664282613E-4</v>
      </c>
    </row>
    <row r="6248" spans="1:15" x14ac:dyDescent="0.25">
      <c r="A6248" t="s">
        <v>6277</v>
      </c>
      <c r="B6248">
        <v>225</v>
      </c>
      <c r="C6248">
        <v>225</v>
      </c>
      <c r="D6248" t="s">
        <v>16</v>
      </c>
      <c r="E6248" t="s">
        <v>17</v>
      </c>
      <c r="F6248">
        <v>0</v>
      </c>
      <c r="G6248" t="s">
        <v>18</v>
      </c>
      <c r="H6248">
        <v>6814970.6780000003</v>
      </c>
      <c r="I6248" t="s">
        <v>32</v>
      </c>
      <c r="J6248">
        <v>383</v>
      </c>
      <c r="K6248">
        <v>17793.65712</v>
      </c>
      <c r="L6248" t="s">
        <v>29</v>
      </c>
      <c r="M6248">
        <v>0</v>
      </c>
      <c r="N6248">
        <v>0</v>
      </c>
      <c r="O6248">
        <v>0.14002601207538568</v>
      </c>
    </row>
    <row r="6249" spans="1:15" x14ac:dyDescent="0.25">
      <c r="A6249" t="s">
        <v>6278</v>
      </c>
      <c r="B6249">
        <v>102</v>
      </c>
      <c r="C6249">
        <v>102</v>
      </c>
      <c r="D6249" t="s">
        <v>16</v>
      </c>
      <c r="E6249" t="s">
        <v>17</v>
      </c>
      <c r="F6249">
        <v>0</v>
      </c>
      <c r="G6249" t="s">
        <v>18</v>
      </c>
      <c r="H6249">
        <v>3107685.1129999999</v>
      </c>
      <c r="I6249" t="s">
        <v>19</v>
      </c>
      <c r="J6249">
        <v>317</v>
      </c>
      <c r="K6249">
        <v>9803.4230709999993</v>
      </c>
      <c r="L6249" t="s">
        <v>35</v>
      </c>
      <c r="M6249">
        <v>0</v>
      </c>
      <c r="N6249">
        <v>5.0000000000000001E-3</v>
      </c>
      <c r="O6249">
        <v>6.6853063163455961E-2</v>
      </c>
    </row>
    <row r="6250" spans="1:15" x14ac:dyDescent="0.25">
      <c r="A6250" t="s">
        <v>6279</v>
      </c>
      <c r="B6250">
        <v>99</v>
      </c>
      <c r="C6250">
        <v>99</v>
      </c>
      <c r="D6250" t="s">
        <v>16</v>
      </c>
      <c r="E6250" t="s">
        <v>17</v>
      </c>
      <c r="F6250">
        <v>0</v>
      </c>
      <c r="G6250" t="s">
        <v>18</v>
      </c>
      <c r="H6250">
        <v>9163713.6520000007</v>
      </c>
      <c r="I6250" t="s">
        <v>22</v>
      </c>
      <c r="J6250">
        <v>843</v>
      </c>
      <c r="K6250">
        <v>10870.360199999999</v>
      </c>
      <c r="L6250" t="s">
        <v>20</v>
      </c>
      <c r="M6250">
        <v>0</v>
      </c>
      <c r="N6250">
        <v>0</v>
      </c>
      <c r="O6250">
        <v>0.1882852236815345</v>
      </c>
    </row>
    <row r="6251" spans="1:15" x14ac:dyDescent="0.25">
      <c r="A6251" t="s">
        <v>6280</v>
      </c>
      <c r="B6251">
        <v>307</v>
      </c>
      <c r="C6251">
        <v>307</v>
      </c>
      <c r="D6251" t="s">
        <v>16</v>
      </c>
      <c r="E6251" t="s">
        <v>17</v>
      </c>
      <c r="F6251">
        <v>0</v>
      </c>
      <c r="G6251" t="s">
        <v>18</v>
      </c>
      <c r="H6251">
        <v>599837.29790000001</v>
      </c>
      <c r="I6251" t="s">
        <v>28</v>
      </c>
      <c r="J6251">
        <v>107</v>
      </c>
      <c r="K6251">
        <v>5605.9560549999997</v>
      </c>
      <c r="L6251" t="s">
        <v>35</v>
      </c>
      <c r="M6251">
        <v>0</v>
      </c>
      <c r="N6251">
        <v>0</v>
      </c>
      <c r="O6251">
        <v>1.2324752179808589E-2</v>
      </c>
    </row>
    <row r="6252" spans="1:15" x14ac:dyDescent="0.25">
      <c r="A6252" t="s">
        <v>6281</v>
      </c>
      <c r="B6252">
        <v>283</v>
      </c>
      <c r="C6252">
        <v>283</v>
      </c>
      <c r="D6252" t="s">
        <v>16</v>
      </c>
      <c r="E6252" t="s">
        <v>17</v>
      </c>
      <c r="F6252">
        <v>0</v>
      </c>
      <c r="G6252" t="s">
        <v>18</v>
      </c>
      <c r="H6252">
        <v>7167248.182</v>
      </c>
      <c r="I6252" t="s">
        <v>32</v>
      </c>
      <c r="J6252">
        <v>660</v>
      </c>
      <c r="K6252">
        <v>10859.46694</v>
      </c>
      <c r="L6252" t="s">
        <v>20</v>
      </c>
      <c r="M6252">
        <v>0</v>
      </c>
      <c r="N6252">
        <v>0</v>
      </c>
      <c r="O6252">
        <v>0.14726419641390834</v>
      </c>
    </row>
    <row r="6253" spans="1:15" x14ac:dyDescent="0.25">
      <c r="A6253" t="s">
        <v>6282</v>
      </c>
      <c r="B6253">
        <v>91</v>
      </c>
      <c r="C6253">
        <v>91</v>
      </c>
      <c r="D6253" t="s">
        <v>16</v>
      </c>
      <c r="E6253" t="s">
        <v>17</v>
      </c>
      <c r="F6253">
        <v>1</v>
      </c>
      <c r="G6253" t="s">
        <v>26</v>
      </c>
      <c r="H6253">
        <v>3070816.4369999999</v>
      </c>
      <c r="I6253" t="s">
        <v>19</v>
      </c>
      <c r="J6253">
        <v>907</v>
      </c>
      <c r="K6253">
        <v>3385.685156</v>
      </c>
      <c r="L6253" t="s">
        <v>35</v>
      </c>
      <c r="M6253">
        <v>1</v>
      </c>
      <c r="N6253">
        <v>0.96499999999999997</v>
      </c>
      <c r="O6253">
        <v>0.64209552891793886</v>
      </c>
    </row>
    <row r="6254" spans="1:15" x14ac:dyDescent="0.25">
      <c r="A6254" t="s">
        <v>6283</v>
      </c>
      <c r="B6254">
        <v>297</v>
      </c>
      <c r="C6254">
        <v>297</v>
      </c>
      <c r="D6254" t="s">
        <v>16</v>
      </c>
      <c r="E6254" t="s">
        <v>17</v>
      </c>
      <c r="F6254">
        <v>0</v>
      </c>
      <c r="G6254" t="s">
        <v>18</v>
      </c>
      <c r="H6254">
        <v>6905857.7439999999</v>
      </c>
      <c r="I6254" t="s">
        <v>32</v>
      </c>
      <c r="J6254">
        <v>463</v>
      </c>
      <c r="K6254">
        <v>14915.459489999999</v>
      </c>
      <c r="L6254" t="s">
        <v>35</v>
      </c>
      <c r="M6254">
        <v>0</v>
      </c>
      <c r="N6254">
        <v>0</v>
      </c>
      <c r="O6254">
        <v>0.14189345274424961</v>
      </c>
    </row>
    <row r="6255" spans="1:15" x14ac:dyDescent="0.25">
      <c r="A6255" t="s">
        <v>6284</v>
      </c>
      <c r="B6255">
        <v>204</v>
      </c>
      <c r="C6255">
        <v>204</v>
      </c>
      <c r="D6255" t="s">
        <v>16</v>
      </c>
      <c r="E6255" t="s">
        <v>17</v>
      </c>
      <c r="F6255">
        <v>0</v>
      </c>
      <c r="G6255" t="s">
        <v>18</v>
      </c>
      <c r="H6255">
        <v>7081562.3779999996</v>
      </c>
      <c r="I6255" t="s">
        <v>32</v>
      </c>
      <c r="J6255">
        <v>430</v>
      </c>
      <c r="K6255">
        <v>16468.74972</v>
      </c>
      <c r="L6255" t="s">
        <v>20</v>
      </c>
      <c r="M6255">
        <v>0</v>
      </c>
      <c r="N6255">
        <v>0</v>
      </c>
      <c r="O6255">
        <v>0.14550362516679707</v>
      </c>
    </row>
    <row r="6256" spans="1:15" x14ac:dyDescent="0.25">
      <c r="A6256" t="s">
        <v>6285</v>
      </c>
      <c r="B6256">
        <v>238</v>
      </c>
      <c r="C6256">
        <v>238</v>
      </c>
      <c r="D6256" t="s">
        <v>16</v>
      </c>
      <c r="E6256" t="s">
        <v>17</v>
      </c>
      <c r="F6256">
        <v>0</v>
      </c>
      <c r="G6256" t="s">
        <v>18</v>
      </c>
      <c r="H6256">
        <v>12051745.619999999</v>
      </c>
      <c r="I6256" t="s">
        <v>22</v>
      </c>
      <c r="J6256">
        <v>704</v>
      </c>
      <c r="K6256">
        <v>17118.956839999999</v>
      </c>
      <c r="L6256" t="s">
        <v>29</v>
      </c>
      <c r="M6256">
        <v>0</v>
      </c>
      <c r="N6256">
        <v>0</v>
      </c>
      <c r="O6256">
        <v>0.24762511204389315</v>
      </c>
    </row>
    <row r="6257" spans="1:15" x14ac:dyDescent="0.25">
      <c r="A6257" t="s">
        <v>6286</v>
      </c>
      <c r="B6257">
        <v>97</v>
      </c>
      <c r="C6257">
        <v>97</v>
      </c>
      <c r="D6257" t="s">
        <v>16</v>
      </c>
      <c r="E6257" t="s">
        <v>17</v>
      </c>
      <c r="F6257">
        <v>0</v>
      </c>
      <c r="G6257" t="s">
        <v>18</v>
      </c>
      <c r="H6257">
        <v>721849.89580000006</v>
      </c>
      <c r="I6257" t="s">
        <v>28</v>
      </c>
      <c r="J6257">
        <v>337</v>
      </c>
      <c r="K6257">
        <v>2141.9878210000002</v>
      </c>
      <c r="L6257" t="s">
        <v>23</v>
      </c>
      <c r="M6257">
        <v>0</v>
      </c>
      <c r="N6257">
        <v>5.0000000000000001E-3</v>
      </c>
      <c r="O6257">
        <v>1.7831723715584665E-2</v>
      </c>
    </row>
    <row r="6258" spans="1:15" x14ac:dyDescent="0.25">
      <c r="A6258" t="s">
        <v>6287</v>
      </c>
      <c r="B6258">
        <v>121</v>
      </c>
      <c r="C6258">
        <v>121</v>
      </c>
      <c r="D6258" t="s">
        <v>16</v>
      </c>
      <c r="E6258" t="s">
        <v>17</v>
      </c>
      <c r="F6258">
        <v>0</v>
      </c>
      <c r="G6258" t="s">
        <v>18</v>
      </c>
      <c r="H6258">
        <v>8235718.7220000001</v>
      </c>
      <c r="I6258" t="s">
        <v>22</v>
      </c>
      <c r="J6258">
        <v>738</v>
      </c>
      <c r="K6258">
        <v>11159.51046</v>
      </c>
      <c r="L6258" t="s">
        <v>20</v>
      </c>
      <c r="M6258">
        <v>0</v>
      </c>
      <c r="N6258">
        <v>0</v>
      </c>
      <c r="O6258">
        <v>0.16921787395785065</v>
      </c>
    </row>
    <row r="6259" spans="1:15" x14ac:dyDescent="0.25">
      <c r="A6259" t="s">
        <v>6288</v>
      </c>
      <c r="B6259">
        <v>117</v>
      </c>
      <c r="C6259">
        <v>117</v>
      </c>
      <c r="D6259" t="s">
        <v>16</v>
      </c>
      <c r="E6259" t="s">
        <v>17</v>
      </c>
      <c r="F6259">
        <v>0</v>
      </c>
      <c r="G6259" t="s">
        <v>18</v>
      </c>
      <c r="H6259">
        <v>12197406.640000001</v>
      </c>
      <c r="I6259" t="s">
        <v>22</v>
      </c>
      <c r="J6259">
        <v>754</v>
      </c>
      <c r="K6259">
        <v>16176.93189</v>
      </c>
      <c r="L6259" t="s">
        <v>23</v>
      </c>
      <c r="M6259">
        <v>0</v>
      </c>
      <c r="N6259">
        <v>0</v>
      </c>
      <c r="O6259">
        <v>0.25061798357762938</v>
      </c>
    </row>
    <row r="6260" spans="1:15" x14ac:dyDescent="0.25">
      <c r="A6260" t="s">
        <v>6289</v>
      </c>
      <c r="B6260">
        <v>66</v>
      </c>
      <c r="C6260">
        <v>66</v>
      </c>
      <c r="D6260" t="s">
        <v>16</v>
      </c>
      <c r="E6260" t="s">
        <v>25</v>
      </c>
      <c r="F6260">
        <v>1</v>
      </c>
      <c r="G6260" t="s">
        <v>26</v>
      </c>
      <c r="H6260">
        <v>1276231.6089999999</v>
      </c>
      <c r="I6260" t="s">
        <v>28</v>
      </c>
      <c r="J6260">
        <v>496</v>
      </c>
      <c r="K6260">
        <v>2573.047599</v>
      </c>
      <c r="L6260" t="s">
        <v>20</v>
      </c>
      <c r="M6260">
        <v>1</v>
      </c>
      <c r="N6260">
        <v>1</v>
      </c>
      <c r="O6260">
        <v>0.62622250793678658</v>
      </c>
    </row>
    <row r="6261" spans="1:15" x14ac:dyDescent="0.25">
      <c r="A6261" t="s">
        <v>6290</v>
      </c>
      <c r="B6261">
        <v>131</v>
      </c>
      <c r="C6261">
        <v>131</v>
      </c>
      <c r="D6261" t="s">
        <v>16</v>
      </c>
      <c r="E6261" t="s">
        <v>17</v>
      </c>
      <c r="F6261">
        <v>0</v>
      </c>
      <c r="G6261" t="s">
        <v>18</v>
      </c>
      <c r="H6261">
        <v>1943468.257</v>
      </c>
      <c r="I6261" t="s">
        <v>19</v>
      </c>
      <c r="J6261">
        <v>972</v>
      </c>
      <c r="K6261">
        <v>1999.452939</v>
      </c>
      <c r="L6261" t="s">
        <v>35</v>
      </c>
      <c r="M6261">
        <v>0</v>
      </c>
      <c r="N6261">
        <v>5.0000000000000001E-3</v>
      </c>
      <c r="O6261">
        <v>4.2932102789718096E-2</v>
      </c>
    </row>
    <row r="6262" spans="1:15" x14ac:dyDescent="0.25">
      <c r="A6262" t="s">
        <v>6291</v>
      </c>
      <c r="B6262">
        <v>267</v>
      </c>
      <c r="C6262">
        <v>267</v>
      </c>
      <c r="D6262" t="s">
        <v>16</v>
      </c>
      <c r="E6262" t="s">
        <v>17</v>
      </c>
      <c r="F6262">
        <v>0</v>
      </c>
      <c r="G6262" t="s">
        <v>18</v>
      </c>
      <c r="H6262">
        <v>5915322.7400000002</v>
      </c>
      <c r="I6262" t="s">
        <v>32</v>
      </c>
      <c r="J6262">
        <v>362</v>
      </c>
      <c r="K6262">
        <v>16340.670550000001</v>
      </c>
      <c r="L6262" t="s">
        <v>29</v>
      </c>
      <c r="M6262">
        <v>0</v>
      </c>
      <c r="N6262">
        <v>0</v>
      </c>
      <c r="O6262">
        <v>0.12154110304464667</v>
      </c>
    </row>
    <row r="6263" spans="1:15" x14ac:dyDescent="0.25">
      <c r="A6263" t="s">
        <v>6292</v>
      </c>
      <c r="B6263">
        <v>316</v>
      </c>
      <c r="C6263">
        <v>316</v>
      </c>
      <c r="D6263" t="s">
        <v>16</v>
      </c>
      <c r="E6263" t="s">
        <v>17</v>
      </c>
      <c r="F6263">
        <v>0</v>
      </c>
      <c r="G6263" t="s">
        <v>18</v>
      </c>
      <c r="H6263">
        <v>12685655.720000001</v>
      </c>
      <c r="I6263" t="s">
        <v>22</v>
      </c>
      <c r="J6263">
        <v>796</v>
      </c>
      <c r="K6263">
        <v>15936.753419999999</v>
      </c>
      <c r="L6263" t="s">
        <v>29</v>
      </c>
      <c r="M6263">
        <v>0</v>
      </c>
      <c r="N6263">
        <v>0</v>
      </c>
      <c r="O6263">
        <v>0.26064995213658138</v>
      </c>
    </row>
    <row r="6264" spans="1:15" x14ac:dyDescent="0.25">
      <c r="A6264" t="s">
        <v>6293</v>
      </c>
      <c r="B6264">
        <v>92</v>
      </c>
      <c r="C6264">
        <v>92</v>
      </c>
      <c r="D6264" t="s">
        <v>16</v>
      </c>
      <c r="E6264" t="s">
        <v>17</v>
      </c>
      <c r="F6264">
        <v>0</v>
      </c>
      <c r="G6264" t="s">
        <v>18</v>
      </c>
      <c r="H6264">
        <v>3879090.3489999999</v>
      </c>
      <c r="I6264" t="s">
        <v>32</v>
      </c>
      <c r="J6264">
        <v>432</v>
      </c>
      <c r="K6264">
        <v>8979.3758080000007</v>
      </c>
      <c r="L6264" t="s">
        <v>23</v>
      </c>
      <c r="M6264">
        <v>0</v>
      </c>
      <c r="N6264">
        <v>0.01</v>
      </c>
      <c r="O6264">
        <v>8.5702991797756645E-2</v>
      </c>
    </row>
    <row r="6265" spans="1:15" x14ac:dyDescent="0.25">
      <c r="A6265" t="s">
        <v>6294</v>
      </c>
      <c r="B6265">
        <v>77</v>
      </c>
      <c r="C6265">
        <v>77</v>
      </c>
      <c r="D6265" t="s">
        <v>16</v>
      </c>
      <c r="E6265" t="s">
        <v>25</v>
      </c>
      <c r="F6265">
        <v>1</v>
      </c>
      <c r="G6265" t="s">
        <v>26</v>
      </c>
      <c r="H6265">
        <v>1487110.2290000001</v>
      </c>
      <c r="I6265" t="s">
        <v>19</v>
      </c>
      <c r="J6265">
        <v>675</v>
      </c>
      <c r="K6265">
        <v>2203.1262660000002</v>
      </c>
      <c r="L6265" t="s">
        <v>20</v>
      </c>
      <c r="M6265">
        <v>1</v>
      </c>
      <c r="N6265">
        <v>0.995</v>
      </c>
      <c r="O6265">
        <v>0.62755539410545114</v>
      </c>
    </row>
    <row r="6266" spans="1:15" x14ac:dyDescent="0.25">
      <c r="A6266" t="s">
        <v>6295</v>
      </c>
      <c r="B6266">
        <v>238</v>
      </c>
      <c r="C6266">
        <v>238</v>
      </c>
      <c r="D6266" t="s">
        <v>16</v>
      </c>
      <c r="E6266" t="s">
        <v>17</v>
      </c>
      <c r="F6266">
        <v>0</v>
      </c>
      <c r="G6266" t="s">
        <v>18</v>
      </c>
      <c r="H6266">
        <v>5370196.9960000003</v>
      </c>
      <c r="I6266" t="s">
        <v>32</v>
      </c>
      <c r="J6266">
        <v>520</v>
      </c>
      <c r="K6266">
        <v>10327.30191</v>
      </c>
      <c r="L6266" t="s">
        <v>20</v>
      </c>
      <c r="M6266">
        <v>0</v>
      </c>
      <c r="N6266">
        <v>0</v>
      </c>
      <c r="O6266">
        <v>0.11034049960575575</v>
      </c>
    </row>
    <row r="6267" spans="1:15" x14ac:dyDescent="0.25">
      <c r="A6267" t="s">
        <v>6296</v>
      </c>
      <c r="B6267">
        <v>252</v>
      </c>
      <c r="C6267">
        <v>252</v>
      </c>
      <c r="D6267" t="s">
        <v>16</v>
      </c>
      <c r="E6267" t="s">
        <v>17</v>
      </c>
      <c r="F6267">
        <v>0</v>
      </c>
      <c r="G6267" t="s">
        <v>18</v>
      </c>
      <c r="H6267">
        <v>6787917.6169999996</v>
      </c>
      <c r="I6267" t="s">
        <v>32</v>
      </c>
      <c r="J6267">
        <v>859</v>
      </c>
      <c r="K6267">
        <v>7902.1159680000001</v>
      </c>
      <c r="L6267" t="s">
        <v>20</v>
      </c>
      <c r="M6267">
        <v>0</v>
      </c>
      <c r="N6267">
        <v>0</v>
      </c>
      <c r="O6267">
        <v>0.13947015755667277</v>
      </c>
    </row>
    <row r="6268" spans="1:15" x14ac:dyDescent="0.25">
      <c r="A6268" t="s">
        <v>6297</v>
      </c>
      <c r="B6268">
        <v>227</v>
      </c>
      <c r="C6268">
        <v>227</v>
      </c>
      <c r="D6268" t="s">
        <v>16</v>
      </c>
      <c r="E6268" t="s">
        <v>17</v>
      </c>
      <c r="F6268">
        <v>0</v>
      </c>
      <c r="G6268" t="s">
        <v>18</v>
      </c>
      <c r="H6268">
        <v>4212559.8380000005</v>
      </c>
      <c r="I6268" t="s">
        <v>32</v>
      </c>
      <c r="J6268">
        <v>406</v>
      </c>
      <c r="K6268">
        <v>10375.763150000001</v>
      </c>
      <c r="L6268" t="s">
        <v>20</v>
      </c>
      <c r="M6268">
        <v>0</v>
      </c>
      <c r="N6268">
        <v>0</v>
      </c>
      <c r="O6268">
        <v>8.655473113747604E-2</v>
      </c>
    </row>
    <row r="6269" spans="1:15" x14ac:dyDescent="0.25">
      <c r="A6269" t="s">
        <v>6298</v>
      </c>
      <c r="B6269">
        <v>360</v>
      </c>
      <c r="C6269">
        <v>360</v>
      </c>
      <c r="D6269" t="s">
        <v>16</v>
      </c>
      <c r="E6269" t="s">
        <v>17</v>
      </c>
      <c r="F6269">
        <v>0</v>
      </c>
      <c r="G6269" t="s">
        <v>18</v>
      </c>
      <c r="H6269">
        <v>3318921.4180000001</v>
      </c>
      <c r="I6269" t="s">
        <v>19</v>
      </c>
      <c r="J6269">
        <v>377</v>
      </c>
      <c r="K6269">
        <v>8803.5050879999999</v>
      </c>
      <c r="L6269" t="s">
        <v>23</v>
      </c>
      <c r="M6269">
        <v>0</v>
      </c>
      <c r="N6269">
        <v>0</v>
      </c>
      <c r="O6269">
        <v>6.8193298623334772E-2</v>
      </c>
    </row>
    <row r="6270" spans="1:15" x14ac:dyDescent="0.25">
      <c r="A6270" t="s">
        <v>6299</v>
      </c>
      <c r="B6270">
        <v>320</v>
      </c>
      <c r="C6270">
        <v>320</v>
      </c>
      <c r="D6270" t="s">
        <v>16</v>
      </c>
      <c r="E6270" t="s">
        <v>17</v>
      </c>
      <c r="F6270">
        <v>0</v>
      </c>
      <c r="G6270" t="s">
        <v>18</v>
      </c>
      <c r="H6270">
        <v>1728939.675</v>
      </c>
      <c r="I6270" t="s">
        <v>19</v>
      </c>
      <c r="J6270">
        <v>152</v>
      </c>
      <c r="K6270">
        <v>11374.60312</v>
      </c>
      <c r="L6270" t="s">
        <v>23</v>
      </c>
      <c r="M6270">
        <v>0</v>
      </c>
      <c r="N6270">
        <v>0</v>
      </c>
      <c r="O6270">
        <v>3.5524221489418327E-2</v>
      </c>
    </row>
    <row r="6271" spans="1:15" x14ac:dyDescent="0.25">
      <c r="A6271" t="s">
        <v>6300</v>
      </c>
      <c r="B6271">
        <v>141</v>
      </c>
      <c r="C6271">
        <v>141</v>
      </c>
      <c r="D6271" t="s">
        <v>16</v>
      </c>
      <c r="E6271" t="s">
        <v>17</v>
      </c>
      <c r="F6271">
        <v>0</v>
      </c>
      <c r="G6271" t="s">
        <v>18</v>
      </c>
      <c r="H6271">
        <v>4683594.03</v>
      </c>
      <c r="I6271" t="s">
        <v>32</v>
      </c>
      <c r="J6271">
        <v>322</v>
      </c>
      <c r="K6271">
        <v>14545.32307</v>
      </c>
      <c r="L6271" t="s">
        <v>23</v>
      </c>
      <c r="M6271">
        <v>0</v>
      </c>
      <c r="N6271">
        <v>0</v>
      </c>
      <c r="O6271">
        <v>9.6232988399804875E-2</v>
      </c>
    </row>
    <row r="6272" spans="1:15" x14ac:dyDescent="0.25">
      <c r="A6272" t="s">
        <v>6301</v>
      </c>
      <c r="B6272">
        <v>54</v>
      </c>
      <c r="C6272">
        <v>54</v>
      </c>
      <c r="D6272" t="s">
        <v>16</v>
      </c>
      <c r="E6272" t="s">
        <v>25</v>
      </c>
      <c r="F6272">
        <v>1</v>
      </c>
      <c r="G6272" t="s">
        <v>26</v>
      </c>
      <c r="H6272">
        <v>9408165.8310000002</v>
      </c>
      <c r="I6272" t="s">
        <v>22</v>
      </c>
      <c r="J6272">
        <v>607</v>
      </c>
      <c r="K6272">
        <v>15499.44947</v>
      </c>
      <c r="L6272" t="s">
        <v>23</v>
      </c>
      <c r="M6272">
        <v>1</v>
      </c>
      <c r="N6272">
        <v>1</v>
      </c>
      <c r="O6272">
        <v>0.79330793990231119</v>
      </c>
    </row>
    <row r="6273" spans="1:15" x14ac:dyDescent="0.25">
      <c r="A6273" t="s">
        <v>6302</v>
      </c>
      <c r="B6273">
        <v>140</v>
      </c>
      <c r="C6273">
        <v>140</v>
      </c>
      <c r="D6273" t="s">
        <v>16</v>
      </c>
      <c r="E6273" t="s">
        <v>17</v>
      </c>
      <c r="F6273">
        <v>0</v>
      </c>
      <c r="G6273" t="s">
        <v>18</v>
      </c>
      <c r="H6273">
        <v>2778394.9870000002</v>
      </c>
      <c r="I6273" t="s">
        <v>19</v>
      </c>
      <c r="J6273">
        <v>214</v>
      </c>
      <c r="K6273">
        <v>12983.154140000001</v>
      </c>
      <c r="L6273" t="s">
        <v>20</v>
      </c>
      <c r="M6273">
        <v>0</v>
      </c>
      <c r="N6273">
        <v>0</v>
      </c>
      <c r="O6273">
        <v>5.7087196465242532E-2</v>
      </c>
    </row>
    <row r="6274" spans="1:15" x14ac:dyDescent="0.25">
      <c r="A6274" t="s">
        <v>6303</v>
      </c>
      <c r="B6274">
        <v>146</v>
      </c>
      <c r="C6274">
        <v>146</v>
      </c>
      <c r="D6274" t="s">
        <v>16</v>
      </c>
      <c r="E6274" t="s">
        <v>17</v>
      </c>
      <c r="F6274">
        <v>0</v>
      </c>
      <c r="G6274" t="s">
        <v>18</v>
      </c>
      <c r="H6274">
        <v>2296409.9870000002</v>
      </c>
      <c r="I6274" t="s">
        <v>19</v>
      </c>
      <c r="J6274">
        <v>576</v>
      </c>
      <c r="K6274">
        <v>3986.8228949999998</v>
      </c>
      <c r="L6274" t="s">
        <v>23</v>
      </c>
      <c r="M6274">
        <v>0</v>
      </c>
      <c r="N6274">
        <v>5.0000000000000001E-3</v>
      </c>
      <c r="O6274">
        <v>5.0183934863835128E-2</v>
      </c>
    </row>
    <row r="6275" spans="1:15" x14ac:dyDescent="0.25">
      <c r="A6275" t="s">
        <v>6304</v>
      </c>
      <c r="B6275">
        <v>274</v>
      </c>
      <c r="C6275">
        <v>274</v>
      </c>
      <c r="D6275" t="s">
        <v>16</v>
      </c>
      <c r="E6275" t="s">
        <v>17</v>
      </c>
      <c r="F6275">
        <v>0</v>
      </c>
      <c r="G6275" t="s">
        <v>18</v>
      </c>
      <c r="H6275">
        <v>516651.80330000003</v>
      </c>
      <c r="I6275" t="s">
        <v>28</v>
      </c>
      <c r="J6275">
        <v>65</v>
      </c>
      <c r="K6275">
        <v>7948.4892819999995</v>
      </c>
      <c r="L6275" t="s">
        <v>23</v>
      </c>
      <c r="M6275">
        <v>0</v>
      </c>
      <c r="N6275">
        <v>0</v>
      </c>
      <c r="O6275">
        <v>1.0615554353182734E-2</v>
      </c>
    </row>
    <row r="6276" spans="1:15" x14ac:dyDescent="0.25">
      <c r="A6276" t="s">
        <v>6305</v>
      </c>
      <c r="B6276">
        <v>145</v>
      </c>
      <c r="C6276">
        <v>145</v>
      </c>
      <c r="D6276" t="s">
        <v>16</v>
      </c>
      <c r="E6276" t="s">
        <v>17</v>
      </c>
      <c r="F6276">
        <v>0</v>
      </c>
      <c r="G6276" t="s">
        <v>18</v>
      </c>
      <c r="H6276">
        <v>1280355.1229999999</v>
      </c>
      <c r="I6276" t="s">
        <v>28</v>
      </c>
      <c r="J6276">
        <v>893</v>
      </c>
      <c r="K6276">
        <v>1433.7683340000001</v>
      </c>
      <c r="L6276" t="s">
        <v>35</v>
      </c>
      <c r="M6276">
        <v>0</v>
      </c>
      <c r="N6276">
        <v>0</v>
      </c>
      <c r="O6276">
        <v>2.6307233058645293E-2</v>
      </c>
    </row>
    <row r="6277" spans="1:15" x14ac:dyDescent="0.25">
      <c r="A6277" t="s">
        <v>6306</v>
      </c>
      <c r="B6277">
        <v>167</v>
      </c>
      <c r="C6277">
        <v>167</v>
      </c>
      <c r="D6277" t="s">
        <v>16</v>
      </c>
      <c r="E6277" t="s">
        <v>17</v>
      </c>
      <c r="F6277">
        <v>0</v>
      </c>
      <c r="G6277" t="s">
        <v>18</v>
      </c>
      <c r="H6277">
        <v>2440518.6129999999</v>
      </c>
      <c r="I6277" t="s">
        <v>19</v>
      </c>
      <c r="J6277">
        <v>270</v>
      </c>
      <c r="K6277">
        <v>9038.9578239999992</v>
      </c>
      <c r="L6277" t="s">
        <v>35</v>
      </c>
      <c r="M6277">
        <v>0</v>
      </c>
      <c r="N6277">
        <v>0</v>
      </c>
      <c r="O6277">
        <v>5.0144909629226957E-2</v>
      </c>
    </row>
    <row r="6278" spans="1:15" x14ac:dyDescent="0.25">
      <c r="A6278" t="s">
        <v>6307</v>
      </c>
      <c r="B6278">
        <v>86</v>
      </c>
      <c r="C6278">
        <v>86</v>
      </c>
      <c r="D6278" t="s">
        <v>16</v>
      </c>
      <c r="E6278" t="s">
        <v>25</v>
      </c>
      <c r="F6278">
        <v>1</v>
      </c>
      <c r="G6278" t="s">
        <v>26</v>
      </c>
      <c r="H6278">
        <v>10421604.57</v>
      </c>
      <c r="I6278" t="s">
        <v>22</v>
      </c>
      <c r="J6278">
        <v>537</v>
      </c>
      <c r="K6278">
        <v>19407.084859999999</v>
      </c>
      <c r="L6278" t="s">
        <v>23</v>
      </c>
      <c r="M6278">
        <v>1</v>
      </c>
      <c r="N6278">
        <v>0.995</v>
      </c>
      <c r="O6278">
        <v>0.8111308886441132</v>
      </c>
    </row>
    <row r="6279" spans="1:15" x14ac:dyDescent="0.25">
      <c r="A6279" t="s">
        <v>6308</v>
      </c>
      <c r="B6279">
        <v>141</v>
      </c>
      <c r="C6279">
        <v>141</v>
      </c>
      <c r="D6279" t="s">
        <v>16</v>
      </c>
      <c r="E6279" t="s">
        <v>17</v>
      </c>
      <c r="F6279">
        <v>0</v>
      </c>
      <c r="G6279" t="s">
        <v>18</v>
      </c>
      <c r="H6279">
        <v>12786844.060000001</v>
      </c>
      <c r="I6279" t="s">
        <v>22</v>
      </c>
      <c r="J6279">
        <v>996</v>
      </c>
      <c r="K6279">
        <v>12838.196840000001</v>
      </c>
      <c r="L6279" t="s">
        <v>35</v>
      </c>
      <c r="M6279">
        <v>0</v>
      </c>
      <c r="N6279">
        <v>5.0000000000000001E-3</v>
      </c>
      <c r="O6279">
        <v>0.2657290512828871</v>
      </c>
    </row>
    <row r="6280" spans="1:15" x14ac:dyDescent="0.25">
      <c r="A6280" t="s">
        <v>6309</v>
      </c>
      <c r="B6280">
        <v>45</v>
      </c>
      <c r="C6280">
        <v>45</v>
      </c>
      <c r="D6280" t="s">
        <v>16</v>
      </c>
      <c r="E6280" t="s">
        <v>25</v>
      </c>
      <c r="F6280">
        <v>1</v>
      </c>
      <c r="G6280" t="s">
        <v>26</v>
      </c>
      <c r="H6280">
        <v>310070.41680000001</v>
      </c>
      <c r="I6280" t="s">
        <v>28</v>
      </c>
      <c r="J6280">
        <v>100</v>
      </c>
      <c r="K6280">
        <v>3100.7041680000002</v>
      </c>
      <c r="L6280" t="s">
        <v>35</v>
      </c>
      <c r="M6280">
        <v>1</v>
      </c>
      <c r="N6280">
        <v>1</v>
      </c>
      <c r="O6280">
        <v>0.60637096269059787</v>
      </c>
    </row>
    <row r="6281" spans="1:15" x14ac:dyDescent="0.25">
      <c r="A6281" t="s">
        <v>6310</v>
      </c>
      <c r="B6281">
        <v>128</v>
      </c>
      <c r="C6281">
        <v>128</v>
      </c>
      <c r="D6281" t="s">
        <v>16</v>
      </c>
      <c r="E6281" t="s">
        <v>17</v>
      </c>
      <c r="F6281">
        <v>0</v>
      </c>
      <c r="G6281" t="s">
        <v>18</v>
      </c>
      <c r="H6281">
        <v>564781.07900000003</v>
      </c>
      <c r="I6281" t="s">
        <v>28</v>
      </c>
      <c r="J6281">
        <v>105</v>
      </c>
      <c r="K6281">
        <v>5378.8674190000002</v>
      </c>
      <c r="L6281" t="s">
        <v>35</v>
      </c>
      <c r="M6281">
        <v>0</v>
      </c>
      <c r="N6281">
        <v>0</v>
      </c>
      <c r="O6281">
        <v>1.1604458173723541E-2</v>
      </c>
    </row>
    <row r="6282" spans="1:15" x14ac:dyDescent="0.25">
      <c r="A6282" t="s">
        <v>6311</v>
      </c>
      <c r="B6282">
        <v>358</v>
      </c>
      <c r="C6282">
        <v>358</v>
      </c>
      <c r="D6282" t="s">
        <v>16</v>
      </c>
      <c r="E6282" t="s">
        <v>17</v>
      </c>
      <c r="F6282">
        <v>0</v>
      </c>
      <c r="G6282" t="s">
        <v>18</v>
      </c>
      <c r="H6282">
        <v>170408.36180000001</v>
      </c>
      <c r="I6282" t="s">
        <v>28</v>
      </c>
      <c r="J6282">
        <v>131</v>
      </c>
      <c r="K6282">
        <v>1300.82719</v>
      </c>
      <c r="L6282" t="s">
        <v>35</v>
      </c>
      <c r="M6282">
        <v>0</v>
      </c>
      <c r="N6282">
        <v>0</v>
      </c>
      <c r="O6282">
        <v>3.5013508428118722E-3</v>
      </c>
    </row>
    <row r="6283" spans="1:15" x14ac:dyDescent="0.25">
      <c r="A6283" t="s">
        <v>6312</v>
      </c>
      <c r="B6283">
        <v>117</v>
      </c>
      <c r="C6283">
        <v>117</v>
      </c>
      <c r="D6283" t="s">
        <v>16</v>
      </c>
      <c r="E6283" t="s">
        <v>17</v>
      </c>
      <c r="F6283">
        <v>0</v>
      </c>
      <c r="G6283" t="s">
        <v>18</v>
      </c>
      <c r="H6283">
        <v>1422360.4750000001</v>
      </c>
      <c r="I6283" t="s">
        <v>19</v>
      </c>
      <c r="J6283">
        <v>389</v>
      </c>
      <c r="K6283">
        <v>3656.4536640000001</v>
      </c>
      <c r="L6283" t="s">
        <v>29</v>
      </c>
      <c r="M6283">
        <v>0</v>
      </c>
      <c r="N6283">
        <v>0</v>
      </c>
      <c r="O6283">
        <v>2.9224992220561005E-2</v>
      </c>
    </row>
    <row r="6284" spans="1:15" x14ac:dyDescent="0.25">
      <c r="A6284" t="s">
        <v>6313</v>
      </c>
      <c r="B6284">
        <v>147</v>
      </c>
      <c r="C6284">
        <v>147</v>
      </c>
      <c r="D6284" t="s">
        <v>16</v>
      </c>
      <c r="E6284" t="s">
        <v>17</v>
      </c>
      <c r="F6284">
        <v>0</v>
      </c>
      <c r="G6284" t="s">
        <v>18</v>
      </c>
      <c r="H6284">
        <v>3133587.3790000002</v>
      </c>
      <c r="I6284" t="s">
        <v>19</v>
      </c>
      <c r="J6284">
        <v>321</v>
      </c>
      <c r="K6284">
        <v>9761.9544530000003</v>
      </c>
      <c r="L6284" t="s">
        <v>20</v>
      </c>
      <c r="M6284">
        <v>0</v>
      </c>
      <c r="N6284">
        <v>0</v>
      </c>
      <c r="O6284">
        <v>6.4385272498325805E-2</v>
      </c>
    </row>
    <row r="6285" spans="1:15" x14ac:dyDescent="0.25">
      <c r="A6285" t="s">
        <v>6314</v>
      </c>
      <c r="B6285">
        <v>147</v>
      </c>
      <c r="C6285">
        <v>147</v>
      </c>
      <c r="D6285" t="s">
        <v>16</v>
      </c>
      <c r="E6285" t="s">
        <v>17</v>
      </c>
      <c r="F6285">
        <v>0</v>
      </c>
      <c r="G6285" t="s">
        <v>18</v>
      </c>
      <c r="H6285">
        <v>3023811.43</v>
      </c>
      <c r="I6285" t="s">
        <v>19</v>
      </c>
      <c r="J6285">
        <v>438</v>
      </c>
      <c r="K6285">
        <v>6903.6790650000003</v>
      </c>
      <c r="L6285" t="s">
        <v>35</v>
      </c>
      <c r="M6285">
        <v>0</v>
      </c>
      <c r="N6285">
        <v>0</v>
      </c>
      <c r="O6285">
        <v>6.2129725249988714E-2</v>
      </c>
    </row>
    <row r="6286" spans="1:15" x14ac:dyDescent="0.25">
      <c r="A6286" t="s">
        <v>6315</v>
      </c>
      <c r="B6286">
        <v>21</v>
      </c>
      <c r="C6286">
        <v>21</v>
      </c>
      <c r="D6286" t="s">
        <v>42</v>
      </c>
      <c r="E6286" t="s">
        <v>43</v>
      </c>
      <c r="F6286">
        <v>1</v>
      </c>
      <c r="G6286" t="s">
        <v>26</v>
      </c>
      <c r="H6286">
        <v>77656.927739999999</v>
      </c>
      <c r="I6286" t="s">
        <v>28</v>
      </c>
      <c r="J6286">
        <v>19</v>
      </c>
      <c r="K6286">
        <v>4087.2067229999998</v>
      </c>
      <c r="L6286" t="s">
        <v>20</v>
      </c>
      <c r="M6286">
        <v>1</v>
      </c>
      <c r="N6286">
        <v>0.99</v>
      </c>
      <c r="O6286">
        <v>0.59559560332908867</v>
      </c>
    </row>
    <row r="6287" spans="1:15" x14ac:dyDescent="0.25">
      <c r="A6287" t="s">
        <v>6316</v>
      </c>
      <c r="B6287">
        <v>24</v>
      </c>
      <c r="C6287">
        <v>24</v>
      </c>
      <c r="D6287" t="s">
        <v>42</v>
      </c>
      <c r="E6287" t="s">
        <v>43</v>
      </c>
      <c r="F6287">
        <v>1</v>
      </c>
      <c r="G6287" t="s">
        <v>26</v>
      </c>
      <c r="H6287">
        <v>661613.01459999999</v>
      </c>
      <c r="I6287" t="s">
        <v>28</v>
      </c>
      <c r="J6287">
        <v>225</v>
      </c>
      <c r="K6287">
        <v>2940.5022869999998</v>
      </c>
      <c r="L6287" t="s">
        <v>20</v>
      </c>
      <c r="M6287">
        <v>1</v>
      </c>
      <c r="N6287">
        <v>1</v>
      </c>
      <c r="O6287">
        <v>0.61359404703980325</v>
      </c>
    </row>
    <row r="6288" spans="1:15" x14ac:dyDescent="0.25">
      <c r="A6288" t="s">
        <v>6317</v>
      </c>
      <c r="B6288">
        <v>158</v>
      </c>
      <c r="C6288">
        <v>158</v>
      </c>
      <c r="D6288" t="s">
        <v>16</v>
      </c>
      <c r="E6288" t="s">
        <v>17</v>
      </c>
      <c r="F6288">
        <v>0</v>
      </c>
      <c r="G6288" t="s">
        <v>18</v>
      </c>
      <c r="H6288">
        <v>8111164.4859999996</v>
      </c>
      <c r="I6288" t="s">
        <v>22</v>
      </c>
      <c r="J6288">
        <v>618</v>
      </c>
      <c r="K6288">
        <v>13124.861629999999</v>
      </c>
      <c r="L6288" t="s">
        <v>35</v>
      </c>
      <c r="M6288">
        <v>0</v>
      </c>
      <c r="N6288">
        <v>0</v>
      </c>
      <c r="O6288">
        <v>0.16665867982800961</v>
      </c>
    </row>
    <row r="6289" spans="1:15" x14ac:dyDescent="0.25">
      <c r="A6289" t="s">
        <v>6318</v>
      </c>
      <c r="B6289">
        <v>48</v>
      </c>
      <c r="C6289">
        <v>48</v>
      </c>
      <c r="D6289" t="s">
        <v>16</v>
      </c>
      <c r="E6289" t="s">
        <v>25</v>
      </c>
      <c r="F6289">
        <v>1</v>
      </c>
      <c r="G6289" t="s">
        <v>26</v>
      </c>
      <c r="H6289">
        <v>6320220.0470000003</v>
      </c>
      <c r="I6289" t="s">
        <v>32</v>
      </c>
      <c r="J6289">
        <v>566</v>
      </c>
      <c r="K6289">
        <v>11166.46651</v>
      </c>
      <c r="L6289" t="s">
        <v>20</v>
      </c>
      <c r="M6289">
        <v>1</v>
      </c>
      <c r="N6289">
        <v>0.995</v>
      </c>
      <c r="O6289">
        <v>0.72686045728373372</v>
      </c>
    </row>
    <row r="6290" spans="1:15" x14ac:dyDescent="0.25">
      <c r="A6290" t="s">
        <v>6319</v>
      </c>
      <c r="B6290">
        <v>110</v>
      </c>
      <c r="C6290">
        <v>110</v>
      </c>
      <c r="D6290" t="s">
        <v>16</v>
      </c>
      <c r="E6290" t="s">
        <v>17</v>
      </c>
      <c r="F6290">
        <v>0</v>
      </c>
      <c r="G6290" t="s">
        <v>18</v>
      </c>
      <c r="H6290">
        <v>16685836.039999999</v>
      </c>
      <c r="I6290" t="s">
        <v>22</v>
      </c>
      <c r="J6290">
        <v>990</v>
      </c>
      <c r="K6290">
        <v>16854.379840000001</v>
      </c>
      <c r="L6290" t="s">
        <v>29</v>
      </c>
      <c r="M6290">
        <v>0</v>
      </c>
      <c r="N6290">
        <v>0</v>
      </c>
      <c r="O6290">
        <v>0.34284095841636514</v>
      </c>
    </row>
    <row r="6291" spans="1:15" x14ac:dyDescent="0.25">
      <c r="A6291" t="s">
        <v>6320</v>
      </c>
      <c r="B6291">
        <v>59</v>
      </c>
      <c r="C6291">
        <v>59</v>
      </c>
      <c r="D6291" t="s">
        <v>16</v>
      </c>
      <c r="E6291" t="s">
        <v>25</v>
      </c>
      <c r="F6291">
        <v>1</v>
      </c>
      <c r="G6291" t="s">
        <v>26</v>
      </c>
      <c r="H6291">
        <v>1689683.585</v>
      </c>
      <c r="I6291" t="s">
        <v>19</v>
      </c>
      <c r="J6291">
        <v>460</v>
      </c>
      <c r="K6291">
        <v>3673.2251860000001</v>
      </c>
      <c r="L6291" t="s">
        <v>20</v>
      </c>
      <c r="M6291">
        <v>1</v>
      </c>
      <c r="N6291">
        <v>1</v>
      </c>
      <c r="O6291">
        <v>0.63471763346547894</v>
      </c>
    </row>
    <row r="6292" spans="1:15" x14ac:dyDescent="0.25">
      <c r="A6292" t="s">
        <v>6321</v>
      </c>
      <c r="B6292">
        <v>17</v>
      </c>
      <c r="C6292">
        <v>17</v>
      </c>
      <c r="D6292" t="s">
        <v>42</v>
      </c>
      <c r="E6292" t="s">
        <v>43</v>
      </c>
      <c r="F6292">
        <v>1</v>
      </c>
      <c r="G6292" t="s">
        <v>26</v>
      </c>
      <c r="H6292">
        <v>6682724.3619999997</v>
      </c>
      <c r="I6292" t="s">
        <v>32</v>
      </c>
      <c r="J6292">
        <v>394</v>
      </c>
      <c r="K6292">
        <v>16961.229340000002</v>
      </c>
      <c r="L6292" t="s">
        <v>20</v>
      </c>
      <c r="M6292">
        <v>1</v>
      </c>
      <c r="N6292">
        <v>1</v>
      </c>
      <c r="O6292">
        <v>0.73730877012144436</v>
      </c>
    </row>
    <row r="6293" spans="1:15" x14ac:dyDescent="0.25">
      <c r="A6293" t="s">
        <v>6322</v>
      </c>
      <c r="B6293">
        <v>304</v>
      </c>
      <c r="C6293">
        <v>304</v>
      </c>
      <c r="D6293" t="s">
        <v>16</v>
      </c>
      <c r="E6293" t="s">
        <v>17</v>
      </c>
      <c r="F6293">
        <v>0</v>
      </c>
      <c r="G6293" t="s">
        <v>18</v>
      </c>
      <c r="H6293">
        <v>2613112.4210000001</v>
      </c>
      <c r="I6293" t="s">
        <v>19</v>
      </c>
      <c r="J6293">
        <v>226</v>
      </c>
      <c r="K6293">
        <v>11562.44434</v>
      </c>
      <c r="L6293" t="s">
        <v>20</v>
      </c>
      <c r="M6293">
        <v>0</v>
      </c>
      <c r="N6293">
        <v>0</v>
      </c>
      <c r="O6293">
        <v>5.3691164453354423E-2</v>
      </c>
    </row>
    <row r="6294" spans="1:15" x14ac:dyDescent="0.25">
      <c r="A6294" t="s">
        <v>6323</v>
      </c>
      <c r="B6294">
        <v>55</v>
      </c>
      <c r="C6294">
        <v>55</v>
      </c>
      <c r="D6294" t="s">
        <v>16</v>
      </c>
      <c r="E6294" t="s">
        <v>25</v>
      </c>
      <c r="F6294">
        <v>1</v>
      </c>
      <c r="G6294" t="s">
        <v>26</v>
      </c>
      <c r="H6294">
        <v>4862603.1030000001</v>
      </c>
      <c r="I6294" t="s">
        <v>32</v>
      </c>
      <c r="J6294">
        <v>912</v>
      </c>
      <c r="K6294">
        <v>5331.8016479999997</v>
      </c>
      <c r="L6294" t="s">
        <v>35</v>
      </c>
      <c r="M6294">
        <v>1</v>
      </c>
      <c r="N6294">
        <v>0.98499999999999999</v>
      </c>
      <c r="O6294">
        <v>0.69091105655326279</v>
      </c>
    </row>
    <row r="6295" spans="1:15" x14ac:dyDescent="0.25">
      <c r="A6295" t="s">
        <v>6324</v>
      </c>
      <c r="B6295">
        <v>137</v>
      </c>
      <c r="C6295">
        <v>137</v>
      </c>
      <c r="D6295" t="s">
        <v>16</v>
      </c>
      <c r="E6295" t="s">
        <v>17</v>
      </c>
      <c r="F6295">
        <v>0</v>
      </c>
      <c r="G6295" t="s">
        <v>18</v>
      </c>
      <c r="H6295">
        <v>1972197.821</v>
      </c>
      <c r="I6295" t="s">
        <v>19</v>
      </c>
      <c r="J6295">
        <v>360</v>
      </c>
      <c r="K6295">
        <v>5478.3272800000004</v>
      </c>
      <c r="L6295" t="s">
        <v>35</v>
      </c>
      <c r="M6295">
        <v>0</v>
      </c>
      <c r="N6295">
        <v>0</v>
      </c>
      <c r="O6295">
        <v>4.0522404122718861E-2</v>
      </c>
    </row>
    <row r="6296" spans="1:15" x14ac:dyDescent="0.25">
      <c r="A6296" t="s">
        <v>6325</v>
      </c>
      <c r="B6296">
        <v>77</v>
      </c>
      <c r="C6296">
        <v>77</v>
      </c>
      <c r="D6296" t="s">
        <v>16</v>
      </c>
      <c r="E6296" t="s">
        <v>25</v>
      </c>
      <c r="F6296">
        <v>1</v>
      </c>
      <c r="G6296" t="s">
        <v>26</v>
      </c>
      <c r="H6296">
        <v>3359892.72</v>
      </c>
      <c r="I6296" t="s">
        <v>19</v>
      </c>
      <c r="J6296">
        <v>430</v>
      </c>
      <c r="K6296">
        <v>7813.7039990000003</v>
      </c>
      <c r="L6296" t="s">
        <v>29</v>
      </c>
      <c r="M6296">
        <v>1</v>
      </c>
      <c r="N6296">
        <v>1</v>
      </c>
      <c r="O6296">
        <v>0.66903512880862326</v>
      </c>
    </row>
    <row r="6297" spans="1:15" x14ac:dyDescent="0.25">
      <c r="A6297" t="s">
        <v>6326</v>
      </c>
      <c r="B6297">
        <v>270</v>
      </c>
      <c r="C6297">
        <v>270</v>
      </c>
      <c r="D6297" t="s">
        <v>16</v>
      </c>
      <c r="E6297" t="s">
        <v>17</v>
      </c>
      <c r="F6297">
        <v>0</v>
      </c>
      <c r="G6297" t="s">
        <v>18</v>
      </c>
      <c r="H6297">
        <v>8517347.3320000004</v>
      </c>
      <c r="I6297" t="s">
        <v>22</v>
      </c>
      <c r="J6297">
        <v>925</v>
      </c>
      <c r="K6297">
        <v>9207.9430609999999</v>
      </c>
      <c r="L6297" t="s">
        <v>20</v>
      </c>
      <c r="M6297">
        <v>0</v>
      </c>
      <c r="N6297">
        <v>0</v>
      </c>
      <c r="O6297">
        <v>0.17500444781237048</v>
      </c>
    </row>
    <row r="6298" spans="1:15" x14ac:dyDescent="0.25">
      <c r="A6298" t="s">
        <v>6327</v>
      </c>
      <c r="B6298">
        <v>180</v>
      </c>
      <c r="C6298">
        <v>180</v>
      </c>
      <c r="D6298" t="s">
        <v>16</v>
      </c>
      <c r="E6298" t="s">
        <v>17</v>
      </c>
      <c r="F6298">
        <v>0</v>
      </c>
      <c r="G6298" t="s">
        <v>18</v>
      </c>
      <c r="H6298">
        <v>24889.149659999999</v>
      </c>
      <c r="I6298" t="s">
        <v>28</v>
      </c>
      <c r="J6298">
        <v>15</v>
      </c>
      <c r="K6298">
        <v>1659.276644</v>
      </c>
      <c r="L6298" t="s">
        <v>35</v>
      </c>
      <c r="M6298">
        <v>0</v>
      </c>
      <c r="N6298">
        <v>5.0000000000000001E-3</v>
      </c>
      <c r="O6298">
        <v>3.5113930104039757E-3</v>
      </c>
    </row>
    <row r="6299" spans="1:15" x14ac:dyDescent="0.25">
      <c r="A6299" t="s">
        <v>6328</v>
      </c>
      <c r="B6299">
        <v>85</v>
      </c>
      <c r="C6299">
        <v>85</v>
      </c>
      <c r="D6299" t="s">
        <v>16</v>
      </c>
      <c r="E6299" t="s">
        <v>25</v>
      </c>
      <c r="F6299">
        <v>1</v>
      </c>
      <c r="G6299" t="s">
        <v>26</v>
      </c>
      <c r="H6299">
        <v>9431275.4600000009</v>
      </c>
      <c r="I6299" t="s">
        <v>22</v>
      </c>
      <c r="J6299">
        <v>560</v>
      </c>
      <c r="K6299">
        <v>16841.563320000001</v>
      </c>
      <c r="L6299" t="s">
        <v>23</v>
      </c>
      <c r="M6299">
        <v>1</v>
      </c>
      <c r="N6299">
        <v>0.995</v>
      </c>
      <c r="O6299">
        <v>0.79078276941256243</v>
      </c>
    </row>
    <row r="6300" spans="1:15" x14ac:dyDescent="0.25">
      <c r="A6300" t="s">
        <v>6329</v>
      </c>
      <c r="B6300">
        <v>300</v>
      </c>
      <c r="C6300">
        <v>300</v>
      </c>
      <c r="D6300" t="s">
        <v>16</v>
      </c>
      <c r="E6300" t="s">
        <v>17</v>
      </c>
      <c r="F6300">
        <v>0</v>
      </c>
      <c r="G6300" t="s">
        <v>18</v>
      </c>
      <c r="H6300">
        <v>1588183.49</v>
      </c>
      <c r="I6300" t="s">
        <v>19</v>
      </c>
      <c r="J6300">
        <v>651</v>
      </c>
      <c r="K6300">
        <v>2439.6059759999998</v>
      </c>
      <c r="L6300" t="s">
        <v>23</v>
      </c>
      <c r="M6300">
        <v>0</v>
      </c>
      <c r="N6300">
        <v>5.0000000000000001E-3</v>
      </c>
      <c r="O6300">
        <v>3.5632128743645956E-2</v>
      </c>
    </row>
    <row r="6301" spans="1:15" x14ac:dyDescent="0.25">
      <c r="A6301" t="s">
        <v>6330</v>
      </c>
      <c r="B6301">
        <v>139</v>
      </c>
      <c r="C6301">
        <v>139</v>
      </c>
      <c r="D6301" t="s">
        <v>16</v>
      </c>
      <c r="E6301" t="s">
        <v>17</v>
      </c>
      <c r="F6301">
        <v>0</v>
      </c>
      <c r="G6301" t="s">
        <v>18</v>
      </c>
      <c r="H6301">
        <v>5282201.7949999999</v>
      </c>
      <c r="I6301" t="s">
        <v>32</v>
      </c>
      <c r="J6301">
        <v>546</v>
      </c>
      <c r="K6301">
        <v>9674.3622620000006</v>
      </c>
      <c r="L6301" t="s">
        <v>35</v>
      </c>
      <c r="M6301">
        <v>0</v>
      </c>
      <c r="N6301">
        <v>0</v>
      </c>
      <c r="O6301">
        <v>0.10853247758189311</v>
      </c>
    </row>
    <row r="6302" spans="1:15" x14ac:dyDescent="0.25">
      <c r="A6302" t="s">
        <v>6331</v>
      </c>
      <c r="B6302">
        <v>307</v>
      </c>
      <c r="C6302">
        <v>307</v>
      </c>
      <c r="D6302" t="s">
        <v>16</v>
      </c>
      <c r="E6302" t="s">
        <v>17</v>
      </c>
      <c r="F6302">
        <v>0</v>
      </c>
      <c r="G6302" t="s">
        <v>18</v>
      </c>
      <c r="H6302">
        <v>7144278.6030000001</v>
      </c>
      <c r="I6302" t="s">
        <v>32</v>
      </c>
      <c r="J6302">
        <v>932</v>
      </c>
      <c r="K6302">
        <v>7665.5349809999998</v>
      </c>
      <c r="L6302" t="s">
        <v>23</v>
      </c>
      <c r="M6302">
        <v>0</v>
      </c>
      <c r="N6302">
        <v>1.4999999999999999E-2</v>
      </c>
      <c r="O6302">
        <v>0.155792244486543</v>
      </c>
    </row>
    <row r="6303" spans="1:15" x14ac:dyDescent="0.25">
      <c r="A6303" t="s">
        <v>6332</v>
      </c>
      <c r="B6303">
        <v>170</v>
      </c>
      <c r="C6303">
        <v>170</v>
      </c>
      <c r="D6303" t="s">
        <v>16</v>
      </c>
      <c r="E6303" t="s">
        <v>17</v>
      </c>
      <c r="F6303">
        <v>0</v>
      </c>
      <c r="G6303" t="s">
        <v>18</v>
      </c>
      <c r="H6303">
        <v>4243756.1900000004</v>
      </c>
      <c r="I6303" t="s">
        <v>32</v>
      </c>
      <c r="J6303">
        <v>414</v>
      </c>
      <c r="K6303">
        <v>10250.61882</v>
      </c>
      <c r="L6303" t="s">
        <v>29</v>
      </c>
      <c r="M6303">
        <v>0</v>
      </c>
      <c r="N6303">
        <v>5.0000000000000001E-3</v>
      </c>
      <c r="O6303">
        <v>9.0195717132611972E-2</v>
      </c>
    </row>
    <row r="6304" spans="1:15" x14ac:dyDescent="0.25">
      <c r="A6304" t="s">
        <v>6333</v>
      </c>
      <c r="B6304">
        <v>242</v>
      </c>
      <c r="C6304">
        <v>242</v>
      </c>
      <c r="D6304" t="s">
        <v>16</v>
      </c>
      <c r="E6304" t="s">
        <v>17</v>
      </c>
      <c r="F6304">
        <v>0</v>
      </c>
      <c r="G6304" t="s">
        <v>18</v>
      </c>
      <c r="H6304">
        <v>6301525.3080000002</v>
      </c>
      <c r="I6304" t="s">
        <v>32</v>
      </c>
      <c r="J6304">
        <v>355</v>
      </c>
      <c r="K6304">
        <v>17750.775519999999</v>
      </c>
      <c r="L6304" t="s">
        <v>35</v>
      </c>
      <c r="M6304">
        <v>0</v>
      </c>
      <c r="N6304">
        <v>0</v>
      </c>
      <c r="O6304">
        <v>0.12947633974711528</v>
      </c>
    </row>
    <row r="6305" spans="1:15" x14ac:dyDescent="0.25">
      <c r="A6305" t="s">
        <v>6334</v>
      </c>
      <c r="B6305">
        <v>64</v>
      </c>
      <c r="C6305">
        <v>64</v>
      </c>
      <c r="D6305" t="s">
        <v>16</v>
      </c>
      <c r="E6305" t="s">
        <v>25</v>
      </c>
      <c r="F6305">
        <v>1</v>
      </c>
      <c r="G6305" t="s">
        <v>26</v>
      </c>
      <c r="H6305">
        <v>9040317.2929999996</v>
      </c>
      <c r="I6305" t="s">
        <v>22</v>
      </c>
      <c r="J6305">
        <v>457</v>
      </c>
      <c r="K6305">
        <v>19781.875909999999</v>
      </c>
      <c r="L6305" t="s">
        <v>20</v>
      </c>
      <c r="M6305">
        <v>1</v>
      </c>
      <c r="N6305">
        <v>0.98499999999999999</v>
      </c>
      <c r="O6305">
        <v>0.77674982024815331</v>
      </c>
    </row>
    <row r="6306" spans="1:15" x14ac:dyDescent="0.25">
      <c r="A6306" t="s">
        <v>6335</v>
      </c>
      <c r="B6306">
        <v>240</v>
      </c>
      <c r="C6306">
        <v>240</v>
      </c>
      <c r="D6306" t="s">
        <v>16</v>
      </c>
      <c r="E6306" t="s">
        <v>17</v>
      </c>
      <c r="F6306">
        <v>0</v>
      </c>
      <c r="G6306" t="s">
        <v>18</v>
      </c>
      <c r="H6306">
        <v>299792.2622</v>
      </c>
      <c r="I6306" t="s">
        <v>28</v>
      </c>
      <c r="J6306">
        <v>722</v>
      </c>
      <c r="K6306">
        <v>415.22473989999997</v>
      </c>
      <c r="L6306" t="s">
        <v>29</v>
      </c>
      <c r="M6306">
        <v>0</v>
      </c>
      <c r="N6306">
        <v>0</v>
      </c>
      <c r="O6306">
        <v>6.1597792434294014E-3</v>
      </c>
    </row>
    <row r="6307" spans="1:15" x14ac:dyDescent="0.25">
      <c r="A6307" t="s">
        <v>6336</v>
      </c>
      <c r="B6307">
        <v>95</v>
      </c>
      <c r="C6307">
        <v>95</v>
      </c>
      <c r="D6307" t="s">
        <v>16</v>
      </c>
      <c r="E6307" t="s">
        <v>17</v>
      </c>
      <c r="F6307">
        <v>0</v>
      </c>
      <c r="G6307" t="s">
        <v>18</v>
      </c>
      <c r="H6307">
        <v>4179424.6639999999</v>
      </c>
      <c r="I6307" t="s">
        <v>32</v>
      </c>
      <c r="J6307">
        <v>531</v>
      </c>
      <c r="K6307">
        <v>7870.8562400000001</v>
      </c>
      <c r="L6307" t="s">
        <v>35</v>
      </c>
      <c r="M6307">
        <v>0</v>
      </c>
      <c r="N6307">
        <v>5.0000000000000001E-3</v>
      </c>
      <c r="O6307">
        <v>8.8873908505381349E-2</v>
      </c>
    </row>
    <row r="6308" spans="1:15" x14ac:dyDescent="0.25">
      <c r="A6308" t="s">
        <v>6337</v>
      </c>
      <c r="B6308">
        <v>146</v>
      </c>
      <c r="C6308">
        <v>146</v>
      </c>
      <c r="D6308" t="s">
        <v>16</v>
      </c>
      <c r="E6308" t="s">
        <v>17</v>
      </c>
      <c r="F6308">
        <v>0</v>
      </c>
      <c r="G6308" t="s">
        <v>18</v>
      </c>
      <c r="H6308">
        <v>16337680.48</v>
      </c>
      <c r="I6308" t="s">
        <v>22</v>
      </c>
      <c r="J6308">
        <v>999</v>
      </c>
      <c r="K6308">
        <v>16354.034509999999</v>
      </c>
      <c r="L6308" t="s">
        <v>29</v>
      </c>
      <c r="M6308">
        <v>0</v>
      </c>
      <c r="N6308">
        <v>5.0000000000000001E-3</v>
      </c>
      <c r="O6308">
        <v>0.33868746694118546</v>
      </c>
    </row>
    <row r="6309" spans="1:15" x14ac:dyDescent="0.25">
      <c r="A6309" t="s">
        <v>6338</v>
      </c>
      <c r="B6309">
        <v>49</v>
      </c>
      <c r="C6309">
        <v>49</v>
      </c>
      <c r="D6309" t="s">
        <v>16</v>
      </c>
      <c r="E6309" t="s">
        <v>25</v>
      </c>
      <c r="F6309">
        <v>1</v>
      </c>
      <c r="G6309" t="s">
        <v>26</v>
      </c>
      <c r="H6309">
        <v>1281603.149</v>
      </c>
      <c r="I6309" t="s">
        <v>28</v>
      </c>
      <c r="J6309">
        <v>196</v>
      </c>
      <c r="K6309">
        <v>6538.7915759999996</v>
      </c>
      <c r="L6309" t="s">
        <v>20</v>
      </c>
      <c r="M6309">
        <v>1</v>
      </c>
      <c r="N6309">
        <v>0.99</v>
      </c>
      <c r="O6309">
        <v>0.62033287603086096</v>
      </c>
    </row>
    <row r="6310" spans="1:15" x14ac:dyDescent="0.25">
      <c r="A6310" t="s">
        <v>6339</v>
      </c>
      <c r="B6310">
        <v>145</v>
      </c>
      <c r="C6310">
        <v>145</v>
      </c>
      <c r="D6310" t="s">
        <v>16</v>
      </c>
      <c r="E6310" t="s">
        <v>17</v>
      </c>
      <c r="F6310">
        <v>0</v>
      </c>
      <c r="G6310" t="s">
        <v>18</v>
      </c>
      <c r="H6310">
        <v>10880787.390000001</v>
      </c>
      <c r="I6310" t="s">
        <v>22</v>
      </c>
      <c r="J6310">
        <v>838</v>
      </c>
      <c r="K6310">
        <v>12984.23316</v>
      </c>
      <c r="L6310" t="s">
        <v>23</v>
      </c>
      <c r="M6310">
        <v>0</v>
      </c>
      <c r="N6310">
        <v>5.0000000000000001E-3</v>
      </c>
      <c r="O6310">
        <v>0.22656563783616684</v>
      </c>
    </row>
    <row r="6311" spans="1:15" x14ac:dyDescent="0.25">
      <c r="A6311" t="s">
        <v>6340</v>
      </c>
      <c r="B6311">
        <v>259</v>
      </c>
      <c r="C6311">
        <v>259</v>
      </c>
      <c r="D6311" t="s">
        <v>16</v>
      </c>
      <c r="E6311" t="s">
        <v>17</v>
      </c>
      <c r="F6311">
        <v>0</v>
      </c>
      <c r="G6311" t="s">
        <v>18</v>
      </c>
      <c r="H6311">
        <v>2282205.071</v>
      </c>
      <c r="I6311" t="s">
        <v>19</v>
      </c>
      <c r="J6311">
        <v>115</v>
      </c>
      <c r="K6311">
        <v>19845.261480000001</v>
      </c>
      <c r="L6311" t="s">
        <v>20</v>
      </c>
      <c r="M6311">
        <v>0</v>
      </c>
      <c r="N6311">
        <v>5.0000000000000001E-3</v>
      </c>
      <c r="O6311">
        <v>4.98920689361112E-2</v>
      </c>
    </row>
    <row r="6312" spans="1:15" x14ac:dyDescent="0.25">
      <c r="A6312" t="s">
        <v>6341</v>
      </c>
      <c r="B6312">
        <v>159</v>
      </c>
      <c r="C6312">
        <v>159</v>
      </c>
      <c r="D6312" t="s">
        <v>16</v>
      </c>
      <c r="E6312" t="s">
        <v>17</v>
      </c>
      <c r="F6312">
        <v>0</v>
      </c>
      <c r="G6312" t="s">
        <v>18</v>
      </c>
      <c r="H6312">
        <v>5395545.5120000001</v>
      </c>
      <c r="I6312" t="s">
        <v>32</v>
      </c>
      <c r="J6312">
        <v>417</v>
      </c>
      <c r="K6312">
        <v>12938.958060000001</v>
      </c>
      <c r="L6312" t="s">
        <v>20</v>
      </c>
      <c r="M6312">
        <v>0</v>
      </c>
      <c r="N6312">
        <v>5.0000000000000001E-3</v>
      </c>
      <c r="O6312">
        <v>0.11386133113610515</v>
      </c>
    </row>
    <row r="6313" spans="1:15" x14ac:dyDescent="0.25">
      <c r="A6313" t="s">
        <v>6342</v>
      </c>
      <c r="B6313">
        <v>217</v>
      </c>
      <c r="C6313">
        <v>217</v>
      </c>
      <c r="D6313" t="s">
        <v>16</v>
      </c>
      <c r="E6313" t="s">
        <v>17</v>
      </c>
      <c r="F6313">
        <v>0</v>
      </c>
      <c r="G6313" t="s">
        <v>18</v>
      </c>
      <c r="H6313">
        <v>785915.90480000002</v>
      </c>
      <c r="I6313" t="s">
        <v>28</v>
      </c>
      <c r="J6313">
        <v>352</v>
      </c>
      <c r="K6313">
        <v>2232.715639</v>
      </c>
      <c r="L6313" t="s">
        <v>23</v>
      </c>
      <c r="M6313">
        <v>0</v>
      </c>
      <c r="N6313">
        <v>5.0000000000000001E-3</v>
      </c>
      <c r="O6313">
        <v>1.9148076811397026E-2</v>
      </c>
    </row>
    <row r="6314" spans="1:15" x14ac:dyDescent="0.25">
      <c r="A6314" t="s">
        <v>6343</v>
      </c>
      <c r="B6314">
        <v>303</v>
      </c>
      <c r="C6314">
        <v>303</v>
      </c>
      <c r="D6314" t="s">
        <v>16</v>
      </c>
      <c r="E6314" t="s">
        <v>17</v>
      </c>
      <c r="F6314">
        <v>0</v>
      </c>
      <c r="G6314" t="s">
        <v>18</v>
      </c>
      <c r="H6314">
        <v>16455564.779999999</v>
      </c>
      <c r="I6314" t="s">
        <v>22</v>
      </c>
      <c r="J6314">
        <v>976</v>
      </c>
      <c r="K6314">
        <v>16860.20982</v>
      </c>
      <c r="L6314" t="s">
        <v>29</v>
      </c>
      <c r="M6314">
        <v>0</v>
      </c>
      <c r="N6314">
        <v>0</v>
      </c>
      <c r="O6314">
        <v>0.33810961506114512</v>
      </c>
    </row>
    <row r="6315" spans="1:15" x14ac:dyDescent="0.25">
      <c r="A6315" t="s">
        <v>6344</v>
      </c>
      <c r="B6315">
        <v>17</v>
      </c>
      <c r="C6315">
        <v>17</v>
      </c>
      <c r="D6315" t="s">
        <v>42</v>
      </c>
      <c r="E6315" t="s">
        <v>43</v>
      </c>
      <c r="F6315">
        <v>1</v>
      </c>
      <c r="G6315" t="s">
        <v>26</v>
      </c>
      <c r="H6315">
        <v>1450011.1629999999</v>
      </c>
      <c r="I6315" t="s">
        <v>19</v>
      </c>
      <c r="J6315">
        <v>75</v>
      </c>
      <c r="K6315">
        <v>19333.482169999999</v>
      </c>
      <c r="L6315" t="s">
        <v>35</v>
      </c>
      <c r="M6315">
        <v>1</v>
      </c>
      <c r="N6315">
        <v>1</v>
      </c>
      <c r="O6315">
        <v>0.62979312607684879</v>
      </c>
    </row>
    <row r="6316" spans="1:15" x14ac:dyDescent="0.25">
      <c r="A6316" t="s">
        <v>6345</v>
      </c>
      <c r="B6316">
        <v>81</v>
      </c>
      <c r="C6316">
        <v>81</v>
      </c>
      <c r="D6316" t="s">
        <v>16</v>
      </c>
      <c r="E6316" t="s">
        <v>25</v>
      </c>
      <c r="F6316">
        <v>1</v>
      </c>
      <c r="G6316" t="s">
        <v>26</v>
      </c>
      <c r="H6316">
        <v>9435514.6919999998</v>
      </c>
      <c r="I6316" t="s">
        <v>22</v>
      </c>
      <c r="J6316">
        <v>662</v>
      </c>
      <c r="K6316">
        <v>14253.04334</v>
      </c>
      <c r="L6316" t="s">
        <v>35</v>
      </c>
      <c r="M6316">
        <v>1</v>
      </c>
      <c r="N6316">
        <v>1</v>
      </c>
      <c r="O6316">
        <v>0.79386987217195348</v>
      </c>
    </row>
    <row r="6317" spans="1:15" x14ac:dyDescent="0.25">
      <c r="A6317" t="s">
        <v>6346</v>
      </c>
      <c r="B6317">
        <v>184</v>
      </c>
      <c r="C6317">
        <v>184</v>
      </c>
      <c r="D6317" t="s">
        <v>16</v>
      </c>
      <c r="E6317" t="s">
        <v>17</v>
      </c>
      <c r="F6317">
        <v>0</v>
      </c>
      <c r="G6317" t="s">
        <v>18</v>
      </c>
      <c r="H6317">
        <v>301938.16739999998</v>
      </c>
      <c r="I6317" t="s">
        <v>28</v>
      </c>
      <c r="J6317">
        <v>36</v>
      </c>
      <c r="K6317">
        <v>8387.1713159999999</v>
      </c>
      <c r="L6317" t="s">
        <v>29</v>
      </c>
      <c r="M6317">
        <v>0</v>
      </c>
      <c r="N6317">
        <v>0</v>
      </c>
      <c r="O6317">
        <v>6.2038707827250647E-3</v>
      </c>
    </row>
    <row r="6318" spans="1:15" x14ac:dyDescent="0.25">
      <c r="A6318" t="s">
        <v>6347</v>
      </c>
      <c r="B6318">
        <v>283</v>
      </c>
      <c r="C6318">
        <v>283</v>
      </c>
      <c r="D6318" t="s">
        <v>16</v>
      </c>
      <c r="E6318" t="s">
        <v>17</v>
      </c>
      <c r="F6318">
        <v>0</v>
      </c>
      <c r="G6318" t="s">
        <v>18</v>
      </c>
      <c r="H6318">
        <v>4590381.72</v>
      </c>
      <c r="I6318" t="s">
        <v>32</v>
      </c>
      <c r="J6318">
        <v>242</v>
      </c>
      <c r="K6318">
        <v>18968.519509999998</v>
      </c>
      <c r="L6318" t="s">
        <v>35</v>
      </c>
      <c r="M6318">
        <v>0</v>
      </c>
      <c r="N6318">
        <v>0</v>
      </c>
      <c r="O6318">
        <v>9.4317771348648743E-2</v>
      </c>
    </row>
    <row r="6319" spans="1:15" x14ac:dyDescent="0.25">
      <c r="A6319" t="s">
        <v>6348</v>
      </c>
      <c r="B6319">
        <v>71</v>
      </c>
      <c r="C6319">
        <v>71</v>
      </c>
      <c r="D6319" t="s">
        <v>16</v>
      </c>
      <c r="E6319" t="s">
        <v>25</v>
      </c>
      <c r="F6319">
        <v>1</v>
      </c>
      <c r="G6319" t="s">
        <v>26</v>
      </c>
      <c r="H6319">
        <v>12843473.289999999</v>
      </c>
      <c r="I6319" t="s">
        <v>22</v>
      </c>
      <c r="J6319">
        <v>663</v>
      </c>
      <c r="K6319">
        <v>19371.754580000001</v>
      </c>
      <c r="L6319" t="s">
        <v>35</v>
      </c>
      <c r="M6319">
        <v>1</v>
      </c>
      <c r="N6319">
        <v>0.99</v>
      </c>
      <c r="O6319">
        <v>0.85789260217964991</v>
      </c>
    </row>
    <row r="6320" spans="1:15" x14ac:dyDescent="0.25">
      <c r="A6320" t="s">
        <v>6349</v>
      </c>
      <c r="B6320">
        <v>90</v>
      </c>
      <c r="C6320">
        <v>90</v>
      </c>
      <c r="D6320" t="s">
        <v>16</v>
      </c>
      <c r="E6320" t="s">
        <v>25</v>
      </c>
      <c r="F6320">
        <v>1</v>
      </c>
      <c r="G6320" t="s">
        <v>26</v>
      </c>
      <c r="H6320">
        <v>1178287.973</v>
      </c>
      <c r="I6320" t="s">
        <v>28</v>
      </c>
      <c r="J6320">
        <v>63</v>
      </c>
      <c r="K6320">
        <v>18702.983700000001</v>
      </c>
      <c r="L6320" t="s">
        <v>20</v>
      </c>
      <c r="M6320">
        <v>1</v>
      </c>
      <c r="N6320">
        <v>0.96499999999999997</v>
      </c>
      <c r="O6320">
        <v>0.60321007715678088</v>
      </c>
    </row>
    <row r="6321" spans="1:15" x14ac:dyDescent="0.25">
      <c r="A6321" t="s">
        <v>6350</v>
      </c>
      <c r="B6321">
        <v>197</v>
      </c>
      <c r="C6321">
        <v>197</v>
      </c>
      <c r="D6321" t="s">
        <v>16</v>
      </c>
      <c r="E6321" t="s">
        <v>17</v>
      </c>
      <c r="F6321">
        <v>0</v>
      </c>
      <c r="G6321" t="s">
        <v>18</v>
      </c>
      <c r="H6321">
        <v>5489346.3959999997</v>
      </c>
      <c r="I6321" t="s">
        <v>32</v>
      </c>
      <c r="J6321">
        <v>666</v>
      </c>
      <c r="K6321">
        <v>8242.2618559999992</v>
      </c>
      <c r="L6321" t="s">
        <v>20</v>
      </c>
      <c r="M6321">
        <v>0</v>
      </c>
      <c r="N6321">
        <v>0</v>
      </c>
      <c r="O6321">
        <v>0.11278864151442661</v>
      </c>
    </row>
    <row r="6322" spans="1:15" x14ac:dyDescent="0.25">
      <c r="A6322" t="s">
        <v>6351</v>
      </c>
      <c r="B6322">
        <v>130</v>
      </c>
      <c r="C6322">
        <v>130</v>
      </c>
      <c r="D6322" t="s">
        <v>16</v>
      </c>
      <c r="E6322" t="s">
        <v>17</v>
      </c>
      <c r="F6322">
        <v>0</v>
      </c>
      <c r="G6322" t="s">
        <v>18</v>
      </c>
      <c r="H6322">
        <v>8040294.5089999996</v>
      </c>
      <c r="I6322" t="s">
        <v>22</v>
      </c>
      <c r="J6322">
        <v>509</v>
      </c>
      <c r="K6322">
        <v>15796.2564</v>
      </c>
      <c r="L6322" t="s">
        <v>29</v>
      </c>
      <c r="M6322">
        <v>0</v>
      </c>
      <c r="N6322">
        <v>5.0000000000000001E-3</v>
      </c>
      <c r="O6322">
        <v>0.16820252679022477</v>
      </c>
    </row>
    <row r="6323" spans="1:15" x14ac:dyDescent="0.25">
      <c r="A6323" t="s">
        <v>6352</v>
      </c>
      <c r="B6323">
        <v>80</v>
      </c>
      <c r="C6323">
        <v>80</v>
      </c>
      <c r="D6323" t="s">
        <v>16</v>
      </c>
      <c r="E6323" t="s">
        <v>25</v>
      </c>
      <c r="F6323">
        <v>1</v>
      </c>
      <c r="G6323" t="s">
        <v>26</v>
      </c>
      <c r="H6323">
        <v>2460364.5329999998</v>
      </c>
      <c r="I6323" t="s">
        <v>19</v>
      </c>
      <c r="J6323">
        <v>188</v>
      </c>
      <c r="K6323">
        <v>13087.045389999999</v>
      </c>
      <c r="L6323" t="s">
        <v>23</v>
      </c>
      <c r="M6323">
        <v>1</v>
      </c>
      <c r="N6323">
        <v>0.995</v>
      </c>
      <c r="O6323">
        <v>0.64755268028076296</v>
      </c>
    </row>
    <row r="6324" spans="1:15" x14ac:dyDescent="0.25">
      <c r="A6324" t="s">
        <v>6353</v>
      </c>
      <c r="B6324">
        <v>365</v>
      </c>
      <c r="C6324">
        <v>365</v>
      </c>
      <c r="D6324" t="s">
        <v>16</v>
      </c>
      <c r="E6324" t="s">
        <v>17</v>
      </c>
      <c r="F6324">
        <v>0</v>
      </c>
      <c r="G6324" t="s">
        <v>18</v>
      </c>
      <c r="H6324">
        <v>2647717.145</v>
      </c>
      <c r="I6324" t="s">
        <v>19</v>
      </c>
      <c r="J6324">
        <v>735</v>
      </c>
      <c r="K6324">
        <v>3602.3362510000002</v>
      </c>
      <c r="L6324" t="s">
        <v>23</v>
      </c>
      <c r="M6324">
        <v>0</v>
      </c>
      <c r="N6324">
        <v>0</v>
      </c>
      <c r="O6324">
        <v>5.4402181672596729E-2</v>
      </c>
    </row>
    <row r="6325" spans="1:15" x14ac:dyDescent="0.25">
      <c r="A6325" t="s">
        <v>6354</v>
      </c>
      <c r="B6325">
        <v>203</v>
      </c>
      <c r="C6325">
        <v>203</v>
      </c>
      <c r="D6325" t="s">
        <v>16</v>
      </c>
      <c r="E6325" t="s">
        <v>17</v>
      </c>
      <c r="F6325">
        <v>0</v>
      </c>
      <c r="G6325" t="s">
        <v>18</v>
      </c>
      <c r="H6325">
        <v>996489.68830000004</v>
      </c>
      <c r="I6325" t="s">
        <v>28</v>
      </c>
      <c r="J6325">
        <v>93</v>
      </c>
      <c r="K6325">
        <v>10714.942880000001</v>
      </c>
      <c r="L6325" t="s">
        <v>20</v>
      </c>
      <c r="M6325">
        <v>0</v>
      </c>
      <c r="N6325">
        <v>0</v>
      </c>
      <c r="O6325">
        <v>2.0474699557745203E-2</v>
      </c>
    </row>
    <row r="6326" spans="1:15" x14ac:dyDescent="0.25">
      <c r="A6326" t="s">
        <v>6355</v>
      </c>
      <c r="B6326">
        <v>231</v>
      </c>
      <c r="C6326">
        <v>231</v>
      </c>
      <c r="D6326" t="s">
        <v>16</v>
      </c>
      <c r="E6326" t="s">
        <v>17</v>
      </c>
      <c r="F6326">
        <v>0</v>
      </c>
      <c r="G6326" t="s">
        <v>18</v>
      </c>
      <c r="H6326">
        <v>74781.716360000006</v>
      </c>
      <c r="I6326" t="s">
        <v>28</v>
      </c>
      <c r="J6326">
        <v>5</v>
      </c>
      <c r="K6326">
        <v>14956.343269999999</v>
      </c>
      <c r="L6326" t="s">
        <v>23</v>
      </c>
      <c r="M6326">
        <v>0</v>
      </c>
      <c r="N6326">
        <v>5.0000000000000001E-3</v>
      </c>
      <c r="O6326">
        <v>4.5365268631084536E-3</v>
      </c>
    </row>
    <row r="6327" spans="1:15" x14ac:dyDescent="0.25">
      <c r="A6327" t="s">
        <v>6356</v>
      </c>
      <c r="B6327">
        <v>87</v>
      </c>
      <c r="C6327">
        <v>87</v>
      </c>
      <c r="D6327" t="s">
        <v>16</v>
      </c>
      <c r="E6327" t="s">
        <v>25</v>
      </c>
      <c r="F6327">
        <v>1</v>
      </c>
      <c r="G6327" t="s">
        <v>26</v>
      </c>
      <c r="H6327">
        <v>7848647.4419999998</v>
      </c>
      <c r="I6327" t="s">
        <v>22</v>
      </c>
      <c r="J6327">
        <v>438</v>
      </c>
      <c r="K6327">
        <v>17919.286400000001</v>
      </c>
      <c r="L6327" t="s">
        <v>35</v>
      </c>
      <c r="M6327">
        <v>1</v>
      </c>
      <c r="N6327">
        <v>0.99</v>
      </c>
      <c r="O6327">
        <v>0.75526478798166541</v>
      </c>
    </row>
    <row r="6328" spans="1:15" x14ac:dyDescent="0.25">
      <c r="A6328" t="s">
        <v>6357</v>
      </c>
      <c r="B6328">
        <v>227</v>
      </c>
      <c r="C6328">
        <v>227</v>
      </c>
      <c r="D6328" t="s">
        <v>16</v>
      </c>
      <c r="E6328" t="s">
        <v>17</v>
      </c>
      <c r="F6328">
        <v>0</v>
      </c>
      <c r="G6328" t="s">
        <v>18</v>
      </c>
      <c r="H6328">
        <v>2864054.676</v>
      </c>
      <c r="I6328" t="s">
        <v>19</v>
      </c>
      <c r="J6328">
        <v>166</v>
      </c>
      <c r="K6328">
        <v>17253.341420000001</v>
      </c>
      <c r="L6328" t="s">
        <v>20</v>
      </c>
      <c r="M6328">
        <v>0</v>
      </c>
      <c r="N6328">
        <v>5.0000000000000001E-3</v>
      </c>
      <c r="O6328">
        <v>6.1847231132010586E-2</v>
      </c>
    </row>
    <row r="6329" spans="1:15" x14ac:dyDescent="0.25">
      <c r="A6329" t="s">
        <v>6358</v>
      </c>
      <c r="B6329">
        <v>6</v>
      </c>
      <c r="C6329">
        <v>6</v>
      </c>
      <c r="D6329" t="s">
        <v>61</v>
      </c>
      <c r="E6329" t="s">
        <v>43</v>
      </c>
      <c r="F6329">
        <v>1</v>
      </c>
      <c r="G6329" t="s">
        <v>26</v>
      </c>
      <c r="H6329">
        <v>1383324.0449999999</v>
      </c>
      <c r="I6329" t="s">
        <v>19</v>
      </c>
      <c r="J6329">
        <v>446</v>
      </c>
      <c r="K6329">
        <v>3101.623419</v>
      </c>
      <c r="L6329" t="s">
        <v>23</v>
      </c>
      <c r="M6329">
        <v>1</v>
      </c>
      <c r="N6329">
        <v>1</v>
      </c>
      <c r="O6329">
        <v>0.6284229175122712</v>
      </c>
    </row>
    <row r="6330" spans="1:15" x14ac:dyDescent="0.25">
      <c r="A6330" t="s">
        <v>6359</v>
      </c>
      <c r="B6330">
        <v>357</v>
      </c>
      <c r="C6330">
        <v>357</v>
      </c>
      <c r="D6330" t="s">
        <v>16</v>
      </c>
      <c r="E6330" t="s">
        <v>17</v>
      </c>
      <c r="F6330">
        <v>0</v>
      </c>
      <c r="G6330" t="s">
        <v>18</v>
      </c>
      <c r="H6330">
        <v>244144.61489999999</v>
      </c>
      <c r="I6330" t="s">
        <v>28</v>
      </c>
      <c r="J6330">
        <v>25</v>
      </c>
      <c r="K6330">
        <v>9765.7845969999998</v>
      </c>
      <c r="L6330" t="s">
        <v>23</v>
      </c>
      <c r="M6330">
        <v>0</v>
      </c>
      <c r="N6330">
        <v>5.0000000000000001E-3</v>
      </c>
      <c r="O6330">
        <v>8.0163967549396094E-3</v>
      </c>
    </row>
    <row r="6331" spans="1:15" x14ac:dyDescent="0.25">
      <c r="A6331" t="s">
        <v>6360</v>
      </c>
      <c r="B6331">
        <v>225</v>
      </c>
      <c r="C6331">
        <v>225</v>
      </c>
      <c r="D6331" t="s">
        <v>16</v>
      </c>
      <c r="E6331" t="s">
        <v>17</v>
      </c>
      <c r="F6331">
        <v>0</v>
      </c>
      <c r="G6331" t="s">
        <v>18</v>
      </c>
      <c r="H6331">
        <v>4861859.6710000001</v>
      </c>
      <c r="I6331" t="s">
        <v>32</v>
      </c>
      <c r="J6331">
        <v>508</v>
      </c>
      <c r="K6331">
        <v>9570.589903</v>
      </c>
      <c r="L6331" t="s">
        <v>35</v>
      </c>
      <c r="M6331">
        <v>0</v>
      </c>
      <c r="N6331">
        <v>0</v>
      </c>
      <c r="O6331">
        <v>9.9895781385822224E-2</v>
      </c>
    </row>
    <row r="6332" spans="1:15" x14ac:dyDescent="0.25">
      <c r="A6332" t="s">
        <v>6361</v>
      </c>
      <c r="B6332">
        <v>146</v>
      </c>
      <c r="C6332">
        <v>146</v>
      </c>
      <c r="D6332" t="s">
        <v>16</v>
      </c>
      <c r="E6332" t="s">
        <v>17</v>
      </c>
      <c r="F6332">
        <v>0</v>
      </c>
      <c r="G6332" t="s">
        <v>18</v>
      </c>
      <c r="H6332">
        <v>1761623.879</v>
      </c>
      <c r="I6332" t="s">
        <v>19</v>
      </c>
      <c r="J6332">
        <v>98</v>
      </c>
      <c r="K6332">
        <v>17975.75387</v>
      </c>
      <c r="L6332" t="s">
        <v>20</v>
      </c>
      <c r="M6332">
        <v>0</v>
      </c>
      <c r="N6332">
        <v>0</v>
      </c>
      <c r="O6332">
        <v>3.6195778119698867E-2</v>
      </c>
    </row>
    <row r="6333" spans="1:15" x14ac:dyDescent="0.25">
      <c r="A6333" t="s">
        <v>6362</v>
      </c>
      <c r="B6333">
        <v>55</v>
      </c>
      <c r="C6333">
        <v>55</v>
      </c>
      <c r="D6333" t="s">
        <v>16</v>
      </c>
      <c r="E6333" t="s">
        <v>25</v>
      </c>
      <c r="F6333">
        <v>1</v>
      </c>
      <c r="G6333" t="s">
        <v>26</v>
      </c>
      <c r="H6333">
        <v>13058.78499</v>
      </c>
      <c r="I6333" t="s">
        <v>28</v>
      </c>
      <c r="J6333">
        <v>268</v>
      </c>
      <c r="K6333">
        <v>48.72680965</v>
      </c>
      <c r="L6333" t="s">
        <v>23</v>
      </c>
      <c r="M6333">
        <v>1</v>
      </c>
      <c r="N6333">
        <v>0.95</v>
      </c>
      <c r="O6333">
        <v>0.57026831657406862</v>
      </c>
    </row>
    <row r="6334" spans="1:15" x14ac:dyDescent="0.25">
      <c r="A6334" t="s">
        <v>6363</v>
      </c>
      <c r="B6334">
        <v>67</v>
      </c>
      <c r="C6334">
        <v>67</v>
      </c>
      <c r="D6334" t="s">
        <v>16</v>
      </c>
      <c r="E6334" t="s">
        <v>25</v>
      </c>
      <c r="F6334">
        <v>1</v>
      </c>
      <c r="G6334" t="s">
        <v>26</v>
      </c>
      <c r="H6334">
        <v>9782296.9550000001</v>
      </c>
      <c r="I6334" t="s">
        <v>22</v>
      </c>
      <c r="J6334">
        <v>662</v>
      </c>
      <c r="K6334">
        <v>14776.883620000001</v>
      </c>
      <c r="L6334" t="s">
        <v>23</v>
      </c>
      <c r="M6334">
        <v>1</v>
      </c>
      <c r="N6334">
        <v>0.995</v>
      </c>
      <c r="O6334">
        <v>0.79799514675356298</v>
      </c>
    </row>
    <row r="6335" spans="1:15" x14ac:dyDescent="0.25">
      <c r="A6335" t="s">
        <v>6364</v>
      </c>
      <c r="B6335">
        <v>185</v>
      </c>
      <c r="C6335">
        <v>185</v>
      </c>
      <c r="D6335" t="s">
        <v>16</v>
      </c>
      <c r="E6335" t="s">
        <v>17</v>
      </c>
      <c r="F6335">
        <v>0</v>
      </c>
      <c r="G6335" t="s">
        <v>18</v>
      </c>
      <c r="H6335">
        <v>4864021.0590000004</v>
      </c>
      <c r="I6335" t="s">
        <v>32</v>
      </c>
      <c r="J6335">
        <v>393</v>
      </c>
      <c r="K6335">
        <v>12376.64392</v>
      </c>
      <c r="L6335" t="s">
        <v>23</v>
      </c>
      <c r="M6335">
        <v>0</v>
      </c>
      <c r="N6335">
        <v>0</v>
      </c>
      <c r="O6335">
        <v>9.9940191047504956E-2</v>
      </c>
    </row>
    <row r="6336" spans="1:15" x14ac:dyDescent="0.25">
      <c r="A6336" t="s">
        <v>6365</v>
      </c>
      <c r="B6336">
        <v>147</v>
      </c>
      <c r="C6336">
        <v>147</v>
      </c>
      <c r="D6336" t="s">
        <v>16</v>
      </c>
      <c r="E6336" t="s">
        <v>17</v>
      </c>
      <c r="F6336">
        <v>0</v>
      </c>
      <c r="G6336" t="s">
        <v>18</v>
      </c>
      <c r="H6336">
        <v>14082211.300000001</v>
      </c>
      <c r="I6336" t="s">
        <v>22</v>
      </c>
      <c r="J6336">
        <v>764</v>
      </c>
      <c r="K6336">
        <v>18432.213749999999</v>
      </c>
      <c r="L6336" t="s">
        <v>29</v>
      </c>
      <c r="M6336">
        <v>0</v>
      </c>
      <c r="N6336">
        <v>0</v>
      </c>
      <c r="O6336">
        <v>0.2893447356872007</v>
      </c>
    </row>
    <row r="6337" spans="1:15" x14ac:dyDescent="0.25">
      <c r="A6337" t="s">
        <v>6366</v>
      </c>
      <c r="B6337">
        <v>74</v>
      </c>
      <c r="C6337">
        <v>74</v>
      </c>
      <c r="D6337" t="s">
        <v>16</v>
      </c>
      <c r="E6337" t="s">
        <v>25</v>
      </c>
      <c r="F6337">
        <v>1</v>
      </c>
      <c r="G6337" t="s">
        <v>26</v>
      </c>
      <c r="H6337">
        <v>5449691.5889999997</v>
      </c>
      <c r="I6337" t="s">
        <v>32</v>
      </c>
      <c r="J6337">
        <v>596</v>
      </c>
      <c r="K6337">
        <v>9143.7778330000001</v>
      </c>
      <c r="L6337" t="s">
        <v>35</v>
      </c>
      <c r="M6337">
        <v>1</v>
      </c>
      <c r="N6337">
        <v>1</v>
      </c>
      <c r="O6337">
        <v>0.7119738611219365</v>
      </c>
    </row>
    <row r="6338" spans="1:15" x14ac:dyDescent="0.25">
      <c r="A6338" t="s">
        <v>6367</v>
      </c>
      <c r="B6338">
        <v>139</v>
      </c>
      <c r="C6338">
        <v>139</v>
      </c>
      <c r="D6338" t="s">
        <v>16</v>
      </c>
      <c r="E6338" t="s">
        <v>17</v>
      </c>
      <c r="F6338">
        <v>0</v>
      </c>
      <c r="G6338" t="s">
        <v>18</v>
      </c>
      <c r="H6338">
        <v>3749707.4580000001</v>
      </c>
      <c r="I6338" t="s">
        <v>19</v>
      </c>
      <c r="J6338">
        <v>285</v>
      </c>
      <c r="K6338">
        <v>13156.868280000001</v>
      </c>
      <c r="L6338" t="s">
        <v>29</v>
      </c>
      <c r="M6338">
        <v>0</v>
      </c>
      <c r="N6338">
        <v>0</v>
      </c>
      <c r="O6338">
        <v>7.7044584137104605E-2</v>
      </c>
    </row>
    <row r="6339" spans="1:15" x14ac:dyDescent="0.25">
      <c r="A6339" t="s">
        <v>6368</v>
      </c>
      <c r="B6339">
        <v>224</v>
      </c>
      <c r="C6339">
        <v>224</v>
      </c>
      <c r="D6339" t="s">
        <v>16</v>
      </c>
      <c r="E6339" t="s">
        <v>17</v>
      </c>
      <c r="F6339">
        <v>0</v>
      </c>
      <c r="G6339" t="s">
        <v>18</v>
      </c>
      <c r="H6339">
        <v>13307365.789999999</v>
      </c>
      <c r="I6339" t="s">
        <v>22</v>
      </c>
      <c r="J6339">
        <v>684</v>
      </c>
      <c r="K6339">
        <v>19455.21314</v>
      </c>
      <c r="L6339" t="s">
        <v>23</v>
      </c>
      <c r="M6339">
        <v>0</v>
      </c>
      <c r="N6339">
        <v>0</v>
      </c>
      <c r="O6339">
        <v>0.27342412034397223</v>
      </c>
    </row>
    <row r="6340" spans="1:15" x14ac:dyDescent="0.25">
      <c r="A6340" t="s">
        <v>6369</v>
      </c>
      <c r="B6340">
        <v>232</v>
      </c>
      <c r="C6340">
        <v>232</v>
      </c>
      <c r="D6340" t="s">
        <v>16</v>
      </c>
      <c r="E6340" t="s">
        <v>17</v>
      </c>
      <c r="F6340">
        <v>0</v>
      </c>
      <c r="G6340" t="s">
        <v>18</v>
      </c>
      <c r="H6340">
        <v>10907506.35</v>
      </c>
      <c r="I6340" t="s">
        <v>22</v>
      </c>
      <c r="J6340">
        <v>733</v>
      </c>
      <c r="K6340">
        <v>14880.63622</v>
      </c>
      <c r="L6340" t="s">
        <v>20</v>
      </c>
      <c r="M6340">
        <v>0</v>
      </c>
      <c r="N6340">
        <v>0</v>
      </c>
      <c r="O6340">
        <v>0.22411462763999379</v>
      </c>
    </row>
    <row r="6341" spans="1:15" x14ac:dyDescent="0.25">
      <c r="A6341" t="s">
        <v>6370</v>
      </c>
      <c r="B6341">
        <v>183</v>
      </c>
      <c r="C6341">
        <v>183</v>
      </c>
      <c r="D6341" t="s">
        <v>16</v>
      </c>
      <c r="E6341" t="s">
        <v>17</v>
      </c>
      <c r="F6341">
        <v>0</v>
      </c>
      <c r="G6341" t="s">
        <v>18</v>
      </c>
      <c r="H6341">
        <v>147913.6151</v>
      </c>
      <c r="I6341" t="s">
        <v>28</v>
      </c>
      <c r="J6341">
        <v>109</v>
      </c>
      <c r="K6341">
        <v>1357.005643</v>
      </c>
      <c r="L6341" t="s">
        <v>35</v>
      </c>
      <c r="M6341">
        <v>0</v>
      </c>
      <c r="N6341">
        <v>0</v>
      </c>
      <c r="O6341">
        <v>3.0391552117704579E-3</v>
      </c>
    </row>
    <row r="6342" spans="1:15" x14ac:dyDescent="0.25">
      <c r="A6342" t="s">
        <v>6371</v>
      </c>
      <c r="B6342">
        <v>96</v>
      </c>
      <c r="C6342">
        <v>96</v>
      </c>
      <c r="D6342" t="s">
        <v>16</v>
      </c>
      <c r="E6342" t="s">
        <v>17</v>
      </c>
      <c r="F6342">
        <v>0</v>
      </c>
      <c r="G6342" t="s">
        <v>18</v>
      </c>
      <c r="H6342">
        <v>90692.883470000001</v>
      </c>
      <c r="I6342" t="s">
        <v>28</v>
      </c>
      <c r="J6342">
        <v>27</v>
      </c>
      <c r="K6342">
        <v>3358.995684</v>
      </c>
      <c r="L6342" t="s">
        <v>20</v>
      </c>
      <c r="M6342">
        <v>0</v>
      </c>
      <c r="N6342">
        <v>5.0000000000000001E-3</v>
      </c>
      <c r="O6342">
        <v>4.8634508343400051E-3</v>
      </c>
    </row>
    <row r="6343" spans="1:15" x14ac:dyDescent="0.25">
      <c r="A6343" t="s">
        <v>6372</v>
      </c>
      <c r="B6343">
        <v>342</v>
      </c>
      <c r="C6343">
        <v>342</v>
      </c>
      <c r="D6343" t="s">
        <v>16</v>
      </c>
      <c r="E6343" t="s">
        <v>17</v>
      </c>
      <c r="F6343">
        <v>0</v>
      </c>
      <c r="G6343" t="s">
        <v>18</v>
      </c>
      <c r="H6343">
        <v>12454552.119999999</v>
      </c>
      <c r="I6343" t="s">
        <v>22</v>
      </c>
      <c r="J6343">
        <v>758</v>
      </c>
      <c r="K6343">
        <v>16430.807550000001</v>
      </c>
      <c r="L6343" t="s">
        <v>35</v>
      </c>
      <c r="M6343">
        <v>0</v>
      </c>
      <c r="N6343">
        <v>0</v>
      </c>
      <c r="O6343">
        <v>0.25590150683677532</v>
      </c>
    </row>
    <row r="6344" spans="1:15" x14ac:dyDescent="0.25">
      <c r="A6344" t="s">
        <v>6373</v>
      </c>
      <c r="B6344">
        <v>248</v>
      </c>
      <c r="C6344">
        <v>248</v>
      </c>
      <c r="D6344" t="s">
        <v>16</v>
      </c>
      <c r="E6344" t="s">
        <v>17</v>
      </c>
      <c r="F6344">
        <v>0</v>
      </c>
      <c r="G6344" t="s">
        <v>18</v>
      </c>
      <c r="H6344">
        <v>368640.95750000002</v>
      </c>
      <c r="I6344" t="s">
        <v>28</v>
      </c>
      <c r="J6344">
        <v>55</v>
      </c>
      <c r="K6344">
        <v>6702.5628640000004</v>
      </c>
      <c r="L6344" t="s">
        <v>29</v>
      </c>
      <c r="M6344">
        <v>0</v>
      </c>
      <c r="N6344">
        <v>5.0000000000000001E-3</v>
      </c>
      <c r="O6344">
        <v>1.0574401359203726E-2</v>
      </c>
    </row>
    <row r="6345" spans="1:15" x14ac:dyDescent="0.25">
      <c r="A6345" t="s">
        <v>6374</v>
      </c>
      <c r="B6345">
        <v>132</v>
      </c>
      <c r="C6345">
        <v>132</v>
      </c>
      <c r="D6345" t="s">
        <v>16</v>
      </c>
      <c r="E6345" t="s">
        <v>17</v>
      </c>
      <c r="F6345">
        <v>0</v>
      </c>
      <c r="G6345" t="s">
        <v>18</v>
      </c>
      <c r="H6345">
        <v>13796513.060000001</v>
      </c>
      <c r="I6345" t="s">
        <v>22</v>
      </c>
      <c r="J6345">
        <v>977</v>
      </c>
      <c r="K6345">
        <v>14121.303029999999</v>
      </c>
      <c r="L6345" t="s">
        <v>29</v>
      </c>
      <c r="M6345">
        <v>0</v>
      </c>
      <c r="N6345">
        <v>5.0000000000000001E-3</v>
      </c>
      <c r="O6345">
        <v>0.28647454385595766</v>
      </c>
    </row>
    <row r="6346" spans="1:15" x14ac:dyDescent="0.25">
      <c r="A6346" t="s">
        <v>6375</v>
      </c>
      <c r="B6346">
        <v>13</v>
      </c>
      <c r="C6346">
        <v>13</v>
      </c>
      <c r="D6346" t="s">
        <v>42</v>
      </c>
      <c r="E6346" t="s">
        <v>43</v>
      </c>
      <c r="F6346">
        <v>1</v>
      </c>
      <c r="G6346" t="s">
        <v>26</v>
      </c>
      <c r="H6346">
        <v>1861930.365</v>
      </c>
      <c r="I6346" t="s">
        <v>19</v>
      </c>
      <c r="J6346">
        <v>133</v>
      </c>
      <c r="K6346">
        <v>13999.476430000001</v>
      </c>
      <c r="L6346" t="s">
        <v>23</v>
      </c>
      <c r="M6346">
        <v>1</v>
      </c>
      <c r="N6346">
        <v>0.995</v>
      </c>
      <c r="O6346">
        <v>0.63525675796590964</v>
      </c>
    </row>
    <row r="6347" spans="1:15" x14ac:dyDescent="0.25">
      <c r="A6347" t="s">
        <v>6376</v>
      </c>
      <c r="B6347">
        <v>70</v>
      </c>
      <c r="C6347">
        <v>70</v>
      </c>
      <c r="D6347" t="s">
        <v>16</v>
      </c>
      <c r="E6347" t="s">
        <v>25</v>
      </c>
      <c r="F6347">
        <v>1</v>
      </c>
      <c r="G6347" t="s">
        <v>26</v>
      </c>
      <c r="H6347">
        <v>1033451.82</v>
      </c>
      <c r="I6347" t="s">
        <v>28</v>
      </c>
      <c r="J6347">
        <v>52</v>
      </c>
      <c r="K6347">
        <v>19874.07346</v>
      </c>
      <c r="L6347" t="s">
        <v>29</v>
      </c>
      <c r="M6347">
        <v>1</v>
      </c>
      <c r="N6347">
        <v>0.88500000000000001</v>
      </c>
      <c r="O6347">
        <v>0.55223415402120524</v>
      </c>
    </row>
    <row r="6348" spans="1:15" x14ac:dyDescent="0.25">
      <c r="A6348" t="s">
        <v>6377</v>
      </c>
      <c r="B6348">
        <v>349</v>
      </c>
      <c r="C6348">
        <v>349</v>
      </c>
      <c r="D6348" t="s">
        <v>16</v>
      </c>
      <c r="E6348" t="s">
        <v>17</v>
      </c>
      <c r="F6348">
        <v>0</v>
      </c>
      <c r="G6348" t="s">
        <v>18</v>
      </c>
      <c r="H6348">
        <v>4635558.5829999996</v>
      </c>
      <c r="I6348" t="s">
        <v>32</v>
      </c>
      <c r="J6348">
        <v>493</v>
      </c>
      <c r="K6348">
        <v>9402.7557450000004</v>
      </c>
      <c r="L6348" t="s">
        <v>29</v>
      </c>
      <c r="M6348">
        <v>0</v>
      </c>
      <c r="N6348">
        <v>0</v>
      </c>
      <c r="O6348">
        <v>9.5246012461172869E-2</v>
      </c>
    </row>
    <row r="6349" spans="1:15" x14ac:dyDescent="0.25">
      <c r="A6349" t="s">
        <v>6378</v>
      </c>
      <c r="B6349">
        <v>256</v>
      </c>
      <c r="C6349">
        <v>256</v>
      </c>
      <c r="D6349" t="s">
        <v>16</v>
      </c>
      <c r="E6349" t="s">
        <v>17</v>
      </c>
      <c r="F6349">
        <v>0</v>
      </c>
      <c r="G6349" t="s">
        <v>18</v>
      </c>
      <c r="H6349">
        <v>11290840.699999999</v>
      </c>
      <c r="I6349" t="s">
        <v>22</v>
      </c>
      <c r="J6349">
        <v>765</v>
      </c>
      <c r="K6349">
        <v>14759.268889999999</v>
      </c>
      <c r="L6349" t="s">
        <v>20</v>
      </c>
      <c r="M6349">
        <v>0</v>
      </c>
      <c r="N6349">
        <v>5.0000000000000001E-3</v>
      </c>
      <c r="O6349">
        <v>0.23499093156823941</v>
      </c>
    </row>
    <row r="6350" spans="1:15" x14ac:dyDescent="0.25">
      <c r="A6350" t="s">
        <v>6379</v>
      </c>
      <c r="B6350">
        <v>188</v>
      </c>
      <c r="C6350">
        <v>188</v>
      </c>
      <c r="D6350" t="s">
        <v>16</v>
      </c>
      <c r="E6350" t="s">
        <v>17</v>
      </c>
      <c r="F6350">
        <v>0</v>
      </c>
      <c r="G6350" t="s">
        <v>18</v>
      </c>
      <c r="H6350">
        <v>768949.18319999997</v>
      </c>
      <c r="I6350" t="s">
        <v>28</v>
      </c>
      <c r="J6350">
        <v>781</v>
      </c>
      <c r="K6350">
        <v>984.57001690000004</v>
      </c>
      <c r="L6350" t="s">
        <v>23</v>
      </c>
      <c r="M6350">
        <v>0</v>
      </c>
      <c r="N6350">
        <v>5.0000000000000001E-3</v>
      </c>
      <c r="O6350">
        <v>1.8799464546444693E-2</v>
      </c>
    </row>
    <row r="6351" spans="1:15" x14ac:dyDescent="0.25">
      <c r="A6351" t="s">
        <v>6380</v>
      </c>
      <c r="B6351">
        <v>89</v>
      </c>
      <c r="C6351">
        <v>89</v>
      </c>
      <c r="D6351" t="s">
        <v>16</v>
      </c>
      <c r="E6351" t="s">
        <v>25</v>
      </c>
      <c r="F6351">
        <v>1</v>
      </c>
      <c r="G6351" t="s">
        <v>26</v>
      </c>
      <c r="H6351">
        <v>2758643.9619999998</v>
      </c>
      <c r="I6351" t="s">
        <v>19</v>
      </c>
      <c r="J6351">
        <v>298</v>
      </c>
      <c r="K6351">
        <v>9257.1945039999991</v>
      </c>
      <c r="L6351" t="s">
        <v>20</v>
      </c>
      <c r="M6351">
        <v>1</v>
      </c>
      <c r="N6351">
        <v>1</v>
      </c>
      <c r="O6351">
        <v>0.65668137560469508</v>
      </c>
    </row>
    <row r="6352" spans="1:15" x14ac:dyDescent="0.25">
      <c r="A6352" t="s">
        <v>6381</v>
      </c>
      <c r="B6352">
        <v>319</v>
      </c>
      <c r="C6352">
        <v>319</v>
      </c>
      <c r="D6352" t="s">
        <v>16</v>
      </c>
      <c r="E6352" t="s">
        <v>17</v>
      </c>
      <c r="F6352">
        <v>0</v>
      </c>
      <c r="G6352" t="s">
        <v>18</v>
      </c>
      <c r="H6352">
        <v>1492963.868</v>
      </c>
      <c r="I6352" t="s">
        <v>19</v>
      </c>
      <c r="J6352">
        <v>399</v>
      </c>
      <c r="K6352">
        <v>3741.7640809999998</v>
      </c>
      <c r="L6352" t="s">
        <v>29</v>
      </c>
      <c r="M6352">
        <v>0</v>
      </c>
      <c r="N6352">
        <v>0</v>
      </c>
      <c r="O6352">
        <v>3.0675667803464979E-2</v>
      </c>
    </row>
    <row r="6353" spans="1:15" x14ac:dyDescent="0.25">
      <c r="A6353" t="s">
        <v>6382</v>
      </c>
      <c r="B6353">
        <v>316</v>
      </c>
      <c r="C6353">
        <v>316</v>
      </c>
      <c r="D6353" t="s">
        <v>16</v>
      </c>
      <c r="E6353" t="s">
        <v>17</v>
      </c>
      <c r="F6353">
        <v>0</v>
      </c>
      <c r="G6353" t="s">
        <v>18</v>
      </c>
      <c r="H6353">
        <v>9936497.9629999995</v>
      </c>
      <c r="I6353" t="s">
        <v>22</v>
      </c>
      <c r="J6353">
        <v>591</v>
      </c>
      <c r="K6353">
        <v>16813.025320000001</v>
      </c>
      <c r="L6353" t="s">
        <v>29</v>
      </c>
      <c r="M6353">
        <v>0</v>
      </c>
      <c r="N6353">
        <v>0</v>
      </c>
      <c r="O6353">
        <v>0.20416348792896205</v>
      </c>
    </row>
    <row r="6354" spans="1:15" x14ac:dyDescent="0.25">
      <c r="A6354" t="s">
        <v>6383</v>
      </c>
      <c r="B6354">
        <v>154</v>
      </c>
      <c r="C6354">
        <v>154</v>
      </c>
      <c r="D6354" t="s">
        <v>16</v>
      </c>
      <c r="E6354" t="s">
        <v>17</v>
      </c>
      <c r="F6354">
        <v>0</v>
      </c>
      <c r="G6354" t="s">
        <v>18</v>
      </c>
      <c r="H6354">
        <v>302395.81599999999</v>
      </c>
      <c r="I6354" t="s">
        <v>28</v>
      </c>
      <c r="J6354">
        <v>18</v>
      </c>
      <c r="K6354">
        <v>16799.76756</v>
      </c>
      <c r="L6354" t="s">
        <v>23</v>
      </c>
      <c r="M6354">
        <v>0</v>
      </c>
      <c r="N6354">
        <v>5.0000000000000001E-3</v>
      </c>
      <c r="O6354">
        <v>9.2132740085667762E-3</v>
      </c>
    </row>
    <row r="6355" spans="1:15" x14ac:dyDescent="0.25">
      <c r="A6355" t="s">
        <v>6384</v>
      </c>
      <c r="B6355">
        <v>150</v>
      </c>
      <c r="C6355">
        <v>150</v>
      </c>
      <c r="D6355" t="s">
        <v>16</v>
      </c>
      <c r="E6355" t="s">
        <v>17</v>
      </c>
      <c r="F6355">
        <v>0</v>
      </c>
      <c r="G6355" t="s">
        <v>18</v>
      </c>
      <c r="H6355">
        <v>3873168.4619999998</v>
      </c>
      <c r="I6355" t="s">
        <v>32</v>
      </c>
      <c r="J6355">
        <v>818</v>
      </c>
      <c r="K6355">
        <v>4734.9247699999996</v>
      </c>
      <c r="L6355" t="s">
        <v>23</v>
      </c>
      <c r="M6355">
        <v>0</v>
      </c>
      <c r="N6355">
        <v>0</v>
      </c>
      <c r="O6355">
        <v>7.9581315820008436E-2</v>
      </c>
    </row>
    <row r="6356" spans="1:15" x14ac:dyDescent="0.25">
      <c r="A6356" t="s">
        <v>6385</v>
      </c>
      <c r="B6356">
        <v>330</v>
      </c>
      <c r="C6356">
        <v>330</v>
      </c>
      <c r="D6356" t="s">
        <v>16</v>
      </c>
      <c r="E6356" t="s">
        <v>17</v>
      </c>
      <c r="F6356">
        <v>0</v>
      </c>
      <c r="G6356" t="s">
        <v>18</v>
      </c>
      <c r="H6356">
        <v>4906840.5619999999</v>
      </c>
      <c r="I6356" t="s">
        <v>32</v>
      </c>
      <c r="J6356">
        <v>770</v>
      </c>
      <c r="K6356">
        <v>6372.520211</v>
      </c>
      <c r="L6356" t="s">
        <v>20</v>
      </c>
      <c r="M6356">
        <v>0</v>
      </c>
      <c r="N6356">
        <v>0</v>
      </c>
      <c r="O6356">
        <v>0.10081999589589492</v>
      </c>
    </row>
    <row r="6357" spans="1:15" x14ac:dyDescent="0.25">
      <c r="A6357" t="s">
        <v>6386</v>
      </c>
      <c r="B6357">
        <v>132</v>
      </c>
      <c r="C6357">
        <v>132</v>
      </c>
      <c r="D6357" t="s">
        <v>16</v>
      </c>
      <c r="E6357" t="s">
        <v>17</v>
      </c>
      <c r="F6357">
        <v>0</v>
      </c>
      <c r="G6357" t="s">
        <v>18</v>
      </c>
      <c r="H6357">
        <v>12014913.93</v>
      </c>
      <c r="I6357" t="s">
        <v>22</v>
      </c>
      <c r="J6357">
        <v>855</v>
      </c>
      <c r="K6357">
        <v>14052.530909999999</v>
      </c>
      <c r="L6357" t="s">
        <v>29</v>
      </c>
      <c r="M6357">
        <v>0</v>
      </c>
      <c r="N6357">
        <v>0</v>
      </c>
      <c r="O6357">
        <v>0.24686833774325737</v>
      </c>
    </row>
    <row r="6358" spans="1:15" x14ac:dyDescent="0.25">
      <c r="A6358" t="s">
        <v>6387</v>
      </c>
      <c r="B6358">
        <v>144</v>
      </c>
      <c r="C6358">
        <v>144</v>
      </c>
      <c r="D6358" t="s">
        <v>16</v>
      </c>
      <c r="E6358" t="s">
        <v>17</v>
      </c>
      <c r="F6358">
        <v>0</v>
      </c>
      <c r="G6358" t="s">
        <v>18</v>
      </c>
      <c r="H6358">
        <v>9141352.2660000008</v>
      </c>
      <c r="I6358" t="s">
        <v>22</v>
      </c>
      <c r="J6358">
        <v>619</v>
      </c>
      <c r="K6358">
        <v>14767.935810000001</v>
      </c>
      <c r="L6358" t="s">
        <v>35</v>
      </c>
      <c r="M6358">
        <v>0</v>
      </c>
      <c r="N6358">
        <v>0</v>
      </c>
      <c r="O6358">
        <v>0.18782576818950039</v>
      </c>
    </row>
    <row r="6359" spans="1:15" x14ac:dyDescent="0.25">
      <c r="A6359" t="s">
        <v>6388</v>
      </c>
      <c r="B6359">
        <v>247</v>
      </c>
      <c r="C6359">
        <v>247</v>
      </c>
      <c r="D6359" t="s">
        <v>16</v>
      </c>
      <c r="E6359" t="s">
        <v>17</v>
      </c>
      <c r="F6359">
        <v>0</v>
      </c>
      <c r="G6359" t="s">
        <v>18</v>
      </c>
      <c r="H6359">
        <v>11958854.66</v>
      </c>
      <c r="I6359" t="s">
        <v>22</v>
      </c>
      <c r="J6359">
        <v>909</v>
      </c>
      <c r="K6359">
        <v>13156.05573</v>
      </c>
      <c r="L6359" t="s">
        <v>20</v>
      </c>
      <c r="M6359">
        <v>0</v>
      </c>
      <c r="N6359">
        <v>0</v>
      </c>
      <c r="O6359">
        <v>0.24571649771505333</v>
      </c>
    </row>
    <row r="6360" spans="1:15" x14ac:dyDescent="0.25">
      <c r="A6360" t="s">
        <v>6389</v>
      </c>
      <c r="B6360">
        <v>63</v>
      </c>
      <c r="C6360">
        <v>63</v>
      </c>
      <c r="D6360" t="s">
        <v>16</v>
      </c>
      <c r="E6360" t="s">
        <v>25</v>
      </c>
      <c r="F6360">
        <v>1</v>
      </c>
      <c r="G6360" t="s">
        <v>26</v>
      </c>
      <c r="H6360">
        <v>19216304.48</v>
      </c>
      <c r="I6360" t="s">
        <v>22</v>
      </c>
      <c r="J6360">
        <v>964</v>
      </c>
      <c r="K6360">
        <v>19933.925800000001</v>
      </c>
      <c r="L6360" t="s">
        <v>35</v>
      </c>
      <c r="M6360">
        <v>1</v>
      </c>
      <c r="N6360">
        <v>0.92</v>
      </c>
      <c r="O6360">
        <v>0.94683405142844079</v>
      </c>
    </row>
    <row r="6361" spans="1:15" x14ac:dyDescent="0.25">
      <c r="A6361" t="s">
        <v>6390</v>
      </c>
      <c r="B6361">
        <v>170</v>
      </c>
      <c r="C6361">
        <v>170</v>
      </c>
      <c r="D6361" t="s">
        <v>16</v>
      </c>
      <c r="E6361" t="s">
        <v>17</v>
      </c>
      <c r="F6361">
        <v>0</v>
      </c>
      <c r="G6361" t="s">
        <v>18</v>
      </c>
      <c r="H6361">
        <v>9712612.3709999993</v>
      </c>
      <c r="I6361" t="s">
        <v>22</v>
      </c>
      <c r="J6361">
        <v>559</v>
      </c>
      <c r="K6361">
        <v>17374.97741</v>
      </c>
      <c r="L6361" t="s">
        <v>20</v>
      </c>
      <c r="M6361">
        <v>0</v>
      </c>
      <c r="N6361">
        <v>0</v>
      </c>
      <c r="O6361">
        <v>0.19956334977868356</v>
      </c>
    </row>
    <row r="6362" spans="1:15" x14ac:dyDescent="0.25">
      <c r="A6362" t="s">
        <v>6391</v>
      </c>
      <c r="B6362">
        <v>302</v>
      </c>
      <c r="C6362">
        <v>302</v>
      </c>
      <c r="D6362" t="s">
        <v>16</v>
      </c>
      <c r="E6362" t="s">
        <v>17</v>
      </c>
      <c r="F6362">
        <v>0</v>
      </c>
      <c r="G6362" t="s">
        <v>18</v>
      </c>
      <c r="H6362">
        <v>2053363.7279999999</v>
      </c>
      <c r="I6362" t="s">
        <v>19</v>
      </c>
      <c r="J6362">
        <v>246</v>
      </c>
      <c r="K6362">
        <v>8347.0070259999993</v>
      </c>
      <c r="L6362" t="s">
        <v>29</v>
      </c>
      <c r="M6362">
        <v>0</v>
      </c>
      <c r="N6362">
        <v>0</v>
      </c>
      <c r="O6362">
        <v>4.2190105835710971E-2</v>
      </c>
    </row>
    <row r="6363" spans="1:15" x14ac:dyDescent="0.25">
      <c r="A6363" t="s">
        <v>6392</v>
      </c>
      <c r="B6363">
        <v>236</v>
      </c>
      <c r="C6363">
        <v>236</v>
      </c>
      <c r="D6363" t="s">
        <v>16</v>
      </c>
      <c r="E6363" t="s">
        <v>17</v>
      </c>
      <c r="F6363">
        <v>0</v>
      </c>
      <c r="G6363" t="s">
        <v>18</v>
      </c>
      <c r="H6363">
        <v>3292771.1260000002</v>
      </c>
      <c r="I6363" t="s">
        <v>19</v>
      </c>
      <c r="J6363">
        <v>503</v>
      </c>
      <c r="K6363">
        <v>6546.2646640000003</v>
      </c>
      <c r="L6363" t="s">
        <v>29</v>
      </c>
      <c r="M6363">
        <v>0</v>
      </c>
      <c r="N6363">
        <v>0</v>
      </c>
      <c r="O6363">
        <v>6.7655993141568338E-2</v>
      </c>
    </row>
    <row r="6364" spans="1:15" x14ac:dyDescent="0.25">
      <c r="A6364" t="s">
        <v>6393</v>
      </c>
      <c r="B6364">
        <v>289</v>
      </c>
      <c r="C6364">
        <v>289</v>
      </c>
      <c r="D6364" t="s">
        <v>16</v>
      </c>
      <c r="E6364" t="s">
        <v>17</v>
      </c>
      <c r="F6364">
        <v>0</v>
      </c>
      <c r="G6364" t="s">
        <v>18</v>
      </c>
      <c r="H6364">
        <v>1062751.355</v>
      </c>
      <c r="I6364" t="s">
        <v>28</v>
      </c>
      <c r="J6364">
        <v>89</v>
      </c>
      <c r="K6364">
        <v>11941.026459999999</v>
      </c>
      <c r="L6364" t="s">
        <v>20</v>
      </c>
      <c r="M6364">
        <v>0</v>
      </c>
      <c r="N6364">
        <v>0</v>
      </c>
      <c r="O6364">
        <v>2.1836166448779913E-2</v>
      </c>
    </row>
    <row r="6365" spans="1:15" x14ac:dyDescent="0.25">
      <c r="A6365" t="s">
        <v>6394</v>
      </c>
      <c r="B6365">
        <v>123</v>
      </c>
      <c r="C6365">
        <v>123</v>
      </c>
      <c r="D6365" t="s">
        <v>16</v>
      </c>
      <c r="E6365" t="s">
        <v>17</v>
      </c>
      <c r="F6365">
        <v>0</v>
      </c>
      <c r="G6365" t="s">
        <v>18</v>
      </c>
      <c r="H6365">
        <v>3319973.7220000001</v>
      </c>
      <c r="I6365" t="s">
        <v>19</v>
      </c>
      <c r="J6365">
        <v>203</v>
      </c>
      <c r="K6365">
        <v>16354.55035</v>
      </c>
      <c r="L6365" t="s">
        <v>20</v>
      </c>
      <c r="M6365">
        <v>0</v>
      </c>
      <c r="N6365">
        <v>0</v>
      </c>
      <c r="O6365">
        <v>6.8214920129805318E-2</v>
      </c>
    </row>
    <row r="6366" spans="1:15" x14ac:dyDescent="0.25">
      <c r="A6366" t="s">
        <v>6395</v>
      </c>
      <c r="B6366">
        <v>270</v>
      </c>
      <c r="C6366">
        <v>270</v>
      </c>
      <c r="D6366" t="s">
        <v>16</v>
      </c>
      <c r="E6366" t="s">
        <v>17</v>
      </c>
      <c r="F6366">
        <v>0</v>
      </c>
      <c r="G6366" t="s">
        <v>18</v>
      </c>
      <c r="H6366">
        <v>8998461.7740000002</v>
      </c>
      <c r="I6366" t="s">
        <v>22</v>
      </c>
      <c r="J6366">
        <v>946</v>
      </c>
      <c r="K6366">
        <v>9512.1160400000008</v>
      </c>
      <c r="L6366" t="s">
        <v>35</v>
      </c>
      <c r="M6366">
        <v>0</v>
      </c>
      <c r="N6366">
        <v>0</v>
      </c>
      <c r="O6366">
        <v>0.18488982221062178</v>
      </c>
    </row>
    <row r="6367" spans="1:15" x14ac:dyDescent="0.25">
      <c r="A6367" t="s">
        <v>6396</v>
      </c>
      <c r="B6367">
        <v>8</v>
      </c>
      <c r="C6367">
        <v>8</v>
      </c>
      <c r="D6367" t="s">
        <v>42</v>
      </c>
      <c r="E6367" t="s">
        <v>43</v>
      </c>
      <c r="F6367">
        <v>1</v>
      </c>
      <c r="G6367" t="s">
        <v>26</v>
      </c>
      <c r="H6367">
        <v>3541554.051</v>
      </c>
      <c r="I6367" t="s">
        <v>19</v>
      </c>
      <c r="J6367">
        <v>240</v>
      </c>
      <c r="K6367">
        <v>14756.475210000001</v>
      </c>
      <c r="L6367" t="s">
        <v>29</v>
      </c>
      <c r="M6367">
        <v>1</v>
      </c>
      <c r="N6367">
        <v>1</v>
      </c>
      <c r="O6367">
        <v>0.67276769244390822</v>
      </c>
    </row>
    <row r="6368" spans="1:15" x14ac:dyDescent="0.25">
      <c r="A6368" t="s">
        <v>6397</v>
      </c>
      <c r="B6368">
        <v>218</v>
      </c>
      <c r="C6368">
        <v>218</v>
      </c>
      <c r="D6368" t="s">
        <v>16</v>
      </c>
      <c r="E6368" t="s">
        <v>17</v>
      </c>
      <c r="F6368">
        <v>0</v>
      </c>
      <c r="G6368" t="s">
        <v>18</v>
      </c>
      <c r="H6368">
        <v>192574.503</v>
      </c>
      <c r="I6368" t="s">
        <v>28</v>
      </c>
      <c r="J6368">
        <v>490</v>
      </c>
      <c r="K6368">
        <v>393.00918969999998</v>
      </c>
      <c r="L6368" t="s">
        <v>23</v>
      </c>
      <c r="M6368">
        <v>0</v>
      </c>
      <c r="N6368">
        <v>5.0000000000000001E-3</v>
      </c>
      <c r="O6368">
        <v>6.9567946740459029E-3</v>
      </c>
    </row>
    <row r="6369" spans="1:15" x14ac:dyDescent="0.25">
      <c r="A6369" t="s">
        <v>6398</v>
      </c>
      <c r="B6369">
        <v>342</v>
      </c>
      <c r="C6369">
        <v>342</v>
      </c>
      <c r="D6369" t="s">
        <v>16</v>
      </c>
      <c r="E6369" t="s">
        <v>17</v>
      </c>
      <c r="F6369">
        <v>0</v>
      </c>
      <c r="G6369" t="s">
        <v>18</v>
      </c>
      <c r="H6369">
        <v>14443684.140000001</v>
      </c>
      <c r="I6369" t="s">
        <v>22</v>
      </c>
      <c r="J6369">
        <v>780</v>
      </c>
      <c r="K6369">
        <v>18517.54376</v>
      </c>
      <c r="L6369" t="s">
        <v>35</v>
      </c>
      <c r="M6369">
        <v>0</v>
      </c>
      <c r="N6369">
        <v>5.0000000000000001E-3</v>
      </c>
      <c r="O6369">
        <v>0.29977185498826542</v>
      </c>
    </row>
    <row r="6370" spans="1:15" x14ac:dyDescent="0.25">
      <c r="A6370" t="s">
        <v>6399</v>
      </c>
      <c r="B6370">
        <v>174</v>
      </c>
      <c r="C6370">
        <v>174</v>
      </c>
      <c r="D6370" t="s">
        <v>16</v>
      </c>
      <c r="E6370" t="s">
        <v>17</v>
      </c>
      <c r="F6370">
        <v>0</v>
      </c>
      <c r="G6370" t="s">
        <v>18</v>
      </c>
      <c r="H6370">
        <v>201226.43059999999</v>
      </c>
      <c r="I6370" t="s">
        <v>28</v>
      </c>
      <c r="J6370">
        <v>13</v>
      </c>
      <c r="K6370">
        <v>15478.956200000001</v>
      </c>
      <c r="L6370" t="s">
        <v>23</v>
      </c>
      <c r="M6370">
        <v>0</v>
      </c>
      <c r="N6370">
        <v>0</v>
      </c>
      <c r="O6370">
        <v>4.1345643191162615E-3</v>
      </c>
    </row>
    <row r="6371" spans="1:15" x14ac:dyDescent="0.25">
      <c r="A6371" t="s">
        <v>6400</v>
      </c>
      <c r="B6371">
        <v>126</v>
      </c>
      <c r="C6371">
        <v>126</v>
      </c>
      <c r="D6371" t="s">
        <v>16</v>
      </c>
      <c r="E6371" t="s">
        <v>17</v>
      </c>
      <c r="F6371">
        <v>0</v>
      </c>
      <c r="G6371" t="s">
        <v>18</v>
      </c>
      <c r="H6371">
        <v>5120519.0329999998</v>
      </c>
      <c r="I6371" t="s">
        <v>32</v>
      </c>
      <c r="J6371">
        <v>649</v>
      </c>
      <c r="K6371">
        <v>7889.8598339999999</v>
      </c>
      <c r="L6371" t="s">
        <v>23</v>
      </c>
      <c r="M6371">
        <v>0</v>
      </c>
      <c r="N6371">
        <v>0</v>
      </c>
      <c r="O6371">
        <v>0.10521041011397587</v>
      </c>
    </row>
    <row r="6372" spans="1:15" x14ac:dyDescent="0.25">
      <c r="A6372" t="s">
        <v>6401</v>
      </c>
      <c r="B6372">
        <v>315</v>
      </c>
      <c r="C6372">
        <v>315</v>
      </c>
      <c r="D6372" t="s">
        <v>16</v>
      </c>
      <c r="E6372" t="s">
        <v>17</v>
      </c>
      <c r="F6372">
        <v>0</v>
      </c>
      <c r="G6372" t="s">
        <v>18</v>
      </c>
      <c r="H6372">
        <v>2421218.0120000001</v>
      </c>
      <c r="I6372" t="s">
        <v>19</v>
      </c>
      <c r="J6372">
        <v>315</v>
      </c>
      <c r="K6372">
        <v>7686.406387</v>
      </c>
      <c r="L6372" t="s">
        <v>20</v>
      </c>
      <c r="M6372">
        <v>0</v>
      </c>
      <c r="N6372">
        <v>0</v>
      </c>
      <c r="O6372">
        <v>4.9748343551927067E-2</v>
      </c>
    </row>
    <row r="6373" spans="1:15" x14ac:dyDescent="0.25">
      <c r="A6373" t="s">
        <v>6402</v>
      </c>
      <c r="B6373">
        <v>316</v>
      </c>
      <c r="C6373">
        <v>316</v>
      </c>
      <c r="D6373" t="s">
        <v>16</v>
      </c>
      <c r="E6373" t="s">
        <v>17</v>
      </c>
      <c r="F6373">
        <v>0</v>
      </c>
      <c r="G6373" t="s">
        <v>18</v>
      </c>
      <c r="H6373">
        <v>1415694.4920000001</v>
      </c>
      <c r="I6373" t="s">
        <v>19</v>
      </c>
      <c r="J6373">
        <v>685</v>
      </c>
      <c r="K6373">
        <v>2066.7072870000002</v>
      </c>
      <c r="L6373" t="s">
        <v>20</v>
      </c>
      <c r="M6373">
        <v>0</v>
      </c>
      <c r="N6373">
        <v>0</v>
      </c>
      <c r="O6373">
        <v>2.9088027432280172E-2</v>
      </c>
    </row>
    <row r="6374" spans="1:15" x14ac:dyDescent="0.25">
      <c r="A6374" t="s">
        <v>6403</v>
      </c>
      <c r="B6374">
        <v>49</v>
      </c>
      <c r="C6374">
        <v>49</v>
      </c>
      <c r="D6374" t="s">
        <v>16</v>
      </c>
      <c r="E6374" t="s">
        <v>25</v>
      </c>
      <c r="F6374">
        <v>1</v>
      </c>
      <c r="G6374" t="s">
        <v>26</v>
      </c>
      <c r="H6374">
        <v>12113085.4</v>
      </c>
      <c r="I6374" t="s">
        <v>22</v>
      </c>
      <c r="J6374">
        <v>742</v>
      </c>
      <c r="K6374">
        <v>16324.91294</v>
      </c>
      <c r="L6374" t="s">
        <v>23</v>
      </c>
      <c r="M6374">
        <v>1</v>
      </c>
      <c r="N6374">
        <v>0.99</v>
      </c>
      <c r="O6374">
        <v>0.84288544978866276</v>
      </c>
    </row>
    <row r="6375" spans="1:15" x14ac:dyDescent="0.25">
      <c r="A6375" t="s">
        <v>6404</v>
      </c>
      <c r="B6375">
        <v>336</v>
      </c>
      <c r="C6375">
        <v>336</v>
      </c>
      <c r="D6375" t="s">
        <v>16</v>
      </c>
      <c r="E6375" t="s">
        <v>17</v>
      </c>
      <c r="F6375">
        <v>0</v>
      </c>
      <c r="G6375" t="s">
        <v>18</v>
      </c>
      <c r="H6375">
        <v>3044230.97</v>
      </c>
      <c r="I6375" t="s">
        <v>19</v>
      </c>
      <c r="J6375">
        <v>198</v>
      </c>
      <c r="K6375">
        <v>15374.90389</v>
      </c>
      <c r="L6375" t="s">
        <v>35</v>
      </c>
      <c r="M6375">
        <v>0</v>
      </c>
      <c r="N6375">
        <v>0</v>
      </c>
      <c r="O6375">
        <v>6.2549281971464282E-2</v>
      </c>
    </row>
    <row r="6376" spans="1:15" x14ac:dyDescent="0.25">
      <c r="A6376" t="s">
        <v>6405</v>
      </c>
      <c r="B6376">
        <v>236</v>
      </c>
      <c r="C6376">
        <v>236</v>
      </c>
      <c r="D6376" t="s">
        <v>16</v>
      </c>
      <c r="E6376" t="s">
        <v>17</v>
      </c>
      <c r="F6376">
        <v>0</v>
      </c>
      <c r="G6376" t="s">
        <v>18</v>
      </c>
      <c r="H6376">
        <v>3063912.0720000002</v>
      </c>
      <c r="I6376" t="s">
        <v>19</v>
      </c>
      <c r="J6376">
        <v>243</v>
      </c>
      <c r="K6376">
        <v>12608.691650000001</v>
      </c>
      <c r="L6376" t="s">
        <v>20</v>
      </c>
      <c r="M6376">
        <v>0</v>
      </c>
      <c r="N6376">
        <v>0</v>
      </c>
      <c r="O6376">
        <v>6.2953666136344885E-2</v>
      </c>
    </row>
    <row r="6377" spans="1:15" x14ac:dyDescent="0.25">
      <c r="A6377" t="s">
        <v>6406</v>
      </c>
      <c r="B6377">
        <v>349</v>
      </c>
      <c r="C6377">
        <v>349</v>
      </c>
      <c r="D6377" t="s">
        <v>16</v>
      </c>
      <c r="E6377" t="s">
        <v>17</v>
      </c>
      <c r="F6377">
        <v>0</v>
      </c>
      <c r="G6377" t="s">
        <v>18</v>
      </c>
      <c r="H6377">
        <v>1033324.243</v>
      </c>
      <c r="I6377" t="s">
        <v>28</v>
      </c>
      <c r="J6377">
        <v>507</v>
      </c>
      <c r="K6377">
        <v>2038.1148780000001</v>
      </c>
      <c r="L6377" t="s">
        <v>29</v>
      </c>
      <c r="M6377">
        <v>0</v>
      </c>
      <c r="N6377">
        <v>0</v>
      </c>
      <c r="O6377">
        <v>2.1231532718871484E-2</v>
      </c>
    </row>
    <row r="6378" spans="1:15" x14ac:dyDescent="0.25">
      <c r="A6378" t="s">
        <v>6407</v>
      </c>
      <c r="B6378">
        <v>317</v>
      </c>
      <c r="C6378">
        <v>317</v>
      </c>
      <c r="D6378" t="s">
        <v>16</v>
      </c>
      <c r="E6378" t="s">
        <v>17</v>
      </c>
      <c r="F6378">
        <v>0</v>
      </c>
      <c r="G6378" t="s">
        <v>18</v>
      </c>
      <c r="H6378">
        <v>225930.7677</v>
      </c>
      <c r="I6378" t="s">
        <v>28</v>
      </c>
      <c r="J6378">
        <v>43</v>
      </c>
      <c r="K6378">
        <v>5254.2038990000001</v>
      </c>
      <c r="L6378" t="s">
        <v>23</v>
      </c>
      <c r="M6378">
        <v>0</v>
      </c>
      <c r="N6378">
        <v>0</v>
      </c>
      <c r="O6378">
        <v>4.6421600181331488E-3</v>
      </c>
    </row>
    <row r="6379" spans="1:15" x14ac:dyDescent="0.25">
      <c r="A6379" t="s">
        <v>6408</v>
      </c>
      <c r="B6379">
        <v>256</v>
      </c>
      <c r="C6379">
        <v>256</v>
      </c>
      <c r="D6379" t="s">
        <v>16</v>
      </c>
      <c r="E6379" t="s">
        <v>17</v>
      </c>
      <c r="F6379">
        <v>0</v>
      </c>
      <c r="G6379" t="s">
        <v>18</v>
      </c>
      <c r="H6379">
        <v>3030621.1060000001</v>
      </c>
      <c r="I6379" t="s">
        <v>19</v>
      </c>
      <c r="J6379">
        <v>330</v>
      </c>
      <c r="K6379">
        <v>9183.7003210000003</v>
      </c>
      <c r="L6379" t="s">
        <v>20</v>
      </c>
      <c r="M6379">
        <v>0</v>
      </c>
      <c r="N6379">
        <v>0</v>
      </c>
      <c r="O6379">
        <v>6.2269642473240107E-2</v>
      </c>
    </row>
    <row r="6380" spans="1:15" x14ac:dyDescent="0.25">
      <c r="A6380" t="s">
        <v>6409</v>
      </c>
      <c r="B6380">
        <v>116</v>
      </c>
      <c r="C6380">
        <v>116</v>
      </c>
      <c r="D6380" t="s">
        <v>16</v>
      </c>
      <c r="E6380" t="s">
        <v>17</v>
      </c>
      <c r="F6380">
        <v>0</v>
      </c>
      <c r="G6380" t="s">
        <v>18</v>
      </c>
      <c r="H6380">
        <v>4213482.3119999999</v>
      </c>
      <c r="I6380" t="s">
        <v>32</v>
      </c>
      <c r="J6380">
        <v>791</v>
      </c>
      <c r="K6380">
        <v>5326.7791559999996</v>
      </c>
      <c r="L6380" t="s">
        <v>35</v>
      </c>
      <c r="M6380">
        <v>0</v>
      </c>
      <c r="N6380">
        <v>0</v>
      </c>
      <c r="O6380">
        <v>8.6573685049615406E-2</v>
      </c>
    </row>
    <row r="6381" spans="1:15" x14ac:dyDescent="0.25">
      <c r="A6381" t="s">
        <v>6410</v>
      </c>
      <c r="B6381">
        <v>279</v>
      </c>
      <c r="C6381">
        <v>279</v>
      </c>
      <c r="D6381" t="s">
        <v>16</v>
      </c>
      <c r="E6381" t="s">
        <v>17</v>
      </c>
      <c r="F6381">
        <v>0</v>
      </c>
      <c r="G6381" t="s">
        <v>18</v>
      </c>
      <c r="H6381">
        <v>5132916.9859999996</v>
      </c>
      <c r="I6381" t="s">
        <v>32</v>
      </c>
      <c r="J6381">
        <v>591</v>
      </c>
      <c r="K6381">
        <v>8685.1387240000004</v>
      </c>
      <c r="L6381" t="s">
        <v>20</v>
      </c>
      <c r="M6381">
        <v>0</v>
      </c>
      <c r="N6381">
        <v>0</v>
      </c>
      <c r="O6381">
        <v>0.1054651486885808</v>
      </c>
    </row>
    <row r="6382" spans="1:15" x14ac:dyDescent="0.25">
      <c r="A6382" t="s">
        <v>6411</v>
      </c>
      <c r="B6382">
        <v>85</v>
      </c>
      <c r="C6382">
        <v>85</v>
      </c>
      <c r="D6382" t="s">
        <v>16</v>
      </c>
      <c r="E6382" t="s">
        <v>25</v>
      </c>
      <c r="F6382">
        <v>1</v>
      </c>
      <c r="G6382" t="s">
        <v>26</v>
      </c>
      <c r="H6382">
        <v>1942036.341</v>
      </c>
      <c r="I6382" t="s">
        <v>19</v>
      </c>
      <c r="J6382">
        <v>429</v>
      </c>
      <c r="K6382">
        <v>4526.8912369999998</v>
      </c>
      <c r="L6382" t="s">
        <v>23</v>
      </c>
      <c r="M6382">
        <v>1</v>
      </c>
      <c r="N6382">
        <v>0.995</v>
      </c>
      <c r="O6382">
        <v>0.63690268146179452</v>
      </c>
    </row>
    <row r="6383" spans="1:15" x14ac:dyDescent="0.25">
      <c r="A6383" t="s">
        <v>6412</v>
      </c>
      <c r="B6383">
        <v>120</v>
      </c>
      <c r="C6383">
        <v>120</v>
      </c>
      <c r="D6383" t="s">
        <v>16</v>
      </c>
      <c r="E6383" t="s">
        <v>17</v>
      </c>
      <c r="F6383">
        <v>0</v>
      </c>
      <c r="G6383" t="s">
        <v>18</v>
      </c>
      <c r="H6383">
        <v>5535824.6299999999</v>
      </c>
      <c r="I6383" t="s">
        <v>32</v>
      </c>
      <c r="J6383">
        <v>791</v>
      </c>
      <c r="K6383">
        <v>6998.5140709999996</v>
      </c>
      <c r="L6383" t="s">
        <v>23</v>
      </c>
      <c r="M6383">
        <v>0</v>
      </c>
      <c r="N6383">
        <v>0</v>
      </c>
      <c r="O6383">
        <v>0.11374362166956303</v>
      </c>
    </row>
    <row r="6384" spans="1:15" x14ac:dyDescent="0.25">
      <c r="A6384" t="s">
        <v>6413</v>
      </c>
      <c r="B6384">
        <v>50</v>
      </c>
      <c r="C6384">
        <v>50</v>
      </c>
      <c r="D6384" t="s">
        <v>16</v>
      </c>
      <c r="E6384" t="s">
        <v>25</v>
      </c>
      <c r="F6384">
        <v>1</v>
      </c>
      <c r="G6384" t="s">
        <v>26</v>
      </c>
      <c r="H6384">
        <v>9708764.5390000008</v>
      </c>
      <c r="I6384" t="s">
        <v>22</v>
      </c>
      <c r="J6384">
        <v>744</v>
      </c>
      <c r="K6384">
        <v>13049.414699999999</v>
      </c>
      <c r="L6384" t="s">
        <v>20</v>
      </c>
      <c r="M6384">
        <v>1</v>
      </c>
      <c r="N6384">
        <v>0.995</v>
      </c>
      <c r="O6384">
        <v>0.79648428904672253</v>
      </c>
    </row>
    <row r="6385" spans="1:15" x14ac:dyDescent="0.25">
      <c r="A6385" t="s">
        <v>6414</v>
      </c>
      <c r="B6385">
        <v>164</v>
      </c>
      <c r="C6385">
        <v>164</v>
      </c>
      <c r="D6385" t="s">
        <v>16</v>
      </c>
      <c r="E6385" t="s">
        <v>17</v>
      </c>
      <c r="F6385">
        <v>0</v>
      </c>
      <c r="G6385" t="s">
        <v>18</v>
      </c>
      <c r="H6385">
        <v>10941006.68</v>
      </c>
      <c r="I6385" t="s">
        <v>22</v>
      </c>
      <c r="J6385">
        <v>613</v>
      </c>
      <c r="K6385">
        <v>17848.297999999999</v>
      </c>
      <c r="L6385" t="s">
        <v>29</v>
      </c>
      <c r="M6385">
        <v>0</v>
      </c>
      <c r="N6385">
        <v>0.01</v>
      </c>
      <c r="O6385">
        <v>0.23080295306863469</v>
      </c>
    </row>
    <row r="6386" spans="1:15" x14ac:dyDescent="0.25">
      <c r="A6386" t="s">
        <v>6415</v>
      </c>
      <c r="B6386">
        <v>148</v>
      </c>
      <c r="C6386">
        <v>148</v>
      </c>
      <c r="D6386" t="s">
        <v>16</v>
      </c>
      <c r="E6386" t="s">
        <v>17</v>
      </c>
      <c r="F6386">
        <v>0</v>
      </c>
      <c r="G6386" t="s">
        <v>18</v>
      </c>
      <c r="H6386">
        <v>1248495.6569999999</v>
      </c>
      <c r="I6386" t="s">
        <v>28</v>
      </c>
      <c r="J6386">
        <v>162</v>
      </c>
      <c r="K6386">
        <v>7706.7633180000003</v>
      </c>
      <c r="L6386" t="s">
        <v>29</v>
      </c>
      <c r="M6386">
        <v>0</v>
      </c>
      <c r="N6386">
        <v>0</v>
      </c>
      <c r="O6386">
        <v>2.5652622175984741E-2</v>
      </c>
    </row>
    <row r="6387" spans="1:15" x14ac:dyDescent="0.25">
      <c r="A6387" t="s">
        <v>6416</v>
      </c>
      <c r="B6387">
        <v>43</v>
      </c>
      <c r="C6387">
        <v>43</v>
      </c>
      <c r="D6387" t="s">
        <v>16</v>
      </c>
      <c r="E6387" t="s">
        <v>25</v>
      </c>
      <c r="F6387">
        <v>1</v>
      </c>
      <c r="G6387" t="s">
        <v>26</v>
      </c>
      <c r="H6387">
        <v>9079857.0749999993</v>
      </c>
      <c r="I6387" t="s">
        <v>22</v>
      </c>
      <c r="J6387">
        <v>656</v>
      </c>
      <c r="K6387">
        <v>13841.24554</v>
      </c>
      <c r="L6387" t="s">
        <v>35</v>
      </c>
      <c r="M6387">
        <v>1</v>
      </c>
      <c r="N6387">
        <v>1</v>
      </c>
      <c r="O6387">
        <v>0.78656223724206109</v>
      </c>
    </row>
    <row r="6388" spans="1:15" x14ac:dyDescent="0.25">
      <c r="A6388" t="s">
        <v>6417</v>
      </c>
      <c r="B6388">
        <v>136</v>
      </c>
      <c r="C6388">
        <v>136</v>
      </c>
      <c r="D6388" t="s">
        <v>16</v>
      </c>
      <c r="E6388" t="s">
        <v>17</v>
      </c>
      <c r="F6388">
        <v>0</v>
      </c>
      <c r="G6388" t="s">
        <v>18</v>
      </c>
      <c r="H6388">
        <v>2593628.7310000001</v>
      </c>
      <c r="I6388" t="s">
        <v>19</v>
      </c>
      <c r="J6388">
        <v>959</v>
      </c>
      <c r="K6388">
        <v>2704.5137970000001</v>
      </c>
      <c r="L6388" t="s">
        <v>29</v>
      </c>
      <c r="M6388">
        <v>0</v>
      </c>
      <c r="N6388">
        <v>0</v>
      </c>
      <c r="O6388">
        <v>5.3290836478353698E-2</v>
      </c>
    </row>
    <row r="6389" spans="1:15" x14ac:dyDescent="0.25">
      <c r="A6389" t="s">
        <v>6418</v>
      </c>
      <c r="B6389">
        <v>246</v>
      </c>
      <c r="C6389">
        <v>246</v>
      </c>
      <c r="D6389" t="s">
        <v>16</v>
      </c>
      <c r="E6389" t="s">
        <v>17</v>
      </c>
      <c r="F6389">
        <v>0</v>
      </c>
      <c r="G6389" t="s">
        <v>18</v>
      </c>
      <c r="H6389">
        <v>6719810.8049999997</v>
      </c>
      <c r="I6389" t="s">
        <v>32</v>
      </c>
      <c r="J6389">
        <v>621</v>
      </c>
      <c r="K6389">
        <v>10820.95138</v>
      </c>
      <c r="L6389" t="s">
        <v>35</v>
      </c>
      <c r="M6389">
        <v>0</v>
      </c>
      <c r="N6389">
        <v>0</v>
      </c>
      <c r="O6389">
        <v>0.1380707787874707</v>
      </c>
    </row>
    <row r="6390" spans="1:15" x14ac:dyDescent="0.25">
      <c r="A6390" t="s">
        <v>6419</v>
      </c>
      <c r="B6390">
        <v>218</v>
      </c>
      <c r="C6390">
        <v>218</v>
      </c>
      <c r="D6390" t="s">
        <v>16</v>
      </c>
      <c r="E6390" t="s">
        <v>17</v>
      </c>
      <c r="F6390">
        <v>0</v>
      </c>
      <c r="G6390" t="s">
        <v>18</v>
      </c>
      <c r="H6390">
        <v>8019167.3490000004</v>
      </c>
      <c r="I6390" t="s">
        <v>22</v>
      </c>
      <c r="J6390">
        <v>435</v>
      </c>
      <c r="K6390">
        <v>18434.867470000001</v>
      </c>
      <c r="L6390" t="s">
        <v>29</v>
      </c>
      <c r="M6390">
        <v>0</v>
      </c>
      <c r="N6390">
        <v>5.0000000000000001E-3</v>
      </c>
      <c r="O6390">
        <v>0.16776843072421693</v>
      </c>
    </row>
    <row r="6391" spans="1:15" x14ac:dyDescent="0.25">
      <c r="A6391" t="s">
        <v>6420</v>
      </c>
      <c r="B6391">
        <v>281</v>
      </c>
      <c r="C6391">
        <v>281</v>
      </c>
      <c r="D6391" t="s">
        <v>16</v>
      </c>
      <c r="E6391" t="s">
        <v>17</v>
      </c>
      <c r="F6391">
        <v>0</v>
      </c>
      <c r="G6391" t="s">
        <v>18</v>
      </c>
      <c r="H6391">
        <v>132445.75829999999</v>
      </c>
      <c r="I6391" t="s">
        <v>28</v>
      </c>
      <c r="J6391">
        <v>233</v>
      </c>
      <c r="K6391">
        <v>568.43673109999997</v>
      </c>
      <c r="L6391" t="s">
        <v>29</v>
      </c>
      <c r="M6391">
        <v>0</v>
      </c>
      <c r="N6391">
        <v>0</v>
      </c>
      <c r="O6391">
        <v>2.7213398600406148E-3</v>
      </c>
    </row>
    <row r="6392" spans="1:15" x14ac:dyDescent="0.25">
      <c r="A6392" t="s">
        <v>6421</v>
      </c>
      <c r="B6392">
        <v>234</v>
      </c>
      <c r="C6392">
        <v>234</v>
      </c>
      <c r="D6392" t="s">
        <v>16</v>
      </c>
      <c r="E6392" t="s">
        <v>17</v>
      </c>
      <c r="F6392">
        <v>0</v>
      </c>
      <c r="G6392" t="s">
        <v>18</v>
      </c>
      <c r="H6392">
        <v>594790.35439999995</v>
      </c>
      <c r="I6392" t="s">
        <v>28</v>
      </c>
      <c r="J6392">
        <v>111</v>
      </c>
      <c r="K6392">
        <v>5358.4716609999996</v>
      </c>
      <c r="L6392" t="s">
        <v>23</v>
      </c>
      <c r="M6392">
        <v>0</v>
      </c>
      <c r="N6392">
        <v>0</v>
      </c>
      <c r="O6392">
        <v>1.2221053513318921E-2</v>
      </c>
    </row>
    <row r="6393" spans="1:15" x14ac:dyDescent="0.25">
      <c r="A6393" t="s">
        <v>6422</v>
      </c>
      <c r="B6393">
        <v>263</v>
      </c>
      <c r="C6393">
        <v>263</v>
      </c>
      <c r="D6393" t="s">
        <v>16</v>
      </c>
      <c r="E6393" t="s">
        <v>17</v>
      </c>
      <c r="F6393">
        <v>0</v>
      </c>
      <c r="G6393" t="s">
        <v>18</v>
      </c>
      <c r="H6393">
        <v>2467130.4449999998</v>
      </c>
      <c r="I6393" t="s">
        <v>19</v>
      </c>
      <c r="J6393">
        <v>928</v>
      </c>
      <c r="K6393">
        <v>2658.5457379999998</v>
      </c>
      <c r="L6393" t="s">
        <v>20</v>
      </c>
      <c r="M6393">
        <v>0</v>
      </c>
      <c r="N6393">
        <v>0</v>
      </c>
      <c r="O6393">
        <v>5.0691698292751136E-2</v>
      </c>
    </row>
    <row r="6394" spans="1:15" x14ac:dyDescent="0.25">
      <c r="A6394" t="s">
        <v>6423</v>
      </c>
      <c r="B6394">
        <v>115</v>
      </c>
      <c r="C6394">
        <v>115</v>
      </c>
      <c r="D6394" t="s">
        <v>16</v>
      </c>
      <c r="E6394" t="s">
        <v>17</v>
      </c>
      <c r="F6394">
        <v>0</v>
      </c>
      <c r="G6394" t="s">
        <v>18</v>
      </c>
      <c r="H6394">
        <v>9963069.8819999993</v>
      </c>
      <c r="I6394" t="s">
        <v>22</v>
      </c>
      <c r="J6394">
        <v>934</v>
      </c>
      <c r="K6394">
        <v>10667.098379999999</v>
      </c>
      <c r="L6394" t="s">
        <v>23</v>
      </c>
      <c r="M6394">
        <v>0</v>
      </c>
      <c r="N6394">
        <v>5.0000000000000001E-3</v>
      </c>
      <c r="O6394">
        <v>0.20770945650704728</v>
      </c>
    </row>
    <row r="6395" spans="1:15" x14ac:dyDescent="0.25">
      <c r="A6395" t="s">
        <v>6424</v>
      </c>
      <c r="B6395">
        <v>342</v>
      </c>
      <c r="C6395">
        <v>342</v>
      </c>
      <c r="D6395" t="s">
        <v>16</v>
      </c>
      <c r="E6395" t="s">
        <v>17</v>
      </c>
      <c r="F6395">
        <v>0</v>
      </c>
      <c r="G6395" t="s">
        <v>18</v>
      </c>
      <c r="H6395">
        <v>3154284.2629999998</v>
      </c>
      <c r="I6395" t="s">
        <v>19</v>
      </c>
      <c r="J6395">
        <v>232</v>
      </c>
      <c r="K6395">
        <v>13596.05286</v>
      </c>
      <c r="L6395" t="s">
        <v>35</v>
      </c>
      <c r="M6395">
        <v>0</v>
      </c>
      <c r="N6395">
        <v>0</v>
      </c>
      <c r="O6395">
        <v>6.4810527758522668E-2</v>
      </c>
    </row>
    <row r="6396" spans="1:15" x14ac:dyDescent="0.25">
      <c r="A6396" t="s">
        <v>6425</v>
      </c>
      <c r="B6396">
        <v>189</v>
      </c>
      <c r="C6396">
        <v>189</v>
      </c>
      <c r="D6396" t="s">
        <v>16</v>
      </c>
      <c r="E6396" t="s">
        <v>17</v>
      </c>
      <c r="F6396">
        <v>0</v>
      </c>
      <c r="G6396" t="s">
        <v>18</v>
      </c>
      <c r="H6396">
        <v>1109085.7590000001</v>
      </c>
      <c r="I6396" t="s">
        <v>28</v>
      </c>
      <c r="J6396">
        <v>952</v>
      </c>
      <c r="K6396">
        <v>1165.0060490000001</v>
      </c>
      <c r="L6396" t="s">
        <v>29</v>
      </c>
      <c r="M6396">
        <v>0</v>
      </c>
      <c r="N6396">
        <v>0</v>
      </c>
      <c r="O6396">
        <v>2.2788191354030696E-2</v>
      </c>
    </row>
    <row r="6397" spans="1:15" x14ac:dyDescent="0.25">
      <c r="A6397" t="s">
        <v>6426</v>
      </c>
      <c r="B6397">
        <v>197</v>
      </c>
      <c r="C6397">
        <v>197</v>
      </c>
      <c r="D6397" t="s">
        <v>16</v>
      </c>
      <c r="E6397" t="s">
        <v>17</v>
      </c>
      <c r="F6397">
        <v>0</v>
      </c>
      <c r="G6397" t="s">
        <v>18</v>
      </c>
      <c r="H6397">
        <v>1061239.176</v>
      </c>
      <c r="I6397" t="s">
        <v>28</v>
      </c>
      <c r="J6397">
        <v>750</v>
      </c>
      <c r="K6397">
        <v>1414.9855689999999</v>
      </c>
      <c r="L6397" t="s">
        <v>20</v>
      </c>
      <c r="M6397">
        <v>0</v>
      </c>
      <c r="N6397">
        <v>0</v>
      </c>
      <c r="O6397">
        <v>2.1805095971015764E-2</v>
      </c>
    </row>
    <row r="6398" spans="1:15" x14ac:dyDescent="0.25">
      <c r="A6398" t="s">
        <v>6427</v>
      </c>
      <c r="B6398">
        <v>38</v>
      </c>
      <c r="C6398">
        <v>38</v>
      </c>
      <c r="D6398" t="s">
        <v>16</v>
      </c>
      <c r="E6398" t="s">
        <v>25</v>
      </c>
      <c r="F6398">
        <v>1</v>
      </c>
      <c r="G6398" t="s">
        <v>26</v>
      </c>
      <c r="H6398">
        <v>12332266.279999999</v>
      </c>
      <c r="I6398" t="s">
        <v>22</v>
      </c>
      <c r="J6398">
        <v>709</v>
      </c>
      <c r="K6398">
        <v>17393.887559999999</v>
      </c>
      <c r="L6398" t="s">
        <v>35</v>
      </c>
      <c r="M6398">
        <v>1</v>
      </c>
      <c r="N6398">
        <v>1</v>
      </c>
      <c r="O6398">
        <v>0.85338892104330077</v>
      </c>
    </row>
    <row r="6399" spans="1:15" x14ac:dyDescent="0.25">
      <c r="A6399" t="s">
        <v>6428</v>
      </c>
      <c r="B6399">
        <v>12</v>
      </c>
      <c r="C6399">
        <v>12</v>
      </c>
      <c r="D6399" t="s">
        <v>42</v>
      </c>
      <c r="E6399" t="s">
        <v>43</v>
      </c>
      <c r="F6399">
        <v>1</v>
      </c>
      <c r="G6399" t="s">
        <v>26</v>
      </c>
      <c r="H6399">
        <v>2492517.4750000001</v>
      </c>
      <c r="I6399" t="s">
        <v>19</v>
      </c>
      <c r="J6399">
        <v>273</v>
      </c>
      <c r="K6399">
        <v>9130.1006400000006</v>
      </c>
      <c r="L6399" t="s">
        <v>23</v>
      </c>
      <c r="M6399">
        <v>1</v>
      </c>
      <c r="N6399">
        <v>0.99</v>
      </c>
      <c r="O6399">
        <v>0.64521332116353092</v>
      </c>
    </row>
    <row r="6400" spans="1:15" x14ac:dyDescent="0.25">
      <c r="A6400" t="s">
        <v>6429</v>
      </c>
      <c r="B6400">
        <v>124</v>
      </c>
      <c r="C6400">
        <v>124</v>
      </c>
      <c r="D6400" t="s">
        <v>16</v>
      </c>
      <c r="E6400" t="s">
        <v>17</v>
      </c>
      <c r="F6400">
        <v>0</v>
      </c>
      <c r="G6400" t="s">
        <v>18</v>
      </c>
      <c r="H6400">
        <v>5540112.6809999999</v>
      </c>
      <c r="I6400" t="s">
        <v>32</v>
      </c>
      <c r="J6400">
        <v>598</v>
      </c>
      <c r="K6400">
        <v>9264.4024769999996</v>
      </c>
      <c r="L6400" t="s">
        <v>29</v>
      </c>
      <c r="M6400">
        <v>0</v>
      </c>
      <c r="N6400">
        <v>0</v>
      </c>
      <c r="O6400">
        <v>0.11383172750441926</v>
      </c>
    </row>
    <row r="6401" spans="1:15" x14ac:dyDescent="0.25">
      <c r="A6401" t="s">
        <v>6430</v>
      </c>
      <c r="B6401">
        <v>44</v>
      </c>
      <c r="C6401">
        <v>44</v>
      </c>
      <c r="D6401" t="s">
        <v>16</v>
      </c>
      <c r="E6401" t="s">
        <v>25</v>
      </c>
      <c r="F6401">
        <v>1</v>
      </c>
      <c r="G6401" t="s">
        <v>26</v>
      </c>
      <c r="H6401">
        <v>15245974.810000001</v>
      </c>
      <c r="I6401" t="s">
        <v>22</v>
      </c>
      <c r="J6401">
        <v>807</v>
      </c>
      <c r="K6401">
        <v>18892.162100000001</v>
      </c>
      <c r="L6401" t="s">
        <v>29</v>
      </c>
      <c r="M6401">
        <v>1</v>
      </c>
      <c r="N6401">
        <v>1</v>
      </c>
      <c r="O6401">
        <v>0.91325638123986741</v>
      </c>
    </row>
    <row r="6402" spans="1:15" x14ac:dyDescent="0.25">
      <c r="A6402" t="s">
        <v>6431</v>
      </c>
      <c r="B6402">
        <v>309</v>
      </c>
      <c r="C6402">
        <v>309</v>
      </c>
      <c r="D6402" t="s">
        <v>16</v>
      </c>
      <c r="E6402" t="s">
        <v>17</v>
      </c>
      <c r="F6402">
        <v>0</v>
      </c>
      <c r="G6402" t="s">
        <v>18</v>
      </c>
      <c r="H6402">
        <v>262850.59450000001</v>
      </c>
      <c r="I6402" t="s">
        <v>28</v>
      </c>
      <c r="J6402">
        <v>41</v>
      </c>
      <c r="K6402">
        <v>6410.9901090000003</v>
      </c>
      <c r="L6402" t="s">
        <v>20</v>
      </c>
      <c r="M6402">
        <v>0</v>
      </c>
      <c r="N6402">
        <v>0</v>
      </c>
      <c r="O6402">
        <v>5.4007452502027199E-3</v>
      </c>
    </row>
    <row r="6403" spans="1:15" x14ac:dyDescent="0.25">
      <c r="A6403" t="s">
        <v>6432</v>
      </c>
      <c r="B6403">
        <v>14</v>
      </c>
      <c r="C6403">
        <v>14</v>
      </c>
      <c r="D6403" t="s">
        <v>42</v>
      </c>
      <c r="E6403" t="s">
        <v>43</v>
      </c>
      <c r="F6403">
        <v>1</v>
      </c>
      <c r="G6403" t="s">
        <v>26</v>
      </c>
      <c r="H6403">
        <v>10047241.51</v>
      </c>
      <c r="I6403" t="s">
        <v>22</v>
      </c>
      <c r="J6403">
        <v>560</v>
      </c>
      <c r="K6403">
        <v>17941.502700000001</v>
      </c>
      <c r="L6403" t="s">
        <v>35</v>
      </c>
      <c r="M6403">
        <v>1</v>
      </c>
      <c r="N6403">
        <v>1</v>
      </c>
      <c r="O6403">
        <v>0.80643891624438424</v>
      </c>
    </row>
    <row r="6404" spans="1:15" x14ac:dyDescent="0.25">
      <c r="A6404" t="s">
        <v>6433</v>
      </c>
      <c r="B6404">
        <v>348</v>
      </c>
      <c r="C6404">
        <v>348</v>
      </c>
      <c r="D6404" t="s">
        <v>16</v>
      </c>
      <c r="E6404" t="s">
        <v>17</v>
      </c>
      <c r="F6404">
        <v>0</v>
      </c>
      <c r="G6404" t="s">
        <v>18</v>
      </c>
      <c r="H6404">
        <v>9080174.1919999998</v>
      </c>
      <c r="I6404" t="s">
        <v>22</v>
      </c>
      <c r="J6404">
        <v>466</v>
      </c>
      <c r="K6404">
        <v>19485.352340000001</v>
      </c>
      <c r="L6404" t="s">
        <v>20</v>
      </c>
      <c r="M6404">
        <v>0</v>
      </c>
      <c r="N6404">
        <v>5.0000000000000001E-3</v>
      </c>
      <c r="O6404">
        <v>0.18956875298966583</v>
      </c>
    </row>
    <row r="6405" spans="1:15" x14ac:dyDescent="0.25">
      <c r="A6405" t="s">
        <v>6434</v>
      </c>
      <c r="B6405">
        <v>52</v>
      </c>
      <c r="C6405">
        <v>52</v>
      </c>
      <c r="D6405" t="s">
        <v>16</v>
      </c>
      <c r="E6405" t="s">
        <v>25</v>
      </c>
      <c r="F6405">
        <v>1</v>
      </c>
      <c r="G6405" t="s">
        <v>26</v>
      </c>
      <c r="H6405">
        <v>4473515.5180000002</v>
      </c>
      <c r="I6405" t="s">
        <v>32</v>
      </c>
      <c r="J6405">
        <v>924</v>
      </c>
      <c r="K6405">
        <v>4841.4670109999997</v>
      </c>
      <c r="L6405" t="s">
        <v>20</v>
      </c>
      <c r="M6405">
        <v>1</v>
      </c>
      <c r="N6405">
        <v>1</v>
      </c>
      <c r="O6405">
        <v>0.69191654191045271</v>
      </c>
    </row>
    <row r="6406" spans="1:15" x14ac:dyDescent="0.25">
      <c r="A6406" t="s">
        <v>6435</v>
      </c>
      <c r="B6406">
        <v>245</v>
      </c>
      <c r="C6406">
        <v>245</v>
      </c>
      <c r="D6406" t="s">
        <v>16</v>
      </c>
      <c r="E6406" t="s">
        <v>17</v>
      </c>
      <c r="F6406">
        <v>0</v>
      </c>
      <c r="G6406" t="s">
        <v>18</v>
      </c>
      <c r="H6406">
        <v>791994.01789999998</v>
      </c>
      <c r="I6406" t="s">
        <v>28</v>
      </c>
      <c r="J6406">
        <v>77</v>
      </c>
      <c r="K6406">
        <v>10285.6366</v>
      </c>
      <c r="L6406" t="s">
        <v>35</v>
      </c>
      <c r="M6406">
        <v>0</v>
      </c>
      <c r="N6406">
        <v>5.0000000000000001E-3</v>
      </c>
      <c r="O6406">
        <v>1.9272962739532218E-2</v>
      </c>
    </row>
    <row r="6407" spans="1:15" x14ac:dyDescent="0.25">
      <c r="A6407" t="s">
        <v>6436</v>
      </c>
      <c r="B6407">
        <v>180</v>
      </c>
      <c r="C6407">
        <v>180</v>
      </c>
      <c r="D6407" t="s">
        <v>16</v>
      </c>
      <c r="E6407" t="s">
        <v>17</v>
      </c>
      <c r="F6407">
        <v>0</v>
      </c>
      <c r="G6407" t="s">
        <v>18</v>
      </c>
      <c r="H6407">
        <v>7377327.8530000001</v>
      </c>
      <c r="I6407" t="s">
        <v>32</v>
      </c>
      <c r="J6407">
        <v>690</v>
      </c>
      <c r="K6407">
        <v>10691.779500000001</v>
      </c>
      <c r="L6407" t="s">
        <v>23</v>
      </c>
      <c r="M6407">
        <v>0</v>
      </c>
      <c r="N6407">
        <v>0</v>
      </c>
      <c r="O6407">
        <v>0.15158066671703108</v>
      </c>
    </row>
    <row r="6408" spans="1:15" x14ac:dyDescent="0.25">
      <c r="A6408" t="s">
        <v>6437</v>
      </c>
      <c r="B6408">
        <v>302</v>
      </c>
      <c r="C6408">
        <v>302</v>
      </c>
      <c r="D6408" t="s">
        <v>16</v>
      </c>
      <c r="E6408" t="s">
        <v>17</v>
      </c>
      <c r="F6408">
        <v>0</v>
      </c>
      <c r="G6408" t="s">
        <v>18</v>
      </c>
      <c r="H6408">
        <v>8489103.2719999999</v>
      </c>
      <c r="I6408" t="s">
        <v>22</v>
      </c>
      <c r="J6408">
        <v>490</v>
      </c>
      <c r="K6408">
        <v>17324.700550000001</v>
      </c>
      <c r="L6408" t="s">
        <v>35</v>
      </c>
      <c r="M6408">
        <v>0</v>
      </c>
      <c r="N6408">
        <v>0</v>
      </c>
      <c r="O6408">
        <v>0.1744241220452494</v>
      </c>
    </row>
    <row r="6409" spans="1:15" x14ac:dyDescent="0.25">
      <c r="A6409" t="s">
        <v>6438</v>
      </c>
      <c r="B6409">
        <v>130</v>
      </c>
      <c r="C6409">
        <v>130</v>
      </c>
      <c r="D6409" t="s">
        <v>16</v>
      </c>
      <c r="E6409" t="s">
        <v>17</v>
      </c>
      <c r="F6409">
        <v>0</v>
      </c>
      <c r="G6409" t="s">
        <v>18</v>
      </c>
      <c r="H6409">
        <v>4679460.0839999998</v>
      </c>
      <c r="I6409" t="s">
        <v>32</v>
      </c>
      <c r="J6409">
        <v>769</v>
      </c>
      <c r="K6409">
        <v>6085.123646</v>
      </c>
      <c r="L6409" t="s">
        <v>35</v>
      </c>
      <c r="M6409">
        <v>0</v>
      </c>
      <c r="N6409">
        <v>0</v>
      </c>
      <c r="O6409">
        <v>9.6148048933464431E-2</v>
      </c>
    </row>
    <row r="6410" spans="1:15" x14ac:dyDescent="0.25">
      <c r="A6410" t="s">
        <v>6439</v>
      </c>
      <c r="B6410">
        <v>100</v>
      </c>
      <c r="C6410">
        <v>100</v>
      </c>
      <c r="D6410" t="s">
        <v>16</v>
      </c>
      <c r="E6410" t="s">
        <v>17</v>
      </c>
      <c r="F6410">
        <v>0</v>
      </c>
      <c r="G6410" t="s">
        <v>18</v>
      </c>
      <c r="H6410">
        <v>1867655.608</v>
      </c>
      <c r="I6410" t="s">
        <v>19</v>
      </c>
      <c r="J6410">
        <v>117</v>
      </c>
      <c r="K6410">
        <v>15962.86844</v>
      </c>
      <c r="L6410" t="s">
        <v>20</v>
      </c>
      <c r="M6410">
        <v>0</v>
      </c>
      <c r="N6410">
        <v>0</v>
      </c>
      <c r="O6410">
        <v>3.8374393533739837E-2</v>
      </c>
    </row>
    <row r="6411" spans="1:15" x14ac:dyDescent="0.25">
      <c r="A6411" t="s">
        <v>6440</v>
      </c>
      <c r="B6411">
        <v>284</v>
      </c>
      <c r="C6411">
        <v>284</v>
      </c>
      <c r="D6411" t="s">
        <v>16</v>
      </c>
      <c r="E6411" t="s">
        <v>17</v>
      </c>
      <c r="F6411">
        <v>0</v>
      </c>
      <c r="G6411" t="s">
        <v>18</v>
      </c>
      <c r="H6411">
        <v>8428469.9839999992</v>
      </c>
      <c r="I6411" t="s">
        <v>22</v>
      </c>
      <c r="J6411">
        <v>434</v>
      </c>
      <c r="K6411">
        <v>19420.437750000001</v>
      </c>
      <c r="L6411" t="s">
        <v>20</v>
      </c>
      <c r="M6411">
        <v>0</v>
      </c>
      <c r="N6411">
        <v>0</v>
      </c>
      <c r="O6411">
        <v>0.1731783004681931</v>
      </c>
    </row>
    <row r="6412" spans="1:15" x14ac:dyDescent="0.25">
      <c r="A6412" t="s">
        <v>6441</v>
      </c>
      <c r="B6412">
        <v>111</v>
      </c>
      <c r="C6412">
        <v>111</v>
      </c>
      <c r="D6412" t="s">
        <v>16</v>
      </c>
      <c r="E6412" t="s">
        <v>17</v>
      </c>
      <c r="F6412">
        <v>0</v>
      </c>
      <c r="G6412" t="s">
        <v>18</v>
      </c>
      <c r="H6412">
        <v>319358.26409999997</v>
      </c>
      <c r="I6412" t="s">
        <v>28</v>
      </c>
      <c r="J6412">
        <v>19</v>
      </c>
      <c r="K6412">
        <v>16808.329689999999</v>
      </c>
      <c r="L6412" t="s">
        <v>35</v>
      </c>
      <c r="M6412">
        <v>0</v>
      </c>
      <c r="N6412">
        <v>0</v>
      </c>
      <c r="O6412">
        <v>6.561798466661108E-3</v>
      </c>
    </row>
    <row r="6413" spans="1:15" x14ac:dyDescent="0.25">
      <c r="A6413" t="s">
        <v>6442</v>
      </c>
      <c r="B6413">
        <v>288</v>
      </c>
      <c r="C6413">
        <v>288</v>
      </c>
      <c r="D6413" t="s">
        <v>16</v>
      </c>
      <c r="E6413" t="s">
        <v>17</v>
      </c>
      <c r="F6413">
        <v>0</v>
      </c>
      <c r="G6413" t="s">
        <v>18</v>
      </c>
      <c r="H6413">
        <v>18074611.98</v>
      </c>
      <c r="I6413" t="s">
        <v>22</v>
      </c>
      <c r="J6413">
        <v>994</v>
      </c>
      <c r="K6413">
        <v>18183.71427</v>
      </c>
      <c r="L6413" t="s">
        <v>35</v>
      </c>
      <c r="M6413">
        <v>0</v>
      </c>
      <c r="N6413">
        <v>0</v>
      </c>
      <c r="O6413">
        <v>0.37137589506285928</v>
      </c>
    </row>
    <row r="6414" spans="1:15" x14ac:dyDescent="0.25">
      <c r="A6414" t="s">
        <v>6443</v>
      </c>
      <c r="B6414">
        <v>92</v>
      </c>
      <c r="C6414">
        <v>92</v>
      </c>
      <c r="D6414" t="s">
        <v>16</v>
      </c>
      <c r="E6414" t="s">
        <v>17</v>
      </c>
      <c r="F6414">
        <v>0</v>
      </c>
      <c r="G6414" t="s">
        <v>18</v>
      </c>
      <c r="H6414">
        <v>8091072.9910000004</v>
      </c>
      <c r="I6414" t="s">
        <v>22</v>
      </c>
      <c r="J6414">
        <v>571</v>
      </c>
      <c r="K6414">
        <v>14170.00524</v>
      </c>
      <c r="L6414" t="s">
        <v>23</v>
      </c>
      <c r="M6414">
        <v>0</v>
      </c>
      <c r="N6414">
        <v>5.0000000000000001E-3</v>
      </c>
      <c r="O6414">
        <v>0.16924586338984582</v>
      </c>
    </row>
    <row r="6415" spans="1:15" x14ac:dyDescent="0.25">
      <c r="A6415" t="s">
        <v>6444</v>
      </c>
      <c r="B6415">
        <v>76</v>
      </c>
      <c r="C6415">
        <v>76</v>
      </c>
      <c r="D6415" t="s">
        <v>16</v>
      </c>
      <c r="E6415" t="s">
        <v>25</v>
      </c>
      <c r="F6415">
        <v>1</v>
      </c>
      <c r="G6415" t="s">
        <v>26</v>
      </c>
      <c r="H6415">
        <v>3543694.827</v>
      </c>
      <c r="I6415" t="s">
        <v>19</v>
      </c>
      <c r="J6415">
        <v>196</v>
      </c>
      <c r="K6415">
        <v>18080.075649999999</v>
      </c>
      <c r="L6415" t="s">
        <v>29</v>
      </c>
      <c r="M6415">
        <v>1</v>
      </c>
      <c r="N6415">
        <v>1</v>
      </c>
      <c r="O6415">
        <v>0.67281167859442748</v>
      </c>
    </row>
    <row r="6416" spans="1:15" x14ac:dyDescent="0.25">
      <c r="A6416" t="s">
        <v>6445</v>
      </c>
      <c r="B6416">
        <v>205</v>
      </c>
      <c r="C6416">
        <v>205</v>
      </c>
      <c r="D6416" t="s">
        <v>16</v>
      </c>
      <c r="E6416" t="s">
        <v>17</v>
      </c>
      <c r="F6416">
        <v>0</v>
      </c>
      <c r="G6416" t="s">
        <v>18</v>
      </c>
      <c r="H6416">
        <v>2046020.44</v>
      </c>
      <c r="I6416" t="s">
        <v>19</v>
      </c>
      <c r="J6416">
        <v>619</v>
      </c>
      <c r="K6416">
        <v>3305.3642009999999</v>
      </c>
      <c r="L6416" t="s">
        <v>20</v>
      </c>
      <c r="M6416">
        <v>0</v>
      </c>
      <c r="N6416">
        <v>0</v>
      </c>
      <c r="O6416">
        <v>4.2039224579907421E-2</v>
      </c>
    </row>
    <row r="6417" spans="1:15" x14ac:dyDescent="0.25">
      <c r="A6417" t="s">
        <v>6446</v>
      </c>
      <c r="B6417">
        <v>22</v>
      </c>
      <c r="C6417">
        <v>22</v>
      </c>
      <c r="D6417" t="s">
        <v>42</v>
      </c>
      <c r="E6417" t="s">
        <v>43</v>
      </c>
      <c r="F6417">
        <v>1</v>
      </c>
      <c r="G6417" t="s">
        <v>26</v>
      </c>
      <c r="H6417">
        <v>6426797.2139999997</v>
      </c>
      <c r="I6417" t="s">
        <v>32</v>
      </c>
      <c r="J6417">
        <v>451</v>
      </c>
      <c r="K6417">
        <v>14250.10469</v>
      </c>
      <c r="L6417" t="s">
        <v>35</v>
      </c>
      <c r="M6417">
        <v>1</v>
      </c>
      <c r="N6417">
        <v>1</v>
      </c>
      <c r="O6417">
        <v>0.73205027971708303</v>
      </c>
    </row>
    <row r="6418" spans="1:15" x14ac:dyDescent="0.25">
      <c r="A6418" t="s">
        <v>6447</v>
      </c>
      <c r="B6418">
        <v>170</v>
      </c>
      <c r="C6418">
        <v>170</v>
      </c>
      <c r="D6418" t="s">
        <v>16</v>
      </c>
      <c r="E6418" t="s">
        <v>17</v>
      </c>
      <c r="F6418">
        <v>0</v>
      </c>
      <c r="G6418" t="s">
        <v>18</v>
      </c>
      <c r="H6418">
        <v>6222097.0379999997</v>
      </c>
      <c r="I6418" t="s">
        <v>32</v>
      </c>
      <c r="J6418">
        <v>425</v>
      </c>
      <c r="K6418">
        <v>14640.22833</v>
      </c>
      <c r="L6418" t="s">
        <v>23</v>
      </c>
      <c r="M6418">
        <v>0</v>
      </c>
      <c r="N6418">
        <v>0</v>
      </c>
      <c r="O6418">
        <v>0.12784434095803007</v>
      </c>
    </row>
    <row r="6419" spans="1:15" x14ac:dyDescent="0.25">
      <c r="A6419" t="s">
        <v>6448</v>
      </c>
      <c r="B6419">
        <v>157</v>
      </c>
      <c r="C6419">
        <v>157</v>
      </c>
      <c r="D6419" t="s">
        <v>16</v>
      </c>
      <c r="E6419" t="s">
        <v>17</v>
      </c>
      <c r="F6419">
        <v>0</v>
      </c>
      <c r="G6419" t="s">
        <v>18</v>
      </c>
      <c r="H6419">
        <v>3462955.4849999999</v>
      </c>
      <c r="I6419" t="s">
        <v>19</v>
      </c>
      <c r="J6419">
        <v>394</v>
      </c>
      <c r="K6419">
        <v>8789.2271209999999</v>
      </c>
      <c r="L6419" t="s">
        <v>20</v>
      </c>
      <c r="M6419">
        <v>0</v>
      </c>
      <c r="N6419">
        <v>0</v>
      </c>
      <c r="O6419">
        <v>7.1152741437977618E-2</v>
      </c>
    </row>
    <row r="6420" spans="1:15" x14ac:dyDescent="0.25">
      <c r="A6420" t="s">
        <v>6449</v>
      </c>
      <c r="B6420">
        <v>222</v>
      </c>
      <c r="C6420">
        <v>222</v>
      </c>
      <c r="D6420" t="s">
        <v>16</v>
      </c>
      <c r="E6420" t="s">
        <v>17</v>
      </c>
      <c r="F6420">
        <v>0</v>
      </c>
      <c r="G6420" t="s">
        <v>18</v>
      </c>
      <c r="H6420">
        <v>455528.03730000003</v>
      </c>
      <c r="I6420" t="s">
        <v>28</v>
      </c>
      <c r="J6420">
        <v>284</v>
      </c>
      <c r="K6420">
        <v>1603.9719620000001</v>
      </c>
      <c r="L6420" t="s">
        <v>29</v>
      </c>
      <c r="M6420">
        <v>0</v>
      </c>
      <c r="N6420">
        <v>0</v>
      </c>
      <c r="O6420">
        <v>9.359655010337602E-3</v>
      </c>
    </row>
    <row r="6421" spans="1:15" x14ac:dyDescent="0.25">
      <c r="A6421" t="s">
        <v>6450</v>
      </c>
      <c r="B6421">
        <v>360</v>
      </c>
      <c r="C6421">
        <v>360</v>
      </c>
      <c r="D6421" t="s">
        <v>16</v>
      </c>
      <c r="E6421" t="s">
        <v>17</v>
      </c>
      <c r="F6421">
        <v>0</v>
      </c>
      <c r="G6421" t="s">
        <v>18</v>
      </c>
      <c r="H6421">
        <v>423390.11660000001</v>
      </c>
      <c r="I6421" t="s">
        <v>28</v>
      </c>
      <c r="J6421">
        <v>34</v>
      </c>
      <c r="K6421">
        <v>12452.65049</v>
      </c>
      <c r="L6421" t="s">
        <v>23</v>
      </c>
      <c r="M6421">
        <v>0</v>
      </c>
      <c r="N6421">
        <v>0</v>
      </c>
      <c r="O6421">
        <v>8.6993227675968825E-3</v>
      </c>
    </row>
    <row r="6422" spans="1:15" x14ac:dyDescent="0.25">
      <c r="A6422" t="s">
        <v>6451</v>
      </c>
      <c r="B6422">
        <v>68</v>
      </c>
      <c r="C6422">
        <v>68</v>
      </c>
      <c r="D6422" t="s">
        <v>16</v>
      </c>
      <c r="E6422" t="s">
        <v>25</v>
      </c>
      <c r="F6422">
        <v>1</v>
      </c>
      <c r="G6422" t="s">
        <v>26</v>
      </c>
      <c r="H6422">
        <v>308893.71039999998</v>
      </c>
      <c r="I6422" t="s">
        <v>28</v>
      </c>
      <c r="J6422">
        <v>295</v>
      </c>
      <c r="K6422">
        <v>1047.097323</v>
      </c>
      <c r="L6422" t="s">
        <v>29</v>
      </c>
      <c r="M6422">
        <v>1</v>
      </c>
      <c r="N6422">
        <v>1</v>
      </c>
      <c r="O6422">
        <v>0.60634678510974527</v>
      </c>
    </row>
    <row r="6423" spans="1:15" x14ac:dyDescent="0.25">
      <c r="A6423" t="s">
        <v>6452</v>
      </c>
      <c r="B6423">
        <v>161</v>
      </c>
      <c r="C6423">
        <v>161</v>
      </c>
      <c r="D6423" t="s">
        <v>16</v>
      </c>
      <c r="E6423" t="s">
        <v>17</v>
      </c>
      <c r="F6423">
        <v>0</v>
      </c>
      <c r="G6423" t="s">
        <v>18</v>
      </c>
      <c r="H6423">
        <v>1921210.7</v>
      </c>
      <c r="I6423" t="s">
        <v>19</v>
      </c>
      <c r="J6423">
        <v>251</v>
      </c>
      <c r="K6423">
        <v>7654.2258979999997</v>
      </c>
      <c r="L6423" t="s">
        <v>35</v>
      </c>
      <c r="M6423">
        <v>0</v>
      </c>
      <c r="N6423">
        <v>0</v>
      </c>
      <c r="O6423">
        <v>3.9474780654010055E-2</v>
      </c>
    </row>
    <row r="6424" spans="1:15" x14ac:dyDescent="0.25">
      <c r="A6424" t="s">
        <v>6453</v>
      </c>
      <c r="B6424">
        <v>174</v>
      </c>
      <c r="C6424">
        <v>174</v>
      </c>
      <c r="D6424" t="s">
        <v>16</v>
      </c>
      <c r="E6424" t="s">
        <v>17</v>
      </c>
      <c r="F6424">
        <v>0</v>
      </c>
      <c r="G6424" t="s">
        <v>18</v>
      </c>
      <c r="H6424">
        <v>5027100.5060000001</v>
      </c>
      <c r="I6424" t="s">
        <v>32</v>
      </c>
      <c r="J6424">
        <v>638</v>
      </c>
      <c r="K6424">
        <v>7879.467877</v>
      </c>
      <c r="L6424" t="s">
        <v>20</v>
      </c>
      <c r="M6424">
        <v>0</v>
      </c>
      <c r="N6424">
        <v>0</v>
      </c>
      <c r="O6424">
        <v>0.10329095595814293</v>
      </c>
    </row>
    <row r="6425" spans="1:15" x14ac:dyDescent="0.25">
      <c r="A6425" t="s">
        <v>6454</v>
      </c>
      <c r="B6425">
        <v>38</v>
      </c>
      <c r="C6425">
        <v>38</v>
      </c>
      <c r="D6425" t="s">
        <v>16</v>
      </c>
      <c r="E6425" t="s">
        <v>25</v>
      </c>
      <c r="F6425">
        <v>1</v>
      </c>
      <c r="G6425" t="s">
        <v>26</v>
      </c>
      <c r="H6425">
        <v>6772698.2599999998</v>
      </c>
      <c r="I6425" t="s">
        <v>32</v>
      </c>
      <c r="J6425">
        <v>339</v>
      </c>
      <c r="K6425">
        <v>19978.460940000001</v>
      </c>
      <c r="L6425" t="s">
        <v>23</v>
      </c>
      <c r="M6425">
        <v>1</v>
      </c>
      <c r="N6425">
        <v>0.97</v>
      </c>
      <c r="O6425">
        <v>0.72115744808692539</v>
      </c>
    </row>
    <row r="6426" spans="1:15" x14ac:dyDescent="0.25">
      <c r="A6426" t="s">
        <v>6455</v>
      </c>
      <c r="B6426">
        <v>336</v>
      </c>
      <c r="C6426">
        <v>336</v>
      </c>
      <c r="D6426" t="s">
        <v>16</v>
      </c>
      <c r="E6426" t="s">
        <v>17</v>
      </c>
      <c r="F6426">
        <v>0</v>
      </c>
      <c r="G6426" t="s">
        <v>18</v>
      </c>
      <c r="H6426">
        <v>3709880.36</v>
      </c>
      <c r="I6426" t="s">
        <v>19</v>
      </c>
      <c r="J6426">
        <v>618</v>
      </c>
      <c r="K6426">
        <v>6003.0426539999999</v>
      </c>
      <c r="L6426" t="s">
        <v>35</v>
      </c>
      <c r="M6426">
        <v>0</v>
      </c>
      <c r="N6426">
        <v>0</v>
      </c>
      <c r="O6426">
        <v>7.6226263711533487E-2</v>
      </c>
    </row>
    <row r="6427" spans="1:15" x14ac:dyDescent="0.25">
      <c r="A6427" t="s">
        <v>6456</v>
      </c>
      <c r="B6427">
        <v>26</v>
      </c>
      <c r="C6427">
        <v>26</v>
      </c>
      <c r="D6427" t="s">
        <v>42</v>
      </c>
      <c r="E6427" t="s">
        <v>43</v>
      </c>
      <c r="F6427">
        <v>1</v>
      </c>
      <c r="G6427" t="s">
        <v>26</v>
      </c>
      <c r="H6427">
        <v>7220784.6560000004</v>
      </c>
      <c r="I6427" t="s">
        <v>32</v>
      </c>
      <c r="J6427">
        <v>440</v>
      </c>
      <c r="K6427">
        <v>16410.874220000002</v>
      </c>
      <c r="L6427" t="s">
        <v>23</v>
      </c>
      <c r="M6427">
        <v>1</v>
      </c>
      <c r="N6427">
        <v>0.995</v>
      </c>
      <c r="O6427">
        <v>0.74536420099338474</v>
      </c>
    </row>
    <row r="6428" spans="1:15" x14ac:dyDescent="0.25">
      <c r="A6428" t="s">
        <v>6457</v>
      </c>
      <c r="B6428">
        <v>254</v>
      </c>
      <c r="C6428">
        <v>254</v>
      </c>
      <c r="D6428" t="s">
        <v>16</v>
      </c>
      <c r="E6428" t="s">
        <v>17</v>
      </c>
      <c r="F6428">
        <v>0</v>
      </c>
      <c r="G6428" t="s">
        <v>18</v>
      </c>
      <c r="H6428">
        <v>193122.3578</v>
      </c>
      <c r="I6428" t="s">
        <v>28</v>
      </c>
      <c r="J6428">
        <v>180</v>
      </c>
      <c r="K6428">
        <v>1072.9019880000001</v>
      </c>
      <c r="L6428" t="s">
        <v>23</v>
      </c>
      <c r="M6428">
        <v>0</v>
      </c>
      <c r="N6428">
        <v>5.0000000000000001E-3</v>
      </c>
      <c r="O6428">
        <v>6.9680513509217121E-3</v>
      </c>
    </row>
    <row r="6429" spans="1:15" x14ac:dyDescent="0.25">
      <c r="A6429" t="s">
        <v>6458</v>
      </c>
      <c r="B6429">
        <v>299</v>
      </c>
      <c r="C6429">
        <v>299</v>
      </c>
      <c r="D6429" t="s">
        <v>16</v>
      </c>
      <c r="E6429" t="s">
        <v>17</v>
      </c>
      <c r="F6429">
        <v>0</v>
      </c>
      <c r="G6429" t="s">
        <v>18</v>
      </c>
      <c r="H6429">
        <v>6593213.7139999997</v>
      </c>
      <c r="I6429" t="s">
        <v>32</v>
      </c>
      <c r="J6429">
        <v>622</v>
      </c>
      <c r="K6429">
        <v>10600.02205</v>
      </c>
      <c r="L6429" t="s">
        <v>35</v>
      </c>
      <c r="M6429">
        <v>0</v>
      </c>
      <c r="N6429">
        <v>0</v>
      </c>
      <c r="O6429">
        <v>0.13546961047279246</v>
      </c>
    </row>
    <row r="6430" spans="1:15" x14ac:dyDescent="0.25">
      <c r="A6430" t="s">
        <v>6459</v>
      </c>
      <c r="B6430">
        <v>283</v>
      </c>
      <c r="C6430">
        <v>283</v>
      </c>
      <c r="D6430" t="s">
        <v>16</v>
      </c>
      <c r="E6430" t="s">
        <v>17</v>
      </c>
      <c r="F6430">
        <v>0</v>
      </c>
      <c r="G6430" t="s">
        <v>18</v>
      </c>
      <c r="H6430">
        <v>2448370.3969999999</v>
      </c>
      <c r="I6430" t="s">
        <v>19</v>
      </c>
      <c r="J6430">
        <v>228</v>
      </c>
      <c r="K6430">
        <v>10738.46665</v>
      </c>
      <c r="L6430" t="s">
        <v>20</v>
      </c>
      <c r="M6430">
        <v>0</v>
      </c>
      <c r="N6430">
        <v>0</v>
      </c>
      <c r="O6430">
        <v>5.0306238863517941E-2</v>
      </c>
    </row>
    <row r="6431" spans="1:15" x14ac:dyDescent="0.25">
      <c r="A6431" t="s">
        <v>6460</v>
      </c>
      <c r="B6431">
        <v>247</v>
      </c>
      <c r="C6431">
        <v>247</v>
      </c>
      <c r="D6431" t="s">
        <v>16</v>
      </c>
      <c r="E6431" t="s">
        <v>17</v>
      </c>
      <c r="F6431">
        <v>0</v>
      </c>
      <c r="G6431" t="s">
        <v>18</v>
      </c>
      <c r="H6431">
        <v>7962323.1550000003</v>
      </c>
      <c r="I6431" t="s">
        <v>22</v>
      </c>
      <c r="J6431">
        <v>633</v>
      </c>
      <c r="K6431">
        <v>12578.709570000001</v>
      </c>
      <c r="L6431" t="s">
        <v>35</v>
      </c>
      <c r="M6431">
        <v>0</v>
      </c>
      <c r="N6431">
        <v>0</v>
      </c>
      <c r="O6431">
        <v>0.16360046299969613</v>
      </c>
    </row>
    <row r="6432" spans="1:15" x14ac:dyDescent="0.25">
      <c r="A6432" t="s">
        <v>6461</v>
      </c>
      <c r="B6432">
        <v>11</v>
      </c>
      <c r="C6432">
        <v>11</v>
      </c>
      <c r="D6432" t="s">
        <v>42</v>
      </c>
      <c r="E6432" t="s">
        <v>43</v>
      </c>
      <c r="F6432">
        <v>1</v>
      </c>
      <c r="G6432" t="s">
        <v>26</v>
      </c>
      <c r="H6432">
        <v>10029040.49</v>
      </c>
      <c r="I6432" t="s">
        <v>22</v>
      </c>
      <c r="J6432">
        <v>619</v>
      </c>
      <c r="K6432">
        <v>16202.00402</v>
      </c>
      <c r="L6432" t="s">
        <v>20</v>
      </c>
      <c r="M6432">
        <v>1</v>
      </c>
      <c r="N6432">
        <v>0.995</v>
      </c>
      <c r="O6432">
        <v>0.80306494306581544</v>
      </c>
    </row>
    <row r="6433" spans="1:15" x14ac:dyDescent="0.25">
      <c r="A6433" t="s">
        <v>6462</v>
      </c>
      <c r="B6433">
        <v>238</v>
      </c>
      <c r="C6433">
        <v>238</v>
      </c>
      <c r="D6433" t="s">
        <v>16</v>
      </c>
      <c r="E6433" t="s">
        <v>17</v>
      </c>
      <c r="F6433">
        <v>0</v>
      </c>
      <c r="G6433" t="s">
        <v>18</v>
      </c>
      <c r="H6433">
        <v>9799865.5219999999</v>
      </c>
      <c r="I6433" t="s">
        <v>22</v>
      </c>
      <c r="J6433">
        <v>643</v>
      </c>
      <c r="K6433">
        <v>15240.848400000001</v>
      </c>
      <c r="L6433" t="s">
        <v>23</v>
      </c>
      <c r="M6433">
        <v>0</v>
      </c>
      <c r="N6433">
        <v>0</v>
      </c>
      <c r="O6433">
        <v>0.20135612503081821</v>
      </c>
    </row>
    <row r="6434" spans="1:15" x14ac:dyDescent="0.25">
      <c r="A6434" t="s">
        <v>6463</v>
      </c>
      <c r="B6434">
        <v>107</v>
      </c>
      <c r="C6434">
        <v>107</v>
      </c>
      <c r="D6434" t="s">
        <v>16</v>
      </c>
      <c r="E6434" t="s">
        <v>17</v>
      </c>
      <c r="F6434">
        <v>0</v>
      </c>
      <c r="G6434" t="s">
        <v>18</v>
      </c>
      <c r="H6434">
        <v>350118.7072</v>
      </c>
      <c r="I6434" t="s">
        <v>28</v>
      </c>
      <c r="J6434">
        <v>23</v>
      </c>
      <c r="K6434">
        <v>15222.55249</v>
      </c>
      <c r="L6434" t="s">
        <v>23</v>
      </c>
      <c r="M6434">
        <v>0</v>
      </c>
      <c r="N6434">
        <v>5.0000000000000001E-3</v>
      </c>
      <c r="O6434">
        <v>1.019382791777371E-2</v>
      </c>
    </row>
    <row r="6435" spans="1:15" x14ac:dyDescent="0.25">
      <c r="A6435" t="s">
        <v>6464</v>
      </c>
      <c r="B6435">
        <v>334</v>
      </c>
      <c r="C6435">
        <v>334</v>
      </c>
      <c r="D6435" t="s">
        <v>16</v>
      </c>
      <c r="E6435" t="s">
        <v>17</v>
      </c>
      <c r="F6435">
        <v>0</v>
      </c>
      <c r="G6435" t="s">
        <v>18</v>
      </c>
      <c r="H6435">
        <v>5684072.1260000002</v>
      </c>
      <c r="I6435" t="s">
        <v>32</v>
      </c>
      <c r="J6435">
        <v>657</v>
      </c>
      <c r="K6435">
        <v>8651.5557470000003</v>
      </c>
      <c r="L6435" t="s">
        <v>35</v>
      </c>
      <c r="M6435">
        <v>0</v>
      </c>
      <c r="N6435">
        <v>0</v>
      </c>
      <c r="O6435">
        <v>0.11678963707386317</v>
      </c>
    </row>
    <row r="6436" spans="1:15" x14ac:dyDescent="0.25">
      <c r="A6436" t="s">
        <v>6465</v>
      </c>
      <c r="B6436">
        <v>313</v>
      </c>
      <c r="C6436">
        <v>313</v>
      </c>
      <c r="D6436" t="s">
        <v>16</v>
      </c>
      <c r="E6436" t="s">
        <v>17</v>
      </c>
      <c r="F6436">
        <v>0</v>
      </c>
      <c r="G6436" t="s">
        <v>18</v>
      </c>
      <c r="H6436">
        <v>4758554.6639999999</v>
      </c>
      <c r="I6436" t="s">
        <v>32</v>
      </c>
      <c r="J6436">
        <v>327</v>
      </c>
      <c r="K6436">
        <v>14552.154930000001</v>
      </c>
      <c r="L6436" t="s">
        <v>23</v>
      </c>
      <c r="M6436">
        <v>0</v>
      </c>
      <c r="N6436">
        <v>0</v>
      </c>
      <c r="O6436">
        <v>9.7773191452408897E-2</v>
      </c>
    </row>
    <row r="6437" spans="1:15" x14ac:dyDescent="0.25">
      <c r="A6437" t="s">
        <v>6466</v>
      </c>
      <c r="B6437">
        <v>1</v>
      </c>
      <c r="C6437">
        <v>1</v>
      </c>
      <c r="D6437" t="s">
        <v>61</v>
      </c>
      <c r="E6437" t="s">
        <v>43</v>
      </c>
      <c r="F6437">
        <v>1</v>
      </c>
      <c r="G6437" t="s">
        <v>26</v>
      </c>
      <c r="H6437">
        <v>1514035.784</v>
      </c>
      <c r="I6437" t="s">
        <v>19</v>
      </c>
      <c r="J6437">
        <v>154</v>
      </c>
      <c r="K6437">
        <v>9831.4011979999996</v>
      </c>
      <c r="L6437" t="s">
        <v>23</v>
      </c>
      <c r="M6437">
        <v>1</v>
      </c>
      <c r="N6437">
        <v>1</v>
      </c>
      <c r="O6437">
        <v>0.63110862878065488</v>
      </c>
    </row>
    <row r="6438" spans="1:15" x14ac:dyDescent="0.25">
      <c r="A6438" t="s">
        <v>6467</v>
      </c>
      <c r="B6438">
        <v>11</v>
      </c>
      <c r="C6438">
        <v>11</v>
      </c>
      <c r="D6438" t="s">
        <v>42</v>
      </c>
      <c r="E6438" t="s">
        <v>43</v>
      </c>
      <c r="F6438">
        <v>1</v>
      </c>
      <c r="G6438" t="s">
        <v>26</v>
      </c>
      <c r="H6438">
        <v>834631.16009999998</v>
      </c>
      <c r="I6438" t="s">
        <v>28</v>
      </c>
      <c r="J6438">
        <v>619</v>
      </c>
      <c r="K6438">
        <v>1348.354055</v>
      </c>
      <c r="L6438" t="s">
        <v>29</v>
      </c>
      <c r="M6438">
        <v>1</v>
      </c>
      <c r="N6438">
        <v>0.995</v>
      </c>
      <c r="O6438">
        <v>0.6141490206524195</v>
      </c>
    </row>
    <row r="6439" spans="1:15" x14ac:dyDescent="0.25">
      <c r="A6439" t="s">
        <v>6468</v>
      </c>
      <c r="B6439">
        <v>158</v>
      </c>
      <c r="C6439">
        <v>158</v>
      </c>
      <c r="D6439" t="s">
        <v>16</v>
      </c>
      <c r="E6439" t="s">
        <v>17</v>
      </c>
      <c r="F6439">
        <v>0</v>
      </c>
      <c r="G6439" t="s">
        <v>18</v>
      </c>
      <c r="H6439">
        <v>2599491.14</v>
      </c>
      <c r="I6439" t="s">
        <v>19</v>
      </c>
      <c r="J6439">
        <v>146</v>
      </c>
      <c r="K6439">
        <v>17804.733830000001</v>
      </c>
      <c r="L6439" t="s">
        <v>29</v>
      </c>
      <c r="M6439">
        <v>0</v>
      </c>
      <c r="N6439">
        <v>5.0000000000000001E-3</v>
      </c>
      <c r="O6439">
        <v>5.6411290372025594E-2</v>
      </c>
    </row>
    <row r="6440" spans="1:15" x14ac:dyDescent="0.25">
      <c r="A6440" t="s">
        <v>6469</v>
      </c>
      <c r="B6440">
        <v>88</v>
      </c>
      <c r="C6440">
        <v>88</v>
      </c>
      <c r="D6440" t="s">
        <v>16</v>
      </c>
      <c r="E6440" t="s">
        <v>25</v>
      </c>
      <c r="F6440">
        <v>1</v>
      </c>
      <c r="G6440" t="s">
        <v>26</v>
      </c>
      <c r="H6440">
        <v>4486699.8509999998</v>
      </c>
      <c r="I6440" t="s">
        <v>32</v>
      </c>
      <c r="J6440">
        <v>252</v>
      </c>
      <c r="K6440">
        <v>17804.36449</v>
      </c>
      <c r="L6440" t="s">
        <v>29</v>
      </c>
      <c r="M6440">
        <v>1</v>
      </c>
      <c r="N6440">
        <v>0.98499999999999999</v>
      </c>
      <c r="O6440">
        <v>0.683187438097552</v>
      </c>
    </row>
    <row r="6441" spans="1:15" x14ac:dyDescent="0.25">
      <c r="A6441" t="s">
        <v>6470</v>
      </c>
      <c r="B6441">
        <v>242</v>
      </c>
      <c r="C6441">
        <v>242</v>
      </c>
      <c r="D6441" t="s">
        <v>16</v>
      </c>
      <c r="E6441" t="s">
        <v>17</v>
      </c>
      <c r="F6441">
        <v>0</v>
      </c>
      <c r="G6441" t="s">
        <v>18</v>
      </c>
      <c r="H6441">
        <v>1952232.645</v>
      </c>
      <c r="I6441" t="s">
        <v>19</v>
      </c>
      <c r="J6441">
        <v>302</v>
      </c>
      <c r="K6441">
        <v>6464.3465050000004</v>
      </c>
      <c r="L6441" t="s">
        <v>20</v>
      </c>
      <c r="M6441">
        <v>0</v>
      </c>
      <c r="N6441">
        <v>0</v>
      </c>
      <c r="O6441">
        <v>4.0112183138982564E-2</v>
      </c>
    </row>
    <row r="6442" spans="1:15" x14ac:dyDescent="0.25">
      <c r="A6442" t="s">
        <v>6471</v>
      </c>
      <c r="B6442">
        <v>132</v>
      </c>
      <c r="C6442">
        <v>132</v>
      </c>
      <c r="D6442" t="s">
        <v>16</v>
      </c>
      <c r="E6442" t="s">
        <v>17</v>
      </c>
      <c r="F6442">
        <v>0</v>
      </c>
      <c r="G6442" t="s">
        <v>18</v>
      </c>
      <c r="H6442">
        <v>1279523.9350000001</v>
      </c>
      <c r="I6442" t="s">
        <v>28</v>
      </c>
      <c r="J6442">
        <v>70</v>
      </c>
      <c r="K6442">
        <v>18278.913359999999</v>
      </c>
      <c r="L6442" t="s">
        <v>29</v>
      </c>
      <c r="M6442">
        <v>0</v>
      </c>
      <c r="N6442">
        <v>5.0000000000000001E-3</v>
      </c>
      <c r="O6442">
        <v>2.9290154784001998E-2</v>
      </c>
    </row>
    <row r="6443" spans="1:15" x14ac:dyDescent="0.25">
      <c r="A6443" t="s">
        <v>6472</v>
      </c>
      <c r="B6443">
        <v>86</v>
      </c>
      <c r="C6443">
        <v>86</v>
      </c>
      <c r="D6443" t="s">
        <v>16</v>
      </c>
      <c r="E6443" t="s">
        <v>25</v>
      </c>
      <c r="F6443">
        <v>1</v>
      </c>
      <c r="G6443" t="s">
        <v>26</v>
      </c>
      <c r="H6443">
        <v>8233020.8049999997</v>
      </c>
      <c r="I6443" t="s">
        <v>22</v>
      </c>
      <c r="J6443">
        <v>543</v>
      </c>
      <c r="K6443">
        <v>15162.100930000001</v>
      </c>
      <c r="L6443" t="s">
        <v>35</v>
      </c>
      <c r="M6443">
        <v>1</v>
      </c>
      <c r="N6443">
        <v>1</v>
      </c>
      <c r="O6443">
        <v>0.76916244032852632</v>
      </c>
    </row>
    <row r="6444" spans="1:15" x14ac:dyDescent="0.25">
      <c r="A6444" t="s">
        <v>6473</v>
      </c>
      <c r="B6444">
        <v>110</v>
      </c>
      <c r="C6444">
        <v>110</v>
      </c>
      <c r="D6444" t="s">
        <v>16</v>
      </c>
      <c r="E6444" t="s">
        <v>17</v>
      </c>
      <c r="F6444">
        <v>0</v>
      </c>
      <c r="G6444" t="s">
        <v>18</v>
      </c>
      <c r="H6444">
        <v>746047.54429999995</v>
      </c>
      <c r="I6444" t="s">
        <v>28</v>
      </c>
      <c r="J6444">
        <v>93</v>
      </c>
      <c r="K6444">
        <v>8022.0166049999998</v>
      </c>
      <c r="L6444" t="s">
        <v>29</v>
      </c>
      <c r="M6444">
        <v>0</v>
      </c>
      <c r="N6444">
        <v>0</v>
      </c>
      <c r="O6444">
        <v>1.532890857244619E-2</v>
      </c>
    </row>
    <row r="6445" spans="1:15" x14ac:dyDescent="0.25">
      <c r="A6445" t="s">
        <v>6474</v>
      </c>
      <c r="B6445">
        <v>328</v>
      </c>
      <c r="C6445">
        <v>328</v>
      </c>
      <c r="D6445" t="s">
        <v>16</v>
      </c>
      <c r="E6445" t="s">
        <v>17</v>
      </c>
      <c r="F6445">
        <v>0</v>
      </c>
      <c r="G6445" t="s">
        <v>18</v>
      </c>
      <c r="H6445">
        <v>4307281.1960000005</v>
      </c>
      <c r="I6445" t="s">
        <v>32</v>
      </c>
      <c r="J6445">
        <v>649</v>
      </c>
      <c r="K6445">
        <v>6636.7969130000001</v>
      </c>
      <c r="L6445" t="s">
        <v>20</v>
      </c>
      <c r="M6445">
        <v>0</v>
      </c>
      <c r="N6445">
        <v>5.0000000000000001E-3</v>
      </c>
      <c r="O6445">
        <v>9.1500954334286247E-2</v>
      </c>
    </row>
    <row r="6446" spans="1:15" x14ac:dyDescent="0.25">
      <c r="A6446" t="s">
        <v>6475</v>
      </c>
      <c r="B6446">
        <v>111</v>
      </c>
      <c r="C6446">
        <v>111</v>
      </c>
      <c r="D6446" t="s">
        <v>16</v>
      </c>
      <c r="E6446" t="s">
        <v>17</v>
      </c>
      <c r="F6446">
        <v>0</v>
      </c>
      <c r="G6446" t="s">
        <v>18</v>
      </c>
      <c r="H6446">
        <v>17279748.870000001</v>
      </c>
      <c r="I6446" t="s">
        <v>22</v>
      </c>
      <c r="J6446">
        <v>886</v>
      </c>
      <c r="K6446">
        <v>19503.102559999999</v>
      </c>
      <c r="L6446" t="s">
        <v>29</v>
      </c>
      <c r="M6446">
        <v>0</v>
      </c>
      <c r="N6446">
        <v>1.4999999999999999E-2</v>
      </c>
      <c r="O6446">
        <v>0.36404398158912404</v>
      </c>
    </row>
    <row r="6447" spans="1:15" x14ac:dyDescent="0.25">
      <c r="A6447" t="s">
        <v>6476</v>
      </c>
      <c r="B6447">
        <v>208</v>
      </c>
      <c r="C6447">
        <v>208</v>
      </c>
      <c r="D6447" t="s">
        <v>16</v>
      </c>
      <c r="E6447" t="s">
        <v>17</v>
      </c>
      <c r="F6447">
        <v>0</v>
      </c>
      <c r="G6447" t="s">
        <v>18</v>
      </c>
      <c r="H6447">
        <v>2323632.318</v>
      </c>
      <c r="I6447" t="s">
        <v>19</v>
      </c>
      <c r="J6447">
        <v>163</v>
      </c>
      <c r="K6447">
        <v>14255.412990000001</v>
      </c>
      <c r="L6447" t="s">
        <v>35</v>
      </c>
      <c r="M6447">
        <v>0</v>
      </c>
      <c r="N6447">
        <v>5.0000000000000001E-3</v>
      </c>
      <c r="O6447">
        <v>5.0743267343669768E-2</v>
      </c>
    </row>
    <row r="6448" spans="1:15" x14ac:dyDescent="0.25">
      <c r="A6448" t="s">
        <v>6477</v>
      </c>
      <c r="B6448">
        <v>289</v>
      </c>
      <c r="C6448">
        <v>289</v>
      </c>
      <c r="D6448" t="s">
        <v>16</v>
      </c>
      <c r="E6448" t="s">
        <v>17</v>
      </c>
      <c r="F6448">
        <v>0</v>
      </c>
      <c r="G6448" t="s">
        <v>18</v>
      </c>
      <c r="H6448">
        <v>614175.29070000001</v>
      </c>
      <c r="I6448" t="s">
        <v>28</v>
      </c>
      <c r="J6448">
        <v>81</v>
      </c>
      <c r="K6448">
        <v>7582.4109959999996</v>
      </c>
      <c r="L6448" t="s">
        <v>29</v>
      </c>
      <c r="M6448">
        <v>0</v>
      </c>
      <c r="N6448">
        <v>0</v>
      </c>
      <c r="O6448">
        <v>1.2619352413296137E-2</v>
      </c>
    </row>
    <row r="6449" spans="1:15" x14ac:dyDescent="0.25">
      <c r="A6449" t="s">
        <v>6478</v>
      </c>
      <c r="B6449">
        <v>74</v>
      </c>
      <c r="C6449">
        <v>74</v>
      </c>
      <c r="D6449" t="s">
        <v>16</v>
      </c>
      <c r="E6449" t="s">
        <v>25</v>
      </c>
      <c r="F6449">
        <v>1</v>
      </c>
      <c r="G6449" t="s">
        <v>26</v>
      </c>
      <c r="H6449">
        <v>10634217.560000001</v>
      </c>
      <c r="I6449" t="s">
        <v>22</v>
      </c>
      <c r="J6449">
        <v>828</v>
      </c>
      <c r="K6449">
        <v>12843.25792</v>
      </c>
      <c r="L6449" t="s">
        <v>29</v>
      </c>
      <c r="M6449">
        <v>1</v>
      </c>
      <c r="N6449">
        <v>0.995</v>
      </c>
      <c r="O6449">
        <v>0.81549941061020637</v>
      </c>
    </row>
    <row r="6450" spans="1:15" x14ac:dyDescent="0.25">
      <c r="A6450" t="s">
        <v>6479</v>
      </c>
      <c r="B6450">
        <v>322</v>
      </c>
      <c r="C6450">
        <v>322</v>
      </c>
      <c r="D6450" t="s">
        <v>16</v>
      </c>
      <c r="E6450" t="s">
        <v>17</v>
      </c>
      <c r="F6450">
        <v>0</v>
      </c>
      <c r="G6450" t="s">
        <v>18</v>
      </c>
      <c r="H6450">
        <v>6723667.5269999998</v>
      </c>
      <c r="I6450" t="s">
        <v>32</v>
      </c>
      <c r="J6450">
        <v>588</v>
      </c>
      <c r="K6450">
        <v>11434.808720000001</v>
      </c>
      <c r="L6450" t="s">
        <v>23</v>
      </c>
      <c r="M6450">
        <v>0</v>
      </c>
      <c r="N6450">
        <v>0</v>
      </c>
      <c r="O6450">
        <v>0.13815002218070888</v>
      </c>
    </row>
    <row r="6451" spans="1:15" x14ac:dyDescent="0.25">
      <c r="A6451" t="s">
        <v>6480</v>
      </c>
      <c r="B6451">
        <v>249</v>
      </c>
      <c r="C6451">
        <v>249</v>
      </c>
      <c r="D6451" t="s">
        <v>16</v>
      </c>
      <c r="E6451" t="s">
        <v>17</v>
      </c>
      <c r="F6451">
        <v>0</v>
      </c>
      <c r="G6451" t="s">
        <v>18</v>
      </c>
      <c r="H6451">
        <v>661219.96840000001</v>
      </c>
      <c r="I6451" t="s">
        <v>28</v>
      </c>
      <c r="J6451">
        <v>63</v>
      </c>
      <c r="K6451">
        <v>10495.555050000001</v>
      </c>
      <c r="L6451" t="s">
        <v>29</v>
      </c>
      <c r="M6451">
        <v>0</v>
      </c>
      <c r="N6451">
        <v>5.0000000000000001E-3</v>
      </c>
      <c r="O6451">
        <v>1.6585971188189542E-2</v>
      </c>
    </row>
    <row r="6452" spans="1:15" x14ac:dyDescent="0.25">
      <c r="A6452" t="s">
        <v>6481</v>
      </c>
      <c r="B6452">
        <v>108</v>
      </c>
      <c r="C6452">
        <v>108</v>
      </c>
      <c r="D6452" t="s">
        <v>16</v>
      </c>
      <c r="E6452" t="s">
        <v>17</v>
      </c>
      <c r="F6452">
        <v>0</v>
      </c>
      <c r="G6452" t="s">
        <v>18</v>
      </c>
      <c r="H6452">
        <v>7893325.6660000002</v>
      </c>
      <c r="I6452" t="s">
        <v>22</v>
      </c>
      <c r="J6452">
        <v>612</v>
      </c>
      <c r="K6452">
        <v>12897.59096</v>
      </c>
      <c r="L6452" t="s">
        <v>29</v>
      </c>
      <c r="M6452">
        <v>0</v>
      </c>
      <c r="N6452">
        <v>0</v>
      </c>
      <c r="O6452">
        <v>0.16218278364575933</v>
      </c>
    </row>
    <row r="6453" spans="1:15" x14ac:dyDescent="0.25">
      <c r="A6453" t="s">
        <v>6482</v>
      </c>
      <c r="B6453">
        <v>4</v>
      </c>
      <c r="C6453">
        <v>4</v>
      </c>
      <c r="D6453" t="s">
        <v>61</v>
      </c>
      <c r="E6453" t="s">
        <v>43</v>
      </c>
      <c r="F6453">
        <v>1</v>
      </c>
      <c r="G6453" t="s">
        <v>26</v>
      </c>
      <c r="H6453">
        <v>4690117.4790000003</v>
      </c>
      <c r="I6453" t="s">
        <v>32</v>
      </c>
      <c r="J6453">
        <v>436</v>
      </c>
      <c r="K6453">
        <v>10757.150180000001</v>
      </c>
      <c r="L6453" t="s">
        <v>23</v>
      </c>
      <c r="M6453">
        <v>1</v>
      </c>
      <c r="N6453">
        <v>1</v>
      </c>
      <c r="O6453">
        <v>0.6963670245668856</v>
      </c>
    </row>
    <row r="6454" spans="1:15" x14ac:dyDescent="0.25">
      <c r="A6454" t="s">
        <v>6483</v>
      </c>
      <c r="B6454">
        <v>215</v>
      </c>
      <c r="C6454">
        <v>215</v>
      </c>
      <c r="D6454" t="s">
        <v>16</v>
      </c>
      <c r="E6454" t="s">
        <v>17</v>
      </c>
      <c r="F6454">
        <v>0</v>
      </c>
      <c r="G6454" t="s">
        <v>18</v>
      </c>
      <c r="H6454">
        <v>628764.44019999995</v>
      </c>
      <c r="I6454" t="s">
        <v>28</v>
      </c>
      <c r="J6454">
        <v>48</v>
      </c>
      <c r="K6454">
        <v>13099.259169999999</v>
      </c>
      <c r="L6454" t="s">
        <v>29</v>
      </c>
      <c r="M6454">
        <v>0</v>
      </c>
      <c r="N6454">
        <v>0</v>
      </c>
      <c r="O6454">
        <v>1.2919113119626298E-2</v>
      </c>
    </row>
    <row r="6455" spans="1:15" x14ac:dyDescent="0.25">
      <c r="A6455" t="s">
        <v>6484</v>
      </c>
      <c r="B6455">
        <v>179</v>
      </c>
      <c r="C6455">
        <v>179</v>
      </c>
      <c r="D6455" t="s">
        <v>16</v>
      </c>
      <c r="E6455" t="s">
        <v>17</v>
      </c>
      <c r="F6455">
        <v>0</v>
      </c>
      <c r="G6455" t="s">
        <v>18</v>
      </c>
      <c r="H6455">
        <v>8077771.5240000002</v>
      </c>
      <c r="I6455" t="s">
        <v>22</v>
      </c>
      <c r="J6455">
        <v>445</v>
      </c>
      <c r="K6455">
        <v>18152.295559999999</v>
      </c>
      <c r="L6455" t="s">
        <v>35</v>
      </c>
      <c r="M6455">
        <v>0</v>
      </c>
      <c r="N6455">
        <v>0</v>
      </c>
      <c r="O6455">
        <v>0.16597256047090958</v>
      </c>
    </row>
    <row r="6456" spans="1:15" x14ac:dyDescent="0.25">
      <c r="A6456" t="s">
        <v>6485</v>
      </c>
      <c r="B6456">
        <v>155</v>
      </c>
      <c r="C6456">
        <v>155</v>
      </c>
      <c r="D6456" t="s">
        <v>16</v>
      </c>
      <c r="E6456" t="s">
        <v>17</v>
      </c>
      <c r="F6456">
        <v>0</v>
      </c>
      <c r="G6456" t="s">
        <v>18</v>
      </c>
      <c r="H6456">
        <v>18276137.379999999</v>
      </c>
      <c r="I6456" t="s">
        <v>22</v>
      </c>
      <c r="J6456">
        <v>920</v>
      </c>
      <c r="K6456">
        <v>19865.366709999998</v>
      </c>
      <c r="L6456" t="s">
        <v>35</v>
      </c>
      <c r="M6456">
        <v>0</v>
      </c>
      <c r="N6456">
        <v>5.0000000000000001E-3</v>
      </c>
      <c r="O6456">
        <v>0.37851660225401307</v>
      </c>
    </row>
    <row r="6457" spans="1:15" x14ac:dyDescent="0.25">
      <c r="A6457" t="s">
        <v>6486</v>
      </c>
      <c r="B6457">
        <v>289</v>
      </c>
      <c r="C6457">
        <v>289</v>
      </c>
      <c r="D6457" t="s">
        <v>16</v>
      </c>
      <c r="E6457" t="s">
        <v>17</v>
      </c>
      <c r="F6457">
        <v>0</v>
      </c>
      <c r="G6457" t="s">
        <v>18</v>
      </c>
      <c r="H6457">
        <v>1049959.7</v>
      </c>
      <c r="I6457" t="s">
        <v>28</v>
      </c>
      <c r="J6457">
        <v>74</v>
      </c>
      <c r="K6457">
        <v>14188.6446</v>
      </c>
      <c r="L6457" t="s">
        <v>29</v>
      </c>
      <c r="M6457">
        <v>0</v>
      </c>
      <c r="N6457">
        <v>0</v>
      </c>
      <c r="O6457">
        <v>2.1573338547953225E-2</v>
      </c>
    </row>
    <row r="6458" spans="1:15" x14ac:dyDescent="0.25">
      <c r="A6458" t="s">
        <v>6487</v>
      </c>
      <c r="B6458">
        <v>225</v>
      </c>
      <c r="C6458">
        <v>225</v>
      </c>
      <c r="D6458" t="s">
        <v>16</v>
      </c>
      <c r="E6458" t="s">
        <v>17</v>
      </c>
      <c r="F6458">
        <v>0</v>
      </c>
      <c r="G6458" t="s">
        <v>18</v>
      </c>
      <c r="H6458">
        <v>15328195.85</v>
      </c>
      <c r="I6458" t="s">
        <v>22</v>
      </c>
      <c r="J6458">
        <v>826</v>
      </c>
      <c r="K6458">
        <v>18557.13783</v>
      </c>
      <c r="L6458" t="s">
        <v>35</v>
      </c>
      <c r="M6458">
        <v>0</v>
      </c>
      <c r="N6458">
        <v>5.0000000000000001E-3</v>
      </c>
      <c r="O6458">
        <v>0.31794576258629897</v>
      </c>
    </row>
    <row r="6459" spans="1:15" x14ac:dyDescent="0.25">
      <c r="A6459" t="s">
        <v>6488</v>
      </c>
      <c r="B6459">
        <v>105</v>
      </c>
      <c r="C6459">
        <v>105</v>
      </c>
      <c r="D6459" t="s">
        <v>16</v>
      </c>
      <c r="E6459" t="s">
        <v>17</v>
      </c>
      <c r="F6459">
        <v>0</v>
      </c>
      <c r="G6459" t="s">
        <v>18</v>
      </c>
      <c r="H6459">
        <v>12087413.17</v>
      </c>
      <c r="I6459" t="s">
        <v>22</v>
      </c>
      <c r="J6459">
        <v>704</v>
      </c>
      <c r="K6459">
        <v>17169.62098</v>
      </c>
      <c r="L6459" t="s">
        <v>23</v>
      </c>
      <c r="M6459">
        <v>0</v>
      </c>
      <c r="N6459">
        <v>0</v>
      </c>
      <c r="O6459">
        <v>0.24835796696330201</v>
      </c>
    </row>
    <row r="6460" spans="1:15" x14ac:dyDescent="0.25">
      <c r="A6460" t="s">
        <v>6489</v>
      </c>
      <c r="B6460">
        <v>84</v>
      </c>
      <c r="C6460">
        <v>84</v>
      </c>
      <c r="D6460" t="s">
        <v>16</v>
      </c>
      <c r="E6460" t="s">
        <v>25</v>
      </c>
      <c r="F6460">
        <v>1</v>
      </c>
      <c r="G6460" t="s">
        <v>26</v>
      </c>
      <c r="H6460">
        <v>3202026.2910000002</v>
      </c>
      <c r="I6460" t="s">
        <v>19</v>
      </c>
      <c r="J6460">
        <v>542</v>
      </c>
      <c r="K6460">
        <v>5907.7975859999997</v>
      </c>
      <c r="L6460" t="s">
        <v>29</v>
      </c>
      <c r="M6460">
        <v>1</v>
      </c>
      <c r="N6460">
        <v>0.99</v>
      </c>
      <c r="O6460">
        <v>0.65979147486821632</v>
      </c>
    </row>
    <row r="6461" spans="1:15" x14ac:dyDescent="0.25">
      <c r="A6461" t="s">
        <v>6490</v>
      </c>
      <c r="B6461">
        <v>77</v>
      </c>
      <c r="C6461">
        <v>77</v>
      </c>
      <c r="D6461" t="s">
        <v>16</v>
      </c>
      <c r="E6461" t="s">
        <v>25</v>
      </c>
      <c r="F6461">
        <v>1</v>
      </c>
      <c r="G6461" t="s">
        <v>26</v>
      </c>
      <c r="H6461">
        <v>2929436.4010000001</v>
      </c>
      <c r="I6461" t="s">
        <v>19</v>
      </c>
      <c r="J6461">
        <v>157</v>
      </c>
      <c r="K6461">
        <v>18658.830580000002</v>
      </c>
      <c r="L6461" t="s">
        <v>29</v>
      </c>
      <c r="M6461">
        <v>1</v>
      </c>
      <c r="N6461">
        <v>1</v>
      </c>
      <c r="O6461">
        <v>0.6601906180146444</v>
      </c>
    </row>
    <row r="6462" spans="1:15" x14ac:dyDescent="0.25">
      <c r="A6462" t="s">
        <v>6491</v>
      </c>
      <c r="B6462">
        <v>203</v>
      </c>
      <c r="C6462">
        <v>203</v>
      </c>
      <c r="D6462" t="s">
        <v>16</v>
      </c>
      <c r="E6462" t="s">
        <v>17</v>
      </c>
      <c r="F6462">
        <v>0</v>
      </c>
      <c r="G6462" t="s">
        <v>18</v>
      </c>
      <c r="H6462">
        <v>694204.82070000004</v>
      </c>
      <c r="I6462" t="s">
        <v>28</v>
      </c>
      <c r="J6462">
        <v>487</v>
      </c>
      <c r="K6462">
        <v>1425.4719110000001</v>
      </c>
      <c r="L6462" t="s">
        <v>20</v>
      </c>
      <c r="M6462">
        <v>0</v>
      </c>
      <c r="N6462">
        <v>0</v>
      </c>
      <c r="O6462">
        <v>1.4263705186572655E-2</v>
      </c>
    </row>
    <row r="6463" spans="1:15" x14ac:dyDescent="0.25">
      <c r="A6463" t="s">
        <v>6492</v>
      </c>
      <c r="B6463">
        <v>339</v>
      </c>
      <c r="C6463">
        <v>339</v>
      </c>
      <c r="D6463" t="s">
        <v>16</v>
      </c>
      <c r="E6463" t="s">
        <v>17</v>
      </c>
      <c r="F6463">
        <v>0</v>
      </c>
      <c r="G6463" t="s">
        <v>18</v>
      </c>
      <c r="H6463">
        <v>1756966.496</v>
      </c>
      <c r="I6463" t="s">
        <v>19</v>
      </c>
      <c r="J6463">
        <v>266</v>
      </c>
      <c r="K6463">
        <v>6605.1372030000002</v>
      </c>
      <c r="L6463" t="s">
        <v>23</v>
      </c>
      <c r="M6463">
        <v>0</v>
      </c>
      <c r="N6463">
        <v>0</v>
      </c>
      <c r="O6463">
        <v>3.6100083684753911E-2</v>
      </c>
    </row>
    <row r="6464" spans="1:15" x14ac:dyDescent="0.25">
      <c r="A6464" t="s">
        <v>6493</v>
      </c>
      <c r="B6464">
        <v>241</v>
      </c>
      <c r="C6464">
        <v>241</v>
      </c>
      <c r="D6464" t="s">
        <v>16</v>
      </c>
      <c r="E6464" t="s">
        <v>17</v>
      </c>
      <c r="F6464">
        <v>0</v>
      </c>
      <c r="G6464" t="s">
        <v>18</v>
      </c>
      <c r="H6464">
        <v>3277439.8089999999</v>
      </c>
      <c r="I6464" t="s">
        <v>19</v>
      </c>
      <c r="J6464">
        <v>256</v>
      </c>
      <c r="K6464">
        <v>12802.499250000001</v>
      </c>
      <c r="L6464" t="s">
        <v>23</v>
      </c>
      <c r="M6464">
        <v>0</v>
      </c>
      <c r="N6464">
        <v>5.0000000000000001E-3</v>
      </c>
      <c r="O6464">
        <v>7.0340983249258193E-2</v>
      </c>
    </row>
    <row r="6465" spans="1:15" x14ac:dyDescent="0.25">
      <c r="A6465" t="s">
        <v>6494</v>
      </c>
      <c r="B6465">
        <v>288</v>
      </c>
      <c r="C6465">
        <v>288</v>
      </c>
      <c r="D6465" t="s">
        <v>16</v>
      </c>
      <c r="E6465" t="s">
        <v>17</v>
      </c>
      <c r="F6465">
        <v>0</v>
      </c>
      <c r="G6465" t="s">
        <v>18</v>
      </c>
      <c r="H6465">
        <v>411178.55080000003</v>
      </c>
      <c r="I6465" t="s">
        <v>28</v>
      </c>
      <c r="J6465">
        <v>39</v>
      </c>
      <c r="K6465">
        <v>10543.03976</v>
      </c>
      <c r="L6465" t="s">
        <v>29</v>
      </c>
      <c r="M6465">
        <v>0</v>
      </c>
      <c r="N6465">
        <v>0</v>
      </c>
      <c r="O6465">
        <v>8.4484138582320688E-3</v>
      </c>
    </row>
    <row r="6466" spans="1:15" x14ac:dyDescent="0.25">
      <c r="A6466" t="s">
        <v>6495</v>
      </c>
      <c r="B6466">
        <v>195</v>
      </c>
      <c r="C6466">
        <v>195</v>
      </c>
      <c r="D6466" t="s">
        <v>16</v>
      </c>
      <c r="E6466" t="s">
        <v>17</v>
      </c>
      <c r="F6466">
        <v>0</v>
      </c>
      <c r="G6466" t="s">
        <v>18</v>
      </c>
      <c r="H6466">
        <v>596905.30530000001</v>
      </c>
      <c r="I6466" t="s">
        <v>28</v>
      </c>
      <c r="J6466">
        <v>55</v>
      </c>
      <c r="K6466">
        <v>10852.82373</v>
      </c>
      <c r="L6466" t="s">
        <v>29</v>
      </c>
      <c r="M6466">
        <v>0</v>
      </c>
      <c r="N6466">
        <v>5.0000000000000001E-3</v>
      </c>
      <c r="O6466">
        <v>1.5264509040019612E-2</v>
      </c>
    </row>
    <row r="6467" spans="1:15" x14ac:dyDescent="0.25">
      <c r="A6467" t="s">
        <v>6496</v>
      </c>
      <c r="B6467">
        <v>205</v>
      </c>
      <c r="C6467">
        <v>205</v>
      </c>
      <c r="D6467" t="s">
        <v>16</v>
      </c>
      <c r="E6467" t="s">
        <v>17</v>
      </c>
      <c r="F6467">
        <v>0</v>
      </c>
      <c r="G6467" t="s">
        <v>18</v>
      </c>
      <c r="H6467">
        <v>445194.89600000001</v>
      </c>
      <c r="I6467" t="s">
        <v>28</v>
      </c>
      <c r="J6467">
        <v>28</v>
      </c>
      <c r="K6467">
        <v>15899.817709999999</v>
      </c>
      <c r="L6467" t="s">
        <v>23</v>
      </c>
      <c r="M6467">
        <v>0</v>
      </c>
      <c r="N6467">
        <v>0</v>
      </c>
      <c r="O6467">
        <v>9.147341761049331E-3</v>
      </c>
    </row>
    <row r="6468" spans="1:15" x14ac:dyDescent="0.25">
      <c r="A6468" t="s">
        <v>6497</v>
      </c>
      <c r="B6468">
        <v>214</v>
      </c>
      <c r="C6468">
        <v>214</v>
      </c>
      <c r="D6468" t="s">
        <v>16</v>
      </c>
      <c r="E6468" t="s">
        <v>17</v>
      </c>
      <c r="F6468">
        <v>0</v>
      </c>
      <c r="G6468" t="s">
        <v>18</v>
      </c>
      <c r="H6468">
        <v>3566543.7209999999</v>
      </c>
      <c r="I6468" t="s">
        <v>19</v>
      </c>
      <c r="J6468">
        <v>914</v>
      </c>
      <c r="K6468">
        <v>3902.1266089999999</v>
      </c>
      <c r="L6468" t="s">
        <v>35</v>
      </c>
      <c r="M6468">
        <v>0</v>
      </c>
      <c r="N6468">
        <v>0</v>
      </c>
      <c r="O6468">
        <v>7.3281150828179251E-2</v>
      </c>
    </row>
    <row r="6469" spans="1:15" x14ac:dyDescent="0.25">
      <c r="A6469" t="s">
        <v>6498</v>
      </c>
      <c r="B6469">
        <v>19</v>
      </c>
      <c r="C6469">
        <v>19</v>
      </c>
      <c r="D6469" t="s">
        <v>42</v>
      </c>
      <c r="E6469" t="s">
        <v>43</v>
      </c>
      <c r="F6469">
        <v>1</v>
      </c>
      <c r="G6469" t="s">
        <v>26</v>
      </c>
      <c r="H6469">
        <v>18404263.010000002</v>
      </c>
      <c r="I6469" t="s">
        <v>22</v>
      </c>
      <c r="J6469">
        <v>937</v>
      </c>
      <c r="K6469">
        <v>19641.689439999998</v>
      </c>
      <c r="L6469" t="s">
        <v>23</v>
      </c>
      <c r="M6469">
        <v>1</v>
      </c>
      <c r="N6469">
        <v>0.96</v>
      </c>
      <c r="O6469">
        <v>0.95414917719251768</v>
      </c>
    </row>
    <row r="6470" spans="1:15" x14ac:dyDescent="0.25">
      <c r="A6470" t="s">
        <v>6499</v>
      </c>
      <c r="B6470">
        <v>159</v>
      </c>
      <c r="C6470">
        <v>159</v>
      </c>
      <c r="D6470" t="s">
        <v>16</v>
      </c>
      <c r="E6470" t="s">
        <v>17</v>
      </c>
      <c r="F6470">
        <v>0</v>
      </c>
      <c r="G6470" t="s">
        <v>18</v>
      </c>
      <c r="H6470">
        <v>1033065.216</v>
      </c>
      <c r="I6470" t="s">
        <v>28</v>
      </c>
      <c r="J6470">
        <v>118</v>
      </c>
      <c r="K6470">
        <v>8754.7899639999996</v>
      </c>
      <c r="L6470" t="s">
        <v>20</v>
      </c>
      <c r="M6470">
        <v>0</v>
      </c>
      <c r="N6470">
        <v>0</v>
      </c>
      <c r="O6470">
        <v>2.1226210536349564E-2</v>
      </c>
    </row>
    <row r="6471" spans="1:15" x14ac:dyDescent="0.25">
      <c r="A6471" t="s">
        <v>6500</v>
      </c>
      <c r="B6471">
        <v>212</v>
      </c>
      <c r="C6471">
        <v>212</v>
      </c>
      <c r="D6471" t="s">
        <v>16</v>
      </c>
      <c r="E6471" t="s">
        <v>17</v>
      </c>
      <c r="F6471">
        <v>0</v>
      </c>
      <c r="G6471" t="s">
        <v>18</v>
      </c>
      <c r="H6471">
        <v>7029025.7390000001</v>
      </c>
      <c r="I6471" t="s">
        <v>32</v>
      </c>
      <c r="J6471">
        <v>370</v>
      </c>
      <c r="K6471">
        <v>18997.366859999998</v>
      </c>
      <c r="L6471" t="s">
        <v>35</v>
      </c>
      <c r="M6471">
        <v>0</v>
      </c>
      <c r="N6471">
        <v>0</v>
      </c>
      <c r="O6471">
        <v>0.14442416402241354</v>
      </c>
    </row>
    <row r="6472" spans="1:15" x14ac:dyDescent="0.25">
      <c r="A6472" t="s">
        <v>6501</v>
      </c>
      <c r="B6472">
        <v>53</v>
      </c>
      <c r="C6472">
        <v>53</v>
      </c>
      <c r="D6472" t="s">
        <v>16</v>
      </c>
      <c r="E6472" t="s">
        <v>25</v>
      </c>
      <c r="F6472">
        <v>1</v>
      </c>
      <c r="G6472" t="s">
        <v>26</v>
      </c>
      <c r="H6472">
        <v>1602713.601</v>
      </c>
      <c r="I6472" t="s">
        <v>19</v>
      </c>
      <c r="J6472">
        <v>209</v>
      </c>
      <c r="K6472">
        <v>7668.4861309999997</v>
      </c>
      <c r="L6472" t="s">
        <v>23</v>
      </c>
      <c r="M6472">
        <v>1</v>
      </c>
      <c r="N6472">
        <v>1</v>
      </c>
      <c r="O6472">
        <v>0.63293067639622946</v>
      </c>
    </row>
    <row r="6473" spans="1:15" x14ac:dyDescent="0.25">
      <c r="A6473" t="s">
        <v>6502</v>
      </c>
      <c r="B6473">
        <v>88</v>
      </c>
      <c r="C6473">
        <v>88</v>
      </c>
      <c r="D6473" t="s">
        <v>16</v>
      </c>
      <c r="E6473" t="s">
        <v>25</v>
      </c>
      <c r="F6473">
        <v>1</v>
      </c>
      <c r="G6473" t="s">
        <v>26</v>
      </c>
      <c r="H6473">
        <v>7067313.0049999999</v>
      </c>
      <c r="I6473" t="s">
        <v>32</v>
      </c>
      <c r="J6473">
        <v>587</v>
      </c>
      <c r="K6473">
        <v>12039.71551</v>
      </c>
      <c r="L6473" t="s">
        <v>29</v>
      </c>
      <c r="M6473">
        <v>1</v>
      </c>
      <c r="N6473">
        <v>1</v>
      </c>
      <c r="O6473">
        <v>0.74521084578885999</v>
      </c>
    </row>
    <row r="6474" spans="1:15" x14ac:dyDescent="0.25">
      <c r="A6474" t="s">
        <v>6503</v>
      </c>
      <c r="B6474">
        <v>160</v>
      </c>
      <c r="C6474">
        <v>160</v>
      </c>
      <c r="D6474" t="s">
        <v>16</v>
      </c>
      <c r="E6474" t="s">
        <v>17</v>
      </c>
      <c r="F6474">
        <v>0</v>
      </c>
      <c r="G6474" t="s">
        <v>18</v>
      </c>
      <c r="H6474">
        <v>5199766.0820000004</v>
      </c>
      <c r="I6474" t="s">
        <v>32</v>
      </c>
      <c r="J6474">
        <v>577</v>
      </c>
      <c r="K6474">
        <v>9011.7263120000007</v>
      </c>
      <c r="L6474" t="s">
        <v>23</v>
      </c>
      <c r="M6474">
        <v>0</v>
      </c>
      <c r="N6474">
        <v>0</v>
      </c>
      <c r="O6474">
        <v>0.1068386853868299</v>
      </c>
    </row>
    <row r="6475" spans="1:15" x14ac:dyDescent="0.25">
      <c r="A6475" t="s">
        <v>6504</v>
      </c>
      <c r="B6475">
        <v>9</v>
      </c>
      <c r="C6475">
        <v>9</v>
      </c>
      <c r="D6475" t="s">
        <v>42</v>
      </c>
      <c r="E6475" t="s">
        <v>43</v>
      </c>
      <c r="F6475">
        <v>1</v>
      </c>
      <c r="G6475" t="s">
        <v>26</v>
      </c>
      <c r="H6475">
        <v>11480130.390000001</v>
      </c>
      <c r="I6475" t="s">
        <v>22</v>
      </c>
      <c r="J6475">
        <v>849</v>
      </c>
      <c r="K6475">
        <v>13521.943929999999</v>
      </c>
      <c r="L6475" t="s">
        <v>29</v>
      </c>
      <c r="M6475">
        <v>1</v>
      </c>
      <c r="N6475">
        <v>0.995</v>
      </c>
      <c r="O6475">
        <v>0.8328802337633685</v>
      </c>
    </row>
    <row r="6476" spans="1:15" x14ac:dyDescent="0.25">
      <c r="A6476" t="s">
        <v>6505</v>
      </c>
      <c r="B6476">
        <v>179</v>
      </c>
      <c r="C6476">
        <v>179</v>
      </c>
      <c r="D6476" t="s">
        <v>16</v>
      </c>
      <c r="E6476" t="s">
        <v>17</v>
      </c>
      <c r="F6476">
        <v>0</v>
      </c>
      <c r="G6476" t="s">
        <v>18</v>
      </c>
      <c r="H6476">
        <v>3194811.4389999998</v>
      </c>
      <c r="I6476" t="s">
        <v>19</v>
      </c>
      <c r="J6476">
        <v>868</v>
      </c>
      <c r="K6476">
        <v>3680.65834</v>
      </c>
      <c r="L6476" t="s">
        <v>23</v>
      </c>
      <c r="M6476">
        <v>0</v>
      </c>
      <c r="N6476">
        <v>5.0000000000000001E-3</v>
      </c>
      <c r="O6476">
        <v>6.8643232564469484E-2</v>
      </c>
    </row>
    <row r="6477" spans="1:15" x14ac:dyDescent="0.25">
      <c r="A6477" t="s">
        <v>6506</v>
      </c>
      <c r="B6477">
        <v>83</v>
      </c>
      <c r="C6477">
        <v>83</v>
      </c>
      <c r="D6477" t="s">
        <v>16</v>
      </c>
      <c r="E6477" t="s">
        <v>25</v>
      </c>
      <c r="F6477">
        <v>1</v>
      </c>
      <c r="G6477" t="s">
        <v>26</v>
      </c>
      <c r="H6477">
        <v>4907361.3949999996</v>
      </c>
      <c r="I6477" t="s">
        <v>32</v>
      </c>
      <c r="J6477">
        <v>612</v>
      </c>
      <c r="K6477">
        <v>8018.5643710000004</v>
      </c>
      <c r="L6477" t="s">
        <v>29</v>
      </c>
      <c r="M6477">
        <v>1</v>
      </c>
      <c r="N6477">
        <v>1</v>
      </c>
      <c r="O6477">
        <v>0.70083069736056625</v>
      </c>
    </row>
    <row r="6478" spans="1:15" x14ac:dyDescent="0.25">
      <c r="A6478" t="s">
        <v>6507</v>
      </c>
      <c r="B6478">
        <v>151</v>
      </c>
      <c r="C6478">
        <v>151</v>
      </c>
      <c r="D6478" t="s">
        <v>16</v>
      </c>
      <c r="E6478" t="s">
        <v>17</v>
      </c>
      <c r="F6478">
        <v>0</v>
      </c>
      <c r="G6478" t="s">
        <v>18</v>
      </c>
      <c r="H6478">
        <v>768331.7561</v>
      </c>
      <c r="I6478" t="s">
        <v>28</v>
      </c>
      <c r="J6478">
        <v>558</v>
      </c>
      <c r="K6478">
        <v>1376.938631</v>
      </c>
      <c r="L6478" t="s">
        <v>23</v>
      </c>
      <c r="M6478">
        <v>0</v>
      </c>
      <c r="N6478">
        <v>5.0000000000000001E-3</v>
      </c>
      <c r="O6478">
        <v>1.8786778379673737E-2</v>
      </c>
    </row>
    <row r="6479" spans="1:15" x14ac:dyDescent="0.25">
      <c r="A6479" t="s">
        <v>6508</v>
      </c>
      <c r="B6479">
        <v>25</v>
      </c>
      <c r="C6479">
        <v>25</v>
      </c>
      <c r="D6479" t="s">
        <v>42</v>
      </c>
      <c r="E6479" t="s">
        <v>43</v>
      </c>
      <c r="F6479">
        <v>1</v>
      </c>
      <c r="G6479" t="s">
        <v>26</v>
      </c>
      <c r="H6479">
        <v>3781270.9550000001</v>
      </c>
      <c r="I6479" t="s">
        <v>32</v>
      </c>
      <c r="J6479">
        <v>316</v>
      </c>
      <c r="K6479">
        <v>11966.047329999999</v>
      </c>
      <c r="L6479" t="s">
        <v>35</v>
      </c>
      <c r="M6479">
        <v>1</v>
      </c>
      <c r="N6479">
        <v>1</v>
      </c>
      <c r="O6479">
        <v>0.67769311379642228</v>
      </c>
    </row>
    <row r="6480" spans="1:15" x14ac:dyDescent="0.25">
      <c r="A6480" t="s">
        <v>6509</v>
      </c>
      <c r="B6480">
        <v>225</v>
      </c>
      <c r="C6480">
        <v>225</v>
      </c>
      <c r="D6480" t="s">
        <v>16</v>
      </c>
      <c r="E6480" t="s">
        <v>17</v>
      </c>
      <c r="F6480">
        <v>0</v>
      </c>
      <c r="G6480" t="s">
        <v>18</v>
      </c>
      <c r="H6480">
        <v>7566824.8119999999</v>
      </c>
      <c r="I6480" t="s">
        <v>32</v>
      </c>
      <c r="J6480">
        <v>393</v>
      </c>
      <c r="K6480">
        <v>19254.007150000001</v>
      </c>
      <c r="L6480" t="s">
        <v>29</v>
      </c>
      <c r="M6480">
        <v>0</v>
      </c>
      <c r="N6480">
        <v>0</v>
      </c>
      <c r="O6480">
        <v>0.15547422763209723</v>
      </c>
    </row>
    <row r="6481" spans="1:15" x14ac:dyDescent="0.25">
      <c r="A6481" t="s">
        <v>6510</v>
      </c>
      <c r="B6481">
        <v>194</v>
      </c>
      <c r="C6481">
        <v>194</v>
      </c>
      <c r="D6481" t="s">
        <v>16</v>
      </c>
      <c r="E6481" t="s">
        <v>17</v>
      </c>
      <c r="F6481">
        <v>0</v>
      </c>
      <c r="G6481" t="s">
        <v>18</v>
      </c>
      <c r="H6481">
        <v>872938.63500000001</v>
      </c>
      <c r="I6481" t="s">
        <v>28</v>
      </c>
      <c r="J6481">
        <v>941</v>
      </c>
      <c r="K6481">
        <v>927.67123800000002</v>
      </c>
      <c r="L6481" t="s">
        <v>35</v>
      </c>
      <c r="M6481">
        <v>0</v>
      </c>
      <c r="N6481">
        <v>5.0000000000000001E-3</v>
      </c>
      <c r="O6481">
        <v>2.0936117647604162E-2</v>
      </c>
    </row>
    <row r="6482" spans="1:15" x14ac:dyDescent="0.25">
      <c r="A6482" t="s">
        <v>6511</v>
      </c>
      <c r="B6482">
        <v>118</v>
      </c>
      <c r="C6482">
        <v>118</v>
      </c>
      <c r="D6482" t="s">
        <v>16</v>
      </c>
      <c r="E6482" t="s">
        <v>17</v>
      </c>
      <c r="F6482">
        <v>0</v>
      </c>
      <c r="G6482" t="s">
        <v>18</v>
      </c>
      <c r="H6482">
        <v>5859025.8600000003</v>
      </c>
      <c r="I6482" t="s">
        <v>32</v>
      </c>
      <c r="J6482">
        <v>444</v>
      </c>
      <c r="K6482">
        <v>13196.00419</v>
      </c>
      <c r="L6482" t="s">
        <v>35</v>
      </c>
      <c r="M6482">
        <v>0</v>
      </c>
      <c r="N6482">
        <v>0</v>
      </c>
      <c r="O6482">
        <v>0.12038438088527854</v>
      </c>
    </row>
    <row r="6483" spans="1:15" x14ac:dyDescent="0.25">
      <c r="A6483" t="s">
        <v>6512</v>
      </c>
      <c r="B6483">
        <v>323</v>
      </c>
      <c r="C6483">
        <v>323</v>
      </c>
      <c r="D6483" t="s">
        <v>16</v>
      </c>
      <c r="E6483" t="s">
        <v>17</v>
      </c>
      <c r="F6483">
        <v>0</v>
      </c>
      <c r="G6483" t="s">
        <v>18</v>
      </c>
      <c r="H6483">
        <v>10356811.140000001</v>
      </c>
      <c r="I6483" t="s">
        <v>22</v>
      </c>
      <c r="J6483">
        <v>668</v>
      </c>
      <c r="K6483">
        <v>15504.20829</v>
      </c>
      <c r="L6483" t="s">
        <v>35</v>
      </c>
      <c r="M6483">
        <v>0</v>
      </c>
      <c r="N6483">
        <v>0</v>
      </c>
      <c r="O6483">
        <v>0.21279958935608045</v>
      </c>
    </row>
    <row r="6484" spans="1:15" x14ac:dyDescent="0.25">
      <c r="A6484" t="s">
        <v>6513</v>
      </c>
      <c r="B6484">
        <v>248</v>
      </c>
      <c r="C6484">
        <v>248</v>
      </c>
      <c r="D6484" t="s">
        <v>16</v>
      </c>
      <c r="E6484" t="s">
        <v>17</v>
      </c>
      <c r="F6484">
        <v>0</v>
      </c>
      <c r="G6484" t="s">
        <v>18</v>
      </c>
      <c r="H6484">
        <v>3211068.1239999998</v>
      </c>
      <c r="I6484" t="s">
        <v>19</v>
      </c>
      <c r="J6484">
        <v>752</v>
      </c>
      <c r="K6484">
        <v>4270.0373989999998</v>
      </c>
      <c r="L6484" t="s">
        <v>35</v>
      </c>
      <c r="M6484">
        <v>0</v>
      </c>
      <c r="N6484">
        <v>0</v>
      </c>
      <c r="O6484">
        <v>6.5977255831431478E-2</v>
      </c>
    </row>
    <row r="6485" spans="1:15" x14ac:dyDescent="0.25">
      <c r="A6485" t="s">
        <v>6514</v>
      </c>
      <c r="B6485">
        <v>78</v>
      </c>
      <c r="C6485">
        <v>78</v>
      </c>
      <c r="D6485" t="s">
        <v>16</v>
      </c>
      <c r="E6485" t="s">
        <v>25</v>
      </c>
      <c r="F6485">
        <v>1</v>
      </c>
      <c r="G6485" t="s">
        <v>26</v>
      </c>
      <c r="H6485">
        <v>4730473.1830000002</v>
      </c>
      <c r="I6485" t="s">
        <v>32</v>
      </c>
      <c r="J6485">
        <v>865</v>
      </c>
      <c r="K6485">
        <v>5468.7551240000003</v>
      </c>
      <c r="L6485" t="s">
        <v>23</v>
      </c>
      <c r="M6485">
        <v>1</v>
      </c>
      <c r="N6485">
        <v>0.99</v>
      </c>
      <c r="O6485">
        <v>0.69119620616760136</v>
      </c>
    </row>
    <row r="6486" spans="1:15" x14ac:dyDescent="0.25">
      <c r="A6486" t="s">
        <v>6515</v>
      </c>
      <c r="B6486">
        <v>152</v>
      </c>
      <c r="C6486">
        <v>152</v>
      </c>
      <c r="D6486" t="s">
        <v>16</v>
      </c>
      <c r="E6486" t="s">
        <v>17</v>
      </c>
      <c r="F6486">
        <v>0</v>
      </c>
      <c r="G6486" t="s">
        <v>18</v>
      </c>
      <c r="H6486">
        <v>1046257.932</v>
      </c>
      <c r="I6486" t="s">
        <v>28</v>
      </c>
      <c r="J6486">
        <v>259</v>
      </c>
      <c r="K6486">
        <v>4039.6059140000002</v>
      </c>
      <c r="L6486" t="s">
        <v>35</v>
      </c>
      <c r="M6486">
        <v>0</v>
      </c>
      <c r="N6486">
        <v>0</v>
      </c>
      <c r="O6486">
        <v>2.1497278967485538E-2</v>
      </c>
    </row>
    <row r="6487" spans="1:15" x14ac:dyDescent="0.25">
      <c r="A6487" t="s">
        <v>6516</v>
      </c>
      <c r="B6487">
        <v>56</v>
      </c>
      <c r="C6487">
        <v>56</v>
      </c>
      <c r="D6487" t="s">
        <v>16</v>
      </c>
      <c r="E6487" t="s">
        <v>25</v>
      </c>
      <c r="F6487">
        <v>1</v>
      </c>
      <c r="G6487" t="s">
        <v>26</v>
      </c>
      <c r="H6487">
        <v>5639648.841</v>
      </c>
      <c r="I6487" t="s">
        <v>32</v>
      </c>
      <c r="J6487">
        <v>947</v>
      </c>
      <c r="K6487">
        <v>5955.2786070000002</v>
      </c>
      <c r="L6487" t="s">
        <v>29</v>
      </c>
      <c r="M6487">
        <v>1</v>
      </c>
      <c r="N6487">
        <v>0.99</v>
      </c>
      <c r="O6487">
        <v>0.70987687959686929</v>
      </c>
    </row>
    <row r="6488" spans="1:15" x14ac:dyDescent="0.25">
      <c r="A6488" t="s">
        <v>6517</v>
      </c>
      <c r="B6488">
        <v>306</v>
      </c>
      <c r="C6488">
        <v>306</v>
      </c>
      <c r="D6488" t="s">
        <v>16</v>
      </c>
      <c r="E6488" t="s">
        <v>17</v>
      </c>
      <c r="F6488">
        <v>0</v>
      </c>
      <c r="G6488" t="s">
        <v>18</v>
      </c>
      <c r="H6488">
        <v>1432436.632</v>
      </c>
      <c r="I6488" t="s">
        <v>19</v>
      </c>
      <c r="J6488">
        <v>648</v>
      </c>
      <c r="K6488">
        <v>2210.550358</v>
      </c>
      <c r="L6488" t="s">
        <v>29</v>
      </c>
      <c r="M6488">
        <v>0</v>
      </c>
      <c r="N6488">
        <v>0</v>
      </c>
      <c r="O6488">
        <v>2.9432025258327429E-2</v>
      </c>
    </row>
    <row r="6489" spans="1:15" x14ac:dyDescent="0.25">
      <c r="A6489" t="s">
        <v>6518</v>
      </c>
      <c r="B6489">
        <v>357</v>
      </c>
      <c r="C6489">
        <v>357</v>
      </c>
      <c r="D6489" t="s">
        <v>16</v>
      </c>
      <c r="E6489" t="s">
        <v>17</v>
      </c>
      <c r="F6489">
        <v>0</v>
      </c>
      <c r="G6489" t="s">
        <v>18</v>
      </c>
      <c r="H6489">
        <v>6538489.9809999997</v>
      </c>
      <c r="I6489" t="s">
        <v>32</v>
      </c>
      <c r="J6489">
        <v>882</v>
      </c>
      <c r="K6489">
        <v>7413.2539470000002</v>
      </c>
      <c r="L6489" t="s">
        <v>23</v>
      </c>
      <c r="M6489">
        <v>0</v>
      </c>
      <c r="N6489">
        <v>0</v>
      </c>
      <c r="O6489">
        <v>0.13434521149003456</v>
      </c>
    </row>
    <row r="6490" spans="1:15" x14ac:dyDescent="0.25">
      <c r="A6490" t="s">
        <v>6519</v>
      </c>
      <c r="B6490">
        <v>259</v>
      </c>
      <c r="C6490">
        <v>259</v>
      </c>
      <c r="D6490" t="s">
        <v>16</v>
      </c>
      <c r="E6490" t="s">
        <v>17</v>
      </c>
      <c r="F6490">
        <v>0</v>
      </c>
      <c r="G6490" t="s">
        <v>18</v>
      </c>
      <c r="H6490">
        <v>1462209.1340000001</v>
      </c>
      <c r="I6490" t="s">
        <v>19</v>
      </c>
      <c r="J6490">
        <v>198</v>
      </c>
      <c r="K6490">
        <v>7384.8946139999998</v>
      </c>
      <c r="L6490" t="s">
        <v>20</v>
      </c>
      <c r="M6490">
        <v>0</v>
      </c>
      <c r="N6490">
        <v>0</v>
      </c>
      <c r="O6490">
        <v>3.0043755656232813E-2</v>
      </c>
    </row>
    <row r="6491" spans="1:15" x14ac:dyDescent="0.25">
      <c r="A6491" t="s">
        <v>6520</v>
      </c>
      <c r="B6491">
        <v>23</v>
      </c>
      <c r="C6491">
        <v>23</v>
      </c>
      <c r="D6491" t="s">
        <v>42</v>
      </c>
      <c r="E6491" t="s">
        <v>43</v>
      </c>
      <c r="F6491">
        <v>1</v>
      </c>
      <c r="G6491" t="s">
        <v>26</v>
      </c>
      <c r="H6491">
        <v>11286946.24</v>
      </c>
      <c r="I6491" t="s">
        <v>22</v>
      </c>
      <c r="J6491">
        <v>699</v>
      </c>
      <c r="K6491">
        <v>16147.276459999999</v>
      </c>
      <c r="L6491" t="s">
        <v>20</v>
      </c>
      <c r="M6491">
        <v>1</v>
      </c>
      <c r="N6491">
        <v>0.995</v>
      </c>
      <c r="O6491">
        <v>0.82891091277890727</v>
      </c>
    </row>
    <row r="6492" spans="1:15" x14ac:dyDescent="0.25">
      <c r="A6492" t="s">
        <v>6521</v>
      </c>
      <c r="B6492">
        <v>162</v>
      </c>
      <c r="C6492">
        <v>162</v>
      </c>
      <c r="D6492" t="s">
        <v>16</v>
      </c>
      <c r="E6492" t="s">
        <v>17</v>
      </c>
      <c r="F6492">
        <v>0</v>
      </c>
      <c r="G6492" t="s">
        <v>18</v>
      </c>
      <c r="H6492">
        <v>10061286.43</v>
      </c>
      <c r="I6492" t="s">
        <v>22</v>
      </c>
      <c r="J6492">
        <v>628</v>
      </c>
      <c r="K6492">
        <v>16021.156730000001</v>
      </c>
      <c r="L6492" t="s">
        <v>29</v>
      </c>
      <c r="M6492">
        <v>0</v>
      </c>
      <c r="N6492">
        <v>0.01</v>
      </c>
      <c r="O6492">
        <v>0.2127274947622444</v>
      </c>
    </row>
    <row r="6493" spans="1:15" x14ac:dyDescent="0.25">
      <c r="A6493" t="s">
        <v>6522</v>
      </c>
      <c r="B6493">
        <v>265</v>
      </c>
      <c r="C6493">
        <v>265</v>
      </c>
      <c r="D6493" t="s">
        <v>16</v>
      </c>
      <c r="E6493" t="s">
        <v>17</v>
      </c>
      <c r="F6493">
        <v>0</v>
      </c>
      <c r="G6493" t="s">
        <v>18</v>
      </c>
      <c r="H6493">
        <v>7091742.5140000004</v>
      </c>
      <c r="I6493" t="s">
        <v>32</v>
      </c>
      <c r="J6493">
        <v>445</v>
      </c>
      <c r="K6493">
        <v>15936.500029999999</v>
      </c>
      <c r="L6493" t="s">
        <v>23</v>
      </c>
      <c r="M6493">
        <v>0</v>
      </c>
      <c r="N6493">
        <v>0</v>
      </c>
      <c r="O6493">
        <v>0.14571279464291337</v>
      </c>
    </row>
    <row r="6494" spans="1:15" x14ac:dyDescent="0.25">
      <c r="A6494" t="s">
        <v>6523</v>
      </c>
      <c r="B6494">
        <v>82</v>
      </c>
      <c r="C6494">
        <v>82</v>
      </c>
      <c r="D6494" t="s">
        <v>16</v>
      </c>
      <c r="E6494" t="s">
        <v>25</v>
      </c>
      <c r="F6494">
        <v>1</v>
      </c>
      <c r="G6494" t="s">
        <v>26</v>
      </c>
      <c r="H6494">
        <v>6466677.3059999999</v>
      </c>
      <c r="I6494" t="s">
        <v>32</v>
      </c>
      <c r="J6494">
        <v>570</v>
      </c>
      <c r="K6494">
        <v>11345.047909999999</v>
      </c>
      <c r="L6494" t="s">
        <v>23</v>
      </c>
      <c r="M6494">
        <v>1</v>
      </c>
      <c r="N6494">
        <v>1</v>
      </c>
      <c r="O6494">
        <v>0.73286968900111504</v>
      </c>
    </row>
    <row r="6495" spans="1:15" x14ac:dyDescent="0.25">
      <c r="A6495" t="s">
        <v>6524</v>
      </c>
      <c r="B6495">
        <v>59</v>
      </c>
      <c r="C6495">
        <v>59</v>
      </c>
      <c r="D6495" t="s">
        <v>16</v>
      </c>
      <c r="E6495" t="s">
        <v>25</v>
      </c>
      <c r="F6495">
        <v>1</v>
      </c>
      <c r="G6495" t="s">
        <v>26</v>
      </c>
      <c r="H6495">
        <v>3797174.57</v>
      </c>
      <c r="I6495" t="s">
        <v>32</v>
      </c>
      <c r="J6495">
        <v>582</v>
      </c>
      <c r="K6495">
        <v>6524.3549300000004</v>
      </c>
      <c r="L6495" t="s">
        <v>35</v>
      </c>
      <c r="M6495">
        <v>1</v>
      </c>
      <c r="N6495">
        <v>1</v>
      </c>
      <c r="O6495">
        <v>0.67801988259576884</v>
      </c>
    </row>
    <row r="6496" spans="1:15" x14ac:dyDescent="0.25">
      <c r="A6496" t="s">
        <v>6525</v>
      </c>
      <c r="B6496">
        <v>66</v>
      </c>
      <c r="C6496">
        <v>66</v>
      </c>
      <c r="D6496" t="s">
        <v>16</v>
      </c>
      <c r="E6496" t="s">
        <v>25</v>
      </c>
      <c r="F6496">
        <v>1</v>
      </c>
      <c r="G6496" t="s">
        <v>26</v>
      </c>
      <c r="H6496">
        <v>4976234.3130000001</v>
      </c>
      <c r="I6496" t="s">
        <v>32</v>
      </c>
      <c r="J6496">
        <v>605</v>
      </c>
      <c r="K6496">
        <v>8225.1806830000005</v>
      </c>
      <c r="L6496" t="s">
        <v>35</v>
      </c>
      <c r="M6496">
        <v>1</v>
      </c>
      <c r="N6496">
        <v>0.995</v>
      </c>
      <c r="O6496">
        <v>0.69924581717592627</v>
      </c>
    </row>
    <row r="6497" spans="1:15" x14ac:dyDescent="0.25">
      <c r="A6497" t="s">
        <v>6526</v>
      </c>
      <c r="B6497">
        <v>115</v>
      </c>
      <c r="C6497">
        <v>115</v>
      </c>
      <c r="D6497" t="s">
        <v>16</v>
      </c>
      <c r="E6497" t="s">
        <v>17</v>
      </c>
      <c r="F6497">
        <v>0</v>
      </c>
      <c r="G6497" t="s">
        <v>18</v>
      </c>
      <c r="H6497">
        <v>4714014.2609999999</v>
      </c>
      <c r="I6497" t="s">
        <v>32</v>
      </c>
      <c r="J6497">
        <v>741</v>
      </c>
      <c r="K6497">
        <v>6361.6926599999997</v>
      </c>
      <c r="L6497" t="s">
        <v>29</v>
      </c>
      <c r="M6497">
        <v>0</v>
      </c>
      <c r="N6497">
        <v>0</v>
      </c>
      <c r="O6497">
        <v>9.6858027572327338E-2</v>
      </c>
    </row>
    <row r="6498" spans="1:15" x14ac:dyDescent="0.25">
      <c r="A6498" t="s">
        <v>6527</v>
      </c>
      <c r="B6498">
        <v>291</v>
      </c>
      <c r="C6498">
        <v>291</v>
      </c>
      <c r="D6498" t="s">
        <v>16</v>
      </c>
      <c r="E6498" t="s">
        <v>17</v>
      </c>
      <c r="F6498">
        <v>0</v>
      </c>
      <c r="G6498" t="s">
        <v>18</v>
      </c>
      <c r="H6498">
        <v>10571606.85</v>
      </c>
      <c r="I6498" t="s">
        <v>22</v>
      </c>
      <c r="J6498">
        <v>908</v>
      </c>
      <c r="K6498">
        <v>11642.73882</v>
      </c>
      <c r="L6498" t="s">
        <v>20</v>
      </c>
      <c r="M6498">
        <v>0</v>
      </c>
      <c r="N6498">
        <v>0</v>
      </c>
      <c r="O6498">
        <v>0.21721295928873402</v>
      </c>
    </row>
    <row r="6499" spans="1:15" x14ac:dyDescent="0.25">
      <c r="A6499" t="s">
        <v>6528</v>
      </c>
      <c r="B6499">
        <v>242</v>
      </c>
      <c r="C6499">
        <v>242</v>
      </c>
      <c r="D6499" t="s">
        <v>16</v>
      </c>
      <c r="E6499" t="s">
        <v>17</v>
      </c>
      <c r="F6499">
        <v>0</v>
      </c>
      <c r="G6499" t="s">
        <v>18</v>
      </c>
      <c r="H6499">
        <v>12175371.51</v>
      </c>
      <c r="I6499" t="s">
        <v>22</v>
      </c>
      <c r="J6499">
        <v>649</v>
      </c>
      <c r="K6499">
        <v>18760.20264</v>
      </c>
      <c r="L6499" t="s">
        <v>20</v>
      </c>
      <c r="M6499">
        <v>0</v>
      </c>
      <c r="N6499">
        <v>0</v>
      </c>
      <c r="O6499">
        <v>0.25016523161063658</v>
      </c>
    </row>
    <row r="6500" spans="1:15" x14ac:dyDescent="0.25">
      <c r="A6500" t="s">
        <v>6529</v>
      </c>
      <c r="B6500">
        <v>334</v>
      </c>
      <c r="C6500">
        <v>334</v>
      </c>
      <c r="D6500" t="s">
        <v>16</v>
      </c>
      <c r="E6500" t="s">
        <v>17</v>
      </c>
      <c r="F6500">
        <v>0</v>
      </c>
      <c r="G6500" t="s">
        <v>18</v>
      </c>
      <c r="H6500">
        <v>3515104.97</v>
      </c>
      <c r="I6500" t="s">
        <v>19</v>
      </c>
      <c r="J6500">
        <v>617</v>
      </c>
      <c r="K6500">
        <v>5697.0907129999996</v>
      </c>
      <c r="L6500" t="s">
        <v>23</v>
      </c>
      <c r="M6500">
        <v>0</v>
      </c>
      <c r="N6500">
        <v>0</v>
      </c>
      <c r="O6500">
        <v>7.2224247796751601E-2</v>
      </c>
    </row>
    <row r="6501" spans="1:15" x14ac:dyDescent="0.25">
      <c r="A6501" t="s">
        <v>6530</v>
      </c>
      <c r="B6501">
        <v>109</v>
      </c>
      <c r="C6501">
        <v>109</v>
      </c>
      <c r="D6501" t="s">
        <v>16</v>
      </c>
      <c r="E6501" t="s">
        <v>17</v>
      </c>
      <c r="F6501">
        <v>0</v>
      </c>
      <c r="G6501" t="s">
        <v>18</v>
      </c>
      <c r="H6501">
        <v>2800646.59</v>
      </c>
      <c r="I6501" t="s">
        <v>19</v>
      </c>
      <c r="J6501">
        <v>305</v>
      </c>
      <c r="K6501">
        <v>9182.4478350000009</v>
      </c>
      <c r="L6501" t="s">
        <v>20</v>
      </c>
      <c r="M6501">
        <v>0</v>
      </c>
      <c r="N6501">
        <v>0</v>
      </c>
      <c r="O6501">
        <v>5.7544396265152613E-2</v>
      </c>
    </row>
    <row r="6502" spans="1:15" x14ac:dyDescent="0.25">
      <c r="A6502" t="s">
        <v>6531</v>
      </c>
      <c r="B6502">
        <v>304</v>
      </c>
      <c r="C6502">
        <v>304</v>
      </c>
      <c r="D6502" t="s">
        <v>16</v>
      </c>
      <c r="E6502" t="s">
        <v>17</v>
      </c>
      <c r="F6502">
        <v>0</v>
      </c>
      <c r="G6502" t="s">
        <v>18</v>
      </c>
      <c r="H6502">
        <v>4442861.9400000004</v>
      </c>
      <c r="I6502" t="s">
        <v>32</v>
      </c>
      <c r="J6502">
        <v>339</v>
      </c>
      <c r="K6502">
        <v>13105.78743</v>
      </c>
      <c r="L6502" t="s">
        <v>23</v>
      </c>
      <c r="M6502">
        <v>0</v>
      </c>
      <c r="N6502">
        <v>0</v>
      </c>
      <c r="O6502">
        <v>9.128670819788251E-2</v>
      </c>
    </row>
    <row r="6503" spans="1:15" x14ac:dyDescent="0.25">
      <c r="A6503" t="s">
        <v>6532</v>
      </c>
      <c r="B6503">
        <v>309</v>
      </c>
      <c r="C6503">
        <v>309</v>
      </c>
      <c r="D6503" t="s">
        <v>16</v>
      </c>
      <c r="E6503" t="s">
        <v>17</v>
      </c>
      <c r="F6503">
        <v>0</v>
      </c>
      <c r="G6503" t="s">
        <v>18</v>
      </c>
      <c r="H6503">
        <v>8937693.7310000006</v>
      </c>
      <c r="I6503" t="s">
        <v>22</v>
      </c>
      <c r="J6503">
        <v>529</v>
      </c>
      <c r="K6503">
        <v>16895.451290000001</v>
      </c>
      <c r="L6503" t="s">
        <v>23</v>
      </c>
      <c r="M6503">
        <v>0</v>
      </c>
      <c r="N6503">
        <v>0</v>
      </c>
      <c r="O6503">
        <v>0.18364123184611963</v>
      </c>
    </row>
    <row r="6504" spans="1:15" x14ac:dyDescent="0.25">
      <c r="A6504" t="s">
        <v>6533</v>
      </c>
      <c r="B6504">
        <v>331</v>
      </c>
      <c r="C6504">
        <v>331</v>
      </c>
      <c r="D6504" t="s">
        <v>16</v>
      </c>
      <c r="E6504" t="s">
        <v>17</v>
      </c>
      <c r="F6504">
        <v>0</v>
      </c>
      <c r="G6504" t="s">
        <v>18</v>
      </c>
      <c r="H6504">
        <v>274003.83399999997</v>
      </c>
      <c r="I6504" t="s">
        <v>28</v>
      </c>
      <c r="J6504">
        <v>54</v>
      </c>
      <c r="K6504">
        <v>5074.145074</v>
      </c>
      <c r="L6504" t="s">
        <v>20</v>
      </c>
      <c r="M6504">
        <v>0</v>
      </c>
      <c r="N6504">
        <v>0</v>
      </c>
      <c r="O6504">
        <v>5.6299089139508658E-3</v>
      </c>
    </row>
    <row r="6505" spans="1:15" x14ac:dyDescent="0.25">
      <c r="A6505" t="s">
        <v>6534</v>
      </c>
      <c r="B6505">
        <v>32</v>
      </c>
      <c r="C6505">
        <v>32</v>
      </c>
      <c r="D6505" t="s">
        <v>16</v>
      </c>
      <c r="E6505" t="s">
        <v>25</v>
      </c>
      <c r="F6505">
        <v>1</v>
      </c>
      <c r="G6505" t="s">
        <v>26</v>
      </c>
      <c r="H6505">
        <v>628655.56550000003</v>
      </c>
      <c r="I6505" t="s">
        <v>28</v>
      </c>
      <c r="J6505">
        <v>112</v>
      </c>
      <c r="K6505">
        <v>5612.9961199999998</v>
      </c>
      <c r="L6505" t="s">
        <v>23</v>
      </c>
      <c r="M6505">
        <v>1</v>
      </c>
      <c r="N6505">
        <v>0.98</v>
      </c>
      <c r="O6505">
        <v>0.60091687609018374</v>
      </c>
    </row>
    <row r="6506" spans="1:15" x14ac:dyDescent="0.25">
      <c r="A6506" t="s">
        <v>6535</v>
      </c>
      <c r="B6506">
        <v>213</v>
      </c>
      <c r="C6506">
        <v>213</v>
      </c>
      <c r="D6506" t="s">
        <v>16</v>
      </c>
      <c r="E6506" t="s">
        <v>17</v>
      </c>
      <c r="F6506">
        <v>0</v>
      </c>
      <c r="G6506" t="s">
        <v>18</v>
      </c>
      <c r="H6506">
        <v>12109849.949999999</v>
      </c>
      <c r="I6506" t="s">
        <v>22</v>
      </c>
      <c r="J6506">
        <v>684</v>
      </c>
      <c r="K6506">
        <v>17704.458989999999</v>
      </c>
      <c r="L6506" t="s">
        <v>23</v>
      </c>
      <c r="M6506">
        <v>0</v>
      </c>
      <c r="N6506">
        <v>0</v>
      </c>
      <c r="O6506">
        <v>0.2488189715626842</v>
      </c>
    </row>
    <row r="6507" spans="1:15" x14ac:dyDescent="0.25">
      <c r="A6507" t="s">
        <v>6536</v>
      </c>
      <c r="B6507">
        <v>88</v>
      </c>
      <c r="C6507">
        <v>88</v>
      </c>
      <c r="D6507" t="s">
        <v>16</v>
      </c>
      <c r="E6507" t="s">
        <v>25</v>
      </c>
      <c r="F6507">
        <v>1</v>
      </c>
      <c r="G6507" t="s">
        <v>26</v>
      </c>
      <c r="H6507">
        <v>1498125.912</v>
      </c>
      <c r="I6507" t="s">
        <v>19</v>
      </c>
      <c r="J6507">
        <v>928</v>
      </c>
      <c r="K6507">
        <v>1614.359819</v>
      </c>
      <c r="L6507" t="s">
        <v>23</v>
      </c>
      <c r="M6507">
        <v>1</v>
      </c>
      <c r="N6507">
        <v>0.995</v>
      </c>
      <c r="O6507">
        <v>0.6277817314198223</v>
      </c>
    </row>
    <row r="6508" spans="1:15" x14ac:dyDescent="0.25">
      <c r="A6508" t="s">
        <v>6537</v>
      </c>
      <c r="B6508">
        <v>62</v>
      </c>
      <c r="C6508">
        <v>62</v>
      </c>
      <c r="D6508" t="s">
        <v>16</v>
      </c>
      <c r="E6508" t="s">
        <v>25</v>
      </c>
      <c r="F6508">
        <v>1</v>
      </c>
      <c r="G6508" t="s">
        <v>26</v>
      </c>
      <c r="H6508">
        <v>5075304.1129999999</v>
      </c>
      <c r="I6508" t="s">
        <v>32</v>
      </c>
      <c r="J6508">
        <v>419</v>
      </c>
      <c r="K6508">
        <v>12112.897639999999</v>
      </c>
      <c r="L6508" t="s">
        <v>29</v>
      </c>
      <c r="M6508">
        <v>1</v>
      </c>
      <c r="N6508">
        <v>1</v>
      </c>
      <c r="O6508">
        <v>0.70428138705092058</v>
      </c>
    </row>
    <row r="6509" spans="1:15" x14ac:dyDescent="0.25">
      <c r="A6509" t="s">
        <v>6538</v>
      </c>
      <c r="B6509">
        <v>3</v>
      </c>
      <c r="C6509">
        <v>3</v>
      </c>
      <c r="D6509" t="s">
        <v>61</v>
      </c>
      <c r="E6509" t="s">
        <v>43</v>
      </c>
      <c r="F6509">
        <v>1</v>
      </c>
      <c r="G6509" t="s">
        <v>26</v>
      </c>
      <c r="H6509">
        <v>16763030.67</v>
      </c>
      <c r="I6509" t="s">
        <v>22</v>
      </c>
      <c r="J6509">
        <v>974</v>
      </c>
      <c r="K6509">
        <v>17210.503769999999</v>
      </c>
      <c r="L6509" t="s">
        <v>23</v>
      </c>
      <c r="M6509">
        <v>1</v>
      </c>
      <c r="N6509">
        <v>0.98</v>
      </c>
      <c r="O6509">
        <v>0.93242706299454459</v>
      </c>
    </row>
    <row r="6510" spans="1:15" x14ac:dyDescent="0.25">
      <c r="A6510" t="s">
        <v>6539</v>
      </c>
      <c r="B6510">
        <v>262</v>
      </c>
      <c r="C6510">
        <v>262</v>
      </c>
      <c r="D6510" t="s">
        <v>16</v>
      </c>
      <c r="E6510" t="s">
        <v>17</v>
      </c>
      <c r="F6510">
        <v>0</v>
      </c>
      <c r="G6510" t="s">
        <v>18</v>
      </c>
      <c r="H6510">
        <v>5622869.4620000003</v>
      </c>
      <c r="I6510" t="s">
        <v>32</v>
      </c>
      <c r="J6510">
        <v>305</v>
      </c>
      <c r="K6510">
        <v>18435.637579999999</v>
      </c>
      <c r="L6510" t="s">
        <v>29</v>
      </c>
      <c r="M6510">
        <v>0</v>
      </c>
      <c r="N6510">
        <v>0</v>
      </c>
      <c r="O6510">
        <v>0.11553211662759402</v>
      </c>
    </row>
    <row r="6511" spans="1:15" x14ac:dyDescent="0.25">
      <c r="A6511" t="s">
        <v>6540</v>
      </c>
      <c r="B6511">
        <v>112</v>
      </c>
      <c r="C6511">
        <v>112</v>
      </c>
      <c r="D6511" t="s">
        <v>16</v>
      </c>
      <c r="E6511" t="s">
        <v>17</v>
      </c>
      <c r="F6511">
        <v>0</v>
      </c>
      <c r="G6511" t="s">
        <v>18</v>
      </c>
      <c r="H6511">
        <v>115464.7769</v>
      </c>
      <c r="I6511" t="s">
        <v>28</v>
      </c>
      <c r="J6511">
        <v>438</v>
      </c>
      <c r="K6511">
        <v>263.61821209999999</v>
      </c>
      <c r="L6511" t="s">
        <v>35</v>
      </c>
      <c r="M6511">
        <v>0</v>
      </c>
      <c r="N6511">
        <v>0</v>
      </c>
      <c r="O6511">
        <v>2.3724346014685985E-3</v>
      </c>
    </row>
    <row r="6512" spans="1:15" x14ac:dyDescent="0.25">
      <c r="A6512" t="s">
        <v>6541</v>
      </c>
      <c r="B6512">
        <v>12</v>
      </c>
      <c r="C6512">
        <v>12</v>
      </c>
      <c r="D6512" t="s">
        <v>42</v>
      </c>
      <c r="E6512" t="s">
        <v>43</v>
      </c>
      <c r="F6512">
        <v>1</v>
      </c>
      <c r="G6512" t="s">
        <v>26</v>
      </c>
      <c r="H6512">
        <v>4854152.6160000004</v>
      </c>
      <c r="I6512" t="s">
        <v>32</v>
      </c>
      <c r="J6512">
        <v>656</v>
      </c>
      <c r="K6512">
        <v>7399.6228899999996</v>
      </c>
      <c r="L6512" t="s">
        <v>20</v>
      </c>
      <c r="M6512">
        <v>1</v>
      </c>
      <c r="N6512">
        <v>0.98</v>
      </c>
      <c r="O6512">
        <v>0.68773742587301279</v>
      </c>
    </row>
    <row r="6513" spans="1:15" x14ac:dyDescent="0.25">
      <c r="A6513" t="s">
        <v>6542</v>
      </c>
      <c r="B6513">
        <v>53</v>
      </c>
      <c r="C6513">
        <v>53</v>
      </c>
      <c r="D6513" t="s">
        <v>16</v>
      </c>
      <c r="E6513" t="s">
        <v>25</v>
      </c>
      <c r="F6513">
        <v>1</v>
      </c>
      <c r="G6513" t="s">
        <v>26</v>
      </c>
      <c r="H6513">
        <v>437981.46130000002</v>
      </c>
      <c r="I6513" t="s">
        <v>28</v>
      </c>
      <c r="J6513">
        <v>85</v>
      </c>
      <c r="K6513">
        <v>5152.7230749999999</v>
      </c>
      <c r="L6513" t="s">
        <v>20</v>
      </c>
      <c r="M6513">
        <v>1</v>
      </c>
      <c r="N6513">
        <v>0.995</v>
      </c>
      <c r="O6513">
        <v>0.60599912857831795</v>
      </c>
    </row>
    <row r="6514" spans="1:15" x14ac:dyDescent="0.25">
      <c r="A6514" t="s">
        <v>6543</v>
      </c>
      <c r="B6514">
        <v>148</v>
      </c>
      <c r="C6514">
        <v>148</v>
      </c>
      <c r="D6514" t="s">
        <v>16</v>
      </c>
      <c r="E6514" t="s">
        <v>17</v>
      </c>
      <c r="F6514">
        <v>0</v>
      </c>
      <c r="G6514" t="s">
        <v>18</v>
      </c>
      <c r="H6514">
        <v>5955245.04</v>
      </c>
      <c r="I6514" t="s">
        <v>32</v>
      </c>
      <c r="J6514">
        <v>524</v>
      </c>
      <c r="K6514">
        <v>11364.971449999999</v>
      </c>
      <c r="L6514" t="s">
        <v>23</v>
      </c>
      <c r="M6514">
        <v>0</v>
      </c>
      <c r="N6514">
        <v>0</v>
      </c>
      <c r="O6514">
        <v>0.1223613795690818</v>
      </c>
    </row>
    <row r="6515" spans="1:15" x14ac:dyDescent="0.25">
      <c r="A6515" t="s">
        <v>6544</v>
      </c>
      <c r="B6515">
        <v>134</v>
      </c>
      <c r="C6515">
        <v>134</v>
      </c>
      <c r="D6515" t="s">
        <v>16</v>
      </c>
      <c r="E6515" t="s">
        <v>17</v>
      </c>
      <c r="F6515">
        <v>0</v>
      </c>
      <c r="G6515" t="s">
        <v>18</v>
      </c>
      <c r="H6515">
        <v>3190551.0619999999</v>
      </c>
      <c r="I6515" t="s">
        <v>19</v>
      </c>
      <c r="J6515">
        <v>252</v>
      </c>
      <c r="K6515">
        <v>12660.91691</v>
      </c>
      <c r="L6515" t="s">
        <v>20</v>
      </c>
      <c r="M6515">
        <v>0</v>
      </c>
      <c r="N6515">
        <v>0</v>
      </c>
      <c r="O6515">
        <v>6.5555695342457143E-2</v>
      </c>
    </row>
    <row r="6516" spans="1:15" x14ac:dyDescent="0.25">
      <c r="A6516" t="s">
        <v>6545</v>
      </c>
      <c r="B6516">
        <v>84</v>
      </c>
      <c r="C6516">
        <v>84</v>
      </c>
      <c r="D6516" t="s">
        <v>16</v>
      </c>
      <c r="E6516" t="s">
        <v>25</v>
      </c>
      <c r="F6516">
        <v>1</v>
      </c>
      <c r="G6516" t="s">
        <v>26</v>
      </c>
      <c r="H6516">
        <v>14556718.039999999</v>
      </c>
      <c r="I6516" t="s">
        <v>22</v>
      </c>
      <c r="J6516">
        <v>728</v>
      </c>
      <c r="K6516">
        <v>19995.49181</v>
      </c>
      <c r="L6516" t="s">
        <v>20</v>
      </c>
      <c r="M6516">
        <v>1</v>
      </c>
      <c r="N6516">
        <v>0.92</v>
      </c>
      <c r="O6516">
        <v>0.8510943427866976</v>
      </c>
    </row>
    <row r="6517" spans="1:15" x14ac:dyDescent="0.25">
      <c r="A6517" t="s">
        <v>6546</v>
      </c>
      <c r="B6517">
        <v>184</v>
      </c>
      <c r="C6517">
        <v>184</v>
      </c>
      <c r="D6517" t="s">
        <v>16</v>
      </c>
      <c r="E6517" t="s">
        <v>17</v>
      </c>
      <c r="F6517">
        <v>0</v>
      </c>
      <c r="G6517" t="s">
        <v>18</v>
      </c>
      <c r="H6517">
        <v>1292775.4110000001</v>
      </c>
      <c r="I6517" t="s">
        <v>28</v>
      </c>
      <c r="J6517">
        <v>126</v>
      </c>
      <c r="K6517">
        <v>10260.122310000001</v>
      </c>
      <c r="L6517" t="s">
        <v>35</v>
      </c>
      <c r="M6517">
        <v>0</v>
      </c>
      <c r="N6517">
        <v>0</v>
      </c>
      <c r="O6517">
        <v>2.656243054659372E-2</v>
      </c>
    </row>
    <row r="6518" spans="1:15" x14ac:dyDescent="0.25">
      <c r="A6518" t="s">
        <v>6547</v>
      </c>
      <c r="B6518">
        <v>169</v>
      </c>
      <c r="C6518">
        <v>169</v>
      </c>
      <c r="D6518" t="s">
        <v>16</v>
      </c>
      <c r="E6518" t="s">
        <v>17</v>
      </c>
      <c r="F6518">
        <v>0</v>
      </c>
      <c r="G6518" t="s">
        <v>18</v>
      </c>
      <c r="H6518">
        <v>6730631.9730000002</v>
      </c>
      <c r="I6518" t="s">
        <v>32</v>
      </c>
      <c r="J6518">
        <v>610</v>
      </c>
      <c r="K6518">
        <v>11033.822910000001</v>
      </c>
      <c r="L6518" t="s">
        <v>35</v>
      </c>
      <c r="M6518">
        <v>0</v>
      </c>
      <c r="N6518">
        <v>0</v>
      </c>
      <c r="O6518">
        <v>0.13829311943611491</v>
      </c>
    </row>
    <row r="6519" spans="1:15" x14ac:dyDescent="0.25">
      <c r="A6519" t="s">
        <v>6548</v>
      </c>
      <c r="B6519">
        <v>49</v>
      </c>
      <c r="C6519">
        <v>49</v>
      </c>
      <c r="D6519" t="s">
        <v>16</v>
      </c>
      <c r="E6519" t="s">
        <v>25</v>
      </c>
      <c r="F6519">
        <v>1</v>
      </c>
      <c r="G6519" t="s">
        <v>26</v>
      </c>
      <c r="H6519">
        <v>7496082.8269999996</v>
      </c>
      <c r="I6519" t="s">
        <v>32</v>
      </c>
      <c r="J6519">
        <v>904</v>
      </c>
      <c r="K6519">
        <v>8292.1270210000002</v>
      </c>
      <c r="L6519" t="s">
        <v>29</v>
      </c>
      <c r="M6519">
        <v>1</v>
      </c>
      <c r="N6519">
        <v>1</v>
      </c>
      <c r="O6519">
        <v>0.7540207044235786</v>
      </c>
    </row>
    <row r="6520" spans="1:15" x14ac:dyDescent="0.25">
      <c r="A6520" t="s">
        <v>6549</v>
      </c>
      <c r="B6520">
        <v>108</v>
      </c>
      <c r="C6520">
        <v>108</v>
      </c>
      <c r="D6520" t="s">
        <v>16</v>
      </c>
      <c r="E6520" t="s">
        <v>17</v>
      </c>
      <c r="F6520">
        <v>0</v>
      </c>
      <c r="G6520" t="s">
        <v>18</v>
      </c>
      <c r="H6520">
        <v>1199637.534</v>
      </c>
      <c r="I6520" t="s">
        <v>28</v>
      </c>
      <c r="J6520">
        <v>405</v>
      </c>
      <c r="K6520">
        <v>2962.0679839999998</v>
      </c>
      <c r="L6520" t="s">
        <v>35</v>
      </c>
      <c r="M6520">
        <v>0</v>
      </c>
      <c r="N6520">
        <v>0.01</v>
      </c>
      <c r="O6520">
        <v>3.0648742857286568E-2</v>
      </c>
    </row>
    <row r="6521" spans="1:15" x14ac:dyDescent="0.25">
      <c r="A6521" t="s">
        <v>6550</v>
      </c>
      <c r="B6521">
        <v>193</v>
      </c>
      <c r="C6521">
        <v>193</v>
      </c>
      <c r="D6521" t="s">
        <v>16</v>
      </c>
      <c r="E6521" t="s">
        <v>17</v>
      </c>
      <c r="F6521">
        <v>0</v>
      </c>
      <c r="G6521" t="s">
        <v>18</v>
      </c>
      <c r="H6521">
        <v>1846331.706</v>
      </c>
      <c r="I6521" t="s">
        <v>19</v>
      </c>
      <c r="J6521">
        <v>304</v>
      </c>
      <c r="K6521">
        <v>6073.4595589999999</v>
      </c>
      <c r="L6521" t="s">
        <v>35</v>
      </c>
      <c r="M6521">
        <v>0</v>
      </c>
      <c r="N6521">
        <v>0</v>
      </c>
      <c r="O6521">
        <v>3.793625504422507E-2</v>
      </c>
    </row>
    <row r="6522" spans="1:15" x14ac:dyDescent="0.25">
      <c r="A6522" t="s">
        <v>6551</v>
      </c>
      <c r="B6522">
        <v>340</v>
      </c>
      <c r="C6522">
        <v>340</v>
      </c>
      <c r="D6522" t="s">
        <v>16</v>
      </c>
      <c r="E6522" t="s">
        <v>17</v>
      </c>
      <c r="F6522">
        <v>0</v>
      </c>
      <c r="G6522" t="s">
        <v>18</v>
      </c>
      <c r="H6522">
        <v>4472294.5690000001</v>
      </c>
      <c r="I6522" t="s">
        <v>32</v>
      </c>
      <c r="J6522">
        <v>904</v>
      </c>
      <c r="K6522">
        <v>4947.228505</v>
      </c>
      <c r="L6522" t="s">
        <v>35</v>
      </c>
      <c r="M6522">
        <v>0</v>
      </c>
      <c r="N6522">
        <v>0</v>
      </c>
      <c r="O6522">
        <v>9.1891455284626222E-2</v>
      </c>
    </row>
    <row r="6523" spans="1:15" x14ac:dyDescent="0.25">
      <c r="A6523" t="s">
        <v>6552</v>
      </c>
      <c r="B6523">
        <v>214</v>
      </c>
      <c r="C6523">
        <v>214</v>
      </c>
      <c r="D6523" t="s">
        <v>16</v>
      </c>
      <c r="E6523" t="s">
        <v>17</v>
      </c>
      <c r="F6523">
        <v>0</v>
      </c>
      <c r="G6523" t="s">
        <v>18</v>
      </c>
      <c r="H6523">
        <v>448738.68560000003</v>
      </c>
      <c r="I6523" t="s">
        <v>28</v>
      </c>
      <c r="J6523">
        <v>28</v>
      </c>
      <c r="K6523">
        <v>16026.38163</v>
      </c>
      <c r="L6523" t="s">
        <v>23</v>
      </c>
      <c r="M6523">
        <v>0</v>
      </c>
      <c r="N6523">
        <v>0</v>
      </c>
      <c r="O6523">
        <v>9.2201553869280355E-3</v>
      </c>
    </row>
    <row r="6524" spans="1:15" x14ac:dyDescent="0.25">
      <c r="A6524" t="s">
        <v>6553</v>
      </c>
      <c r="B6524">
        <v>360</v>
      </c>
      <c r="C6524">
        <v>360</v>
      </c>
      <c r="D6524" t="s">
        <v>16</v>
      </c>
      <c r="E6524" t="s">
        <v>17</v>
      </c>
      <c r="F6524">
        <v>0</v>
      </c>
      <c r="G6524" t="s">
        <v>18</v>
      </c>
      <c r="H6524">
        <v>9260897.9859999996</v>
      </c>
      <c r="I6524" t="s">
        <v>22</v>
      </c>
      <c r="J6524">
        <v>848</v>
      </c>
      <c r="K6524">
        <v>10920.870269999999</v>
      </c>
      <c r="L6524" t="s">
        <v>29</v>
      </c>
      <c r="M6524">
        <v>0</v>
      </c>
      <c r="N6524">
        <v>0</v>
      </c>
      <c r="O6524">
        <v>0.19028205321598171</v>
      </c>
    </row>
    <row r="6525" spans="1:15" x14ac:dyDescent="0.25">
      <c r="A6525" t="s">
        <v>6554</v>
      </c>
      <c r="B6525">
        <v>95</v>
      </c>
      <c r="C6525">
        <v>95</v>
      </c>
      <c r="D6525" t="s">
        <v>16</v>
      </c>
      <c r="E6525" t="s">
        <v>17</v>
      </c>
      <c r="F6525">
        <v>0</v>
      </c>
      <c r="G6525" t="s">
        <v>18</v>
      </c>
      <c r="H6525">
        <v>1577622.2379999999</v>
      </c>
      <c r="I6525" t="s">
        <v>19</v>
      </c>
      <c r="J6525">
        <v>266</v>
      </c>
      <c r="K6525">
        <v>5930.9106680000004</v>
      </c>
      <c r="L6525" t="s">
        <v>20</v>
      </c>
      <c r="M6525">
        <v>0</v>
      </c>
      <c r="N6525">
        <v>0</v>
      </c>
      <c r="O6525">
        <v>3.2415128543651382E-2</v>
      </c>
    </row>
    <row r="6526" spans="1:15" x14ac:dyDescent="0.25">
      <c r="A6526" t="s">
        <v>6555</v>
      </c>
      <c r="B6526">
        <v>31</v>
      </c>
      <c r="C6526">
        <v>31</v>
      </c>
      <c r="D6526" t="s">
        <v>16</v>
      </c>
      <c r="E6526" t="s">
        <v>25</v>
      </c>
      <c r="F6526">
        <v>1</v>
      </c>
      <c r="G6526" t="s">
        <v>26</v>
      </c>
      <c r="H6526">
        <v>508922.29070000001</v>
      </c>
      <c r="I6526" t="s">
        <v>28</v>
      </c>
      <c r="J6526">
        <v>52</v>
      </c>
      <c r="K6526">
        <v>9786.9671290000006</v>
      </c>
      <c r="L6526" t="s">
        <v>35</v>
      </c>
      <c r="M6526">
        <v>1</v>
      </c>
      <c r="N6526">
        <v>1</v>
      </c>
      <c r="O6526">
        <v>0.610456737407989</v>
      </c>
    </row>
    <row r="6527" spans="1:15" x14ac:dyDescent="0.25">
      <c r="A6527" t="s">
        <v>6556</v>
      </c>
      <c r="B6527">
        <v>156</v>
      </c>
      <c r="C6527">
        <v>156</v>
      </c>
      <c r="D6527" t="s">
        <v>16</v>
      </c>
      <c r="E6527" t="s">
        <v>17</v>
      </c>
      <c r="F6527">
        <v>0</v>
      </c>
      <c r="G6527" t="s">
        <v>18</v>
      </c>
      <c r="H6527">
        <v>2872246.4040000001</v>
      </c>
      <c r="I6527" t="s">
        <v>19</v>
      </c>
      <c r="J6527">
        <v>655</v>
      </c>
      <c r="K6527">
        <v>4385.1090130000002</v>
      </c>
      <c r="L6527" t="s">
        <v>29</v>
      </c>
      <c r="M6527">
        <v>0</v>
      </c>
      <c r="N6527">
        <v>5.0000000000000001E-3</v>
      </c>
      <c r="O6527">
        <v>6.2015545136287847E-2</v>
      </c>
    </row>
    <row r="6528" spans="1:15" x14ac:dyDescent="0.25">
      <c r="A6528" t="s">
        <v>6557</v>
      </c>
      <c r="B6528">
        <v>12</v>
      </c>
      <c r="C6528">
        <v>12</v>
      </c>
      <c r="D6528" t="s">
        <v>42</v>
      </c>
      <c r="E6528" t="s">
        <v>43</v>
      </c>
      <c r="F6528">
        <v>1</v>
      </c>
      <c r="G6528" t="s">
        <v>26</v>
      </c>
      <c r="H6528">
        <v>2389685.4810000001</v>
      </c>
      <c r="I6528" t="s">
        <v>19</v>
      </c>
      <c r="J6528">
        <v>644</v>
      </c>
      <c r="K6528">
        <v>3710.6917400000002</v>
      </c>
      <c r="L6528" t="s">
        <v>29</v>
      </c>
      <c r="M6528">
        <v>1</v>
      </c>
      <c r="N6528">
        <v>0.995</v>
      </c>
      <c r="O6528">
        <v>0.64610045014560213</v>
      </c>
    </row>
    <row r="6529" spans="1:15" x14ac:dyDescent="0.25">
      <c r="A6529" t="s">
        <v>6558</v>
      </c>
      <c r="B6529">
        <v>272</v>
      </c>
      <c r="C6529">
        <v>272</v>
      </c>
      <c r="D6529" t="s">
        <v>16</v>
      </c>
      <c r="E6529" t="s">
        <v>17</v>
      </c>
      <c r="F6529">
        <v>0</v>
      </c>
      <c r="G6529" t="s">
        <v>18</v>
      </c>
      <c r="H6529">
        <v>14757810.49</v>
      </c>
      <c r="I6529" t="s">
        <v>22</v>
      </c>
      <c r="J6529">
        <v>858</v>
      </c>
      <c r="K6529">
        <v>17200.245320000002</v>
      </c>
      <c r="L6529" t="s">
        <v>35</v>
      </c>
      <c r="M6529">
        <v>0</v>
      </c>
      <c r="N6529">
        <v>0</v>
      </c>
      <c r="O6529">
        <v>0.30322615422982951</v>
      </c>
    </row>
    <row r="6530" spans="1:15" x14ac:dyDescent="0.25">
      <c r="A6530" t="s">
        <v>6559</v>
      </c>
      <c r="B6530">
        <v>225</v>
      </c>
      <c r="C6530">
        <v>225</v>
      </c>
      <c r="D6530" t="s">
        <v>16</v>
      </c>
      <c r="E6530" t="s">
        <v>17</v>
      </c>
      <c r="F6530">
        <v>0</v>
      </c>
      <c r="G6530" t="s">
        <v>18</v>
      </c>
      <c r="H6530">
        <v>9656248.9489999991</v>
      </c>
      <c r="I6530" t="s">
        <v>22</v>
      </c>
      <c r="J6530">
        <v>511</v>
      </c>
      <c r="K6530">
        <v>18896.768980000001</v>
      </c>
      <c r="L6530" t="s">
        <v>20</v>
      </c>
      <c r="M6530">
        <v>0</v>
      </c>
      <c r="N6530">
        <v>0</v>
      </c>
      <c r="O6530">
        <v>0.19840526039246509</v>
      </c>
    </row>
    <row r="6531" spans="1:15" x14ac:dyDescent="0.25">
      <c r="A6531" t="s">
        <v>6560</v>
      </c>
      <c r="B6531">
        <v>163</v>
      </c>
      <c r="C6531">
        <v>163</v>
      </c>
      <c r="D6531" t="s">
        <v>16</v>
      </c>
      <c r="E6531" t="s">
        <v>17</v>
      </c>
      <c r="F6531">
        <v>0</v>
      </c>
      <c r="G6531" t="s">
        <v>18</v>
      </c>
      <c r="H6531">
        <v>333164.84620000003</v>
      </c>
      <c r="I6531" t="s">
        <v>28</v>
      </c>
      <c r="J6531">
        <v>207</v>
      </c>
      <c r="K6531">
        <v>1609.4920099999999</v>
      </c>
      <c r="L6531" t="s">
        <v>23</v>
      </c>
      <c r="M6531">
        <v>0</v>
      </c>
      <c r="N6531">
        <v>0</v>
      </c>
      <c r="O6531">
        <v>6.8454798973230776E-3</v>
      </c>
    </row>
    <row r="6532" spans="1:15" x14ac:dyDescent="0.25">
      <c r="A6532" t="s">
        <v>6561</v>
      </c>
      <c r="B6532">
        <v>44</v>
      </c>
      <c r="C6532">
        <v>44</v>
      </c>
      <c r="D6532" t="s">
        <v>16</v>
      </c>
      <c r="E6532" t="s">
        <v>25</v>
      </c>
      <c r="F6532">
        <v>1</v>
      </c>
      <c r="G6532" t="s">
        <v>26</v>
      </c>
      <c r="H6532">
        <v>15238805.300000001</v>
      </c>
      <c r="I6532" t="s">
        <v>22</v>
      </c>
      <c r="J6532">
        <v>996</v>
      </c>
      <c r="K6532">
        <v>15300.00532</v>
      </c>
      <c r="L6532" t="s">
        <v>29</v>
      </c>
      <c r="M6532">
        <v>1</v>
      </c>
      <c r="N6532">
        <v>0.97499999999999998</v>
      </c>
      <c r="O6532">
        <v>0.89810907057027412</v>
      </c>
    </row>
    <row r="6533" spans="1:15" x14ac:dyDescent="0.25">
      <c r="A6533" t="s">
        <v>6562</v>
      </c>
      <c r="B6533">
        <v>324</v>
      </c>
      <c r="C6533">
        <v>324</v>
      </c>
      <c r="D6533" t="s">
        <v>16</v>
      </c>
      <c r="E6533" t="s">
        <v>17</v>
      </c>
      <c r="F6533">
        <v>0</v>
      </c>
      <c r="G6533" t="s">
        <v>18</v>
      </c>
      <c r="H6533">
        <v>8999124.0319999997</v>
      </c>
      <c r="I6533" t="s">
        <v>22</v>
      </c>
      <c r="J6533">
        <v>992</v>
      </c>
      <c r="K6533">
        <v>9071.6976130000003</v>
      </c>
      <c r="L6533" t="s">
        <v>20</v>
      </c>
      <c r="M6533">
        <v>0</v>
      </c>
      <c r="N6533">
        <v>0</v>
      </c>
      <c r="O6533">
        <v>0.18490342951006392</v>
      </c>
    </row>
    <row r="6534" spans="1:15" x14ac:dyDescent="0.25">
      <c r="A6534" t="s">
        <v>6563</v>
      </c>
      <c r="B6534">
        <v>226</v>
      </c>
      <c r="C6534">
        <v>226</v>
      </c>
      <c r="D6534" t="s">
        <v>16</v>
      </c>
      <c r="E6534" t="s">
        <v>17</v>
      </c>
      <c r="F6534">
        <v>0</v>
      </c>
      <c r="G6534" t="s">
        <v>18</v>
      </c>
      <c r="H6534">
        <v>4468901.7450000001</v>
      </c>
      <c r="I6534" t="s">
        <v>32</v>
      </c>
      <c r="J6534">
        <v>574</v>
      </c>
      <c r="K6534">
        <v>7785.5431099999996</v>
      </c>
      <c r="L6534" t="s">
        <v>35</v>
      </c>
      <c r="M6534">
        <v>0</v>
      </c>
      <c r="N6534">
        <v>0</v>
      </c>
      <c r="O6534">
        <v>9.1821743522559895E-2</v>
      </c>
    </row>
    <row r="6535" spans="1:15" x14ac:dyDescent="0.25">
      <c r="A6535" t="s">
        <v>6564</v>
      </c>
      <c r="B6535">
        <v>253</v>
      </c>
      <c r="C6535">
        <v>253</v>
      </c>
      <c r="D6535" t="s">
        <v>16</v>
      </c>
      <c r="E6535" t="s">
        <v>17</v>
      </c>
      <c r="F6535">
        <v>0</v>
      </c>
      <c r="G6535" t="s">
        <v>18</v>
      </c>
      <c r="H6535">
        <v>12067415.57</v>
      </c>
      <c r="I6535" t="s">
        <v>22</v>
      </c>
      <c r="J6535">
        <v>875</v>
      </c>
      <c r="K6535">
        <v>13791.33208</v>
      </c>
      <c r="L6535" t="s">
        <v>29</v>
      </c>
      <c r="M6535">
        <v>0</v>
      </c>
      <c r="N6535">
        <v>0</v>
      </c>
      <c r="O6535">
        <v>0.24794707976930158</v>
      </c>
    </row>
    <row r="6536" spans="1:15" x14ac:dyDescent="0.25">
      <c r="A6536" t="s">
        <v>6565</v>
      </c>
      <c r="B6536">
        <v>233</v>
      </c>
      <c r="C6536">
        <v>233</v>
      </c>
      <c r="D6536" t="s">
        <v>16</v>
      </c>
      <c r="E6536" t="s">
        <v>17</v>
      </c>
      <c r="F6536">
        <v>0</v>
      </c>
      <c r="G6536" t="s">
        <v>18</v>
      </c>
      <c r="H6536">
        <v>2724862.108</v>
      </c>
      <c r="I6536" t="s">
        <v>19</v>
      </c>
      <c r="J6536">
        <v>511</v>
      </c>
      <c r="K6536">
        <v>5332.4111700000003</v>
      </c>
      <c r="L6536" t="s">
        <v>23</v>
      </c>
      <c r="M6536">
        <v>0</v>
      </c>
      <c r="N6536">
        <v>5.0000000000000001E-3</v>
      </c>
      <c r="O6536">
        <v>5.8987265751603124E-2</v>
      </c>
    </row>
    <row r="6537" spans="1:15" x14ac:dyDescent="0.25">
      <c r="A6537" t="s">
        <v>6566</v>
      </c>
      <c r="B6537">
        <v>259</v>
      </c>
      <c r="C6537">
        <v>259</v>
      </c>
      <c r="D6537" t="s">
        <v>16</v>
      </c>
      <c r="E6537" t="s">
        <v>17</v>
      </c>
      <c r="F6537">
        <v>0</v>
      </c>
      <c r="G6537" t="s">
        <v>18</v>
      </c>
      <c r="H6537">
        <v>420575.87599999999</v>
      </c>
      <c r="I6537" t="s">
        <v>28</v>
      </c>
      <c r="J6537">
        <v>998</v>
      </c>
      <c r="K6537">
        <v>421.4187134</v>
      </c>
      <c r="L6537" t="s">
        <v>29</v>
      </c>
      <c r="M6537">
        <v>0</v>
      </c>
      <c r="N6537">
        <v>2.5000000000000001E-2</v>
      </c>
      <c r="O6537">
        <v>2.3641499057582872E-2</v>
      </c>
    </row>
    <row r="6538" spans="1:15" x14ac:dyDescent="0.25">
      <c r="A6538" t="s">
        <v>6567</v>
      </c>
      <c r="B6538">
        <v>287</v>
      </c>
      <c r="C6538">
        <v>287</v>
      </c>
      <c r="D6538" t="s">
        <v>16</v>
      </c>
      <c r="E6538" t="s">
        <v>17</v>
      </c>
      <c r="F6538">
        <v>0</v>
      </c>
      <c r="G6538" t="s">
        <v>18</v>
      </c>
      <c r="H6538">
        <v>2761418.5019999999</v>
      </c>
      <c r="I6538" t="s">
        <v>19</v>
      </c>
      <c r="J6538">
        <v>644</v>
      </c>
      <c r="K6538">
        <v>4287.9169279999996</v>
      </c>
      <c r="L6538" t="s">
        <v>29</v>
      </c>
      <c r="M6538">
        <v>0</v>
      </c>
      <c r="N6538">
        <v>5.0000000000000001E-3</v>
      </c>
      <c r="O6538">
        <v>5.9738383593415871E-2</v>
      </c>
    </row>
    <row r="6539" spans="1:15" x14ac:dyDescent="0.25">
      <c r="A6539" t="s">
        <v>6568</v>
      </c>
      <c r="B6539">
        <v>180</v>
      </c>
      <c r="C6539">
        <v>180</v>
      </c>
      <c r="D6539" t="s">
        <v>16</v>
      </c>
      <c r="E6539" t="s">
        <v>17</v>
      </c>
      <c r="F6539">
        <v>0</v>
      </c>
      <c r="G6539" t="s">
        <v>18</v>
      </c>
      <c r="H6539">
        <v>2049778.713</v>
      </c>
      <c r="I6539" t="s">
        <v>19</v>
      </c>
      <c r="J6539">
        <v>553</v>
      </c>
      <c r="K6539">
        <v>3706.6522829999999</v>
      </c>
      <c r="L6539" t="s">
        <v>29</v>
      </c>
      <c r="M6539">
        <v>0</v>
      </c>
      <c r="N6539">
        <v>0</v>
      </c>
      <c r="O6539">
        <v>4.211644515873976E-2</v>
      </c>
    </row>
    <row r="6540" spans="1:15" x14ac:dyDescent="0.25">
      <c r="A6540" t="s">
        <v>6569</v>
      </c>
      <c r="B6540">
        <v>223</v>
      </c>
      <c r="C6540">
        <v>223</v>
      </c>
      <c r="D6540" t="s">
        <v>16</v>
      </c>
      <c r="E6540" t="s">
        <v>17</v>
      </c>
      <c r="F6540">
        <v>0</v>
      </c>
      <c r="G6540" t="s">
        <v>18</v>
      </c>
      <c r="H6540">
        <v>138820.07459999999</v>
      </c>
      <c r="I6540" t="s">
        <v>28</v>
      </c>
      <c r="J6540">
        <v>201</v>
      </c>
      <c r="K6540">
        <v>690.64713730000005</v>
      </c>
      <c r="L6540" t="s">
        <v>23</v>
      </c>
      <c r="M6540">
        <v>0</v>
      </c>
      <c r="N6540">
        <v>0</v>
      </c>
      <c r="O6540">
        <v>2.8523118235851551E-3</v>
      </c>
    </row>
    <row r="6541" spans="1:15" x14ac:dyDescent="0.25">
      <c r="A6541" t="s">
        <v>6570</v>
      </c>
      <c r="B6541">
        <v>116</v>
      </c>
      <c r="C6541">
        <v>116</v>
      </c>
      <c r="D6541" t="s">
        <v>16</v>
      </c>
      <c r="E6541" t="s">
        <v>17</v>
      </c>
      <c r="F6541">
        <v>0</v>
      </c>
      <c r="G6541" t="s">
        <v>18</v>
      </c>
      <c r="H6541">
        <v>3930621.1469999999</v>
      </c>
      <c r="I6541" t="s">
        <v>32</v>
      </c>
      <c r="J6541">
        <v>611</v>
      </c>
      <c r="K6541">
        <v>6433.0951660000001</v>
      </c>
      <c r="L6541" t="s">
        <v>23</v>
      </c>
      <c r="M6541">
        <v>0</v>
      </c>
      <c r="N6541">
        <v>0</v>
      </c>
      <c r="O6541">
        <v>8.076178610281444E-2</v>
      </c>
    </row>
    <row r="6542" spans="1:15" x14ac:dyDescent="0.25">
      <c r="A6542" t="s">
        <v>6571</v>
      </c>
      <c r="B6542">
        <v>5</v>
      </c>
      <c r="C6542">
        <v>5</v>
      </c>
      <c r="D6542" t="s">
        <v>61</v>
      </c>
      <c r="E6542" t="s">
        <v>43</v>
      </c>
      <c r="F6542">
        <v>1</v>
      </c>
      <c r="G6542" t="s">
        <v>26</v>
      </c>
      <c r="H6542">
        <v>7814899.7740000002</v>
      </c>
      <c r="I6542" t="s">
        <v>22</v>
      </c>
      <c r="J6542">
        <v>823</v>
      </c>
      <c r="K6542">
        <v>9495.6254850000005</v>
      </c>
      <c r="L6542" t="s">
        <v>20</v>
      </c>
      <c r="M6542">
        <v>1</v>
      </c>
      <c r="N6542">
        <v>0.995</v>
      </c>
      <c r="O6542">
        <v>0.75757138054234385</v>
      </c>
    </row>
    <row r="6543" spans="1:15" x14ac:dyDescent="0.25">
      <c r="A6543" t="s">
        <v>6572</v>
      </c>
      <c r="B6543">
        <v>261</v>
      </c>
      <c r="C6543">
        <v>261</v>
      </c>
      <c r="D6543" t="s">
        <v>16</v>
      </c>
      <c r="E6543" t="s">
        <v>17</v>
      </c>
      <c r="F6543">
        <v>0</v>
      </c>
      <c r="G6543" t="s">
        <v>18</v>
      </c>
      <c r="H6543">
        <v>4180257.2459999998</v>
      </c>
      <c r="I6543" t="s">
        <v>32</v>
      </c>
      <c r="J6543">
        <v>284</v>
      </c>
      <c r="K6543">
        <v>14719.21565</v>
      </c>
      <c r="L6543" t="s">
        <v>20</v>
      </c>
      <c r="M6543">
        <v>0</v>
      </c>
      <c r="N6543">
        <v>0</v>
      </c>
      <c r="O6543">
        <v>8.5891015422299155E-2</v>
      </c>
    </row>
    <row r="6544" spans="1:15" x14ac:dyDescent="0.25">
      <c r="A6544" t="s">
        <v>6573</v>
      </c>
      <c r="B6544">
        <v>66</v>
      </c>
      <c r="C6544">
        <v>66</v>
      </c>
      <c r="D6544" t="s">
        <v>16</v>
      </c>
      <c r="E6544" t="s">
        <v>25</v>
      </c>
      <c r="F6544">
        <v>1</v>
      </c>
      <c r="G6544" t="s">
        <v>26</v>
      </c>
      <c r="H6544">
        <v>2327629.253</v>
      </c>
      <c r="I6544" t="s">
        <v>19</v>
      </c>
      <c r="J6544">
        <v>357</v>
      </c>
      <c r="K6544">
        <v>6519.9698969999999</v>
      </c>
      <c r="L6544" t="s">
        <v>29</v>
      </c>
      <c r="M6544">
        <v>1</v>
      </c>
      <c r="N6544">
        <v>1</v>
      </c>
      <c r="O6544">
        <v>0.64782539166892639</v>
      </c>
    </row>
    <row r="6545" spans="1:15" x14ac:dyDescent="0.25">
      <c r="A6545" t="s">
        <v>6574</v>
      </c>
      <c r="B6545">
        <v>15</v>
      </c>
      <c r="C6545">
        <v>15</v>
      </c>
      <c r="D6545" t="s">
        <v>42</v>
      </c>
      <c r="E6545" t="s">
        <v>43</v>
      </c>
      <c r="F6545">
        <v>1</v>
      </c>
      <c r="G6545" t="s">
        <v>26</v>
      </c>
      <c r="H6545">
        <v>183246.41579999999</v>
      </c>
      <c r="I6545" t="s">
        <v>28</v>
      </c>
      <c r="J6545">
        <v>47</v>
      </c>
      <c r="K6545">
        <v>3898.8599100000001</v>
      </c>
      <c r="L6545" t="s">
        <v>20</v>
      </c>
      <c r="M6545">
        <v>1</v>
      </c>
      <c r="N6545">
        <v>1</v>
      </c>
      <c r="O6545">
        <v>0.60376513209578653</v>
      </c>
    </row>
    <row r="6546" spans="1:15" x14ac:dyDescent="0.25">
      <c r="A6546" t="s">
        <v>6575</v>
      </c>
      <c r="B6546">
        <v>149</v>
      </c>
      <c r="C6546">
        <v>149</v>
      </c>
      <c r="D6546" t="s">
        <v>16</v>
      </c>
      <c r="E6546" t="s">
        <v>17</v>
      </c>
      <c r="F6546">
        <v>0</v>
      </c>
      <c r="G6546" t="s">
        <v>18</v>
      </c>
      <c r="H6546">
        <v>632952.21869999997</v>
      </c>
      <c r="I6546" t="s">
        <v>28</v>
      </c>
      <c r="J6546">
        <v>137</v>
      </c>
      <c r="K6546">
        <v>4620.0891869999996</v>
      </c>
      <c r="L6546" t="s">
        <v>35</v>
      </c>
      <c r="M6546">
        <v>0</v>
      </c>
      <c r="N6546">
        <v>0</v>
      </c>
      <c r="O6546">
        <v>1.3005158672940715E-2</v>
      </c>
    </row>
    <row r="6547" spans="1:15" x14ac:dyDescent="0.25">
      <c r="A6547" t="s">
        <v>6576</v>
      </c>
      <c r="B6547">
        <v>101</v>
      </c>
      <c r="C6547">
        <v>101</v>
      </c>
      <c r="D6547" t="s">
        <v>16</v>
      </c>
      <c r="E6547" t="s">
        <v>17</v>
      </c>
      <c r="F6547">
        <v>0</v>
      </c>
      <c r="G6547" t="s">
        <v>18</v>
      </c>
      <c r="H6547">
        <v>2317201.8760000002</v>
      </c>
      <c r="I6547" t="s">
        <v>19</v>
      </c>
      <c r="J6547">
        <v>130</v>
      </c>
      <c r="K6547">
        <v>17824.629809999999</v>
      </c>
      <c r="L6547" t="s">
        <v>23</v>
      </c>
      <c r="M6547">
        <v>0</v>
      </c>
      <c r="N6547">
        <v>0.02</v>
      </c>
      <c r="O6547">
        <v>5.9611142175171425E-2</v>
      </c>
    </row>
    <row r="6548" spans="1:15" x14ac:dyDescent="0.25">
      <c r="A6548" t="s">
        <v>6577</v>
      </c>
      <c r="B6548">
        <v>267</v>
      </c>
      <c r="C6548">
        <v>267</v>
      </c>
      <c r="D6548" t="s">
        <v>16</v>
      </c>
      <c r="E6548" t="s">
        <v>17</v>
      </c>
      <c r="F6548">
        <v>0</v>
      </c>
      <c r="G6548" t="s">
        <v>18</v>
      </c>
      <c r="H6548">
        <v>799960.38020000001</v>
      </c>
      <c r="I6548" t="s">
        <v>28</v>
      </c>
      <c r="J6548">
        <v>195</v>
      </c>
      <c r="K6548">
        <v>4102.3609239999996</v>
      </c>
      <c r="L6548" t="s">
        <v>35</v>
      </c>
      <c r="M6548">
        <v>0</v>
      </c>
      <c r="N6548">
        <v>0</v>
      </c>
      <c r="O6548">
        <v>1.643664619413867E-2</v>
      </c>
    </row>
    <row r="6549" spans="1:15" x14ac:dyDescent="0.25">
      <c r="A6549" t="s">
        <v>6578</v>
      </c>
      <c r="B6549">
        <v>218</v>
      </c>
      <c r="C6549">
        <v>218</v>
      </c>
      <c r="D6549" t="s">
        <v>16</v>
      </c>
      <c r="E6549" t="s">
        <v>17</v>
      </c>
      <c r="F6549">
        <v>0</v>
      </c>
      <c r="G6549" t="s">
        <v>18</v>
      </c>
      <c r="H6549">
        <v>11061607.17</v>
      </c>
      <c r="I6549" t="s">
        <v>22</v>
      </c>
      <c r="J6549">
        <v>629</v>
      </c>
      <c r="K6549">
        <v>17586.020939999999</v>
      </c>
      <c r="L6549" t="s">
        <v>23</v>
      </c>
      <c r="M6549">
        <v>0</v>
      </c>
      <c r="N6549">
        <v>0</v>
      </c>
      <c r="O6549">
        <v>0.22728091027005781</v>
      </c>
    </row>
    <row r="6550" spans="1:15" x14ac:dyDescent="0.25">
      <c r="A6550" t="s">
        <v>6579</v>
      </c>
      <c r="B6550">
        <v>42</v>
      </c>
      <c r="C6550">
        <v>42</v>
      </c>
      <c r="D6550" t="s">
        <v>16</v>
      </c>
      <c r="E6550" t="s">
        <v>25</v>
      </c>
      <c r="F6550">
        <v>1</v>
      </c>
      <c r="G6550" t="s">
        <v>26</v>
      </c>
      <c r="H6550">
        <v>3256893.247</v>
      </c>
      <c r="I6550" t="s">
        <v>19</v>
      </c>
      <c r="J6550">
        <v>364</v>
      </c>
      <c r="K6550">
        <v>8947.5089200000002</v>
      </c>
      <c r="L6550" t="s">
        <v>23</v>
      </c>
      <c r="M6550">
        <v>1</v>
      </c>
      <c r="N6550">
        <v>0.98499999999999999</v>
      </c>
      <c r="O6550">
        <v>0.65791881662893692</v>
      </c>
    </row>
    <row r="6551" spans="1:15" x14ac:dyDescent="0.25">
      <c r="A6551" t="s">
        <v>6580</v>
      </c>
      <c r="B6551">
        <v>66</v>
      </c>
      <c r="C6551">
        <v>66</v>
      </c>
      <c r="D6551" t="s">
        <v>16</v>
      </c>
      <c r="E6551" t="s">
        <v>25</v>
      </c>
      <c r="F6551">
        <v>1</v>
      </c>
      <c r="G6551" t="s">
        <v>26</v>
      </c>
      <c r="H6551">
        <v>8073503.1260000002</v>
      </c>
      <c r="I6551" t="s">
        <v>22</v>
      </c>
      <c r="J6551">
        <v>432</v>
      </c>
      <c r="K6551">
        <v>18688.664639999999</v>
      </c>
      <c r="L6551" t="s">
        <v>23</v>
      </c>
      <c r="M6551">
        <v>1</v>
      </c>
      <c r="N6551">
        <v>0.995</v>
      </c>
      <c r="O6551">
        <v>0.76288485844281129</v>
      </c>
    </row>
    <row r="6552" spans="1:15" x14ac:dyDescent="0.25">
      <c r="A6552" t="s">
        <v>6581</v>
      </c>
      <c r="B6552">
        <v>350</v>
      </c>
      <c r="C6552">
        <v>350</v>
      </c>
      <c r="D6552" t="s">
        <v>16</v>
      </c>
      <c r="E6552" t="s">
        <v>17</v>
      </c>
      <c r="F6552">
        <v>0</v>
      </c>
      <c r="G6552" t="s">
        <v>18</v>
      </c>
      <c r="H6552">
        <v>563575.56449999998</v>
      </c>
      <c r="I6552" t="s">
        <v>28</v>
      </c>
      <c r="J6552">
        <v>69</v>
      </c>
      <c r="K6552">
        <v>8167.7618050000001</v>
      </c>
      <c r="L6552" t="s">
        <v>23</v>
      </c>
      <c r="M6552">
        <v>0</v>
      </c>
      <c r="N6552">
        <v>0</v>
      </c>
      <c r="O6552">
        <v>1.1579688677872445E-2</v>
      </c>
    </row>
    <row r="6553" spans="1:15" x14ac:dyDescent="0.25">
      <c r="A6553" t="s">
        <v>6582</v>
      </c>
      <c r="B6553">
        <v>317</v>
      </c>
      <c r="C6553">
        <v>317</v>
      </c>
      <c r="D6553" t="s">
        <v>16</v>
      </c>
      <c r="E6553" t="s">
        <v>17</v>
      </c>
      <c r="F6553">
        <v>0</v>
      </c>
      <c r="G6553" t="s">
        <v>18</v>
      </c>
      <c r="H6553">
        <v>1631341.8859999999</v>
      </c>
      <c r="I6553" t="s">
        <v>19</v>
      </c>
      <c r="J6553">
        <v>458</v>
      </c>
      <c r="K6553">
        <v>3561.8818470000001</v>
      </c>
      <c r="L6553" t="s">
        <v>23</v>
      </c>
      <c r="M6553">
        <v>0</v>
      </c>
      <c r="N6553">
        <v>0</v>
      </c>
      <c r="O6553">
        <v>3.3518896767308799E-2</v>
      </c>
    </row>
    <row r="6554" spans="1:15" x14ac:dyDescent="0.25">
      <c r="A6554" t="s">
        <v>6583</v>
      </c>
      <c r="B6554">
        <v>316</v>
      </c>
      <c r="C6554">
        <v>316</v>
      </c>
      <c r="D6554" t="s">
        <v>16</v>
      </c>
      <c r="E6554" t="s">
        <v>17</v>
      </c>
      <c r="F6554">
        <v>0</v>
      </c>
      <c r="G6554" t="s">
        <v>18</v>
      </c>
      <c r="H6554">
        <v>5931958.4740000004</v>
      </c>
      <c r="I6554" t="s">
        <v>32</v>
      </c>
      <c r="J6554">
        <v>540</v>
      </c>
      <c r="K6554">
        <v>10985.10828</v>
      </c>
      <c r="L6554" t="s">
        <v>23</v>
      </c>
      <c r="M6554">
        <v>0</v>
      </c>
      <c r="N6554">
        <v>5.0000000000000001E-3</v>
      </c>
      <c r="O6554">
        <v>0.12488291456519902</v>
      </c>
    </row>
    <row r="6555" spans="1:15" x14ac:dyDescent="0.25">
      <c r="A6555" t="s">
        <v>6584</v>
      </c>
      <c r="B6555">
        <v>120</v>
      </c>
      <c r="C6555">
        <v>120</v>
      </c>
      <c r="D6555" t="s">
        <v>16</v>
      </c>
      <c r="E6555" t="s">
        <v>17</v>
      </c>
      <c r="F6555">
        <v>0</v>
      </c>
      <c r="G6555" t="s">
        <v>18</v>
      </c>
      <c r="H6555">
        <v>3939015.4219999998</v>
      </c>
      <c r="I6555" t="s">
        <v>32</v>
      </c>
      <c r="J6555">
        <v>335</v>
      </c>
      <c r="K6555">
        <v>11758.254989999999</v>
      </c>
      <c r="L6555" t="s">
        <v>29</v>
      </c>
      <c r="M6555">
        <v>0</v>
      </c>
      <c r="N6555">
        <v>0</v>
      </c>
      <c r="O6555">
        <v>8.0934261804919597E-2</v>
      </c>
    </row>
    <row r="6556" spans="1:15" x14ac:dyDescent="0.25">
      <c r="A6556" t="s">
        <v>6585</v>
      </c>
      <c r="B6556">
        <v>245</v>
      </c>
      <c r="C6556">
        <v>245</v>
      </c>
      <c r="D6556" t="s">
        <v>16</v>
      </c>
      <c r="E6556" t="s">
        <v>17</v>
      </c>
      <c r="F6556">
        <v>0</v>
      </c>
      <c r="G6556" t="s">
        <v>18</v>
      </c>
      <c r="H6556">
        <v>6687264.7970000003</v>
      </c>
      <c r="I6556" t="s">
        <v>32</v>
      </c>
      <c r="J6556">
        <v>526</v>
      </c>
      <c r="K6556">
        <v>12713.43117</v>
      </c>
      <c r="L6556" t="s">
        <v>23</v>
      </c>
      <c r="M6556">
        <v>0</v>
      </c>
      <c r="N6556">
        <v>0</v>
      </c>
      <c r="O6556">
        <v>0.13740206164626195</v>
      </c>
    </row>
    <row r="6557" spans="1:15" x14ac:dyDescent="0.25">
      <c r="A6557" t="s">
        <v>6586</v>
      </c>
      <c r="B6557">
        <v>287</v>
      </c>
      <c r="C6557">
        <v>287</v>
      </c>
      <c r="D6557" t="s">
        <v>16</v>
      </c>
      <c r="E6557" t="s">
        <v>17</v>
      </c>
      <c r="F6557">
        <v>0</v>
      </c>
      <c r="G6557" t="s">
        <v>18</v>
      </c>
      <c r="H6557">
        <v>4595587.2259999998</v>
      </c>
      <c r="I6557" t="s">
        <v>32</v>
      </c>
      <c r="J6557">
        <v>558</v>
      </c>
      <c r="K6557">
        <v>8235.8194019999992</v>
      </c>
      <c r="L6557" t="s">
        <v>20</v>
      </c>
      <c r="M6557">
        <v>0</v>
      </c>
      <c r="N6557">
        <v>0</v>
      </c>
      <c r="O6557">
        <v>9.4424727971128053E-2</v>
      </c>
    </row>
    <row r="6558" spans="1:15" x14ac:dyDescent="0.25">
      <c r="A6558" t="s">
        <v>6587</v>
      </c>
      <c r="B6558">
        <v>48</v>
      </c>
      <c r="C6558">
        <v>48</v>
      </c>
      <c r="D6558" t="s">
        <v>16</v>
      </c>
      <c r="E6558" t="s">
        <v>25</v>
      </c>
      <c r="F6558">
        <v>1</v>
      </c>
      <c r="G6558" t="s">
        <v>26</v>
      </c>
      <c r="H6558">
        <v>964854.60880000005</v>
      </c>
      <c r="I6558" t="s">
        <v>28</v>
      </c>
      <c r="J6558">
        <v>983</v>
      </c>
      <c r="K6558">
        <v>981.54080250000004</v>
      </c>
      <c r="L6558" t="s">
        <v>29</v>
      </c>
      <c r="M6558">
        <v>1</v>
      </c>
      <c r="N6558">
        <v>0.98499999999999999</v>
      </c>
      <c r="O6558">
        <v>0.61082469910530413</v>
      </c>
    </row>
    <row r="6559" spans="1:15" x14ac:dyDescent="0.25">
      <c r="A6559" t="s">
        <v>6588</v>
      </c>
      <c r="B6559">
        <v>288</v>
      </c>
      <c r="C6559">
        <v>288</v>
      </c>
      <c r="D6559" t="s">
        <v>16</v>
      </c>
      <c r="E6559" t="s">
        <v>17</v>
      </c>
      <c r="F6559">
        <v>0</v>
      </c>
      <c r="G6559" t="s">
        <v>18</v>
      </c>
      <c r="H6559">
        <v>11397161.32</v>
      </c>
      <c r="I6559" t="s">
        <v>22</v>
      </c>
      <c r="J6559">
        <v>909</v>
      </c>
      <c r="K6559">
        <v>12538.13126</v>
      </c>
      <c r="L6559" t="s">
        <v>20</v>
      </c>
      <c r="M6559">
        <v>0</v>
      </c>
      <c r="N6559">
        <v>0</v>
      </c>
      <c r="O6559">
        <v>0.23417548277519362</v>
      </c>
    </row>
    <row r="6560" spans="1:15" x14ac:dyDescent="0.25">
      <c r="A6560" t="s">
        <v>6589</v>
      </c>
      <c r="B6560">
        <v>313</v>
      </c>
      <c r="C6560">
        <v>313</v>
      </c>
      <c r="D6560" t="s">
        <v>16</v>
      </c>
      <c r="E6560" t="s">
        <v>17</v>
      </c>
      <c r="F6560">
        <v>0</v>
      </c>
      <c r="G6560" t="s">
        <v>18</v>
      </c>
      <c r="H6560">
        <v>298580.36450000003</v>
      </c>
      <c r="I6560" t="s">
        <v>28</v>
      </c>
      <c r="J6560">
        <v>16</v>
      </c>
      <c r="K6560">
        <v>18661.272779999999</v>
      </c>
      <c r="L6560" t="s">
        <v>35</v>
      </c>
      <c r="M6560">
        <v>0</v>
      </c>
      <c r="N6560">
        <v>5.0000000000000001E-3</v>
      </c>
      <c r="O6560">
        <v>9.134878593082929E-3</v>
      </c>
    </row>
    <row r="6561" spans="1:15" x14ac:dyDescent="0.25">
      <c r="A6561" t="s">
        <v>6590</v>
      </c>
      <c r="B6561">
        <v>255</v>
      </c>
      <c r="C6561">
        <v>255</v>
      </c>
      <c r="D6561" t="s">
        <v>16</v>
      </c>
      <c r="E6561" t="s">
        <v>17</v>
      </c>
      <c r="F6561">
        <v>0</v>
      </c>
      <c r="G6561" t="s">
        <v>18</v>
      </c>
      <c r="H6561">
        <v>18960081.010000002</v>
      </c>
      <c r="I6561" t="s">
        <v>22</v>
      </c>
      <c r="J6561">
        <v>990</v>
      </c>
      <c r="K6561">
        <v>19151.596979999998</v>
      </c>
      <c r="L6561" t="s">
        <v>23</v>
      </c>
      <c r="M6561">
        <v>0</v>
      </c>
      <c r="N6561">
        <v>5.0000000000000001E-3</v>
      </c>
      <c r="O6561">
        <v>0.39256947254770724</v>
      </c>
    </row>
    <row r="6562" spans="1:15" x14ac:dyDescent="0.25">
      <c r="A6562" t="s">
        <v>6591</v>
      </c>
      <c r="B6562">
        <v>351</v>
      </c>
      <c r="C6562">
        <v>351</v>
      </c>
      <c r="D6562" t="s">
        <v>16</v>
      </c>
      <c r="E6562" t="s">
        <v>17</v>
      </c>
      <c r="F6562">
        <v>0</v>
      </c>
      <c r="G6562" t="s">
        <v>18</v>
      </c>
      <c r="H6562">
        <v>11177467.24</v>
      </c>
      <c r="I6562" t="s">
        <v>22</v>
      </c>
      <c r="J6562">
        <v>936</v>
      </c>
      <c r="K6562">
        <v>11941.738499999999</v>
      </c>
      <c r="L6562" t="s">
        <v>35</v>
      </c>
      <c r="M6562">
        <v>0</v>
      </c>
      <c r="N6562">
        <v>0</v>
      </c>
      <c r="O6562">
        <v>0.22966146688980194</v>
      </c>
    </row>
    <row r="6563" spans="1:15" x14ac:dyDescent="0.25">
      <c r="A6563" t="s">
        <v>6592</v>
      </c>
      <c r="B6563">
        <v>155</v>
      </c>
      <c r="C6563">
        <v>155</v>
      </c>
      <c r="D6563" t="s">
        <v>16</v>
      </c>
      <c r="E6563" t="s">
        <v>17</v>
      </c>
      <c r="F6563">
        <v>0</v>
      </c>
      <c r="G6563" t="s">
        <v>18</v>
      </c>
      <c r="H6563">
        <v>185838.91889999999</v>
      </c>
      <c r="I6563" t="s">
        <v>28</v>
      </c>
      <c r="J6563">
        <v>456</v>
      </c>
      <c r="K6563">
        <v>407.54148889999999</v>
      </c>
      <c r="L6563" t="s">
        <v>20</v>
      </c>
      <c r="M6563">
        <v>0</v>
      </c>
      <c r="N6563">
        <v>0</v>
      </c>
      <c r="O6563">
        <v>3.8183998041213616E-3</v>
      </c>
    </row>
    <row r="6564" spans="1:15" x14ac:dyDescent="0.25">
      <c r="A6564" t="s">
        <v>6593</v>
      </c>
      <c r="B6564">
        <v>338</v>
      </c>
      <c r="C6564">
        <v>338</v>
      </c>
      <c r="D6564" t="s">
        <v>16</v>
      </c>
      <c r="E6564" t="s">
        <v>17</v>
      </c>
      <c r="F6564">
        <v>0</v>
      </c>
      <c r="G6564" t="s">
        <v>18</v>
      </c>
      <c r="H6564">
        <v>1086151.7080000001</v>
      </c>
      <c r="I6564" t="s">
        <v>28</v>
      </c>
      <c r="J6564">
        <v>510</v>
      </c>
      <c r="K6564">
        <v>2129.7092320000002</v>
      </c>
      <c r="L6564" t="s">
        <v>29</v>
      </c>
      <c r="M6564">
        <v>0</v>
      </c>
      <c r="N6564">
        <v>5.0000000000000001E-3</v>
      </c>
      <c r="O6564">
        <v>2.5316969414275272E-2</v>
      </c>
    </row>
    <row r="6565" spans="1:15" x14ac:dyDescent="0.25">
      <c r="A6565" t="s">
        <v>6594</v>
      </c>
      <c r="B6565">
        <v>261</v>
      </c>
      <c r="C6565">
        <v>261</v>
      </c>
      <c r="D6565" t="s">
        <v>16</v>
      </c>
      <c r="E6565" t="s">
        <v>17</v>
      </c>
      <c r="F6565">
        <v>0</v>
      </c>
      <c r="G6565" t="s">
        <v>18</v>
      </c>
      <c r="H6565">
        <v>3486427.358</v>
      </c>
      <c r="I6565" t="s">
        <v>19</v>
      </c>
      <c r="J6565">
        <v>209</v>
      </c>
      <c r="K6565">
        <v>16681.47061</v>
      </c>
      <c r="L6565" t="s">
        <v>35</v>
      </c>
      <c r="M6565">
        <v>0</v>
      </c>
      <c r="N6565">
        <v>0</v>
      </c>
      <c r="O6565">
        <v>7.1635013912419804E-2</v>
      </c>
    </row>
    <row r="6566" spans="1:15" x14ac:dyDescent="0.25">
      <c r="A6566" t="s">
        <v>6595</v>
      </c>
      <c r="B6566">
        <v>17</v>
      </c>
      <c r="C6566">
        <v>17</v>
      </c>
      <c r="D6566" t="s">
        <v>42</v>
      </c>
      <c r="E6566" t="s">
        <v>43</v>
      </c>
      <c r="F6566">
        <v>1</v>
      </c>
      <c r="G6566" t="s">
        <v>26</v>
      </c>
      <c r="H6566">
        <v>2622261.4270000001</v>
      </c>
      <c r="I6566" t="s">
        <v>19</v>
      </c>
      <c r="J6566">
        <v>158</v>
      </c>
      <c r="K6566">
        <v>16596.59131</v>
      </c>
      <c r="L6566" t="s">
        <v>35</v>
      </c>
      <c r="M6566">
        <v>1</v>
      </c>
      <c r="N6566">
        <v>1</v>
      </c>
      <c r="O6566">
        <v>0.65387914748147946</v>
      </c>
    </row>
    <row r="6567" spans="1:15" x14ac:dyDescent="0.25">
      <c r="A6567" t="s">
        <v>6596</v>
      </c>
      <c r="B6567">
        <v>203</v>
      </c>
      <c r="C6567">
        <v>203</v>
      </c>
      <c r="D6567" t="s">
        <v>16</v>
      </c>
      <c r="E6567" t="s">
        <v>17</v>
      </c>
      <c r="F6567">
        <v>0</v>
      </c>
      <c r="G6567" t="s">
        <v>18</v>
      </c>
      <c r="H6567">
        <v>6376327.1069999998</v>
      </c>
      <c r="I6567" t="s">
        <v>32</v>
      </c>
      <c r="J6567">
        <v>337</v>
      </c>
      <c r="K6567">
        <v>18920.85195</v>
      </c>
      <c r="L6567" t="s">
        <v>23</v>
      </c>
      <c r="M6567">
        <v>0</v>
      </c>
      <c r="N6567">
        <v>0</v>
      </c>
      <c r="O6567">
        <v>0.13101327924471975</v>
      </c>
    </row>
    <row r="6568" spans="1:15" x14ac:dyDescent="0.25">
      <c r="A6568" t="s">
        <v>6597</v>
      </c>
      <c r="B6568">
        <v>166</v>
      </c>
      <c r="C6568">
        <v>166</v>
      </c>
      <c r="D6568" t="s">
        <v>16</v>
      </c>
      <c r="E6568" t="s">
        <v>17</v>
      </c>
      <c r="F6568">
        <v>0</v>
      </c>
      <c r="G6568" t="s">
        <v>18</v>
      </c>
      <c r="H6568">
        <v>8335809.6770000001</v>
      </c>
      <c r="I6568" t="s">
        <v>22</v>
      </c>
      <c r="J6568">
        <v>739</v>
      </c>
      <c r="K6568">
        <v>11279.850710000001</v>
      </c>
      <c r="L6568" t="s">
        <v>35</v>
      </c>
      <c r="M6568">
        <v>0</v>
      </c>
      <c r="N6568">
        <v>0</v>
      </c>
      <c r="O6568">
        <v>0.17127442532625359</v>
      </c>
    </row>
    <row r="6569" spans="1:15" x14ac:dyDescent="0.25">
      <c r="A6569" t="s">
        <v>6598</v>
      </c>
      <c r="B6569">
        <v>48</v>
      </c>
      <c r="C6569">
        <v>48</v>
      </c>
      <c r="D6569" t="s">
        <v>16</v>
      </c>
      <c r="E6569" t="s">
        <v>25</v>
      </c>
      <c r="F6569">
        <v>1</v>
      </c>
      <c r="G6569" t="s">
        <v>26</v>
      </c>
      <c r="H6569">
        <v>16603857.91</v>
      </c>
      <c r="I6569" t="s">
        <v>22</v>
      </c>
      <c r="J6569">
        <v>961</v>
      </c>
      <c r="K6569">
        <v>17277.687730000001</v>
      </c>
      <c r="L6569" t="s">
        <v>35</v>
      </c>
      <c r="M6569">
        <v>1</v>
      </c>
      <c r="N6569">
        <v>0.98</v>
      </c>
      <c r="O6569">
        <v>0.92915656809927183</v>
      </c>
    </row>
    <row r="6570" spans="1:15" x14ac:dyDescent="0.25">
      <c r="A6570" t="s">
        <v>6599</v>
      </c>
      <c r="B6570">
        <v>229</v>
      </c>
      <c r="C6570">
        <v>229</v>
      </c>
      <c r="D6570" t="s">
        <v>16</v>
      </c>
      <c r="E6570" t="s">
        <v>17</v>
      </c>
      <c r="F6570">
        <v>0</v>
      </c>
      <c r="G6570" t="s">
        <v>18</v>
      </c>
      <c r="H6570">
        <v>3976377.0040000002</v>
      </c>
      <c r="I6570" t="s">
        <v>32</v>
      </c>
      <c r="J6570">
        <v>241</v>
      </c>
      <c r="K6570">
        <v>16499.48964</v>
      </c>
      <c r="L6570" t="s">
        <v>35</v>
      </c>
      <c r="M6570">
        <v>0</v>
      </c>
      <c r="N6570">
        <v>0</v>
      </c>
      <c r="O6570">
        <v>8.1701923703917365E-2</v>
      </c>
    </row>
    <row r="6571" spans="1:15" x14ac:dyDescent="0.25">
      <c r="A6571" t="s">
        <v>6600</v>
      </c>
      <c r="B6571">
        <v>213</v>
      </c>
      <c r="C6571">
        <v>213</v>
      </c>
      <c r="D6571" t="s">
        <v>16</v>
      </c>
      <c r="E6571" t="s">
        <v>17</v>
      </c>
      <c r="F6571">
        <v>0</v>
      </c>
      <c r="G6571" t="s">
        <v>18</v>
      </c>
      <c r="H6571">
        <v>683966.27110000001</v>
      </c>
      <c r="I6571" t="s">
        <v>28</v>
      </c>
      <c r="J6571">
        <v>58</v>
      </c>
      <c r="K6571">
        <v>11792.521919999999</v>
      </c>
      <c r="L6571" t="s">
        <v>20</v>
      </c>
      <c r="M6571">
        <v>0</v>
      </c>
      <c r="N6571">
        <v>0</v>
      </c>
      <c r="O6571">
        <v>1.4053335496420917E-2</v>
      </c>
    </row>
    <row r="6572" spans="1:15" x14ac:dyDescent="0.25">
      <c r="A6572" t="s">
        <v>6601</v>
      </c>
      <c r="B6572">
        <v>216</v>
      </c>
      <c r="C6572">
        <v>216</v>
      </c>
      <c r="D6572" t="s">
        <v>16</v>
      </c>
      <c r="E6572" t="s">
        <v>17</v>
      </c>
      <c r="F6572">
        <v>0</v>
      </c>
      <c r="G6572" t="s">
        <v>18</v>
      </c>
      <c r="H6572">
        <v>15424116.060000001</v>
      </c>
      <c r="I6572" t="s">
        <v>22</v>
      </c>
      <c r="J6572">
        <v>984</v>
      </c>
      <c r="K6572">
        <v>15674.91469</v>
      </c>
      <c r="L6572" t="s">
        <v>23</v>
      </c>
      <c r="M6572">
        <v>0</v>
      </c>
      <c r="N6572">
        <v>1.4999999999999999E-2</v>
      </c>
      <c r="O6572">
        <v>0.3259166183857366</v>
      </c>
    </row>
    <row r="6573" spans="1:15" x14ac:dyDescent="0.25">
      <c r="A6573" t="s">
        <v>6602</v>
      </c>
      <c r="B6573">
        <v>305</v>
      </c>
      <c r="C6573">
        <v>305</v>
      </c>
      <c r="D6573" t="s">
        <v>16</v>
      </c>
      <c r="E6573" t="s">
        <v>17</v>
      </c>
      <c r="F6573">
        <v>0</v>
      </c>
      <c r="G6573" t="s">
        <v>18</v>
      </c>
      <c r="H6573">
        <v>2058730.2879999999</v>
      </c>
      <c r="I6573" t="s">
        <v>19</v>
      </c>
      <c r="J6573">
        <v>816</v>
      </c>
      <c r="K6573">
        <v>2522.9537850000002</v>
      </c>
      <c r="L6573" t="s">
        <v>23</v>
      </c>
      <c r="M6573">
        <v>0</v>
      </c>
      <c r="N6573">
        <v>0</v>
      </c>
      <c r="O6573">
        <v>4.2300371606595229E-2</v>
      </c>
    </row>
    <row r="6574" spans="1:15" x14ac:dyDescent="0.25">
      <c r="A6574" t="s">
        <v>6603</v>
      </c>
      <c r="B6574">
        <v>169</v>
      </c>
      <c r="C6574">
        <v>169</v>
      </c>
      <c r="D6574" t="s">
        <v>16</v>
      </c>
      <c r="E6574" t="s">
        <v>17</v>
      </c>
      <c r="F6574">
        <v>0</v>
      </c>
      <c r="G6574" t="s">
        <v>18</v>
      </c>
      <c r="H6574">
        <v>3900237.2489999998</v>
      </c>
      <c r="I6574" t="s">
        <v>32</v>
      </c>
      <c r="J6574">
        <v>305</v>
      </c>
      <c r="K6574">
        <v>12787.66311</v>
      </c>
      <c r="L6574" t="s">
        <v>23</v>
      </c>
      <c r="M6574">
        <v>0</v>
      </c>
      <c r="N6574">
        <v>0</v>
      </c>
      <c r="O6574">
        <v>8.0137493458096287E-2</v>
      </c>
    </row>
    <row r="6575" spans="1:15" x14ac:dyDescent="0.25">
      <c r="A6575" t="s">
        <v>6604</v>
      </c>
      <c r="B6575">
        <v>22</v>
      </c>
      <c r="C6575">
        <v>22</v>
      </c>
      <c r="D6575" t="s">
        <v>42</v>
      </c>
      <c r="E6575" t="s">
        <v>43</v>
      </c>
      <c r="F6575">
        <v>1</v>
      </c>
      <c r="G6575" t="s">
        <v>26</v>
      </c>
      <c r="H6575">
        <v>6578972.193</v>
      </c>
      <c r="I6575" t="s">
        <v>32</v>
      </c>
      <c r="J6575">
        <v>345</v>
      </c>
      <c r="K6575">
        <v>19069.484619999999</v>
      </c>
      <c r="L6575" t="s">
        <v>29</v>
      </c>
      <c r="M6575">
        <v>1</v>
      </c>
      <c r="N6575">
        <v>0.97499999999999998</v>
      </c>
      <c r="O6575">
        <v>0.72017699242852773</v>
      </c>
    </row>
    <row r="6576" spans="1:15" x14ac:dyDescent="0.25">
      <c r="A6576" t="s">
        <v>6605</v>
      </c>
      <c r="B6576">
        <v>275</v>
      </c>
      <c r="C6576">
        <v>275</v>
      </c>
      <c r="D6576" t="s">
        <v>16</v>
      </c>
      <c r="E6576" t="s">
        <v>17</v>
      </c>
      <c r="F6576">
        <v>0</v>
      </c>
      <c r="G6576" t="s">
        <v>18</v>
      </c>
      <c r="H6576">
        <v>2084914.513</v>
      </c>
      <c r="I6576" t="s">
        <v>19</v>
      </c>
      <c r="J6576">
        <v>642</v>
      </c>
      <c r="K6576">
        <v>3247.5303939999999</v>
      </c>
      <c r="L6576" t="s">
        <v>23</v>
      </c>
      <c r="M6576">
        <v>0</v>
      </c>
      <c r="N6576">
        <v>0</v>
      </c>
      <c r="O6576">
        <v>4.2838374303785211E-2</v>
      </c>
    </row>
    <row r="6577" spans="1:15" x14ac:dyDescent="0.25">
      <c r="A6577" t="s">
        <v>6606</v>
      </c>
      <c r="B6577">
        <v>113</v>
      </c>
      <c r="C6577">
        <v>113</v>
      </c>
      <c r="D6577" t="s">
        <v>16</v>
      </c>
      <c r="E6577" t="s">
        <v>17</v>
      </c>
      <c r="F6577">
        <v>0</v>
      </c>
      <c r="G6577" t="s">
        <v>18</v>
      </c>
      <c r="H6577">
        <v>10850008.23</v>
      </c>
      <c r="I6577" t="s">
        <v>22</v>
      </c>
      <c r="J6577">
        <v>729</v>
      </c>
      <c r="K6577">
        <v>14883.413210000001</v>
      </c>
      <c r="L6577" t="s">
        <v>20</v>
      </c>
      <c r="M6577">
        <v>0</v>
      </c>
      <c r="N6577">
        <v>0</v>
      </c>
      <c r="O6577">
        <v>0.22293322381217942</v>
      </c>
    </row>
    <row r="6578" spans="1:15" x14ac:dyDescent="0.25">
      <c r="A6578" t="s">
        <v>6607</v>
      </c>
      <c r="B6578">
        <v>357</v>
      </c>
      <c r="C6578">
        <v>357</v>
      </c>
      <c r="D6578" t="s">
        <v>16</v>
      </c>
      <c r="E6578" t="s">
        <v>17</v>
      </c>
      <c r="F6578">
        <v>0</v>
      </c>
      <c r="G6578" t="s">
        <v>18</v>
      </c>
      <c r="H6578">
        <v>89915.113240000006</v>
      </c>
      <c r="I6578" t="s">
        <v>28</v>
      </c>
      <c r="J6578">
        <v>14</v>
      </c>
      <c r="K6578">
        <v>6422.5080889999999</v>
      </c>
      <c r="L6578" t="s">
        <v>23</v>
      </c>
      <c r="M6578">
        <v>0</v>
      </c>
      <c r="N6578">
        <v>0</v>
      </c>
      <c r="O6578">
        <v>1.8474701252858289E-3</v>
      </c>
    </row>
    <row r="6579" spans="1:15" x14ac:dyDescent="0.25">
      <c r="A6579" t="s">
        <v>6608</v>
      </c>
      <c r="B6579">
        <v>203</v>
      </c>
      <c r="C6579">
        <v>203</v>
      </c>
      <c r="D6579" t="s">
        <v>16</v>
      </c>
      <c r="E6579" t="s">
        <v>17</v>
      </c>
      <c r="F6579">
        <v>0</v>
      </c>
      <c r="G6579" t="s">
        <v>18</v>
      </c>
      <c r="H6579">
        <v>5867462.7690000003</v>
      </c>
      <c r="I6579" t="s">
        <v>32</v>
      </c>
      <c r="J6579">
        <v>359</v>
      </c>
      <c r="K6579">
        <v>16343.907440000001</v>
      </c>
      <c r="L6579" t="s">
        <v>35</v>
      </c>
      <c r="M6579">
        <v>0</v>
      </c>
      <c r="N6579">
        <v>0</v>
      </c>
      <c r="O6579">
        <v>0.12055773258073438</v>
      </c>
    </row>
    <row r="6580" spans="1:15" x14ac:dyDescent="0.25">
      <c r="A6580" t="s">
        <v>6609</v>
      </c>
      <c r="B6580">
        <v>33</v>
      </c>
      <c r="C6580">
        <v>33</v>
      </c>
      <c r="D6580" t="s">
        <v>16</v>
      </c>
      <c r="E6580" t="s">
        <v>25</v>
      </c>
      <c r="F6580">
        <v>1</v>
      </c>
      <c r="G6580" t="s">
        <v>26</v>
      </c>
      <c r="H6580">
        <v>5258111.9550000001</v>
      </c>
      <c r="I6580" t="s">
        <v>32</v>
      </c>
      <c r="J6580">
        <v>377</v>
      </c>
      <c r="K6580">
        <v>13947.24656</v>
      </c>
      <c r="L6580" t="s">
        <v>20</v>
      </c>
      <c r="M6580">
        <v>1</v>
      </c>
      <c r="N6580">
        <v>0.995</v>
      </c>
      <c r="O6580">
        <v>0.70503750784744901</v>
      </c>
    </row>
    <row r="6581" spans="1:15" x14ac:dyDescent="0.25">
      <c r="A6581" t="s">
        <v>6610</v>
      </c>
      <c r="B6581">
        <v>89</v>
      </c>
      <c r="C6581">
        <v>89</v>
      </c>
      <c r="D6581" t="s">
        <v>16</v>
      </c>
      <c r="E6581" t="s">
        <v>25</v>
      </c>
      <c r="F6581">
        <v>1</v>
      </c>
      <c r="G6581" t="s">
        <v>26</v>
      </c>
      <c r="H6581">
        <v>4501386.2889999999</v>
      </c>
      <c r="I6581" t="s">
        <v>32</v>
      </c>
      <c r="J6581">
        <v>243</v>
      </c>
      <c r="K6581">
        <v>18524.223409999999</v>
      </c>
      <c r="L6581" t="s">
        <v>35</v>
      </c>
      <c r="M6581">
        <v>1</v>
      </c>
      <c r="N6581">
        <v>1</v>
      </c>
      <c r="O6581">
        <v>0.69248919777369722</v>
      </c>
    </row>
    <row r="6582" spans="1:15" x14ac:dyDescent="0.25">
      <c r="A6582" t="s">
        <v>6611</v>
      </c>
      <c r="B6582">
        <v>134</v>
      </c>
      <c r="C6582">
        <v>134</v>
      </c>
      <c r="D6582" t="s">
        <v>16</v>
      </c>
      <c r="E6582" t="s">
        <v>17</v>
      </c>
      <c r="F6582">
        <v>0</v>
      </c>
      <c r="G6582" t="s">
        <v>18</v>
      </c>
      <c r="H6582">
        <v>14141897.92</v>
      </c>
      <c r="I6582" t="s">
        <v>22</v>
      </c>
      <c r="J6582">
        <v>993</v>
      </c>
      <c r="K6582">
        <v>14241.589040000001</v>
      </c>
      <c r="L6582" t="s">
        <v>20</v>
      </c>
      <c r="M6582">
        <v>0</v>
      </c>
      <c r="N6582">
        <v>5.0000000000000001E-3</v>
      </c>
      <c r="O6582">
        <v>0.29357110624222582</v>
      </c>
    </row>
    <row r="6583" spans="1:15" x14ac:dyDescent="0.25">
      <c r="A6583" t="s">
        <v>6612</v>
      </c>
      <c r="B6583">
        <v>11</v>
      </c>
      <c r="C6583">
        <v>11</v>
      </c>
      <c r="D6583" t="s">
        <v>42</v>
      </c>
      <c r="E6583" t="s">
        <v>43</v>
      </c>
      <c r="F6583">
        <v>1</v>
      </c>
      <c r="G6583" t="s">
        <v>26</v>
      </c>
      <c r="H6583">
        <v>1190755.7749999999</v>
      </c>
      <c r="I6583" t="s">
        <v>28</v>
      </c>
      <c r="J6583">
        <v>145</v>
      </c>
      <c r="K6583">
        <v>8212.1087929999994</v>
      </c>
      <c r="L6583" t="s">
        <v>23</v>
      </c>
      <c r="M6583">
        <v>1</v>
      </c>
      <c r="N6583">
        <v>0.995</v>
      </c>
      <c r="O6583">
        <v>0.62146625090658758</v>
      </c>
    </row>
    <row r="6584" spans="1:15" x14ac:dyDescent="0.25">
      <c r="A6584" t="s">
        <v>6613</v>
      </c>
      <c r="B6584">
        <v>27</v>
      </c>
      <c r="C6584">
        <v>27</v>
      </c>
      <c r="D6584" t="s">
        <v>42</v>
      </c>
      <c r="E6584" t="s">
        <v>43</v>
      </c>
      <c r="F6584">
        <v>1</v>
      </c>
      <c r="G6584" t="s">
        <v>26</v>
      </c>
      <c r="H6584">
        <v>202917.91209999999</v>
      </c>
      <c r="I6584" t="s">
        <v>28</v>
      </c>
      <c r="J6584">
        <v>891</v>
      </c>
      <c r="K6584">
        <v>227.74176449999999</v>
      </c>
      <c r="L6584" t="s">
        <v>29</v>
      </c>
      <c r="M6584">
        <v>1</v>
      </c>
      <c r="N6584">
        <v>0.99</v>
      </c>
      <c r="O6584">
        <v>0.59816931889402714</v>
      </c>
    </row>
    <row r="6585" spans="1:15" x14ac:dyDescent="0.25">
      <c r="A6585" t="s">
        <v>6614</v>
      </c>
      <c r="B6585">
        <v>31</v>
      </c>
      <c r="C6585">
        <v>31</v>
      </c>
      <c r="D6585" t="s">
        <v>16</v>
      </c>
      <c r="E6585" t="s">
        <v>25</v>
      </c>
      <c r="F6585">
        <v>1</v>
      </c>
      <c r="G6585" t="s">
        <v>26</v>
      </c>
      <c r="H6585">
        <v>6582069.6380000003</v>
      </c>
      <c r="I6585" t="s">
        <v>32</v>
      </c>
      <c r="J6585">
        <v>415</v>
      </c>
      <c r="K6585">
        <v>15860.40877</v>
      </c>
      <c r="L6585" t="s">
        <v>23</v>
      </c>
      <c r="M6585">
        <v>1</v>
      </c>
      <c r="N6585">
        <v>0.995</v>
      </c>
      <c r="O6585">
        <v>0.73224063508987813</v>
      </c>
    </row>
    <row r="6586" spans="1:15" x14ac:dyDescent="0.25">
      <c r="A6586" t="s">
        <v>6615</v>
      </c>
      <c r="B6586">
        <v>91</v>
      </c>
      <c r="C6586">
        <v>91</v>
      </c>
      <c r="D6586" t="s">
        <v>16</v>
      </c>
      <c r="E6586" t="s">
        <v>17</v>
      </c>
      <c r="F6586">
        <v>1</v>
      </c>
      <c r="G6586" t="s">
        <v>26</v>
      </c>
      <c r="H6586">
        <v>3221034.585</v>
      </c>
      <c r="I6586" t="s">
        <v>19</v>
      </c>
      <c r="J6586">
        <v>394</v>
      </c>
      <c r="K6586">
        <v>8175.2146830000002</v>
      </c>
      <c r="L6586" t="s">
        <v>20</v>
      </c>
      <c r="M6586">
        <v>1</v>
      </c>
      <c r="N6586">
        <v>0.96</v>
      </c>
      <c r="O6586">
        <v>0.64218203496464765</v>
      </c>
    </row>
    <row r="6587" spans="1:15" x14ac:dyDescent="0.25">
      <c r="A6587" t="s">
        <v>6616</v>
      </c>
      <c r="B6587">
        <v>169</v>
      </c>
      <c r="C6587">
        <v>169</v>
      </c>
      <c r="D6587" t="s">
        <v>16</v>
      </c>
      <c r="E6587" t="s">
        <v>17</v>
      </c>
      <c r="F6587">
        <v>0</v>
      </c>
      <c r="G6587" t="s">
        <v>18</v>
      </c>
      <c r="H6587">
        <v>11242587.52</v>
      </c>
      <c r="I6587" t="s">
        <v>22</v>
      </c>
      <c r="J6587">
        <v>838</v>
      </c>
      <c r="K6587">
        <v>13415.975560000001</v>
      </c>
      <c r="L6587" t="s">
        <v>23</v>
      </c>
      <c r="M6587">
        <v>0</v>
      </c>
      <c r="N6587">
        <v>5.0000000000000001E-3</v>
      </c>
      <c r="O6587">
        <v>0.23399948190769021</v>
      </c>
    </row>
    <row r="6588" spans="1:15" x14ac:dyDescent="0.25">
      <c r="A6588" t="s">
        <v>6617</v>
      </c>
      <c r="B6588">
        <v>47</v>
      </c>
      <c r="C6588">
        <v>47</v>
      </c>
      <c r="D6588" t="s">
        <v>16</v>
      </c>
      <c r="E6588" t="s">
        <v>25</v>
      </c>
      <c r="F6588">
        <v>1</v>
      </c>
      <c r="G6588" t="s">
        <v>26</v>
      </c>
      <c r="H6588">
        <v>1297821.56</v>
      </c>
      <c r="I6588" t="s">
        <v>28</v>
      </c>
      <c r="J6588">
        <v>615</v>
      </c>
      <c r="K6588">
        <v>2110.2789600000001</v>
      </c>
      <c r="L6588" t="s">
        <v>20</v>
      </c>
      <c r="M6588">
        <v>1</v>
      </c>
      <c r="N6588">
        <v>0.995</v>
      </c>
      <c r="O6588">
        <v>0.62366611288863061</v>
      </c>
    </row>
    <row r="6589" spans="1:15" x14ac:dyDescent="0.25">
      <c r="A6589" t="s">
        <v>6618</v>
      </c>
      <c r="B6589">
        <v>79</v>
      </c>
      <c r="C6589">
        <v>79</v>
      </c>
      <c r="D6589" t="s">
        <v>16</v>
      </c>
      <c r="E6589" t="s">
        <v>25</v>
      </c>
      <c r="F6589">
        <v>1</v>
      </c>
      <c r="G6589" t="s">
        <v>26</v>
      </c>
      <c r="H6589">
        <v>12991117.550000001</v>
      </c>
      <c r="I6589" t="s">
        <v>22</v>
      </c>
      <c r="J6589">
        <v>729</v>
      </c>
      <c r="K6589">
        <v>17820.463029999999</v>
      </c>
      <c r="L6589" t="s">
        <v>23</v>
      </c>
      <c r="M6589">
        <v>1</v>
      </c>
      <c r="N6589">
        <v>0.99</v>
      </c>
      <c r="O6589">
        <v>0.86092622299923194</v>
      </c>
    </row>
    <row r="6590" spans="1:15" x14ac:dyDescent="0.25">
      <c r="A6590" t="s">
        <v>6619</v>
      </c>
      <c r="B6590">
        <v>2</v>
      </c>
      <c r="C6590">
        <v>2</v>
      </c>
      <c r="D6590" t="s">
        <v>61</v>
      </c>
      <c r="E6590" t="s">
        <v>43</v>
      </c>
      <c r="F6590">
        <v>1</v>
      </c>
      <c r="G6590" t="s">
        <v>26</v>
      </c>
      <c r="H6590">
        <v>3121330.1749999998</v>
      </c>
      <c r="I6590" t="s">
        <v>19</v>
      </c>
      <c r="J6590">
        <v>358</v>
      </c>
      <c r="K6590">
        <v>8718.7993700000006</v>
      </c>
      <c r="L6590" t="s">
        <v>20</v>
      </c>
      <c r="M6590">
        <v>1</v>
      </c>
      <c r="N6590">
        <v>0.995</v>
      </c>
      <c r="O6590">
        <v>0.66113342586883772</v>
      </c>
    </row>
    <row r="6591" spans="1:15" x14ac:dyDescent="0.25">
      <c r="A6591" t="s">
        <v>6620</v>
      </c>
      <c r="B6591">
        <v>20</v>
      </c>
      <c r="C6591">
        <v>20</v>
      </c>
      <c r="D6591" t="s">
        <v>42</v>
      </c>
      <c r="E6591" t="s">
        <v>43</v>
      </c>
      <c r="F6591">
        <v>1</v>
      </c>
      <c r="G6591" t="s">
        <v>26</v>
      </c>
      <c r="H6591">
        <v>17162197.030000001</v>
      </c>
      <c r="I6591" t="s">
        <v>22</v>
      </c>
      <c r="J6591">
        <v>933</v>
      </c>
      <c r="K6591">
        <v>18394.637760000001</v>
      </c>
      <c r="L6591" t="s">
        <v>29</v>
      </c>
      <c r="M6591">
        <v>1</v>
      </c>
      <c r="N6591">
        <v>0.98499999999999999</v>
      </c>
      <c r="O6591">
        <v>0.9436286644667099</v>
      </c>
    </row>
    <row r="6592" spans="1:15" x14ac:dyDescent="0.25">
      <c r="A6592" t="s">
        <v>6621</v>
      </c>
      <c r="B6592">
        <v>106</v>
      </c>
      <c r="C6592">
        <v>106</v>
      </c>
      <c r="D6592" t="s">
        <v>16</v>
      </c>
      <c r="E6592" t="s">
        <v>17</v>
      </c>
      <c r="F6592">
        <v>0</v>
      </c>
      <c r="G6592" t="s">
        <v>18</v>
      </c>
      <c r="H6592">
        <v>8146528.4170000004</v>
      </c>
      <c r="I6592" t="s">
        <v>22</v>
      </c>
      <c r="J6592">
        <v>576</v>
      </c>
      <c r="K6592">
        <v>14143.2785</v>
      </c>
      <c r="L6592" t="s">
        <v>23</v>
      </c>
      <c r="M6592">
        <v>0</v>
      </c>
      <c r="N6592">
        <v>0</v>
      </c>
      <c r="O6592">
        <v>0.16738529634086194</v>
      </c>
    </row>
    <row r="6593" spans="1:15" x14ac:dyDescent="0.25">
      <c r="A6593" t="s">
        <v>6622</v>
      </c>
      <c r="B6593">
        <v>295</v>
      </c>
      <c r="C6593">
        <v>295</v>
      </c>
      <c r="D6593" t="s">
        <v>16</v>
      </c>
      <c r="E6593" t="s">
        <v>17</v>
      </c>
      <c r="F6593">
        <v>0</v>
      </c>
      <c r="G6593" t="s">
        <v>18</v>
      </c>
      <c r="H6593">
        <v>385208.83789999998</v>
      </c>
      <c r="I6593" t="s">
        <v>28</v>
      </c>
      <c r="J6593">
        <v>158</v>
      </c>
      <c r="K6593">
        <v>2438.0306190000001</v>
      </c>
      <c r="L6593" t="s">
        <v>23</v>
      </c>
      <c r="M6593">
        <v>0</v>
      </c>
      <c r="N6593">
        <v>0</v>
      </c>
      <c r="O6593">
        <v>7.9148187036896141E-3</v>
      </c>
    </row>
    <row r="6594" spans="1:15" x14ac:dyDescent="0.25">
      <c r="A6594" t="s">
        <v>6623</v>
      </c>
      <c r="B6594">
        <v>330</v>
      </c>
      <c r="C6594">
        <v>330</v>
      </c>
      <c r="D6594" t="s">
        <v>16</v>
      </c>
      <c r="E6594" t="s">
        <v>17</v>
      </c>
      <c r="F6594">
        <v>0</v>
      </c>
      <c r="G6594" t="s">
        <v>18</v>
      </c>
      <c r="H6594">
        <v>7810406.5640000002</v>
      </c>
      <c r="I6594" t="s">
        <v>22</v>
      </c>
      <c r="J6594">
        <v>674</v>
      </c>
      <c r="K6594">
        <v>11588.140299999999</v>
      </c>
      <c r="L6594" t="s">
        <v>20</v>
      </c>
      <c r="M6594">
        <v>0</v>
      </c>
      <c r="N6594">
        <v>5.0000000000000001E-3</v>
      </c>
      <c r="O6594">
        <v>0.16347905934135198</v>
      </c>
    </row>
    <row r="6595" spans="1:15" x14ac:dyDescent="0.25">
      <c r="A6595" t="s">
        <v>6624</v>
      </c>
      <c r="B6595">
        <v>90</v>
      </c>
      <c r="C6595">
        <v>90</v>
      </c>
      <c r="D6595" t="s">
        <v>16</v>
      </c>
      <c r="E6595" t="s">
        <v>25</v>
      </c>
      <c r="F6595">
        <v>1</v>
      </c>
      <c r="G6595" t="s">
        <v>26</v>
      </c>
      <c r="H6595">
        <v>327592.61310000002</v>
      </c>
      <c r="I6595" t="s">
        <v>28</v>
      </c>
      <c r="J6595">
        <v>18</v>
      </c>
      <c r="K6595">
        <v>18199.589609999999</v>
      </c>
      <c r="L6595" t="s">
        <v>35</v>
      </c>
      <c r="M6595">
        <v>1</v>
      </c>
      <c r="N6595">
        <v>0.98</v>
      </c>
      <c r="O6595">
        <v>0.59473098819718029</v>
      </c>
    </row>
    <row r="6596" spans="1:15" x14ac:dyDescent="0.25">
      <c r="A6596" t="s">
        <v>6625</v>
      </c>
      <c r="B6596">
        <v>138</v>
      </c>
      <c r="C6596">
        <v>138</v>
      </c>
      <c r="D6596" t="s">
        <v>16</v>
      </c>
      <c r="E6596" t="s">
        <v>17</v>
      </c>
      <c r="F6596">
        <v>0</v>
      </c>
      <c r="G6596" t="s">
        <v>18</v>
      </c>
      <c r="H6596">
        <v>11649027.57</v>
      </c>
      <c r="I6596" t="s">
        <v>22</v>
      </c>
      <c r="J6596">
        <v>728</v>
      </c>
      <c r="K6596">
        <v>16001.41149</v>
      </c>
      <c r="L6596" t="s">
        <v>23</v>
      </c>
      <c r="M6596">
        <v>0</v>
      </c>
      <c r="N6596">
        <v>0</v>
      </c>
      <c r="O6596">
        <v>0.23935053461771047</v>
      </c>
    </row>
    <row r="6597" spans="1:15" x14ac:dyDescent="0.25">
      <c r="A6597" t="s">
        <v>6626</v>
      </c>
      <c r="B6597">
        <v>168</v>
      </c>
      <c r="C6597">
        <v>168</v>
      </c>
      <c r="D6597" t="s">
        <v>16</v>
      </c>
      <c r="E6597" t="s">
        <v>17</v>
      </c>
      <c r="F6597">
        <v>0</v>
      </c>
      <c r="G6597" t="s">
        <v>18</v>
      </c>
      <c r="H6597">
        <v>6951670.9570000004</v>
      </c>
      <c r="I6597" t="s">
        <v>32</v>
      </c>
      <c r="J6597">
        <v>831</v>
      </c>
      <c r="K6597">
        <v>8365.4283469999991</v>
      </c>
      <c r="L6597" t="s">
        <v>29</v>
      </c>
      <c r="M6597">
        <v>0</v>
      </c>
      <c r="N6597">
        <v>0</v>
      </c>
      <c r="O6597">
        <v>0.14283476882906554</v>
      </c>
    </row>
    <row r="6598" spans="1:15" x14ac:dyDescent="0.25">
      <c r="A6598" t="s">
        <v>6627</v>
      </c>
      <c r="B6598">
        <v>141</v>
      </c>
      <c r="C6598">
        <v>141</v>
      </c>
      <c r="D6598" t="s">
        <v>16</v>
      </c>
      <c r="E6598" t="s">
        <v>17</v>
      </c>
      <c r="F6598">
        <v>0</v>
      </c>
      <c r="G6598" t="s">
        <v>18</v>
      </c>
      <c r="H6598">
        <v>10716074.630000001</v>
      </c>
      <c r="I6598" t="s">
        <v>22</v>
      </c>
      <c r="J6598">
        <v>561</v>
      </c>
      <c r="K6598">
        <v>19101.737300000001</v>
      </c>
      <c r="L6598" t="s">
        <v>20</v>
      </c>
      <c r="M6598">
        <v>0</v>
      </c>
      <c r="N6598">
        <v>0</v>
      </c>
      <c r="O6598">
        <v>0.22018131352862649</v>
      </c>
    </row>
    <row r="6599" spans="1:15" x14ac:dyDescent="0.25">
      <c r="A6599" t="s">
        <v>6628</v>
      </c>
      <c r="B6599">
        <v>213</v>
      </c>
      <c r="C6599">
        <v>213</v>
      </c>
      <c r="D6599" t="s">
        <v>16</v>
      </c>
      <c r="E6599" t="s">
        <v>17</v>
      </c>
      <c r="F6599">
        <v>0</v>
      </c>
      <c r="G6599" t="s">
        <v>18</v>
      </c>
      <c r="H6599">
        <v>3055179.9010000001</v>
      </c>
      <c r="I6599" t="s">
        <v>19</v>
      </c>
      <c r="J6599">
        <v>568</v>
      </c>
      <c r="K6599">
        <v>5378.8378540000003</v>
      </c>
      <c r="L6599" t="s">
        <v>23</v>
      </c>
      <c r="M6599">
        <v>0</v>
      </c>
      <c r="N6599">
        <v>0</v>
      </c>
      <c r="O6599">
        <v>6.2774247744151732E-2</v>
      </c>
    </row>
    <row r="6600" spans="1:15" x14ac:dyDescent="0.25">
      <c r="A6600" t="s">
        <v>6629</v>
      </c>
      <c r="B6600">
        <v>300</v>
      </c>
      <c r="C6600">
        <v>300</v>
      </c>
      <c r="D6600" t="s">
        <v>16</v>
      </c>
      <c r="E6600" t="s">
        <v>17</v>
      </c>
      <c r="F6600">
        <v>0</v>
      </c>
      <c r="G6600" t="s">
        <v>18</v>
      </c>
      <c r="H6600">
        <v>2605415.8369999998</v>
      </c>
      <c r="I6600" t="s">
        <v>19</v>
      </c>
      <c r="J6600">
        <v>347</v>
      </c>
      <c r="K6600">
        <v>7508.4029890000002</v>
      </c>
      <c r="L6600" t="s">
        <v>23</v>
      </c>
      <c r="M6600">
        <v>0</v>
      </c>
      <c r="N6600">
        <v>0</v>
      </c>
      <c r="O6600">
        <v>5.3533024086352944E-2</v>
      </c>
    </row>
    <row r="6601" spans="1:15" x14ac:dyDescent="0.25">
      <c r="A6601" t="s">
        <v>6630</v>
      </c>
      <c r="B6601">
        <v>32</v>
      </c>
      <c r="C6601">
        <v>32</v>
      </c>
      <c r="D6601" t="s">
        <v>16</v>
      </c>
      <c r="E6601" t="s">
        <v>25</v>
      </c>
      <c r="F6601">
        <v>1</v>
      </c>
      <c r="G6601" t="s">
        <v>26</v>
      </c>
      <c r="H6601">
        <v>869813.60679999995</v>
      </c>
      <c r="I6601" t="s">
        <v>28</v>
      </c>
      <c r="J6601">
        <v>58</v>
      </c>
      <c r="K6601">
        <v>14996.786319999999</v>
      </c>
      <c r="L6601" t="s">
        <v>35</v>
      </c>
      <c r="M6601">
        <v>1</v>
      </c>
      <c r="N6601">
        <v>1</v>
      </c>
      <c r="O6601">
        <v>0.61787190823906157</v>
      </c>
    </row>
    <row r="6602" spans="1:15" x14ac:dyDescent="0.25">
      <c r="A6602" t="s">
        <v>6631</v>
      </c>
      <c r="B6602">
        <v>30</v>
      </c>
      <c r="C6602">
        <v>30</v>
      </c>
      <c r="D6602" t="s">
        <v>42</v>
      </c>
      <c r="E6602" t="s">
        <v>43</v>
      </c>
      <c r="F6602">
        <v>1</v>
      </c>
      <c r="G6602" t="s">
        <v>26</v>
      </c>
      <c r="H6602">
        <v>723193.12529999996</v>
      </c>
      <c r="I6602" t="s">
        <v>28</v>
      </c>
      <c r="J6602">
        <v>155</v>
      </c>
      <c r="K6602">
        <v>4665.7620989999996</v>
      </c>
      <c r="L6602" t="s">
        <v>29</v>
      </c>
      <c r="M6602">
        <v>1</v>
      </c>
      <c r="N6602">
        <v>1</v>
      </c>
      <c r="O6602">
        <v>0.61485932281748457</v>
      </c>
    </row>
    <row r="6603" spans="1:15" x14ac:dyDescent="0.25">
      <c r="A6603" t="s">
        <v>6632</v>
      </c>
      <c r="B6603">
        <v>309</v>
      </c>
      <c r="C6603">
        <v>309</v>
      </c>
      <c r="D6603" t="s">
        <v>16</v>
      </c>
      <c r="E6603" t="s">
        <v>17</v>
      </c>
      <c r="F6603">
        <v>0</v>
      </c>
      <c r="G6603" t="s">
        <v>18</v>
      </c>
      <c r="H6603">
        <v>5847094.3159999996</v>
      </c>
      <c r="I6603" t="s">
        <v>32</v>
      </c>
      <c r="J6603">
        <v>567</v>
      </c>
      <c r="K6603">
        <v>10312.335650000001</v>
      </c>
      <c r="L6603" t="s">
        <v>20</v>
      </c>
      <c r="M6603">
        <v>0</v>
      </c>
      <c r="N6603">
        <v>0</v>
      </c>
      <c r="O6603">
        <v>0.12013922553492384</v>
      </c>
    </row>
    <row r="6604" spans="1:15" x14ac:dyDescent="0.25">
      <c r="A6604" t="s">
        <v>6633</v>
      </c>
      <c r="B6604">
        <v>332</v>
      </c>
      <c r="C6604">
        <v>332</v>
      </c>
      <c r="D6604" t="s">
        <v>16</v>
      </c>
      <c r="E6604" t="s">
        <v>17</v>
      </c>
      <c r="F6604">
        <v>0</v>
      </c>
      <c r="G6604" t="s">
        <v>18</v>
      </c>
      <c r="H6604">
        <v>7099727.5080000004</v>
      </c>
      <c r="I6604" t="s">
        <v>32</v>
      </c>
      <c r="J6604">
        <v>487</v>
      </c>
      <c r="K6604">
        <v>14578.49591</v>
      </c>
      <c r="L6604" t="s">
        <v>35</v>
      </c>
      <c r="M6604">
        <v>0</v>
      </c>
      <c r="N6604">
        <v>0</v>
      </c>
      <c r="O6604">
        <v>0.14587686091980512</v>
      </c>
    </row>
    <row r="6605" spans="1:15" x14ac:dyDescent="0.25">
      <c r="A6605" t="s">
        <v>6634</v>
      </c>
      <c r="B6605">
        <v>44</v>
      </c>
      <c r="C6605">
        <v>44</v>
      </c>
      <c r="D6605" t="s">
        <v>16</v>
      </c>
      <c r="E6605" t="s">
        <v>25</v>
      </c>
      <c r="F6605">
        <v>1</v>
      </c>
      <c r="G6605" t="s">
        <v>26</v>
      </c>
      <c r="H6605">
        <v>10989127.050000001</v>
      </c>
      <c r="I6605" t="s">
        <v>22</v>
      </c>
      <c r="J6605">
        <v>853</v>
      </c>
      <c r="K6605">
        <v>12882.915650000001</v>
      </c>
      <c r="L6605" t="s">
        <v>23</v>
      </c>
      <c r="M6605">
        <v>1</v>
      </c>
      <c r="N6605">
        <v>1</v>
      </c>
      <c r="O6605">
        <v>0.82579167390531327</v>
      </c>
    </row>
    <row r="6606" spans="1:15" x14ac:dyDescent="0.25">
      <c r="A6606" t="s">
        <v>6635</v>
      </c>
      <c r="B6606">
        <v>35</v>
      </c>
      <c r="C6606">
        <v>35</v>
      </c>
      <c r="D6606" t="s">
        <v>16</v>
      </c>
      <c r="E6606" t="s">
        <v>25</v>
      </c>
      <c r="F6606">
        <v>1</v>
      </c>
      <c r="G6606" t="s">
        <v>26</v>
      </c>
      <c r="H6606">
        <v>1654513.4739999999</v>
      </c>
      <c r="I6606" t="s">
        <v>19</v>
      </c>
      <c r="J6606">
        <v>531</v>
      </c>
      <c r="K6606">
        <v>3115.8445830000001</v>
      </c>
      <c r="L6606" t="s">
        <v>20</v>
      </c>
      <c r="M6606">
        <v>1</v>
      </c>
      <c r="N6606">
        <v>1</v>
      </c>
      <c r="O6606">
        <v>0.63399499933831005</v>
      </c>
    </row>
    <row r="6607" spans="1:15" x14ac:dyDescent="0.25">
      <c r="A6607" t="s">
        <v>6636</v>
      </c>
      <c r="B6607">
        <v>45</v>
      </c>
      <c r="C6607">
        <v>45</v>
      </c>
      <c r="D6607" t="s">
        <v>16</v>
      </c>
      <c r="E6607" t="s">
        <v>25</v>
      </c>
      <c r="F6607">
        <v>1</v>
      </c>
      <c r="G6607" t="s">
        <v>26</v>
      </c>
      <c r="H6607">
        <v>6134695.0329999998</v>
      </c>
      <c r="I6607" t="s">
        <v>32</v>
      </c>
      <c r="J6607">
        <v>487</v>
      </c>
      <c r="K6607">
        <v>12596.90972</v>
      </c>
      <c r="L6607" t="s">
        <v>35</v>
      </c>
      <c r="M6607">
        <v>1</v>
      </c>
      <c r="N6607">
        <v>1</v>
      </c>
      <c r="O6607">
        <v>0.72604850722875947</v>
      </c>
    </row>
    <row r="6608" spans="1:15" x14ac:dyDescent="0.25">
      <c r="A6608" t="s">
        <v>6637</v>
      </c>
      <c r="B6608">
        <v>138</v>
      </c>
      <c r="C6608">
        <v>138</v>
      </c>
      <c r="D6608" t="s">
        <v>16</v>
      </c>
      <c r="E6608" t="s">
        <v>17</v>
      </c>
      <c r="F6608">
        <v>0</v>
      </c>
      <c r="G6608" t="s">
        <v>18</v>
      </c>
      <c r="H6608">
        <v>1730231.004</v>
      </c>
      <c r="I6608" t="s">
        <v>19</v>
      </c>
      <c r="J6608">
        <v>151</v>
      </c>
      <c r="K6608">
        <v>11458.483469999999</v>
      </c>
      <c r="L6608" t="s">
        <v>29</v>
      </c>
      <c r="M6608">
        <v>0</v>
      </c>
      <c r="N6608">
        <v>0</v>
      </c>
      <c r="O6608">
        <v>3.5550754200810768E-2</v>
      </c>
    </row>
    <row r="6609" spans="1:15" x14ac:dyDescent="0.25">
      <c r="A6609" t="s">
        <v>6638</v>
      </c>
      <c r="B6609">
        <v>47</v>
      </c>
      <c r="C6609">
        <v>47</v>
      </c>
      <c r="D6609" t="s">
        <v>16</v>
      </c>
      <c r="E6609" t="s">
        <v>25</v>
      </c>
      <c r="F6609">
        <v>1</v>
      </c>
      <c r="G6609" t="s">
        <v>26</v>
      </c>
      <c r="H6609">
        <v>4006913.1809999999</v>
      </c>
      <c r="I6609" t="s">
        <v>32</v>
      </c>
      <c r="J6609">
        <v>359</v>
      </c>
      <c r="K6609">
        <v>11161.31805</v>
      </c>
      <c r="L6609" t="s">
        <v>29</v>
      </c>
      <c r="M6609">
        <v>1</v>
      </c>
      <c r="N6609">
        <v>1</v>
      </c>
      <c r="O6609">
        <v>0.6823293451986483</v>
      </c>
    </row>
    <row r="6610" spans="1:15" x14ac:dyDescent="0.25">
      <c r="A6610" t="s">
        <v>6639</v>
      </c>
      <c r="B6610">
        <v>185</v>
      </c>
      <c r="C6610">
        <v>185</v>
      </c>
      <c r="D6610" t="s">
        <v>16</v>
      </c>
      <c r="E6610" t="s">
        <v>17</v>
      </c>
      <c r="F6610">
        <v>0</v>
      </c>
      <c r="G6610" t="s">
        <v>18</v>
      </c>
      <c r="H6610">
        <v>6080347.4390000002</v>
      </c>
      <c r="I6610" t="s">
        <v>32</v>
      </c>
      <c r="J6610">
        <v>368</v>
      </c>
      <c r="K6610">
        <v>16522.683260000002</v>
      </c>
      <c r="L6610" t="s">
        <v>29</v>
      </c>
      <c r="M6610">
        <v>0</v>
      </c>
      <c r="N6610">
        <v>0</v>
      </c>
      <c r="O6610">
        <v>0.12493183670833022</v>
      </c>
    </row>
    <row r="6611" spans="1:15" x14ac:dyDescent="0.25">
      <c r="A6611" t="s">
        <v>6640</v>
      </c>
      <c r="B6611">
        <v>18</v>
      </c>
      <c r="C6611">
        <v>18</v>
      </c>
      <c r="D6611" t="s">
        <v>42</v>
      </c>
      <c r="E6611" t="s">
        <v>43</v>
      </c>
      <c r="F6611">
        <v>1</v>
      </c>
      <c r="G6611" t="s">
        <v>26</v>
      </c>
      <c r="H6611">
        <v>2285370.5240000002</v>
      </c>
      <c r="I6611" t="s">
        <v>19</v>
      </c>
      <c r="J6611">
        <v>620</v>
      </c>
      <c r="K6611">
        <v>3686.08149</v>
      </c>
      <c r="L6611" t="s">
        <v>20</v>
      </c>
      <c r="M6611">
        <v>1</v>
      </c>
      <c r="N6611">
        <v>0.995</v>
      </c>
      <c r="O6611">
        <v>0.64395710894595792</v>
      </c>
    </row>
    <row r="6612" spans="1:15" x14ac:dyDescent="0.25">
      <c r="A6612" t="s">
        <v>6641</v>
      </c>
      <c r="B6612">
        <v>185</v>
      </c>
      <c r="C6612">
        <v>185</v>
      </c>
      <c r="D6612" t="s">
        <v>16</v>
      </c>
      <c r="E6612" t="s">
        <v>17</v>
      </c>
      <c r="F6612">
        <v>0</v>
      </c>
      <c r="G6612" t="s">
        <v>18</v>
      </c>
      <c r="H6612">
        <v>706588.79180000001</v>
      </c>
      <c r="I6612" t="s">
        <v>28</v>
      </c>
      <c r="J6612">
        <v>47</v>
      </c>
      <c r="K6612">
        <v>15033.80408</v>
      </c>
      <c r="L6612" t="s">
        <v>23</v>
      </c>
      <c r="M6612">
        <v>0</v>
      </c>
      <c r="N6612">
        <v>0</v>
      </c>
      <c r="O6612">
        <v>1.4518156477520647E-2</v>
      </c>
    </row>
    <row r="6613" spans="1:15" x14ac:dyDescent="0.25">
      <c r="A6613" t="s">
        <v>6642</v>
      </c>
      <c r="B6613">
        <v>72</v>
      </c>
      <c r="C6613">
        <v>72</v>
      </c>
      <c r="D6613" t="s">
        <v>16</v>
      </c>
      <c r="E6613" t="s">
        <v>25</v>
      </c>
      <c r="F6613">
        <v>1</v>
      </c>
      <c r="G6613" t="s">
        <v>26</v>
      </c>
      <c r="H6613">
        <v>3150728.5970000001</v>
      </c>
      <c r="I6613" t="s">
        <v>19</v>
      </c>
      <c r="J6613">
        <v>207</v>
      </c>
      <c r="K6613">
        <v>15220.91109</v>
      </c>
      <c r="L6613" t="s">
        <v>23</v>
      </c>
      <c r="M6613">
        <v>1</v>
      </c>
      <c r="N6613">
        <v>1</v>
      </c>
      <c r="O6613">
        <v>0.66473747011032769</v>
      </c>
    </row>
    <row r="6614" spans="1:15" x14ac:dyDescent="0.25">
      <c r="A6614" t="s">
        <v>6643</v>
      </c>
      <c r="B6614">
        <v>123</v>
      </c>
      <c r="C6614">
        <v>123</v>
      </c>
      <c r="D6614" t="s">
        <v>16</v>
      </c>
      <c r="E6614" t="s">
        <v>17</v>
      </c>
      <c r="F6614">
        <v>0</v>
      </c>
      <c r="G6614" t="s">
        <v>18</v>
      </c>
      <c r="H6614">
        <v>12648722.050000001</v>
      </c>
      <c r="I6614" t="s">
        <v>22</v>
      </c>
      <c r="J6614">
        <v>875</v>
      </c>
      <c r="K6614">
        <v>14455.682339999999</v>
      </c>
      <c r="L6614" t="s">
        <v>35</v>
      </c>
      <c r="M6614">
        <v>0</v>
      </c>
      <c r="N6614">
        <v>0</v>
      </c>
      <c r="O6614">
        <v>0.25989108247069959</v>
      </c>
    </row>
    <row r="6615" spans="1:15" x14ac:dyDescent="0.25">
      <c r="A6615" t="s">
        <v>6644</v>
      </c>
      <c r="B6615">
        <v>171</v>
      </c>
      <c r="C6615">
        <v>171</v>
      </c>
      <c r="D6615" t="s">
        <v>16</v>
      </c>
      <c r="E6615" t="s">
        <v>17</v>
      </c>
      <c r="F6615">
        <v>0</v>
      </c>
      <c r="G6615" t="s">
        <v>18</v>
      </c>
      <c r="H6615">
        <v>4555937.9639999997</v>
      </c>
      <c r="I6615" t="s">
        <v>32</v>
      </c>
      <c r="J6615">
        <v>450</v>
      </c>
      <c r="K6615">
        <v>10124.30659</v>
      </c>
      <c r="L6615" t="s">
        <v>23</v>
      </c>
      <c r="M6615">
        <v>0</v>
      </c>
      <c r="N6615">
        <v>0</v>
      </c>
      <c r="O6615">
        <v>9.3610061510784395E-2</v>
      </c>
    </row>
    <row r="6616" spans="1:15" x14ac:dyDescent="0.25">
      <c r="A6616" t="s">
        <v>6645</v>
      </c>
      <c r="B6616">
        <v>77</v>
      </c>
      <c r="C6616">
        <v>77</v>
      </c>
      <c r="D6616" t="s">
        <v>16</v>
      </c>
      <c r="E6616" t="s">
        <v>25</v>
      </c>
      <c r="F6616">
        <v>1</v>
      </c>
      <c r="G6616" t="s">
        <v>26</v>
      </c>
      <c r="H6616">
        <v>3823823.8509999998</v>
      </c>
      <c r="I6616" t="s">
        <v>32</v>
      </c>
      <c r="J6616">
        <v>483</v>
      </c>
      <c r="K6616">
        <v>7916.8195669999996</v>
      </c>
      <c r="L6616" t="s">
        <v>29</v>
      </c>
      <c r="M6616">
        <v>1</v>
      </c>
      <c r="N6616">
        <v>1</v>
      </c>
      <c r="O6616">
        <v>0.67856744071735442</v>
      </c>
    </row>
    <row r="6617" spans="1:15" x14ac:dyDescent="0.25">
      <c r="A6617" t="s">
        <v>6646</v>
      </c>
      <c r="B6617">
        <v>9</v>
      </c>
      <c r="C6617">
        <v>9</v>
      </c>
      <c r="D6617" t="s">
        <v>42</v>
      </c>
      <c r="E6617" t="s">
        <v>43</v>
      </c>
      <c r="F6617">
        <v>1</v>
      </c>
      <c r="G6617" t="s">
        <v>26</v>
      </c>
      <c r="H6617">
        <v>7480917.8190000001</v>
      </c>
      <c r="I6617" t="s">
        <v>32</v>
      </c>
      <c r="J6617">
        <v>947</v>
      </c>
      <c r="K6617">
        <v>7899.5964299999996</v>
      </c>
      <c r="L6617" t="s">
        <v>29</v>
      </c>
      <c r="M6617">
        <v>1</v>
      </c>
      <c r="N6617">
        <v>1</v>
      </c>
      <c r="O6617">
        <v>0.7537091116532405</v>
      </c>
    </row>
    <row r="6618" spans="1:15" x14ac:dyDescent="0.25">
      <c r="A6618" t="s">
        <v>6647</v>
      </c>
      <c r="B6618">
        <v>201</v>
      </c>
      <c r="C6618">
        <v>201</v>
      </c>
      <c r="D6618" t="s">
        <v>16</v>
      </c>
      <c r="E6618" t="s">
        <v>17</v>
      </c>
      <c r="F6618">
        <v>0</v>
      </c>
      <c r="G6618" t="s">
        <v>18</v>
      </c>
      <c r="H6618">
        <v>12506368.439999999</v>
      </c>
      <c r="I6618" t="s">
        <v>22</v>
      </c>
      <c r="J6618">
        <v>852</v>
      </c>
      <c r="K6618">
        <v>14678.83619</v>
      </c>
      <c r="L6618" t="s">
        <v>29</v>
      </c>
      <c r="M6618">
        <v>0</v>
      </c>
      <c r="N6618">
        <v>5.0000000000000001E-3</v>
      </c>
      <c r="O6618">
        <v>0.25996616771249187</v>
      </c>
    </row>
    <row r="6619" spans="1:15" x14ac:dyDescent="0.25">
      <c r="A6619" t="s">
        <v>6648</v>
      </c>
      <c r="B6619">
        <v>243</v>
      </c>
      <c r="C6619">
        <v>243</v>
      </c>
      <c r="D6619" t="s">
        <v>16</v>
      </c>
      <c r="E6619" t="s">
        <v>17</v>
      </c>
      <c r="F6619">
        <v>0</v>
      </c>
      <c r="G6619" t="s">
        <v>18</v>
      </c>
      <c r="H6619">
        <v>9205770.4979999997</v>
      </c>
      <c r="I6619" t="s">
        <v>22</v>
      </c>
      <c r="J6619">
        <v>924</v>
      </c>
      <c r="K6619">
        <v>9962.9550849999996</v>
      </c>
      <c r="L6619" t="s">
        <v>20</v>
      </c>
      <c r="M6619">
        <v>0</v>
      </c>
      <c r="N6619">
        <v>0</v>
      </c>
      <c r="O6619">
        <v>0.18914935834976709</v>
      </c>
    </row>
    <row r="6620" spans="1:15" x14ac:dyDescent="0.25">
      <c r="A6620" t="s">
        <v>6649</v>
      </c>
      <c r="B6620">
        <v>69</v>
      </c>
      <c r="C6620">
        <v>69</v>
      </c>
      <c r="D6620" t="s">
        <v>16</v>
      </c>
      <c r="E6620" t="s">
        <v>25</v>
      </c>
      <c r="F6620">
        <v>1</v>
      </c>
      <c r="G6620" t="s">
        <v>26</v>
      </c>
      <c r="H6620">
        <v>4336185.6940000001</v>
      </c>
      <c r="I6620" t="s">
        <v>32</v>
      </c>
      <c r="J6620">
        <v>640</v>
      </c>
      <c r="K6620">
        <v>6775.2901469999997</v>
      </c>
      <c r="L6620" t="s">
        <v>23</v>
      </c>
      <c r="M6620">
        <v>1</v>
      </c>
      <c r="N6620">
        <v>1</v>
      </c>
      <c r="O6620">
        <v>0.68909485000562731</v>
      </c>
    </row>
    <row r="6621" spans="1:15" x14ac:dyDescent="0.25">
      <c r="A6621" t="s">
        <v>6650</v>
      </c>
      <c r="B6621">
        <v>239</v>
      </c>
      <c r="C6621">
        <v>239</v>
      </c>
      <c r="D6621" t="s">
        <v>16</v>
      </c>
      <c r="E6621" t="s">
        <v>17</v>
      </c>
      <c r="F6621">
        <v>0</v>
      </c>
      <c r="G6621" t="s">
        <v>18</v>
      </c>
      <c r="H6621">
        <v>8721657.8770000003</v>
      </c>
      <c r="I6621" t="s">
        <v>22</v>
      </c>
      <c r="J6621">
        <v>697</v>
      </c>
      <c r="K6621">
        <v>12513.138989999999</v>
      </c>
      <c r="L6621" t="s">
        <v>29</v>
      </c>
      <c r="M6621">
        <v>0</v>
      </c>
      <c r="N6621">
        <v>0</v>
      </c>
      <c r="O6621">
        <v>0.17920238089132756</v>
      </c>
    </row>
    <row r="6622" spans="1:15" x14ac:dyDescent="0.25">
      <c r="A6622" t="s">
        <v>6651</v>
      </c>
      <c r="B6622">
        <v>317</v>
      </c>
      <c r="C6622">
        <v>317</v>
      </c>
      <c r="D6622" t="s">
        <v>16</v>
      </c>
      <c r="E6622" t="s">
        <v>17</v>
      </c>
      <c r="F6622">
        <v>0</v>
      </c>
      <c r="G6622" t="s">
        <v>18</v>
      </c>
      <c r="H6622">
        <v>9542857.4059999995</v>
      </c>
      <c r="I6622" t="s">
        <v>22</v>
      </c>
      <c r="J6622">
        <v>570</v>
      </c>
      <c r="K6622">
        <v>16741.855100000001</v>
      </c>
      <c r="L6622" t="s">
        <v>35</v>
      </c>
      <c r="M6622">
        <v>0</v>
      </c>
      <c r="N6622">
        <v>0</v>
      </c>
      <c r="O6622">
        <v>0.19607542416578533</v>
      </c>
    </row>
    <row r="6623" spans="1:15" x14ac:dyDescent="0.25">
      <c r="A6623" t="s">
        <v>6652</v>
      </c>
      <c r="B6623">
        <v>11</v>
      </c>
      <c r="C6623">
        <v>11</v>
      </c>
      <c r="D6623" t="s">
        <v>42</v>
      </c>
      <c r="E6623" t="s">
        <v>43</v>
      </c>
      <c r="F6623">
        <v>1</v>
      </c>
      <c r="G6623" t="s">
        <v>26</v>
      </c>
      <c r="H6623">
        <v>177257.0422</v>
      </c>
      <c r="I6623" t="s">
        <v>28</v>
      </c>
      <c r="J6623">
        <v>143</v>
      </c>
      <c r="K6623">
        <v>1239.5597359999999</v>
      </c>
      <c r="L6623" t="s">
        <v>23</v>
      </c>
      <c r="M6623">
        <v>1</v>
      </c>
      <c r="N6623">
        <v>0.98</v>
      </c>
      <c r="O6623">
        <v>0.59164206948265674</v>
      </c>
    </row>
    <row r="6624" spans="1:15" x14ac:dyDescent="0.25">
      <c r="A6624" t="s">
        <v>6653</v>
      </c>
      <c r="B6624">
        <v>320</v>
      </c>
      <c r="C6624">
        <v>320</v>
      </c>
      <c r="D6624" t="s">
        <v>16</v>
      </c>
      <c r="E6624" t="s">
        <v>17</v>
      </c>
      <c r="F6624">
        <v>0</v>
      </c>
      <c r="G6624" t="s">
        <v>18</v>
      </c>
      <c r="H6624">
        <v>7777207.1140000001</v>
      </c>
      <c r="I6624" t="s">
        <v>22</v>
      </c>
      <c r="J6624">
        <v>400</v>
      </c>
      <c r="K6624">
        <v>19443.017790000002</v>
      </c>
      <c r="L6624" t="s">
        <v>35</v>
      </c>
      <c r="M6624">
        <v>0</v>
      </c>
      <c r="N6624">
        <v>0</v>
      </c>
      <c r="O6624">
        <v>0.15979691604151308</v>
      </c>
    </row>
    <row r="6625" spans="1:15" x14ac:dyDescent="0.25">
      <c r="A6625" t="s">
        <v>6654</v>
      </c>
      <c r="B6625">
        <v>38</v>
      </c>
      <c r="C6625">
        <v>38</v>
      </c>
      <c r="D6625" t="s">
        <v>16</v>
      </c>
      <c r="E6625" t="s">
        <v>25</v>
      </c>
      <c r="F6625">
        <v>1</v>
      </c>
      <c r="G6625" t="s">
        <v>26</v>
      </c>
      <c r="H6625">
        <v>188381.0104</v>
      </c>
      <c r="I6625" t="s">
        <v>28</v>
      </c>
      <c r="J6625">
        <v>97</v>
      </c>
      <c r="K6625">
        <v>1942.0722720000001</v>
      </c>
      <c r="L6625" t="s">
        <v>35</v>
      </c>
      <c r="M6625">
        <v>1</v>
      </c>
      <c r="N6625">
        <v>0.99</v>
      </c>
      <c r="O6625">
        <v>0.59787063171411692</v>
      </c>
    </row>
    <row r="6626" spans="1:15" x14ac:dyDescent="0.25">
      <c r="A6626" t="s">
        <v>6655</v>
      </c>
      <c r="B6626">
        <v>10</v>
      </c>
      <c r="C6626">
        <v>10</v>
      </c>
      <c r="D6626" t="s">
        <v>42</v>
      </c>
      <c r="E6626" t="s">
        <v>43</v>
      </c>
      <c r="F6626">
        <v>1</v>
      </c>
      <c r="G6626" t="s">
        <v>26</v>
      </c>
      <c r="H6626">
        <v>481263.31650000002</v>
      </c>
      <c r="I6626" t="s">
        <v>28</v>
      </c>
      <c r="J6626">
        <v>47</v>
      </c>
      <c r="K6626">
        <v>10239.64503</v>
      </c>
      <c r="L6626" t="s">
        <v>29</v>
      </c>
      <c r="M6626">
        <v>1</v>
      </c>
      <c r="N6626">
        <v>1</v>
      </c>
      <c r="O6626">
        <v>0.60988843329659725</v>
      </c>
    </row>
    <row r="6627" spans="1:15" x14ac:dyDescent="0.25">
      <c r="A6627" t="s">
        <v>6656</v>
      </c>
      <c r="B6627">
        <v>16</v>
      </c>
      <c r="C6627">
        <v>16</v>
      </c>
      <c r="D6627" t="s">
        <v>42</v>
      </c>
      <c r="E6627" t="s">
        <v>43</v>
      </c>
      <c r="F6627">
        <v>1</v>
      </c>
      <c r="G6627" t="s">
        <v>26</v>
      </c>
      <c r="H6627">
        <v>2140840.4580000001</v>
      </c>
      <c r="I6627" t="s">
        <v>19</v>
      </c>
      <c r="J6627">
        <v>191</v>
      </c>
      <c r="K6627">
        <v>11208.58879</v>
      </c>
      <c r="L6627" t="s">
        <v>29</v>
      </c>
      <c r="M6627">
        <v>1</v>
      </c>
      <c r="N6627">
        <v>1</v>
      </c>
      <c r="O6627">
        <v>0.64398747492650354</v>
      </c>
    </row>
    <row r="6628" spans="1:15" x14ac:dyDescent="0.25">
      <c r="A6628" t="s">
        <v>6657</v>
      </c>
      <c r="B6628">
        <v>325</v>
      </c>
      <c r="C6628">
        <v>325</v>
      </c>
      <c r="D6628" t="s">
        <v>16</v>
      </c>
      <c r="E6628" t="s">
        <v>17</v>
      </c>
      <c r="F6628">
        <v>0</v>
      </c>
      <c r="G6628" t="s">
        <v>18</v>
      </c>
      <c r="H6628">
        <v>388196.48</v>
      </c>
      <c r="I6628" t="s">
        <v>28</v>
      </c>
      <c r="J6628">
        <v>140</v>
      </c>
      <c r="K6628">
        <v>2772.8319999999999</v>
      </c>
      <c r="L6628" t="s">
        <v>29</v>
      </c>
      <c r="M6628">
        <v>0</v>
      </c>
      <c r="N6628">
        <v>0</v>
      </c>
      <c r="O6628">
        <v>7.9762052640341835E-3</v>
      </c>
    </row>
    <row r="6629" spans="1:15" x14ac:dyDescent="0.25">
      <c r="A6629" t="s">
        <v>6658</v>
      </c>
      <c r="B6629">
        <v>243</v>
      </c>
      <c r="C6629">
        <v>243</v>
      </c>
      <c r="D6629" t="s">
        <v>16</v>
      </c>
      <c r="E6629" t="s">
        <v>17</v>
      </c>
      <c r="F6629">
        <v>0</v>
      </c>
      <c r="G6629" t="s">
        <v>18</v>
      </c>
      <c r="H6629">
        <v>11262322.26</v>
      </c>
      <c r="I6629" t="s">
        <v>22</v>
      </c>
      <c r="J6629">
        <v>615</v>
      </c>
      <c r="K6629">
        <v>18312.719120000002</v>
      </c>
      <c r="L6629" t="s">
        <v>35</v>
      </c>
      <c r="M6629">
        <v>0</v>
      </c>
      <c r="N6629">
        <v>0</v>
      </c>
      <c r="O6629">
        <v>0.23140496816318731</v>
      </c>
    </row>
    <row r="6630" spans="1:15" x14ac:dyDescent="0.25">
      <c r="A6630" t="s">
        <v>6659</v>
      </c>
      <c r="B6630">
        <v>247</v>
      </c>
      <c r="C6630">
        <v>247</v>
      </c>
      <c r="D6630" t="s">
        <v>16</v>
      </c>
      <c r="E6630" t="s">
        <v>17</v>
      </c>
      <c r="F6630">
        <v>0</v>
      </c>
      <c r="G6630" t="s">
        <v>18</v>
      </c>
      <c r="H6630">
        <v>2179398.8080000002</v>
      </c>
      <c r="I6630" t="s">
        <v>19</v>
      </c>
      <c r="J6630">
        <v>231</v>
      </c>
      <c r="K6630">
        <v>9434.6268749999999</v>
      </c>
      <c r="L6630" t="s">
        <v>35</v>
      </c>
      <c r="M6630">
        <v>0</v>
      </c>
      <c r="N6630">
        <v>0</v>
      </c>
      <c r="O6630">
        <v>4.4779726608544797E-2</v>
      </c>
    </row>
    <row r="6631" spans="1:15" x14ac:dyDescent="0.25">
      <c r="A6631" t="s">
        <v>6660</v>
      </c>
      <c r="B6631">
        <v>42</v>
      </c>
      <c r="C6631">
        <v>42</v>
      </c>
      <c r="D6631" t="s">
        <v>16</v>
      </c>
      <c r="E6631" t="s">
        <v>25</v>
      </c>
      <c r="F6631">
        <v>1</v>
      </c>
      <c r="G6631" t="s">
        <v>26</v>
      </c>
      <c r="H6631">
        <v>2695849.36</v>
      </c>
      <c r="I6631" t="s">
        <v>19</v>
      </c>
      <c r="J6631">
        <v>939</v>
      </c>
      <c r="K6631">
        <v>2870.9790840000001</v>
      </c>
      <c r="L6631" t="s">
        <v>29</v>
      </c>
      <c r="M6631">
        <v>1</v>
      </c>
      <c r="N6631">
        <v>1</v>
      </c>
      <c r="O6631">
        <v>0.65539114588642122</v>
      </c>
    </row>
    <row r="6632" spans="1:15" x14ac:dyDescent="0.25">
      <c r="A6632" t="s">
        <v>6661</v>
      </c>
      <c r="B6632">
        <v>234</v>
      </c>
      <c r="C6632">
        <v>234</v>
      </c>
      <c r="D6632" t="s">
        <v>16</v>
      </c>
      <c r="E6632" t="s">
        <v>17</v>
      </c>
      <c r="F6632">
        <v>0</v>
      </c>
      <c r="G6632" t="s">
        <v>18</v>
      </c>
      <c r="H6632">
        <v>4839944.8569999998</v>
      </c>
      <c r="I6632" t="s">
        <v>32</v>
      </c>
      <c r="J6632">
        <v>340</v>
      </c>
      <c r="K6632">
        <v>14235.13193</v>
      </c>
      <c r="L6632" t="s">
        <v>20</v>
      </c>
      <c r="M6632">
        <v>0</v>
      </c>
      <c r="N6632">
        <v>0</v>
      </c>
      <c r="O6632">
        <v>9.9445501530664518E-2</v>
      </c>
    </row>
    <row r="6633" spans="1:15" x14ac:dyDescent="0.25">
      <c r="A6633" t="s">
        <v>6662</v>
      </c>
      <c r="B6633">
        <v>44</v>
      </c>
      <c r="C6633">
        <v>44</v>
      </c>
      <c r="D6633" t="s">
        <v>16</v>
      </c>
      <c r="E6633" t="s">
        <v>25</v>
      </c>
      <c r="F6633">
        <v>1</v>
      </c>
      <c r="G6633" t="s">
        <v>26</v>
      </c>
      <c r="H6633">
        <v>12276093.9</v>
      </c>
      <c r="I6633" t="s">
        <v>22</v>
      </c>
      <c r="J6633">
        <v>925</v>
      </c>
      <c r="K6633">
        <v>13271.452859999999</v>
      </c>
      <c r="L6633" t="s">
        <v>35</v>
      </c>
      <c r="M6633">
        <v>1</v>
      </c>
      <c r="N6633">
        <v>1</v>
      </c>
      <c r="O6633">
        <v>0.85223475696368478</v>
      </c>
    </row>
    <row r="6634" spans="1:15" x14ac:dyDescent="0.25">
      <c r="A6634" t="s">
        <v>6663</v>
      </c>
      <c r="B6634">
        <v>164</v>
      </c>
      <c r="C6634">
        <v>164</v>
      </c>
      <c r="D6634" t="s">
        <v>16</v>
      </c>
      <c r="E6634" t="s">
        <v>17</v>
      </c>
      <c r="F6634">
        <v>0</v>
      </c>
      <c r="G6634" t="s">
        <v>18</v>
      </c>
      <c r="H6634">
        <v>9455522.2249999996</v>
      </c>
      <c r="I6634" t="s">
        <v>22</v>
      </c>
      <c r="J6634">
        <v>491</v>
      </c>
      <c r="K6634">
        <v>19257.68274</v>
      </c>
      <c r="L6634" t="s">
        <v>29</v>
      </c>
      <c r="M6634">
        <v>0</v>
      </c>
      <c r="N6634">
        <v>0</v>
      </c>
      <c r="O6634">
        <v>0.19428096345756982</v>
      </c>
    </row>
    <row r="6635" spans="1:15" x14ac:dyDescent="0.25">
      <c r="A6635" t="s">
        <v>6664</v>
      </c>
      <c r="B6635">
        <v>150</v>
      </c>
      <c r="C6635">
        <v>150</v>
      </c>
      <c r="D6635" t="s">
        <v>16</v>
      </c>
      <c r="E6635" t="s">
        <v>17</v>
      </c>
      <c r="F6635">
        <v>0</v>
      </c>
      <c r="G6635" t="s">
        <v>18</v>
      </c>
      <c r="H6635">
        <v>432959.65519999998</v>
      </c>
      <c r="I6635" t="s">
        <v>28</v>
      </c>
      <c r="J6635">
        <v>49</v>
      </c>
      <c r="K6635">
        <v>8835.9113309999993</v>
      </c>
      <c r="L6635" t="s">
        <v>29</v>
      </c>
      <c r="M6635">
        <v>0</v>
      </c>
      <c r="N6635">
        <v>0</v>
      </c>
      <c r="O6635">
        <v>8.8959464055950871E-3</v>
      </c>
    </row>
    <row r="6636" spans="1:15" x14ac:dyDescent="0.25">
      <c r="A6636" t="s">
        <v>6665</v>
      </c>
      <c r="B6636">
        <v>280</v>
      </c>
      <c r="C6636">
        <v>280</v>
      </c>
      <c r="D6636" t="s">
        <v>16</v>
      </c>
      <c r="E6636" t="s">
        <v>17</v>
      </c>
      <c r="F6636">
        <v>0</v>
      </c>
      <c r="G6636" t="s">
        <v>18</v>
      </c>
      <c r="H6636">
        <v>4821554.1119999997</v>
      </c>
      <c r="I6636" t="s">
        <v>32</v>
      </c>
      <c r="J6636">
        <v>899</v>
      </c>
      <c r="K6636">
        <v>5363.2415039999996</v>
      </c>
      <c r="L6636" t="s">
        <v>20</v>
      </c>
      <c r="M6636">
        <v>0</v>
      </c>
      <c r="N6636">
        <v>0</v>
      </c>
      <c r="O6636">
        <v>9.9067630105662136E-2</v>
      </c>
    </row>
    <row r="6637" spans="1:15" x14ac:dyDescent="0.25">
      <c r="A6637" t="s">
        <v>6666</v>
      </c>
      <c r="B6637">
        <v>204</v>
      </c>
      <c r="C6637">
        <v>204</v>
      </c>
      <c r="D6637" t="s">
        <v>16</v>
      </c>
      <c r="E6637" t="s">
        <v>17</v>
      </c>
      <c r="F6637">
        <v>0</v>
      </c>
      <c r="G6637" t="s">
        <v>18</v>
      </c>
      <c r="H6637">
        <v>754590.83600000001</v>
      </c>
      <c r="I6637" t="s">
        <v>28</v>
      </c>
      <c r="J6637">
        <v>624</v>
      </c>
      <c r="K6637">
        <v>1209.280186</v>
      </c>
      <c r="L6637" t="s">
        <v>29</v>
      </c>
      <c r="M6637">
        <v>0</v>
      </c>
      <c r="N6637">
        <v>0</v>
      </c>
      <c r="O6637">
        <v>1.5504446094655872E-2</v>
      </c>
    </row>
    <row r="6638" spans="1:15" x14ac:dyDescent="0.25">
      <c r="A6638" t="s">
        <v>6667</v>
      </c>
      <c r="B6638">
        <v>231</v>
      </c>
      <c r="C6638">
        <v>231</v>
      </c>
      <c r="D6638" t="s">
        <v>16</v>
      </c>
      <c r="E6638" t="s">
        <v>17</v>
      </c>
      <c r="F6638">
        <v>0</v>
      </c>
      <c r="G6638" t="s">
        <v>18</v>
      </c>
      <c r="H6638">
        <v>6643289.977</v>
      </c>
      <c r="I6638" t="s">
        <v>32</v>
      </c>
      <c r="J6638">
        <v>453</v>
      </c>
      <c r="K6638">
        <v>14665.09929</v>
      </c>
      <c r="L6638" t="s">
        <v>29</v>
      </c>
      <c r="M6638">
        <v>0</v>
      </c>
      <c r="N6638">
        <v>0</v>
      </c>
      <c r="O6638">
        <v>0.13649851870128482</v>
      </c>
    </row>
    <row r="6639" spans="1:15" x14ac:dyDescent="0.25">
      <c r="A6639" t="s">
        <v>6668</v>
      </c>
      <c r="B6639">
        <v>291</v>
      </c>
      <c r="C6639">
        <v>291</v>
      </c>
      <c r="D6639" t="s">
        <v>16</v>
      </c>
      <c r="E6639" t="s">
        <v>17</v>
      </c>
      <c r="F6639">
        <v>0</v>
      </c>
      <c r="G6639" t="s">
        <v>18</v>
      </c>
      <c r="H6639">
        <v>3902404.398</v>
      </c>
      <c r="I6639" t="s">
        <v>32</v>
      </c>
      <c r="J6639">
        <v>316</v>
      </c>
      <c r="K6639">
        <v>12349.381009999999</v>
      </c>
      <c r="L6639" t="s">
        <v>20</v>
      </c>
      <c r="M6639">
        <v>0</v>
      </c>
      <c r="N6639">
        <v>0</v>
      </c>
      <c r="O6639">
        <v>8.0182021490039668E-2</v>
      </c>
    </row>
    <row r="6640" spans="1:15" x14ac:dyDescent="0.25">
      <c r="A6640" t="s">
        <v>6669</v>
      </c>
      <c r="B6640">
        <v>306</v>
      </c>
      <c r="C6640">
        <v>306</v>
      </c>
      <c r="D6640" t="s">
        <v>16</v>
      </c>
      <c r="E6640" t="s">
        <v>17</v>
      </c>
      <c r="F6640">
        <v>0</v>
      </c>
      <c r="G6640" t="s">
        <v>18</v>
      </c>
      <c r="H6640">
        <v>6263701.9699999997</v>
      </c>
      <c r="I6640" t="s">
        <v>32</v>
      </c>
      <c r="J6640">
        <v>322</v>
      </c>
      <c r="K6640">
        <v>19452.490590000001</v>
      </c>
      <c r="L6640" t="s">
        <v>20</v>
      </c>
      <c r="M6640">
        <v>0</v>
      </c>
      <c r="N6640">
        <v>5.0000000000000001E-3</v>
      </c>
      <c r="O6640">
        <v>0.13169919022824547</v>
      </c>
    </row>
    <row r="6641" spans="1:15" x14ac:dyDescent="0.25">
      <c r="A6641" t="s">
        <v>6670</v>
      </c>
      <c r="B6641">
        <v>339</v>
      </c>
      <c r="C6641">
        <v>339</v>
      </c>
      <c r="D6641" t="s">
        <v>16</v>
      </c>
      <c r="E6641" t="s">
        <v>17</v>
      </c>
      <c r="F6641">
        <v>0</v>
      </c>
      <c r="G6641" t="s">
        <v>18</v>
      </c>
      <c r="H6641">
        <v>1239417.4809999999</v>
      </c>
      <c r="I6641" t="s">
        <v>28</v>
      </c>
      <c r="J6641">
        <v>87</v>
      </c>
      <c r="K6641">
        <v>14246.177949999999</v>
      </c>
      <c r="L6641" t="s">
        <v>23</v>
      </c>
      <c r="M6641">
        <v>0</v>
      </c>
      <c r="N6641">
        <v>5.0000000000000001E-3</v>
      </c>
      <c r="O6641">
        <v>2.8466094479497054E-2</v>
      </c>
    </row>
    <row r="6642" spans="1:15" x14ac:dyDescent="0.25">
      <c r="A6642" t="s">
        <v>6671</v>
      </c>
      <c r="B6642">
        <v>334</v>
      </c>
      <c r="C6642">
        <v>334</v>
      </c>
      <c r="D6642" t="s">
        <v>16</v>
      </c>
      <c r="E6642" t="s">
        <v>17</v>
      </c>
      <c r="F6642">
        <v>0</v>
      </c>
      <c r="G6642" t="s">
        <v>18</v>
      </c>
      <c r="H6642">
        <v>16685524.800000001</v>
      </c>
      <c r="I6642" t="s">
        <v>22</v>
      </c>
      <c r="J6642">
        <v>894</v>
      </c>
      <c r="K6642">
        <v>18663.897980000002</v>
      </c>
      <c r="L6642" t="s">
        <v>35</v>
      </c>
      <c r="M6642">
        <v>0</v>
      </c>
      <c r="N6642">
        <v>0</v>
      </c>
      <c r="O6642">
        <v>0.34283456342245283</v>
      </c>
    </row>
    <row r="6643" spans="1:15" x14ac:dyDescent="0.25">
      <c r="A6643" t="s">
        <v>6672</v>
      </c>
      <c r="B6643">
        <v>296</v>
      </c>
      <c r="C6643">
        <v>296</v>
      </c>
      <c r="D6643" t="s">
        <v>16</v>
      </c>
      <c r="E6643" t="s">
        <v>17</v>
      </c>
      <c r="F6643">
        <v>0</v>
      </c>
      <c r="G6643" t="s">
        <v>18</v>
      </c>
      <c r="H6643">
        <v>9400206.8910000008</v>
      </c>
      <c r="I6643" t="s">
        <v>22</v>
      </c>
      <c r="J6643">
        <v>474</v>
      </c>
      <c r="K6643">
        <v>19831.660110000001</v>
      </c>
      <c r="L6643" t="s">
        <v>35</v>
      </c>
      <c r="M6643">
        <v>0</v>
      </c>
      <c r="N6643">
        <v>0</v>
      </c>
      <c r="O6643">
        <v>0.19314440895240634</v>
      </c>
    </row>
    <row r="6644" spans="1:15" x14ac:dyDescent="0.25">
      <c r="A6644" t="s">
        <v>6673</v>
      </c>
      <c r="B6644">
        <v>22</v>
      </c>
      <c r="C6644">
        <v>22</v>
      </c>
      <c r="D6644" t="s">
        <v>42</v>
      </c>
      <c r="E6644" t="s">
        <v>43</v>
      </c>
      <c r="F6644">
        <v>1</v>
      </c>
      <c r="G6644" t="s">
        <v>26</v>
      </c>
      <c r="H6644">
        <v>2417963.4780000001</v>
      </c>
      <c r="I6644" t="s">
        <v>19</v>
      </c>
      <c r="J6644">
        <v>282</v>
      </c>
      <c r="K6644">
        <v>8574.3385730000009</v>
      </c>
      <c r="L6644" t="s">
        <v>23</v>
      </c>
      <c r="M6644">
        <v>1</v>
      </c>
      <c r="N6644">
        <v>0.99</v>
      </c>
      <c r="O6644">
        <v>0.64368147321033409</v>
      </c>
    </row>
    <row r="6645" spans="1:15" x14ac:dyDescent="0.25">
      <c r="A6645" t="s">
        <v>6674</v>
      </c>
      <c r="B6645">
        <v>175</v>
      </c>
      <c r="C6645">
        <v>175</v>
      </c>
      <c r="D6645" t="s">
        <v>16</v>
      </c>
      <c r="E6645" t="s">
        <v>17</v>
      </c>
      <c r="F6645">
        <v>0</v>
      </c>
      <c r="G6645" t="s">
        <v>18</v>
      </c>
      <c r="H6645">
        <v>2529079.3489999999</v>
      </c>
      <c r="I6645" t="s">
        <v>19</v>
      </c>
      <c r="J6645">
        <v>839</v>
      </c>
      <c r="K6645">
        <v>3014.3973169999999</v>
      </c>
      <c r="L6645" t="s">
        <v>35</v>
      </c>
      <c r="M6645">
        <v>0</v>
      </c>
      <c r="N6645">
        <v>0</v>
      </c>
      <c r="O6645">
        <v>5.1964551601946386E-2</v>
      </c>
    </row>
    <row r="6646" spans="1:15" x14ac:dyDescent="0.25">
      <c r="A6646" t="s">
        <v>6675</v>
      </c>
      <c r="B6646">
        <v>242</v>
      </c>
      <c r="C6646">
        <v>242</v>
      </c>
      <c r="D6646" t="s">
        <v>16</v>
      </c>
      <c r="E6646" t="s">
        <v>17</v>
      </c>
      <c r="F6646">
        <v>0</v>
      </c>
      <c r="G6646" t="s">
        <v>18</v>
      </c>
      <c r="H6646">
        <v>2998743.571</v>
      </c>
      <c r="I6646" t="s">
        <v>19</v>
      </c>
      <c r="J6646">
        <v>764</v>
      </c>
      <c r="K6646">
        <v>3925.0570299999999</v>
      </c>
      <c r="L6646" t="s">
        <v>23</v>
      </c>
      <c r="M6646">
        <v>0</v>
      </c>
      <c r="N6646">
        <v>0</v>
      </c>
      <c r="O6646">
        <v>6.1614660329992868E-2</v>
      </c>
    </row>
    <row r="6647" spans="1:15" x14ac:dyDescent="0.25">
      <c r="A6647" t="s">
        <v>6676</v>
      </c>
      <c r="B6647">
        <v>331</v>
      </c>
      <c r="C6647">
        <v>331</v>
      </c>
      <c r="D6647" t="s">
        <v>16</v>
      </c>
      <c r="E6647" t="s">
        <v>17</v>
      </c>
      <c r="F6647">
        <v>0</v>
      </c>
      <c r="G6647" t="s">
        <v>18</v>
      </c>
      <c r="H6647">
        <v>471699.73249999998</v>
      </c>
      <c r="I6647" t="s">
        <v>28</v>
      </c>
      <c r="J6647">
        <v>74</v>
      </c>
      <c r="K6647">
        <v>6374.32071</v>
      </c>
      <c r="L6647" t="s">
        <v>35</v>
      </c>
      <c r="M6647">
        <v>0</v>
      </c>
      <c r="N6647">
        <v>0</v>
      </c>
      <c r="O6647">
        <v>9.6919320067250913E-3</v>
      </c>
    </row>
    <row r="6648" spans="1:15" x14ac:dyDescent="0.25">
      <c r="A6648" t="s">
        <v>6677</v>
      </c>
      <c r="B6648">
        <v>66</v>
      </c>
      <c r="C6648">
        <v>66</v>
      </c>
      <c r="D6648" t="s">
        <v>16</v>
      </c>
      <c r="E6648" t="s">
        <v>25</v>
      </c>
      <c r="F6648">
        <v>1</v>
      </c>
      <c r="G6648" t="s">
        <v>26</v>
      </c>
      <c r="H6648">
        <v>4612820.352</v>
      </c>
      <c r="I6648" t="s">
        <v>32</v>
      </c>
      <c r="J6648">
        <v>453</v>
      </c>
      <c r="K6648">
        <v>10182.82638</v>
      </c>
      <c r="L6648" t="s">
        <v>29</v>
      </c>
      <c r="M6648">
        <v>1</v>
      </c>
      <c r="N6648">
        <v>0.995</v>
      </c>
      <c r="O6648">
        <v>0.69177881400075136</v>
      </c>
    </row>
    <row r="6649" spans="1:15" x14ac:dyDescent="0.25">
      <c r="A6649" t="s">
        <v>6678</v>
      </c>
      <c r="B6649">
        <v>94</v>
      </c>
      <c r="C6649">
        <v>94</v>
      </c>
      <c r="D6649" t="s">
        <v>16</v>
      </c>
      <c r="E6649" t="s">
        <v>17</v>
      </c>
      <c r="F6649">
        <v>0</v>
      </c>
      <c r="G6649" t="s">
        <v>18</v>
      </c>
      <c r="H6649">
        <v>115487.262</v>
      </c>
      <c r="I6649" t="s">
        <v>28</v>
      </c>
      <c r="J6649">
        <v>47</v>
      </c>
      <c r="K6649">
        <v>2457.175788</v>
      </c>
      <c r="L6649" t="s">
        <v>20</v>
      </c>
      <c r="M6649">
        <v>0</v>
      </c>
      <c r="N6649">
        <v>5.0000000000000001E-3</v>
      </c>
      <c r="O6649">
        <v>5.3728965988905798E-3</v>
      </c>
    </row>
    <row r="6650" spans="1:15" x14ac:dyDescent="0.25">
      <c r="A6650" t="s">
        <v>6679</v>
      </c>
      <c r="B6650">
        <v>213</v>
      </c>
      <c r="C6650">
        <v>213</v>
      </c>
      <c r="D6650" t="s">
        <v>16</v>
      </c>
      <c r="E6650" t="s">
        <v>17</v>
      </c>
      <c r="F6650">
        <v>0</v>
      </c>
      <c r="G6650" t="s">
        <v>18</v>
      </c>
      <c r="H6650">
        <v>3552308.0720000002</v>
      </c>
      <c r="I6650" t="s">
        <v>19</v>
      </c>
      <c r="J6650">
        <v>588</v>
      </c>
      <c r="K6650">
        <v>6041.3402580000002</v>
      </c>
      <c r="L6650" t="s">
        <v>20</v>
      </c>
      <c r="M6650">
        <v>0</v>
      </c>
      <c r="N6650">
        <v>0</v>
      </c>
      <c r="O6650">
        <v>7.2988653434872791E-2</v>
      </c>
    </row>
    <row r="6651" spans="1:15" x14ac:dyDescent="0.25">
      <c r="A6651" t="s">
        <v>6680</v>
      </c>
      <c r="B6651">
        <v>241</v>
      </c>
      <c r="C6651">
        <v>241</v>
      </c>
      <c r="D6651" t="s">
        <v>16</v>
      </c>
      <c r="E6651" t="s">
        <v>17</v>
      </c>
      <c r="F6651">
        <v>0</v>
      </c>
      <c r="G6651" t="s">
        <v>18</v>
      </c>
      <c r="H6651">
        <v>591628.70490000001</v>
      </c>
      <c r="I6651" t="s">
        <v>28</v>
      </c>
      <c r="J6651">
        <v>96</v>
      </c>
      <c r="K6651">
        <v>6162.7990090000003</v>
      </c>
      <c r="L6651" t="s">
        <v>20</v>
      </c>
      <c r="M6651">
        <v>0</v>
      </c>
      <c r="N6651">
        <v>0</v>
      </c>
      <c r="O6651">
        <v>1.2156091653322328E-2</v>
      </c>
    </row>
    <row r="6652" spans="1:15" x14ac:dyDescent="0.25">
      <c r="A6652" t="s">
        <v>6681</v>
      </c>
      <c r="B6652">
        <v>110</v>
      </c>
      <c r="C6652">
        <v>110</v>
      </c>
      <c r="D6652" t="s">
        <v>16</v>
      </c>
      <c r="E6652" t="s">
        <v>17</v>
      </c>
      <c r="F6652">
        <v>0</v>
      </c>
      <c r="G6652" t="s">
        <v>18</v>
      </c>
      <c r="H6652">
        <v>85988.563689999995</v>
      </c>
      <c r="I6652" t="s">
        <v>28</v>
      </c>
      <c r="J6652">
        <v>938</v>
      </c>
      <c r="K6652">
        <v>91.672242740000002</v>
      </c>
      <c r="L6652" t="s">
        <v>35</v>
      </c>
      <c r="M6652">
        <v>0</v>
      </c>
      <c r="N6652">
        <v>5.0000000000000001E-3</v>
      </c>
      <c r="O6652">
        <v>4.7667919975753429E-3</v>
      </c>
    </row>
    <row r="6653" spans="1:15" x14ac:dyDescent="0.25">
      <c r="A6653" t="s">
        <v>6682</v>
      </c>
      <c r="B6653">
        <v>47</v>
      </c>
      <c r="C6653">
        <v>47</v>
      </c>
      <c r="D6653" t="s">
        <v>16</v>
      </c>
      <c r="E6653" t="s">
        <v>25</v>
      </c>
      <c r="F6653">
        <v>1</v>
      </c>
      <c r="G6653" t="s">
        <v>26</v>
      </c>
      <c r="H6653">
        <v>219784.82629999999</v>
      </c>
      <c r="I6653" t="s">
        <v>28</v>
      </c>
      <c r="J6653">
        <v>31</v>
      </c>
      <c r="K6653">
        <v>7089.833106</v>
      </c>
      <c r="L6653" t="s">
        <v>29</v>
      </c>
      <c r="M6653">
        <v>1</v>
      </c>
      <c r="N6653">
        <v>0.995</v>
      </c>
      <c r="O6653">
        <v>0.60151588043376614</v>
      </c>
    </row>
    <row r="6654" spans="1:15" x14ac:dyDescent="0.25">
      <c r="A6654" t="s">
        <v>6683</v>
      </c>
      <c r="B6654">
        <v>360</v>
      </c>
      <c r="C6654">
        <v>360</v>
      </c>
      <c r="D6654" t="s">
        <v>16</v>
      </c>
      <c r="E6654" t="s">
        <v>17</v>
      </c>
      <c r="F6654">
        <v>0</v>
      </c>
      <c r="G6654" t="s">
        <v>18</v>
      </c>
      <c r="H6654">
        <v>1245225.2439999999</v>
      </c>
      <c r="I6654" t="s">
        <v>28</v>
      </c>
      <c r="J6654">
        <v>534</v>
      </c>
      <c r="K6654">
        <v>2331.8824800000002</v>
      </c>
      <c r="L6654" t="s">
        <v>20</v>
      </c>
      <c r="M6654">
        <v>0</v>
      </c>
      <c r="N6654">
        <v>0</v>
      </c>
      <c r="O6654">
        <v>2.5585425571352557E-2</v>
      </c>
    </row>
    <row r="6655" spans="1:15" x14ac:dyDescent="0.25">
      <c r="A6655" t="s">
        <v>6684</v>
      </c>
      <c r="B6655">
        <v>156</v>
      </c>
      <c r="C6655">
        <v>156</v>
      </c>
      <c r="D6655" t="s">
        <v>16</v>
      </c>
      <c r="E6655" t="s">
        <v>17</v>
      </c>
      <c r="F6655">
        <v>0</v>
      </c>
      <c r="G6655" t="s">
        <v>18</v>
      </c>
      <c r="H6655">
        <v>146198.81820000001</v>
      </c>
      <c r="I6655" t="s">
        <v>28</v>
      </c>
      <c r="J6655">
        <v>17</v>
      </c>
      <c r="K6655">
        <v>8599.9304790000006</v>
      </c>
      <c r="L6655" t="s">
        <v>23</v>
      </c>
      <c r="M6655">
        <v>0</v>
      </c>
      <c r="N6655">
        <v>0</v>
      </c>
      <c r="O6655">
        <v>3.0039215794084913E-3</v>
      </c>
    </row>
    <row r="6656" spans="1:15" x14ac:dyDescent="0.25">
      <c r="A6656" t="s">
        <v>6685</v>
      </c>
      <c r="B6656">
        <v>80</v>
      </c>
      <c r="C6656">
        <v>80</v>
      </c>
      <c r="D6656" t="s">
        <v>16</v>
      </c>
      <c r="E6656" t="s">
        <v>25</v>
      </c>
      <c r="F6656">
        <v>1</v>
      </c>
      <c r="G6656" t="s">
        <v>26</v>
      </c>
      <c r="H6656">
        <v>835019.10869999998</v>
      </c>
      <c r="I6656" t="s">
        <v>28</v>
      </c>
      <c r="J6656">
        <v>212</v>
      </c>
      <c r="K6656">
        <v>3938.7693810000001</v>
      </c>
      <c r="L6656" t="s">
        <v>35</v>
      </c>
      <c r="M6656">
        <v>1</v>
      </c>
      <c r="N6656">
        <v>0.995</v>
      </c>
      <c r="O6656">
        <v>0.61415699176453653</v>
      </c>
    </row>
    <row r="6657" spans="1:15" x14ac:dyDescent="0.25">
      <c r="A6657" t="s">
        <v>6686</v>
      </c>
      <c r="B6657">
        <v>45</v>
      </c>
      <c r="C6657">
        <v>45</v>
      </c>
      <c r="D6657" t="s">
        <v>16</v>
      </c>
      <c r="E6657" t="s">
        <v>25</v>
      </c>
      <c r="F6657">
        <v>1</v>
      </c>
      <c r="G6657" t="s">
        <v>26</v>
      </c>
      <c r="H6657">
        <v>10853082.01</v>
      </c>
      <c r="I6657" t="s">
        <v>22</v>
      </c>
      <c r="J6657">
        <v>660</v>
      </c>
      <c r="K6657">
        <v>16444.06365</v>
      </c>
      <c r="L6657" t="s">
        <v>35</v>
      </c>
      <c r="M6657">
        <v>1</v>
      </c>
      <c r="N6657">
        <v>1</v>
      </c>
      <c r="O6657">
        <v>0.82299638023290855</v>
      </c>
    </row>
    <row r="6658" spans="1:15" x14ac:dyDescent="0.25">
      <c r="A6658" t="s">
        <v>6687</v>
      </c>
      <c r="B6658">
        <v>357</v>
      </c>
      <c r="C6658">
        <v>357</v>
      </c>
      <c r="D6658" t="s">
        <v>16</v>
      </c>
      <c r="E6658" t="s">
        <v>17</v>
      </c>
      <c r="F6658">
        <v>0</v>
      </c>
      <c r="G6658" t="s">
        <v>18</v>
      </c>
      <c r="H6658">
        <v>380629.92349999998</v>
      </c>
      <c r="I6658" t="s">
        <v>28</v>
      </c>
      <c r="J6658">
        <v>235</v>
      </c>
      <c r="K6658">
        <v>1619.701802</v>
      </c>
      <c r="L6658" t="s">
        <v>29</v>
      </c>
      <c r="M6658">
        <v>0</v>
      </c>
      <c r="N6658">
        <v>0</v>
      </c>
      <c r="O6658">
        <v>7.8207365493618824E-3</v>
      </c>
    </row>
    <row r="6659" spans="1:15" x14ac:dyDescent="0.25">
      <c r="A6659" t="s">
        <v>6688</v>
      </c>
      <c r="B6659">
        <v>195</v>
      </c>
      <c r="C6659">
        <v>195</v>
      </c>
      <c r="D6659" t="s">
        <v>16</v>
      </c>
      <c r="E6659" t="s">
        <v>17</v>
      </c>
      <c r="F6659">
        <v>0</v>
      </c>
      <c r="G6659" t="s">
        <v>18</v>
      </c>
      <c r="H6659">
        <v>6787304.3930000002</v>
      </c>
      <c r="I6659" t="s">
        <v>32</v>
      </c>
      <c r="J6659">
        <v>392</v>
      </c>
      <c r="K6659">
        <v>17314.552019999999</v>
      </c>
      <c r="L6659" t="s">
        <v>35</v>
      </c>
      <c r="M6659">
        <v>0</v>
      </c>
      <c r="N6659">
        <v>0</v>
      </c>
      <c r="O6659">
        <v>0.13945755775026333</v>
      </c>
    </row>
    <row r="6660" spans="1:15" x14ac:dyDescent="0.25">
      <c r="A6660" t="s">
        <v>6689</v>
      </c>
      <c r="B6660">
        <v>237</v>
      </c>
      <c r="C6660">
        <v>237</v>
      </c>
      <c r="D6660" t="s">
        <v>16</v>
      </c>
      <c r="E6660" t="s">
        <v>17</v>
      </c>
      <c r="F6660">
        <v>0</v>
      </c>
      <c r="G6660" t="s">
        <v>18</v>
      </c>
      <c r="H6660">
        <v>4111613.3739999998</v>
      </c>
      <c r="I6660" t="s">
        <v>32</v>
      </c>
      <c r="J6660">
        <v>354</v>
      </c>
      <c r="K6660">
        <v>11614.72704</v>
      </c>
      <c r="L6660" t="s">
        <v>20</v>
      </c>
      <c r="M6660">
        <v>0</v>
      </c>
      <c r="N6660">
        <v>0</v>
      </c>
      <c r="O6660">
        <v>8.4480601775091202E-2</v>
      </c>
    </row>
    <row r="6661" spans="1:15" x14ac:dyDescent="0.25">
      <c r="A6661" t="s">
        <v>6690</v>
      </c>
      <c r="B6661">
        <v>211</v>
      </c>
      <c r="C6661">
        <v>211</v>
      </c>
      <c r="D6661" t="s">
        <v>16</v>
      </c>
      <c r="E6661" t="s">
        <v>17</v>
      </c>
      <c r="F6661">
        <v>0</v>
      </c>
      <c r="G6661" t="s">
        <v>18</v>
      </c>
      <c r="H6661">
        <v>2799359.1910000001</v>
      </c>
      <c r="I6661" t="s">
        <v>19</v>
      </c>
      <c r="J6661">
        <v>305</v>
      </c>
      <c r="K6661">
        <v>9178.2268569999997</v>
      </c>
      <c r="L6661" t="s">
        <v>20</v>
      </c>
      <c r="M6661">
        <v>0</v>
      </c>
      <c r="N6661">
        <v>0</v>
      </c>
      <c r="O6661">
        <v>5.7517944302783675E-2</v>
      </c>
    </row>
    <row r="6662" spans="1:15" x14ac:dyDescent="0.25">
      <c r="A6662" t="s">
        <v>6691</v>
      </c>
      <c r="B6662">
        <v>268</v>
      </c>
      <c r="C6662">
        <v>268</v>
      </c>
      <c r="D6662" t="s">
        <v>16</v>
      </c>
      <c r="E6662" t="s">
        <v>17</v>
      </c>
      <c r="F6662">
        <v>0</v>
      </c>
      <c r="G6662" t="s">
        <v>18</v>
      </c>
      <c r="H6662">
        <v>6588610</v>
      </c>
      <c r="I6662" t="s">
        <v>32</v>
      </c>
      <c r="J6662">
        <v>599</v>
      </c>
      <c r="K6662">
        <v>10999.348910000001</v>
      </c>
      <c r="L6662" t="s">
        <v>23</v>
      </c>
      <c r="M6662">
        <v>0</v>
      </c>
      <c r="N6662">
        <v>5.0000000000000001E-3</v>
      </c>
      <c r="O6662">
        <v>0.13837501876541555</v>
      </c>
    </row>
    <row r="6663" spans="1:15" x14ac:dyDescent="0.25">
      <c r="A6663" t="s">
        <v>6692</v>
      </c>
      <c r="B6663">
        <v>83</v>
      </c>
      <c r="C6663">
        <v>83</v>
      </c>
      <c r="D6663" t="s">
        <v>16</v>
      </c>
      <c r="E6663" t="s">
        <v>25</v>
      </c>
      <c r="F6663">
        <v>1</v>
      </c>
      <c r="G6663" t="s">
        <v>26</v>
      </c>
      <c r="H6663">
        <v>4140631.821</v>
      </c>
      <c r="I6663" t="s">
        <v>32</v>
      </c>
      <c r="J6663">
        <v>550</v>
      </c>
      <c r="K6663">
        <v>7528.4214920000004</v>
      </c>
      <c r="L6663" t="s">
        <v>23</v>
      </c>
      <c r="M6663">
        <v>1</v>
      </c>
      <c r="N6663">
        <v>1</v>
      </c>
      <c r="O6663">
        <v>0.68507683873663061</v>
      </c>
    </row>
    <row r="6664" spans="1:15" x14ac:dyDescent="0.25">
      <c r="A6664" t="s">
        <v>6693</v>
      </c>
      <c r="B6664">
        <v>113</v>
      </c>
      <c r="C6664">
        <v>113</v>
      </c>
      <c r="D6664" t="s">
        <v>16</v>
      </c>
      <c r="E6664" t="s">
        <v>17</v>
      </c>
      <c r="F6664">
        <v>0</v>
      </c>
      <c r="G6664" t="s">
        <v>18</v>
      </c>
      <c r="H6664">
        <v>1446943.5190000001</v>
      </c>
      <c r="I6664" t="s">
        <v>19</v>
      </c>
      <c r="J6664">
        <v>565</v>
      </c>
      <c r="K6664">
        <v>2560.9619809999999</v>
      </c>
      <c r="L6664" t="s">
        <v>35</v>
      </c>
      <c r="M6664">
        <v>0</v>
      </c>
      <c r="N6664">
        <v>0</v>
      </c>
      <c r="O6664">
        <v>2.9730095731439782E-2</v>
      </c>
    </row>
    <row r="6665" spans="1:15" x14ac:dyDescent="0.25">
      <c r="A6665" t="s">
        <v>6694</v>
      </c>
      <c r="B6665">
        <v>267</v>
      </c>
      <c r="C6665">
        <v>267</v>
      </c>
      <c r="D6665" t="s">
        <v>16</v>
      </c>
      <c r="E6665" t="s">
        <v>17</v>
      </c>
      <c r="F6665">
        <v>0</v>
      </c>
      <c r="G6665" t="s">
        <v>18</v>
      </c>
      <c r="H6665">
        <v>8272766.2589999996</v>
      </c>
      <c r="I6665" t="s">
        <v>22</v>
      </c>
      <c r="J6665">
        <v>540</v>
      </c>
      <c r="K6665">
        <v>15319.937519999999</v>
      </c>
      <c r="L6665" t="s">
        <v>23</v>
      </c>
      <c r="M6665">
        <v>0</v>
      </c>
      <c r="N6665">
        <v>0</v>
      </c>
      <c r="O6665">
        <v>0.16997908322909105</v>
      </c>
    </row>
    <row r="6666" spans="1:15" x14ac:dyDescent="0.25">
      <c r="A6666" t="s">
        <v>6695</v>
      </c>
      <c r="B6666">
        <v>131</v>
      </c>
      <c r="C6666">
        <v>131</v>
      </c>
      <c r="D6666" t="s">
        <v>16</v>
      </c>
      <c r="E6666" t="s">
        <v>17</v>
      </c>
      <c r="F6666">
        <v>0</v>
      </c>
      <c r="G6666" t="s">
        <v>18</v>
      </c>
      <c r="H6666">
        <v>10931223.130000001</v>
      </c>
      <c r="I6666" t="s">
        <v>22</v>
      </c>
      <c r="J6666">
        <v>589</v>
      </c>
      <c r="K6666">
        <v>18558.952689999998</v>
      </c>
      <c r="L6666" t="s">
        <v>35</v>
      </c>
      <c r="M6666">
        <v>0</v>
      </c>
      <c r="N6666">
        <v>5.0000000000000001E-3</v>
      </c>
      <c r="O6666">
        <v>0.22760193217578439</v>
      </c>
    </row>
    <row r="6667" spans="1:15" x14ac:dyDescent="0.25">
      <c r="A6667" t="s">
        <v>6696</v>
      </c>
      <c r="B6667">
        <v>317</v>
      </c>
      <c r="C6667">
        <v>317</v>
      </c>
      <c r="D6667" t="s">
        <v>16</v>
      </c>
      <c r="E6667" t="s">
        <v>17</v>
      </c>
      <c r="F6667">
        <v>0</v>
      </c>
      <c r="G6667" t="s">
        <v>18</v>
      </c>
      <c r="H6667">
        <v>17576712.899999999</v>
      </c>
      <c r="I6667" t="s">
        <v>22</v>
      </c>
      <c r="J6667">
        <v>925</v>
      </c>
      <c r="K6667">
        <v>19001.851790000001</v>
      </c>
      <c r="L6667" t="s">
        <v>20</v>
      </c>
      <c r="M6667">
        <v>0</v>
      </c>
      <c r="N6667">
        <v>5.0000000000000001E-3</v>
      </c>
      <c r="O6667">
        <v>0.36414564963957829</v>
      </c>
    </row>
    <row r="6668" spans="1:15" x14ac:dyDescent="0.25">
      <c r="A6668" t="s">
        <v>6697</v>
      </c>
      <c r="B6668">
        <v>56</v>
      </c>
      <c r="C6668">
        <v>56</v>
      </c>
      <c r="D6668" t="s">
        <v>16</v>
      </c>
      <c r="E6668" t="s">
        <v>25</v>
      </c>
      <c r="F6668">
        <v>1</v>
      </c>
      <c r="G6668" t="s">
        <v>26</v>
      </c>
      <c r="H6668">
        <v>6829519.2120000003</v>
      </c>
      <c r="I6668" t="s">
        <v>32</v>
      </c>
      <c r="J6668">
        <v>509</v>
      </c>
      <c r="K6668">
        <v>13417.523010000001</v>
      </c>
      <c r="L6668" t="s">
        <v>29</v>
      </c>
      <c r="M6668">
        <v>1</v>
      </c>
      <c r="N6668">
        <v>1</v>
      </c>
      <c r="O6668">
        <v>0.74032493826213208</v>
      </c>
    </row>
    <row r="6669" spans="1:15" x14ac:dyDescent="0.25">
      <c r="A6669" t="s">
        <v>6698</v>
      </c>
      <c r="B6669">
        <v>238</v>
      </c>
      <c r="C6669">
        <v>238</v>
      </c>
      <c r="D6669" t="s">
        <v>16</v>
      </c>
      <c r="E6669" t="s">
        <v>17</v>
      </c>
      <c r="F6669">
        <v>0</v>
      </c>
      <c r="G6669" t="s">
        <v>18</v>
      </c>
      <c r="H6669">
        <v>5847545.6799999997</v>
      </c>
      <c r="I6669" t="s">
        <v>32</v>
      </c>
      <c r="J6669">
        <v>712</v>
      </c>
      <c r="K6669">
        <v>8212.8450560000001</v>
      </c>
      <c r="L6669" t="s">
        <v>20</v>
      </c>
      <c r="M6669">
        <v>0</v>
      </c>
      <c r="N6669">
        <v>0</v>
      </c>
      <c r="O6669">
        <v>0.12014849963218717</v>
      </c>
    </row>
    <row r="6670" spans="1:15" x14ac:dyDescent="0.25">
      <c r="A6670" t="s">
        <v>6699</v>
      </c>
      <c r="B6670">
        <v>26</v>
      </c>
      <c r="C6670">
        <v>26</v>
      </c>
      <c r="D6670" t="s">
        <v>42</v>
      </c>
      <c r="E6670" t="s">
        <v>43</v>
      </c>
      <c r="F6670">
        <v>1</v>
      </c>
      <c r="G6670" t="s">
        <v>26</v>
      </c>
      <c r="H6670">
        <v>3781104.18</v>
      </c>
      <c r="I6670" t="s">
        <v>32</v>
      </c>
      <c r="J6670">
        <v>395</v>
      </c>
      <c r="K6670">
        <v>9572.4156459999995</v>
      </c>
      <c r="L6670" t="s">
        <v>35</v>
      </c>
      <c r="M6670">
        <v>1</v>
      </c>
      <c r="N6670">
        <v>1</v>
      </c>
      <c r="O6670">
        <v>0.67768968709962962</v>
      </c>
    </row>
    <row r="6671" spans="1:15" x14ac:dyDescent="0.25">
      <c r="A6671" t="s">
        <v>6700</v>
      </c>
      <c r="B6671">
        <v>342</v>
      </c>
      <c r="C6671">
        <v>342</v>
      </c>
      <c r="D6671" t="s">
        <v>16</v>
      </c>
      <c r="E6671" t="s">
        <v>17</v>
      </c>
      <c r="F6671">
        <v>0</v>
      </c>
      <c r="G6671" t="s">
        <v>18</v>
      </c>
      <c r="H6671">
        <v>5664522.7860000003</v>
      </c>
      <c r="I6671" t="s">
        <v>32</v>
      </c>
      <c r="J6671">
        <v>431</v>
      </c>
      <c r="K6671">
        <v>13142.744280000001</v>
      </c>
      <c r="L6671" t="s">
        <v>20</v>
      </c>
      <c r="M6671">
        <v>0</v>
      </c>
      <c r="N6671">
        <v>0</v>
      </c>
      <c r="O6671">
        <v>0.11638796019978025</v>
      </c>
    </row>
    <row r="6672" spans="1:15" x14ac:dyDescent="0.25">
      <c r="A6672" t="s">
        <v>6701</v>
      </c>
      <c r="B6672">
        <v>245</v>
      </c>
      <c r="C6672">
        <v>245</v>
      </c>
      <c r="D6672" t="s">
        <v>16</v>
      </c>
      <c r="E6672" t="s">
        <v>17</v>
      </c>
      <c r="F6672">
        <v>0</v>
      </c>
      <c r="G6672" t="s">
        <v>18</v>
      </c>
      <c r="H6672">
        <v>11277305.43</v>
      </c>
      <c r="I6672" t="s">
        <v>22</v>
      </c>
      <c r="J6672">
        <v>685</v>
      </c>
      <c r="K6672">
        <v>16463.21961</v>
      </c>
      <c r="L6672" t="s">
        <v>20</v>
      </c>
      <c r="M6672">
        <v>0</v>
      </c>
      <c r="N6672">
        <v>0</v>
      </c>
      <c r="O6672">
        <v>0.23171282473990309</v>
      </c>
    </row>
    <row r="6673" spans="1:15" x14ac:dyDescent="0.25">
      <c r="A6673" t="s">
        <v>6702</v>
      </c>
      <c r="B6673">
        <v>209</v>
      </c>
      <c r="C6673">
        <v>209</v>
      </c>
      <c r="D6673" t="s">
        <v>16</v>
      </c>
      <c r="E6673" t="s">
        <v>17</v>
      </c>
      <c r="F6673">
        <v>0</v>
      </c>
      <c r="G6673" t="s">
        <v>18</v>
      </c>
      <c r="H6673">
        <v>5893111.3039999995</v>
      </c>
      <c r="I6673" t="s">
        <v>32</v>
      </c>
      <c r="J6673">
        <v>786</v>
      </c>
      <c r="K6673">
        <v>7497.5970790000001</v>
      </c>
      <c r="L6673" t="s">
        <v>29</v>
      </c>
      <c r="M6673">
        <v>0</v>
      </c>
      <c r="N6673">
        <v>0</v>
      </c>
      <c r="O6673">
        <v>0.12108472854906915</v>
      </c>
    </row>
    <row r="6674" spans="1:15" x14ac:dyDescent="0.25">
      <c r="A6674" t="s">
        <v>6703</v>
      </c>
      <c r="B6674">
        <v>290</v>
      </c>
      <c r="C6674">
        <v>290</v>
      </c>
      <c r="D6674" t="s">
        <v>16</v>
      </c>
      <c r="E6674" t="s">
        <v>17</v>
      </c>
      <c r="F6674">
        <v>0</v>
      </c>
      <c r="G6674" t="s">
        <v>18</v>
      </c>
      <c r="H6674">
        <v>10305088.66</v>
      </c>
      <c r="I6674" t="s">
        <v>22</v>
      </c>
      <c r="J6674">
        <v>562</v>
      </c>
      <c r="K6674">
        <v>18336.456679999999</v>
      </c>
      <c r="L6674" t="s">
        <v>20</v>
      </c>
      <c r="M6674">
        <v>0</v>
      </c>
      <c r="N6674">
        <v>0</v>
      </c>
      <c r="O6674">
        <v>0.21173685659445185</v>
      </c>
    </row>
    <row r="6675" spans="1:15" x14ac:dyDescent="0.25">
      <c r="A6675" t="s">
        <v>6704</v>
      </c>
      <c r="B6675">
        <v>183</v>
      </c>
      <c r="C6675">
        <v>183</v>
      </c>
      <c r="D6675" t="s">
        <v>16</v>
      </c>
      <c r="E6675" t="s">
        <v>17</v>
      </c>
      <c r="F6675">
        <v>0</v>
      </c>
      <c r="G6675" t="s">
        <v>18</v>
      </c>
      <c r="H6675">
        <v>5563815.7230000002</v>
      </c>
      <c r="I6675" t="s">
        <v>32</v>
      </c>
      <c r="J6675">
        <v>857</v>
      </c>
      <c r="K6675">
        <v>6492.2003770000001</v>
      </c>
      <c r="L6675" t="s">
        <v>35</v>
      </c>
      <c r="M6675">
        <v>0</v>
      </c>
      <c r="N6675">
        <v>0</v>
      </c>
      <c r="O6675">
        <v>0.11431874976792362</v>
      </c>
    </row>
    <row r="6676" spans="1:15" x14ac:dyDescent="0.25">
      <c r="A6676" t="s">
        <v>6705</v>
      </c>
      <c r="B6676">
        <v>207</v>
      </c>
      <c r="C6676">
        <v>207</v>
      </c>
      <c r="D6676" t="s">
        <v>16</v>
      </c>
      <c r="E6676" t="s">
        <v>17</v>
      </c>
      <c r="F6676">
        <v>0</v>
      </c>
      <c r="G6676" t="s">
        <v>18</v>
      </c>
      <c r="H6676">
        <v>1880073.983</v>
      </c>
      <c r="I6676" t="s">
        <v>19</v>
      </c>
      <c r="J6676">
        <v>177</v>
      </c>
      <c r="K6676">
        <v>10621.886909999999</v>
      </c>
      <c r="L6676" t="s">
        <v>23</v>
      </c>
      <c r="M6676">
        <v>0</v>
      </c>
      <c r="N6676">
        <v>0</v>
      </c>
      <c r="O6676">
        <v>3.8629551715611429E-2</v>
      </c>
    </row>
    <row r="6677" spans="1:15" x14ac:dyDescent="0.25">
      <c r="A6677" t="s">
        <v>6706</v>
      </c>
      <c r="B6677">
        <v>204</v>
      </c>
      <c r="C6677">
        <v>204</v>
      </c>
      <c r="D6677" t="s">
        <v>16</v>
      </c>
      <c r="E6677" t="s">
        <v>17</v>
      </c>
      <c r="F6677">
        <v>0</v>
      </c>
      <c r="G6677" t="s">
        <v>18</v>
      </c>
      <c r="H6677">
        <v>7806414.6869999999</v>
      </c>
      <c r="I6677" t="s">
        <v>22</v>
      </c>
      <c r="J6677">
        <v>406</v>
      </c>
      <c r="K6677">
        <v>19227.622380000001</v>
      </c>
      <c r="L6677" t="s">
        <v>29</v>
      </c>
      <c r="M6677">
        <v>0</v>
      </c>
      <c r="N6677">
        <v>0</v>
      </c>
      <c r="O6677">
        <v>0.1603970389419378</v>
      </c>
    </row>
    <row r="6678" spans="1:15" x14ac:dyDescent="0.25">
      <c r="A6678" t="s">
        <v>6707</v>
      </c>
      <c r="B6678">
        <v>208</v>
      </c>
      <c r="C6678">
        <v>208</v>
      </c>
      <c r="D6678" t="s">
        <v>16</v>
      </c>
      <c r="E6678" t="s">
        <v>17</v>
      </c>
      <c r="F6678">
        <v>0</v>
      </c>
      <c r="G6678" t="s">
        <v>18</v>
      </c>
      <c r="H6678">
        <v>5648143.4919999996</v>
      </c>
      <c r="I6678" t="s">
        <v>32</v>
      </c>
      <c r="J6678">
        <v>301</v>
      </c>
      <c r="K6678">
        <v>18764.596320000001</v>
      </c>
      <c r="L6678" t="s">
        <v>35</v>
      </c>
      <c r="M6678">
        <v>0</v>
      </c>
      <c r="N6678">
        <v>0</v>
      </c>
      <c r="O6678">
        <v>0.11605141770711269</v>
      </c>
    </row>
    <row r="6679" spans="1:15" x14ac:dyDescent="0.25">
      <c r="A6679" t="s">
        <v>6708</v>
      </c>
      <c r="B6679">
        <v>72</v>
      </c>
      <c r="C6679">
        <v>72</v>
      </c>
      <c r="D6679" t="s">
        <v>16</v>
      </c>
      <c r="E6679" t="s">
        <v>25</v>
      </c>
      <c r="F6679">
        <v>1</v>
      </c>
      <c r="G6679" t="s">
        <v>26</v>
      </c>
      <c r="H6679">
        <v>6193485.2309999997</v>
      </c>
      <c r="I6679" t="s">
        <v>32</v>
      </c>
      <c r="J6679">
        <v>445</v>
      </c>
      <c r="K6679">
        <v>13917.94434</v>
      </c>
      <c r="L6679" t="s">
        <v>35</v>
      </c>
      <c r="M6679">
        <v>1</v>
      </c>
      <c r="N6679">
        <v>1</v>
      </c>
      <c r="O6679">
        <v>0.72725645915753834</v>
      </c>
    </row>
    <row r="6680" spans="1:15" x14ac:dyDescent="0.25">
      <c r="A6680" t="s">
        <v>6709</v>
      </c>
      <c r="B6680">
        <v>312</v>
      </c>
      <c r="C6680">
        <v>312</v>
      </c>
      <c r="D6680" t="s">
        <v>16</v>
      </c>
      <c r="E6680" t="s">
        <v>17</v>
      </c>
      <c r="F6680">
        <v>0</v>
      </c>
      <c r="G6680" t="s">
        <v>18</v>
      </c>
      <c r="H6680">
        <v>4801991.1749999998</v>
      </c>
      <c r="I6680" t="s">
        <v>32</v>
      </c>
      <c r="J6680">
        <v>739</v>
      </c>
      <c r="K6680">
        <v>6497.9582879999998</v>
      </c>
      <c r="L6680" t="s">
        <v>20</v>
      </c>
      <c r="M6680">
        <v>0</v>
      </c>
      <c r="N6680">
        <v>0</v>
      </c>
      <c r="O6680">
        <v>9.8665673856395353E-2</v>
      </c>
    </row>
    <row r="6681" spans="1:15" x14ac:dyDescent="0.25">
      <c r="A6681" t="s">
        <v>6710</v>
      </c>
      <c r="B6681">
        <v>339</v>
      </c>
      <c r="C6681">
        <v>339</v>
      </c>
      <c r="D6681" t="s">
        <v>16</v>
      </c>
      <c r="E6681" t="s">
        <v>17</v>
      </c>
      <c r="F6681">
        <v>0</v>
      </c>
      <c r="G6681" t="s">
        <v>18</v>
      </c>
      <c r="H6681">
        <v>557340.80980000005</v>
      </c>
      <c r="I6681" t="s">
        <v>28</v>
      </c>
      <c r="J6681">
        <v>127</v>
      </c>
      <c r="K6681">
        <v>4388.5103129999998</v>
      </c>
      <c r="L6681" t="s">
        <v>29</v>
      </c>
      <c r="M6681">
        <v>0</v>
      </c>
      <c r="N6681">
        <v>0</v>
      </c>
      <c r="O6681">
        <v>1.1451584262144356E-2</v>
      </c>
    </row>
    <row r="6682" spans="1:15" x14ac:dyDescent="0.25">
      <c r="A6682" t="s">
        <v>6711</v>
      </c>
      <c r="B6682">
        <v>147</v>
      </c>
      <c r="C6682">
        <v>147</v>
      </c>
      <c r="D6682" t="s">
        <v>16</v>
      </c>
      <c r="E6682" t="s">
        <v>17</v>
      </c>
      <c r="F6682">
        <v>0</v>
      </c>
      <c r="G6682" t="s">
        <v>18</v>
      </c>
      <c r="H6682">
        <v>562610.91989999998</v>
      </c>
      <c r="I6682" t="s">
        <v>28</v>
      </c>
      <c r="J6682">
        <v>349</v>
      </c>
      <c r="K6682">
        <v>1612.0656730000001</v>
      </c>
      <c r="L6682" t="s">
        <v>29</v>
      </c>
      <c r="M6682">
        <v>0</v>
      </c>
      <c r="N6682">
        <v>0</v>
      </c>
      <c r="O6682">
        <v>1.1559868293781271E-2</v>
      </c>
    </row>
    <row r="6683" spans="1:15" x14ac:dyDescent="0.25">
      <c r="A6683" t="s">
        <v>6712</v>
      </c>
      <c r="B6683">
        <v>204</v>
      </c>
      <c r="C6683">
        <v>204</v>
      </c>
      <c r="D6683" t="s">
        <v>16</v>
      </c>
      <c r="E6683" t="s">
        <v>17</v>
      </c>
      <c r="F6683">
        <v>0</v>
      </c>
      <c r="G6683" t="s">
        <v>18</v>
      </c>
      <c r="H6683">
        <v>297696.03259999998</v>
      </c>
      <c r="I6683" t="s">
        <v>28</v>
      </c>
      <c r="J6683">
        <v>21</v>
      </c>
      <c r="K6683">
        <v>14176.001550000001</v>
      </c>
      <c r="L6683" t="s">
        <v>20</v>
      </c>
      <c r="M6683">
        <v>0</v>
      </c>
      <c r="N6683">
        <v>0</v>
      </c>
      <c r="O6683">
        <v>6.116708380009557E-3</v>
      </c>
    </row>
    <row r="6684" spans="1:15" x14ac:dyDescent="0.25">
      <c r="A6684" t="s">
        <v>6713</v>
      </c>
      <c r="B6684">
        <v>349</v>
      </c>
      <c r="C6684">
        <v>349</v>
      </c>
      <c r="D6684" t="s">
        <v>16</v>
      </c>
      <c r="E6684" t="s">
        <v>17</v>
      </c>
      <c r="F6684">
        <v>0</v>
      </c>
      <c r="G6684" t="s">
        <v>18</v>
      </c>
      <c r="H6684">
        <v>7162599.3339999998</v>
      </c>
      <c r="I6684" t="s">
        <v>32</v>
      </c>
      <c r="J6684">
        <v>711</v>
      </c>
      <c r="K6684">
        <v>10073.979369999999</v>
      </c>
      <c r="L6684" t="s">
        <v>23</v>
      </c>
      <c r="M6684">
        <v>0</v>
      </c>
      <c r="N6684">
        <v>0</v>
      </c>
      <c r="O6684">
        <v>0.14716867734611747</v>
      </c>
    </row>
    <row r="6685" spans="1:15" x14ac:dyDescent="0.25">
      <c r="A6685" t="s">
        <v>6714</v>
      </c>
      <c r="B6685">
        <v>133</v>
      </c>
      <c r="C6685">
        <v>133</v>
      </c>
      <c r="D6685" t="s">
        <v>16</v>
      </c>
      <c r="E6685" t="s">
        <v>17</v>
      </c>
      <c r="F6685">
        <v>0</v>
      </c>
      <c r="G6685" t="s">
        <v>18</v>
      </c>
      <c r="H6685">
        <v>8026471.7319999998</v>
      </c>
      <c r="I6685" t="s">
        <v>22</v>
      </c>
      <c r="J6685">
        <v>701</v>
      </c>
      <c r="K6685">
        <v>11450.031000000001</v>
      </c>
      <c r="L6685" t="s">
        <v>29</v>
      </c>
      <c r="M6685">
        <v>0</v>
      </c>
      <c r="N6685">
        <v>5.0000000000000001E-3</v>
      </c>
      <c r="O6685">
        <v>0.16791851260578144</v>
      </c>
    </row>
    <row r="6686" spans="1:15" x14ac:dyDescent="0.25">
      <c r="A6686" t="s">
        <v>6715</v>
      </c>
      <c r="B6686">
        <v>282</v>
      </c>
      <c r="C6686">
        <v>282</v>
      </c>
      <c r="D6686" t="s">
        <v>16</v>
      </c>
      <c r="E6686" t="s">
        <v>17</v>
      </c>
      <c r="F6686">
        <v>0</v>
      </c>
      <c r="G6686" t="s">
        <v>18</v>
      </c>
      <c r="H6686">
        <v>7978432.9060000004</v>
      </c>
      <c r="I6686" t="s">
        <v>22</v>
      </c>
      <c r="J6686">
        <v>844</v>
      </c>
      <c r="K6686">
        <v>9453.119557</v>
      </c>
      <c r="L6686" t="s">
        <v>35</v>
      </c>
      <c r="M6686">
        <v>0</v>
      </c>
      <c r="N6686">
        <v>0</v>
      </c>
      <c r="O6686">
        <v>0.1639314672394267</v>
      </c>
    </row>
    <row r="6687" spans="1:15" x14ac:dyDescent="0.25">
      <c r="A6687" t="s">
        <v>6716</v>
      </c>
      <c r="B6687">
        <v>78</v>
      </c>
      <c r="C6687">
        <v>78</v>
      </c>
      <c r="D6687" t="s">
        <v>16</v>
      </c>
      <c r="E6687" t="s">
        <v>25</v>
      </c>
      <c r="F6687">
        <v>1</v>
      </c>
      <c r="G6687" t="s">
        <v>26</v>
      </c>
      <c r="H6687">
        <v>4058921.6669999999</v>
      </c>
      <c r="I6687" t="s">
        <v>32</v>
      </c>
      <c r="J6687">
        <v>420</v>
      </c>
      <c r="K6687">
        <v>9664.0992069999993</v>
      </c>
      <c r="L6687" t="s">
        <v>23</v>
      </c>
      <c r="M6687">
        <v>1</v>
      </c>
      <c r="N6687">
        <v>0.995</v>
      </c>
      <c r="O6687">
        <v>0.68039795447559903</v>
      </c>
    </row>
    <row r="6688" spans="1:15" x14ac:dyDescent="0.25">
      <c r="A6688" t="s">
        <v>6717</v>
      </c>
      <c r="B6688">
        <v>97</v>
      </c>
      <c r="C6688">
        <v>97</v>
      </c>
      <c r="D6688" t="s">
        <v>16</v>
      </c>
      <c r="E6688" t="s">
        <v>17</v>
      </c>
      <c r="F6688">
        <v>0</v>
      </c>
      <c r="G6688" t="s">
        <v>18</v>
      </c>
      <c r="H6688">
        <v>1737323.466</v>
      </c>
      <c r="I6688" t="s">
        <v>19</v>
      </c>
      <c r="J6688">
        <v>152</v>
      </c>
      <c r="K6688">
        <v>11429.75965</v>
      </c>
      <c r="L6688" t="s">
        <v>29</v>
      </c>
      <c r="M6688">
        <v>0</v>
      </c>
      <c r="N6688">
        <v>0</v>
      </c>
      <c r="O6688">
        <v>3.5696481778606841E-2</v>
      </c>
    </row>
    <row r="6689" spans="1:15" x14ac:dyDescent="0.25">
      <c r="A6689" t="s">
        <v>6718</v>
      </c>
      <c r="B6689">
        <v>163</v>
      </c>
      <c r="C6689">
        <v>163</v>
      </c>
      <c r="D6689" t="s">
        <v>16</v>
      </c>
      <c r="E6689" t="s">
        <v>17</v>
      </c>
      <c r="F6689">
        <v>0</v>
      </c>
      <c r="G6689" t="s">
        <v>18</v>
      </c>
      <c r="H6689">
        <v>2925775.6009999998</v>
      </c>
      <c r="I6689" t="s">
        <v>19</v>
      </c>
      <c r="J6689">
        <v>160</v>
      </c>
      <c r="K6689">
        <v>18286.0975</v>
      </c>
      <c r="L6689" t="s">
        <v>23</v>
      </c>
      <c r="M6689">
        <v>0</v>
      </c>
      <c r="N6689">
        <v>0</v>
      </c>
      <c r="O6689">
        <v>6.0115400196516414E-2</v>
      </c>
    </row>
    <row r="6690" spans="1:15" x14ac:dyDescent="0.25">
      <c r="A6690" t="s">
        <v>6719</v>
      </c>
      <c r="B6690">
        <v>331</v>
      </c>
      <c r="C6690">
        <v>331</v>
      </c>
      <c r="D6690" t="s">
        <v>16</v>
      </c>
      <c r="E6690" t="s">
        <v>17</v>
      </c>
      <c r="F6690">
        <v>0</v>
      </c>
      <c r="G6690" t="s">
        <v>18</v>
      </c>
      <c r="H6690">
        <v>512850.7683</v>
      </c>
      <c r="I6690" t="s">
        <v>28</v>
      </c>
      <c r="J6690">
        <v>859</v>
      </c>
      <c r="K6690">
        <v>597.03232639999999</v>
      </c>
      <c r="L6690" t="s">
        <v>35</v>
      </c>
      <c r="M6690">
        <v>0</v>
      </c>
      <c r="N6690">
        <v>0</v>
      </c>
      <c r="O6690">
        <v>1.0537455151006099E-2</v>
      </c>
    </row>
    <row r="6691" spans="1:15" x14ac:dyDescent="0.25">
      <c r="A6691" t="s">
        <v>6720</v>
      </c>
      <c r="B6691">
        <v>196</v>
      </c>
      <c r="C6691">
        <v>196</v>
      </c>
      <c r="D6691" t="s">
        <v>16</v>
      </c>
      <c r="E6691" t="s">
        <v>17</v>
      </c>
      <c r="F6691">
        <v>0</v>
      </c>
      <c r="G6691" t="s">
        <v>18</v>
      </c>
      <c r="H6691">
        <v>7696665.227</v>
      </c>
      <c r="I6691" t="s">
        <v>22</v>
      </c>
      <c r="J6691">
        <v>480</v>
      </c>
      <c r="K6691">
        <v>16034.719220000001</v>
      </c>
      <c r="L6691" t="s">
        <v>23</v>
      </c>
      <c r="M6691">
        <v>0</v>
      </c>
      <c r="N6691">
        <v>0</v>
      </c>
      <c r="O6691">
        <v>0.15814203595845655</v>
      </c>
    </row>
    <row r="6692" spans="1:15" x14ac:dyDescent="0.25">
      <c r="A6692" t="s">
        <v>6721</v>
      </c>
      <c r="B6692">
        <v>116</v>
      </c>
      <c r="C6692">
        <v>116</v>
      </c>
      <c r="D6692" t="s">
        <v>16</v>
      </c>
      <c r="E6692" t="s">
        <v>17</v>
      </c>
      <c r="F6692">
        <v>0</v>
      </c>
      <c r="G6692" t="s">
        <v>18</v>
      </c>
      <c r="H6692">
        <v>3462674.0819999999</v>
      </c>
      <c r="I6692" t="s">
        <v>19</v>
      </c>
      <c r="J6692">
        <v>443</v>
      </c>
      <c r="K6692">
        <v>7816.4200490000003</v>
      </c>
      <c r="L6692" t="s">
        <v>29</v>
      </c>
      <c r="M6692">
        <v>0</v>
      </c>
      <c r="N6692">
        <v>0</v>
      </c>
      <c r="O6692">
        <v>7.1146959499692367E-2</v>
      </c>
    </row>
    <row r="6693" spans="1:15" x14ac:dyDescent="0.25">
      <c r="A6693" t="s">
        <v>6722</v>
      </c>
      <c r="B6693">
        <v>161</v>
      </c>
      <c r="C6693">
        <v>161</v>
      </c>
      <c r="D6693" t="s">
        <v>16</v>
      </c>
      <c r="E6693" t="s">
        <v>17</v>
      </c>
      <c r="F6693">
        <v>0</v>
      </c>
      <c r="G6693" t="s">
        <v>18</v>
      </c>
      <c r="H6693">
        <v>1430499.466</v>
      </c>
      <c r="I6693" t="s">
        <v>19</v>
      </c>
      <c r="J6693">
        <v>96</v>
      </c>
      <c r="K6693">
        <v>14901.036099999999</v>
      </c>
      <c r="L6693" t="s">
        <v>29</v>
      </c>
      <c r="M6693">
        <v>0</v>
      </c>
      <c r="N6693">
        <v>0</v>
      </c>
      <c r="O6693">
        <v>2.9392222646911405E-2</v>
      </c>
    </row>
    <row r="6694" spans="1:15" x14ac:dyDescent="0.25">
      <c r="A6694" t="s">
        <v>6723</v>
      </c>
      <c r="B6694">
        <v>255</v>
      </c>
      <c r="C6694">
        <v>255</v>
      </c>
      <c r="D6694" t="s">
        <v>16</v>
      </c>
      <c r="E6694" t="s">
        <v>17</v>
      </c>
      <c r="F6694">
        <v>0</v>
      </c>
      <c r="G6694" t="s">
        <v>18</v>
      </c>
      <c r="H6694">
        <v>6677806.5449999999</v>
      </c>
      <c r="I6694" t="s">
        <v>32</v>
      </c>
      <c r="J6694">
        <v>352</v>
      </c>
      <c r="K6694">
        <v>18971.04132</v>
      </c>
      <c r="L6694" t="s">
        <v>35</v>
      </c>
      <c r="M6694">
        <v>0</v>
      </c>
      <c r="N6694">
        <v>0</v>
      </c>
      <c r="O6694">
        <v>0.13720772459459429</v>
      </c>
    </row>
    <row r="6695" spans="1:15" x14ac:dyDescent="0.25">
      <c r="A6695" t="s">
        <v>6724</v>
      </c>
      <c r="B6695">
        <v>70</v>
      </c>
      <c r="C6695">
        <v>70</v>
      </c>
      <c r="D6695" t="s">
        <v>16</v>
      </c>
      <c r="E6695" t="s">
        <v>25</v>
      </c>
      <c r="F6695">
        <v>1</v>
      </c>
      <c r="G6695" t="s">
        <v>26</v>
      </c>
      <c r="H6695">
        <v>6046819.523</v>
      </c>
      <c r="I6695" t="s">
        <v>32</v>
      </c>
      <c r="J6695">
        <v>986</v>
      </c>
      <c r="K6695">
        <v>6132.677001</v>
      </c>
      <c r="L6695" t="s">
        <v>35</v>
      </c>
      <c r="M6695">
        <v>1</v>
      </c>
      <c r="N6695">
        <v>0.99</v>
      </c>
      <c r="O6695">
        <v>0.71824294447496606</v>
      </c>
    </row>
    <row r="6696" spans="1:15" x14ac:dyDescent="0.25">
      <c r="A6696" t="s">
        <v>6725</v>
      </c>
      <c r="B6696">
        <v>202</v>
      </c>
      <c r="C6696">
        <v>202</v>
      </c>
      <c r="D6696" t="s">
        <v>16</v>
      </c>
      <c r="E6696" t="s">
        <v>17</v>
      </c>
      <c r="F6696">
        <v>0</v>
      </c>
      <c r="G6696" t="s">
        <v>18</v>
      </c>
      <c r="H6696">
        <v>135014.78909999999</v>
      </c>
      <c r="I6696" t="s">
        <v>28</v>
      </c>
      <c r="J6696">
        <v>75</v>
      </c>
      <c r="K6696">
        <v>1800.197189</v>
      </c>
      <c r="L6696" t="s">
        <v>23</v>
      </c>
      <c r="M6696">
        <v>0</v>
      </c>
      <c r="N6696">
        <v>0.01</v>
      </c>
      <c r="O6696">
        <v>8.7741252871275013E-3</v>
      </c>
    </row>
    <row r="6697" spans="1:15" x14ac:dyDescent="0.25">
      <c r="A6697" t="s">
        <v>6726</v>
      </c>
      <c r="B6697">
        <v>36</v>
      </c>
      <c r="C6697">
        <v>36</v>
      </c>
      <c r="D6697" t="s">
        <v>16</v>
      </c>
      <c r="E6697" t="s">
        <v>25</v>
      </c>
      <c r="F6697">
        <v>1</v>
      </c>
      <c r="G6697" t="s">
        <v>26</v>
      </c>
      <c r="H6697">
        <v>4085900.9610000001</v>
      </c>
      <c r="I6697" t="s">
        <v>32</v>
      </c>
      <c r="J6697">
        <v>878</v>
      </c>
      <c r="K6697">
        <v>4653.6457419999997</v>
      </c>
      <c r="L6697" t="s">
        <v>23</v>
      </c>
      <c r="M6697">
        <v>1</v>
      </c>
      <c r="N6697">
        <v>1</v>
      </c>
      <c r="O6697">
        <v>0.68395229331664864</v>
      </c>
    </row>
    <row r="6698" spans="1:15" x14ac:dyDescent="0.25">
      <c r="A6698" t="s">
        <v>6727</v>
      </c>
      <c r="B6698">
        <v>305</v>
      </c>
      <c r="C6698">
        <v>305</v>
      </c>
      <c r="D6698" t="s">
        <v>16</v>
      </c>
      <c r="E6698" t="s">
        <v>17</v>
      </c>
      <c r="F6698">
        <v>0</v>
      </c>
      <c r="G6698" t="s">
        <v>18</v>
      </c>
      <c r="H6698">
        <v>2643083.602</v>
      </c>
      <c r="I6698" t="s">
        <v>19</v>
      </c>
      <c r="J6698">
        <v>594</v>
      </c>
      <c r="K6698">
        <v>4449.6356939999996</v>
      </c>
      <c r="L6698" t="s">
        <v>35</v>
      </c>
      <c r="M6698">
        <v>0</v>
      </c>
      <c r="N6698">
        <v>0</v>
      </c>
      <c r="O6698">
        <v>5.4306977073967366E-2</v>
      </c>
    </row>
    <row r="6699" spans="1:15" x14ac:dyDescent="0.25">
      <c r="A6699" t="s">
        <v>6728</v>
      </c>
      <c r="B6699">
        <v>218</v>
      </c>
      <c r="C6699">
        <v>218</v>
      </c>
      <c r="D6699" t="s">
        <v>16</v>
      </c>
      <c r="E6699" t="s">
        <v>17</v>
      </c>
      <c r="F6699">
        <v>0</v>
      </c>
      <c r="G6699" t="s">
        <v>18</v>
      </c>
      <c r="H6699">
        <v>9497324.7070000004</v>
      </c>
      <c r="I6699" t="s">
        <v>22</v>
      </c>
      <c r="J6699">
        <v>640</v>
      </c>
      <c r="K6699">
        <v>14839.56986</v>
      </c>
      <c r="L6699" t="s">
        <v>29</v>
      </c>
      <c r="M6699">
        <v>0</v>
      </c>
      <c r="N6699">
        <v>0</v>
      </c>
      <c r="O6699">
        <v>0.19513987175312697</v>
      </c>
    </row>
    <row r="6700" spans="1:15" x14ac:dyDescent="0.25">
      <c r="A6700" t="s">
        <v>6729</v>
      </c>
      <c r="B6700">
        <v>309</v>
      </c>
      <c r="C6700">
        <v>309</v>
      </c>
      <c r="D6700" t="s">
        <v>16</v>
      </c>
      <c r="E6700" t="s">
        <v>17</v>
      </c>
      <c r="F6700">
        <v>0</v>
      </c>
      <c r="G6700" t="s">
        <v>18</v>
      </c>
      <c r="H6700">
        <v>447509.67389999999</v>
      </c>
      <c r="I6700" t="s">
        <v>28</v>
      </c>
      <c r="J6700">
        <v>359</v>
      </c>
      <c r="K6700">
        <v>1246.5450530000001</v>
      </c>
      <c r="L6700" t="s">
        <v>20</v>
      </c>
      <c r="M6700">
        <v>0</v>
      </c>
      <c r="N6700">
        <v>0</v>
      </c>
      <c r="O6700">
        <v>9.1949030982130531E-3</v>
      </c>
    </row>
    <row r="6701" spans="1:15" x14ac:dyDescent="0.25">
      <c r="A6701" t="s">
        <v>6730</v>
      </c>
      <c r="B6701">
        <v>197</v>
      </c>
      <c r="C6701">
        <v>197</v>
      </c>
      <c r="D6701" t="s">
        <v>16</v>
      </c>
      <c r="E6701" t="s">
        <v>17</v>
      </c>
      <c r="F6701">
        <v>0</v>
      </c>
      <c r="G6701" t="s">
        <v>18</v>
      </c>
      <c r="H6701">
        <v>136745.5808</v>
      </c>
      <c r="I6701" t="s">
        <v>28</v>
      </c>
      <c r="J6701">
        <v>133</v>
      </c>
      <c r="K6701">
        <v>1028.1622609999999</v>
      </c>
      <c r="L6701" t="s">
        <v>20</v>
      </c>
      <c r="M6701">
        <v>0</v>
      </c>
      <c r="N6701">
        <v>1.4999999999999999E-2</v>
      </c>
      <c r="O6701">
        <v>1.1809687561851081E-2</v>
      </c>
    </row>
    <row r="6702" spans="1:15" x14ac:dyDescent="0.25">
      <c r="A6702" t="s">
        <v>6731</v>
      </c>
      <c r="B6702">
        <v>336</v>
      </c>
      <c r="C6702">
        <v>336</v>
      </c>
      <c r="D6702" t="s">
        <v>16</v>
      </c>
      <c r="E6702" t="s">
        <v>17</v>
      </c>
      <c r="F6702">
        <v>0</v>
      </c>
      <c r="G6702" t="s">
        <v>18</v>
      </c>
      <c r="H6702">
        <v>5550094.3210000005</v>
      </c>
      <c r="I6702" t="s">
        <v>32</v>
      </c>
      <c r="J6702">
        <v>400</v>
      </c>
      <c r="K6702">
        <v>13875.2358</v>
      </c>
      <c r="L6702" t="s">
        <v>29</v>
      </c>
      <c r="M6702">
        <v>0</v>
      </c>
      <c r="N6702">
        <v>0</v>
      </c>
      <c r="O6702">
        <v>0.11403681851789703</v>
      </c>
    </row>
    <row r="6703" spans="1:15" x14ac:dyDescent="0.25">
      <c r="A6703" t="s">
        <v>6732</v>
      </c>
      <c r="B6703">
        <v>327</v>
      </c>
      <c r="C6703">
        <v>327</v>
      </c>
      <c r="D6703" t="s">
        <v>16</v>
      </c>
      <c r="E6703" t="s">
        <v>17</v>
      </c>
      <c r="F6703">
        <v>0</v>
      </c>
      <c r="G6703" t="s">
        <v>18</v>
      </c>
      <c r="H6703">
        <v>1548296.8840000001</v>
      </c>
      <c r="I6703" t="s">
        <v>19</v>
      </c>
      <c r="J6703">
        <v>139</v>
      </c>
      <c r="K6703">
        <v>11138.826499999999</v>
      </c>
      <c r="L6703" t="s">
        <v>29</v>
      </c>
      <c r="M6703">
        <v>0</v>
      </c>
      <c r="N6703">
        <v>0</v>
      </c>
      <c r="O6703">
        <v>3.1812585617593765E-2</v>
      </c>
    </row>
    <row r="6704" spans="1:15" x14ac:dyDescent="0.25">
      <c r="A6704" t="s">
        <v>6733</v>
      </c>
      <c r="B6704">
        <v>192</v>
      </c>
      <c r="C6704">
        <v>192</v>
      </c>
      <c r="D6704" t="s">
        <v>16</v>
      </c>
      <c r="E6704" t="s">
        <v>17</v>
      </c>
      <c r="F6704">
        <v>0</v>
      </c>
      <c r="G6704" t="s">
        <v>18</v>
      </c>
      <c r="H6704">
        <v>2056848.612</v>
      </c>
      <c r="I6704" t="s">
        <v>19</v>
      </c>
      <c r="J6704">
        <v>246</v>
      </c>
      <c r="K6704">
        <v>8361.1732209999991</v>
      </c>
      <c r="L6704" t="s">
        <v>35</v>
      </c>
      <c r="M6704">
        <v>0</v>
      </c>
      <c r="N6704">
        <v>5.0000000000000001E-3</v>
      </c>
      <c r="O6704">
        <v>4.5261709138516168E-2</v>
      </c>
    </row>
    <row r="6705" spans="1:15" x14ac:dyDescent="0.25">
      <c r="A6705" t="s">
        <v>6734</v>
      </c>
      <c r="B6705">
        <v>277</v>
      </c>
      <c r="C6705">
        <v>277</v>
      </c>
      <c r="D6705" t="s">
        <v>16</v>
      </c>
      <c r="E6705" t="s">
        <v>17</v>
      </c>
      <c r="F6705">
        <v>0</v>
      </c>
      <c r="G6705" t="s">
        <v>18</v>
      </c>
      <c r="H6705">
        <v>3349879.807</v>
      </c>
      <c r="I6705" t="s">
        <v>19</v>
      </c>
      <c r="J6705">
        <v>291</v>
      </c>
      <c r="K6705">
        <v>11511.614460000001</v>
      </c>
      <c r="L6705" t="s">
        <v>20</v>
      </c>
      <c r="M6705">
        <v>0</v>
      </c>
      <c r="N6705">
        <v>0</v>
      </c>
      <c r="O6705">
        <v>6.8829395234277294E-2</v>
      </c>
    </row>
    <row r="6706" spans="1:15" x14ac:dyDescent="0.25">
      <c r="A6706" t="s">
        <v>6735</v>
      </c>
      <c r="B6706">
        <v>291</v>
      </c>
      <c r="C6706">
        <v>291</v>
      </c>
      <c r="D6706" t="s">
        <v>16</v>
      </c>
      <c r="E6706" t="s">
        <v>17</v>
      </c>
      <c r="F6706">
        <v>0</v>
      </c>
      <c r="G6706" t="s">
        <v>18</v>
      </c>
      <c r="H6706">
        <v>1647251.8319999999</v>
      </c>
      <c r="I6706" t="s">
        <v>19</v>
      </c>
      <c r="J6706">
        <v>112</v>
      </c>
      <c r="K6706">
        <v>14707.60564</v>
      </c>
      <c r="L6706" t="s">
        <v>29</v>
      </c>
      <c r="M6706">
        <v>0</v>
      </c>
      <c r="N6706">
        <v>0</v>
      </c>
      <c r="O6706">
        <v>3.3845795648606479E-2</v>
      </c>
    </row>
    <row r="6707" spans="1:15" x14ac:dyDescent="0.25">
      <c r="A6707" t="s">
        <v>6736</v>
      </c>
      <c r="B6707">
        <v>86</v>
      </c>
      <c r="C6707">
        <v>86</v>
      </c>
      <c r="D6707" t="s">
        <v>16</v>
      </c>
      <c r="E6707" t="s">
        <v>25</v>
      </c>
      <c r="F6707">
        <v>1</v>
      </c>
      <c r="G6707" t="s">
        <v>26</v>
      </c>
      <c r="H6707">
        <v>1486050.8089999999</v>
      </c>
      <c r="I6707" t="s">
        <v>19</v>
      </c>
      <c r="J6707">
        <v>715</v>
      </c>
      <c r="K6707">
        <v>2078.3927399999998</v>
      </c>
      <c r="L6707" t="s">
        <v>29</v>
      </c>
      <c r="M6707">
        <v>1</v>
      </c>
      <c r="N6707">
        <v>0.995</v>
      </c>
      <c r="O6707">
        <v>0.62753362638777155</v>
      </c>
    </row>
    <row r="6708" spans="1:15" x14ac:dyDescent="0.25">
      <c r="A6708" t="s">
        <v>6737</v>
      </c>
      <c r="B6708">
        <v>22</v>
      </c>
      <c r="C6708">
        <v>22</v>
      </c>
      <c r="D6708" t="s">
        <v>42</v>
      </c>
      <c r="E6708" t="s">
        <v>43</v>
      </c>
      <c r="F6708">
        <v>1</v>
      </c>
      <c r="G6708" t="s">
        <v>26</v>
      </c>
      <c r="H6708">
        <v>1881933.227</v>
      </c>
      <c r="I6708" t="s">
        <v>19</v>
      </c>
      <c r="J6708">
        <v>170</v>
      </c>
      <c r="K6708">
        <v>11070.195460000001</v>
      </c>
      <c r="L6708" t="s">
        <v>29</v>
      </c>
      <c r="M6708">
        <v>1</v>
      </c>
      <c r="N6708">
        <v>1</v>
      </c>
      <c r="O6708">
        <v>0.63866775327730496</v>
      </c>
    </row>
    <row r="6709" spans="1:15" x14ac:dyDescent="0.25">
      <c r="A6709" t="s">
        <v>6738</v>
      </c>
      <c r="B6709">
        <v>134</v>
      </c>
      <c r="C6709">
        <v>134</v>
      </c>
      <c r="D6709" t="s">
        <v>16</v>
      </c>
      <c r="E6709" t="s">
        <v>17</v>
      </c>
      <c r="F6709">
        <v>0</v>
      </c>
      <c r="G6709" t="s">
        <v>18</v>
      </c>
      <c r="H6709">
        <v>9877565.4010000005</v>
      </c>
      <c r="I6709" t="s">
        <v>22</v>
      </c>
      <c r="J6709">
        <v>599</v>
      </c>
      <c r="K6709">
        <v>16490.092489999999</v>
      </c>
      <c r="L6709" t="s">
        <v>23</v>
      </c>
      <c r="M6709">
        <v>0</v>
      </c>
      <c r="N6709">
        <v>0</v>
      </c>
      <c r="O6709">
        <v>0.20295261087194333</v>
      </c>
    </row>
    <row r="6710" spans="1:15" x14ac:dyDescent="0.25">
      <c r="A6710" t="s">
        <v>6739</v>
      </c>
      <c r="B6710">
        <v>161</v>
      </c>
      <c r="C6710">
        <v>161</v>
      </c>
      <c r="D6710" t="s">
        <v>16</v>
      </c>
      <c r="E6710" t="s">
        <v>17</v>
      </c>
      <c r="F6710">
        <v>0</v>
      </c>
      <c r="G6710" t="s">
        <v>18</v>
      </c>
      <c r="H6710">
        <v>4577879.2050000001</v>
      </c>
      <c r="I6710" t="s">
        <v>32</v>
      </c>
      <c r="J6710">
        <v>631</v>
      </c>
      <c r="K6710">
        <v>7254.9591200000004</v>
      </c>
      <c r="L6710" t="s">
        <v>29</v>
      </c>
      <c r="M6710">
        <v>0</v>
      </c>
      <c r="N6710">
        <v>0</v>
      </c>
      <c r="O6710">
        <v>9.4060884356894803E-2</v>
      </c>
    </row>
    <row r="6711" spans="1:15" x14ac:dyDescent="0.25">
      <c r="A6711" t="s">
        <v>6740</v>
      </c>
      <c r="B6711">
        <v>295</v>
      </c>
      <c r="C6711">
        <v>295</v>
      </c>
      <c r="D6711" t="s">
        <v>16</v>
      </c>
      <c r="E6711" t="s">
        <v>17</v>
      </c>
      <c r="F6711">
        <v>0</v>
      </c>
      <c r="G6711" t="s">
        <v>18</v>
      </c>
      <c r="H6711">
        <v>9310265.0390000008</v>
      </c>
      <c r="I6711" t="s">
        <v>22</v>
      </c>
      <c r="J6711">
        <v>610</v>
      </c>
      <c r="K6711">
        <v>15262.72957</v>
      </c>
      <c r="L6711" t="s">
        <v>23</v>
      </c>
      <c r="M6711">
        <v>0</v>
      </c>
      <c r="N6711">
        <v>0</v>
      </c>
      <c r="O6711">
        <v>0.19129638943048954</v>
      </c>
    </row>
    <row r="6712" spans="1:15" x14ac:dyDescent="0.25">
      <c r="A6712" t="s">
        <v>6741</v>
      </c>
      <c r="B6712">
        <v>43</v>
      </c>
      <c r="C6712">
        <v>43</v>
      </c>
      <c r="D6712" t="s">
        <v>16</v>
      </c>
      <c r="E6712" t="s">
        <v>25</v>
      </c>
      <c r="F6712">
        <v>1</v>
      </c>
      <c r="G6712" t="s">
        <v>26</v>
      </c>
      <c r="H6712">
        <v>4058391.0180000002</v>
      </c>
      <c r="I6712" t="s">
        <v>32</v>
      </c>
      <c r="J6712">
        <v>240</v>
      </c>
      <c r="K6712">
        <v>16909.96257</v>
      </c>
      <c r="L6712" t="s">
        <v>20</v>
      </c>
      <c r="M6712">
        <v>1</v>
      </c>
      <c r="N6712">
        <v>1</v>
      </c>
      <c r="O6712">
        <v>0.68338705132329036</v>
      </c>
    </row>
    <row r="6713" spans="1:15" x14ac:dyDescent="0.25">
      <c r="A6713" t="s">
        <v>6742</v>
      </c>
      <c r="B6713">
        <v>41</v>
      </c>
      <c r="C6713">
        <v>41</v>
      </c>
      <c r="D6713" t="s">
        <v>16</v>
      </c>
      <c r="E6713" t="s">
        <v>25</v>
      </c>
      <c r="F6713">
        <v>1</v>
      </c>
      <c r="G6713" t="s">
        <v>26</v>
      </c>
      <c r="H6713">
        <v>5533666.2209999999</v>
      </c>
      <c r="I6713" t="s">
        <v>32</v>
      </c>
      <c r="J6713">
        <v>337</v>
      </c>
      <c r="K6713">
        <v>16420.374540000001</v>
      </c>
      <c r="L6713" t="s">
        <v>29</v>
      </c>
      <c r="M6713">
        <v>1</v>
      </c>
      <c r="N6713">
        <v>0.995</v>
      </c>
      <c r="O6713">
        <v>0.71069927321687287</v>
      </c>
    </row>
    <row r="6714" spans="1:15" x14ac:dyDescent="0.25">
      <c r="A6714" t="s">
        <v>6743</v>
      </c>
      <c r="B6714">
        <v>291</v>
      </c>
      <c r="C6714">
        <v>291</v>
      </c>
      <c r="D6714" t="s">
        <v>16</v>
      </c>
      <c r="E6714" t="s">
        <v>17</v>
      </c>
      <c r="F6714">
        <v>0</v>
      </c>
      <c r="G6714" t="s">
        <v>18</v>
      </c>
      <c r="H6714">
        <v>1795466.1780000001</v>
      </c>
      <c r="I6714" t="s">
        <v>19</v>
      </c>
      <c r="J6714">
        <v>138</v>
      </c>
      <c r="K6714">
        <v>13010.62448</v>
      </c>
      <c r="L6714" t="s">
        <v>29</v>
      </c>
      <c r="M6714">
        <v>0</v>
      </c>
      <c r="N6714">
        <v>0</v>
      </c>
      <c r="O6714">
        <v>3.689112992564729E-2</v>
      </c>
    </row>
    <row r="6715" spans="1:15" x14ac:dyDescent="0.25">
      <c r="A6715" t="s">
        <v>6744</v>
      </c>
      <c r="B6715">
        <v>280</v>
      </c>
      <c r="C6715">
        <v>280</v>
      </c>
      <c r="D6715" t="s">
        <v>16</v>
      </c>
      <c r="E6715" t="s">
        <v>17</v>
      </c>
      <c r="F6715">
        <v>0</v>
      </c>
      <c r="G6715" t="s">
        <v>18</v>
      </c>
      <c r="H6715">
        <v>8523731.852</v>
      </c>
      <c r="I6715" t="s">
        <v>22</v>
      </c>
      <c r="J6715">
        <v>594</v>
      </c>
      <c r="K6715">
        <v>14349.716920000001</v>
      </c>
      <c r="L6715" t="s">
        <v>20</v>
      </c>
      <c r="M6715">
        <v>0</v>
      </c>
      <c r="N6715">
        <v>5.0000000000000001E-3</v>
      </c>
      <c r="O6715">
        <v>0.17813562942955652</v>
      </c>
    </row>
    <row r="6716" spans="1:15" x14ac:dyDescent="0.25">
      <c r="A6716" t="s">
        <v>6745</v>
      </c>
      <c r="B6716">
        <v>183</v>
      </c>
      <c r="C6716">
        <v>183</v>
      </c>
      <c r="D6716" t="s">
        <v>16</v>
      </c>
      <c r="E6716" t="s">
        <v>17</v>
      </c>
      <c r="F6716">
        <v>0</v>
      </c>
      <c r="G6716" t="s">
        <v>18</v>
      </c>
      <c r="H6716">
        <v>3718327.94</v>
      </c>
      <c r="I6716" t="s">
        <v>19</v>
      </c>
      <c r="J6716">
        <v>236</v>
      </c>
      <c r="K6716">
        <v>15755.62686</v>
      </c>
      <c r="L6716" t="s">
        <v>35</v>
      </c>
      <c r="M6716">
        <v>0</v>
      </c>
      <c r="N6716">
        <v>0</v>
      </c>
      <c r="O6716">
        <v>7.6399834662162283E-2</v>
      </c>
    </row>
    <row r="6717" spans="1:15" x14ac:dyDescent="0.25">
      <c r="A6717" t="s">
        <v>6746</v>
      </c>
      <c r="B6717">
        <v>252</v>
      </c>
      <c r="C6717">
        <v>252</v>
      </c>
      <c r="D6717" t="s">
        <v>16</v>
      </c>
      <c r="E6717" t="s">
        <v>17</v>
      </c>
      <c r="F6717">
        <v>0</v>
      </c>
      <c r="G6717" t="s">
        <v>18</v>
      </c>
      <c r="H6717">
        <v>9510598.2149999999</v>
      </c>
      <c r="I6717" t="s">
        <v>22</v>
      </c>
      <c r="J6717">
        <v>648</v>
      </c>
      <c r="K6717">
        <v>14676.849099999999</v>
      </c>
      <c r="L6717" t="s">
        <v>29</v>
      </c>
      <c r="M6717">
        <v>0</v>
      </c>
      <c r="N6717">
        <v>5.0000000000000001E-3</v>
      </c>
      <c r="O6717">
        <v>0.19841260020337415</v>
      </c>
    </row>
    <row r="6718" spans="1:15" x14ac:dyDescent="0.25">
      <c r="A6718" t="s">
        <v>6747</v>
      </c>
      <c r="B6718">
        <v>360</v>
      </c>
      <c r="C6718">
        <v>360</v>
      </c>
      <c r="D6718" t="s">
        <v>16</v>
      </c>
      <c r="E6718" t="s">
        <v>17</v>
      </c>
      <c r="F6718">
        <v>0</v>
      </c>
      <c r="G6718" t="s">
        <v>18</v>
      </c>
      <c r="H6718">
        <v>7177034.6370000001</v>
      </c>
      <c r="I6718" t="s">
        <v>32</v>
      </c>
      <c r="J6718">
        <v>794</v>
      </c>
      <c r="K6718">
        <v>9039.0864440000005</v>
      </c>
      <c r="L6718" t="s">
        <v>29</v>
      </c>
      <c r="M6718">
        <v>0</v>
      </c>
      <c r="N6718">
        <v>0</v>
      </c>
      <c r="O6718">
        <v>0.14746527699528619</v>
      </c>
    </row>
    <row r="6719" spans="1:15" x14ac:dyDescent="0.25">
      <c r="A6719" t="s">
        <v>6748</v>
      </c>
      <c r="B6719">
        <v>40</v>
      </c>
      <c r="C6719">
        <v>40</v>
      </c>
      <c r="D6719" t="s">
        <v>16</v>
      </c>
      <c r="E6719" t="s">
        <v>25</v>
      </c>
      <c r="F6719">
        <v>1</v>
      </c>
      <c r="G6719" t="s">
        <v>26</v>
      </c>
      <c r="H6719">
        <v>9572.4829439999994</v>
      </c>
      <c r="I6719" t="s">
        <v>28</v>
      </c>
      <c r="J6719">
        <v>3</v>
      </c>
      <c r="K6719">
        <v>3190.827648</v>
      </c>
      <c r="L6719" t="s">
        <v>23</v>
      </c>
      <c r="M6719">
        <v>1</v>
      </c>
      <c r="N6719">
        <v>0.98499999999999999</v>
      </c>
      <c r="O6719">
        <v>0.59119668413491999</v>
      </c>
    </row>
    <row r="6720" spans="1:15" x14ac:dyDescent="0.25">
      <c r="A6720" t="s">
        <v>6749</v>
      </c>
      <c r="B6720">
        <v>87</v>
      </c>
      <c r="C6720">
        <v>87</v>
      </c>
      <c r="D6720" t="s">
        <v>16</v>
      </c>
      <c r="E6720" t="s">
        <v>25</v>
      </c>
      <c r="F6720">
        <v>1</v>
      </c>
      <c r="G6720" t="s">
        <v>26</v>
      </c>
      <c r="H6720">
        <v>3541064.889</v>
      </c>
      <c r="I6720" t="s">
        <v>19</v>
      </c>
      <c r="J6720">
        <v>571</v>
      </c>
      <c r="K6720">
        <v>6201.5146919999997</v>
      </c>
      <c r="L6720" t="s">
        <v>20</v>
      </c>
      <c r="M6720">
        <v>1</v>
      </c>
      <c r="N6720">
        <v>0.99</v>
      </c>
      <c r="O6720">
        <v>0.66675764171774154</v>
      </c>
    </row>
    <row r="6721" spans="1:15" x14ac:dyDescent="0.25">
      <c r="A6721" t="s">
        <v>6750</v>
      </c>
      <c r="B6721">
        <v>225</v>
      </c>
      <c r="C6721">
        <v>225</v>
      </c>
      <c r="D6721" t="s">
        <v>16</v>
      </c>
      <c r="E6721" t="s">
        <v>17</v>
      </c>
      <c r="F6721">
        <v>0</v>
      </c>
      <c r="G6721" t="s">
        <v>18</v>
      </c>
      <c r="H6721">
        <v>481731.61839999998</v>
      </c>
      <c r="I6721" t="s">
        <v>28</v>
      </c>
      <c r="J6721">
        <v>116</v>
      </c>
      <c r="K6721">
        <v>4152.8587790000001</v>
      </c>
      <c r="L6721" t="s">
        <v>29</v>
      </c>
      <c r="M6721">
        <v>0</v>
      </c>
      <c r="N6721">
        <v>0</v>
      </c>
      <c r="O6721">
        <v>9.8980554139331389E-3</v>
      </c>
    </row>
    <row r="6722" spans="1:15" x14ac:dyDescent="0.25">
      <c r="A6722" t="s">
        <v>6751</v>
      </c>
      <c r="B6722">
        <v>285</v>
      </c>
      <c r="C6722">
        <v>285</v>
      </c>
      <c r="D6722" t="s">
        <v>16</v>
      </c>
      <c r="E6722" t="s">
        <v>17</v>
      </c>
      <c r="F6722">
        <v>0</v>
      </c>
      <c r="G6722" t="s">
        <v>18</v>
      </c>
      <c r="H6722">
        <v>3415046.8</v>
      </c>
      <c r="I6722" t="s">
        <v>19</v>
      </c>
      <c r="J6722">
        <v>472</v>
      </c>
      <c r="K6722">
        <v>7235.2686450000001</v>
      </c>
      <c r="L6722" t="s">
        <v>20</v>
      </c>
      <c r="M6722">
        <v>0</v>
      </c>
      <c r="N6722">
        <v>0</v>
      </c>
      <c r="O6722">
        <v>7.0168370056016727E-2</v>
      </c>
    </row>
    <row r="6723" spans="1:15" x14ac:dyDescent="0.25">
      <c r="A6723" t="s">
        <v>6752</v>
      </c>
      <c r="B6723">
        <v>138</v>
      </c>
      <c r="C6723">
        <v>138</v>
      </c>
      <c r="D6723" t="s">
        <v>16</v>
      </c>
      <c r="E6723" t="s">
        <v>17</v>
      </c>
      <c r="F6723">
        <v>0</v>
      </c>
      <c r="G6723" t="s">
        <v>18</v>
      </c>
      <c r="H6723">
        <v>1282716.406</v>
      </c>
      <c r="I6723" t="s">
        <v>28</v>
      </c>
      <c r="J6723">
        <v>131</v>
      </c>
      <c r="K6723">
        <v>9791.7282930000001</v>
      </c>
      <c r="L6723" t="s">
        <v>20</v>
      </c>
      <c r="M6723">
        <v>0</v>
      </c>
      <c r="N6723">
        <v>0</v>
      </c>
      <c r="O6723">
        <v>2.635574992797516E-2</v>
      </c>
    </row>
    <row r="6724" spans="1:15" x14ac:dyDescent="0.25">
      <c r="A6724" t="s">
        <v>6753</v>
      </c>
      <c r="B6724">
        <v>335</v>
      </c>
      <c r="C6724">
        <v>335</v>
      </c>
      <c r="D6724" t="s">
        <v>16</v>
      </c>
      <c r="E6724" t="s">
        <v>17</v>
      </c>
      <c r="F6724">
        <v>0</v>
      </c>
      <c r="G6724" t="s">
        <v>18</v>
      </c>
      <c r="H6724">
        <v>17915374.329999998</v>
      </c>
      <c r="I6724" t="s">
        <v>22</v>
      </c>
      <c r="J6724">
        <v>934</v>
      </c>
      <c r="K6724">
        <v>19181.342970000002</v>
      </c>
      <c r="L6724" t="s">
        <v>29</v>
      </c>
      <c r="M6724">
        <v>0</v>
      </c>
      <c r="N6724">
        <v>0</v>
      </c>
      <c r="O6724">
        <v>0.36810406688409153</v>
      </c>
    </row>
    <row r="6725" spans="1:15" x14ac:dyDescent="0.25">
      <c r="A6725" t="s">
        <v>6754</v>
      </c>
      <c r="B6725">
        <v>138</v>
      </c>
      <c r="C6725">
        <v>138</v>
      </c>
      <c r="D6725" t="s">
        <v>16</v>
      </c>
      <c r="E6725" t="s">
        <v>17</v>
      </c>
      <c r="F6725">
        <v>0</v>
      </c>
      <c r="G6725" t="s">
        <v>18</v>
      </c>
      <c r="H6725">
        <v>17232315.82</v>
      </c>
      <c r="I6725" t="s">
        <v>22</v>
      </c>
      <c r="J6725">
        <v>898</v>
      </c>
      <c r="K6725">
        <v>19189.661270000001</v>
      </c>
      <c r="L6725" t="s">
        <v>20</v>
      </c>
      <c r="M6725">
        <v>0</v>
      </c>
      <c r="N6725">
        <v>0</v>
      </c>
      <c r="O6725">
        <v>0.35406938299642376</v>
      </c>
    </row>
    <row r="6726" spans="1:15" x14ac:dyDescent="0.25">
      <c r="A6726" t="s">
        <v>6755</v>
      </c>
      <c r="B6726">
        <v>64</v>
      </c>
      <c r="C6726">
        <v>64</v>
      </c>
      <c r="D6726" t="s">
        <v>16</v>
      </c>
      <c r="E6726" t="s">
        <v>25</v>
      </c>
      <c r="F6726">
        <v>1</v>
      </c>
      <c r="G6726" t="s">
        <v>26</v>
      </c>
      <c r="H6726">
        <v>7435338</v>
      </c>
      <c r="I6726" t="s">
        <v>32</v>
      </c>
      <c r="J6726">
        <v>483</v>
      </c>
      <c r="K6726">
        <v>15394.07453</v>
      </c>
      <c r="L6726" t="s">
        <v>29</v>
      </c>
      <c r="M6726">
        <v>1</v>
      </c>
      <c r="N6726">
        <v>1</v>
      </c>
      <c r="O6726">
        <v>0.75277259107417305</v>
      </c>
    </row>
    <row r="6727" spans="1:15" x14ac:dyDescent="0.25">
      <c r="A6727" t="s">
        <v>6756</v>
      </c>
      <c r="B6727">
        <v>117</v>
      </c>
      <c r="C6727">
        <v>117</v>
      </c>
      <c r="D6727" t="s">
        <v>16</v>
      </c>
      <c r="E6727" t="s">
        <v>17</v>
      </c>
      <c r="F6727">
        <v>0</v>
      </c>
      <c r="G6727" t="s">
        <v>18</v>
      </c>
      <c r="H6727">
        <v>7860804.75</v>
      </c>
      <c r="I6727" t="s">
        <v>22</v>
      </c>
      <c r="J6727">
        <v>401</v>
      </c>
      <c r="K6727">
        <v>19603.004359999999</v>
      </c>
      <c r="L6727" t="s">
        <v>23</v>
      </c>
      <c r="M6727">
        <v>0</v>
      </c>
      <c r="N6727">
        <v>0</v>
      </c>
      <c r="O6727">
        <v>0.16151458206549149</v>
      </c>
    </row>
    <row r="6728" spans="1:15" x14ac:dyDescent="0.25">
      <c r="A6728" t="s">
        <v>6757</v>
      </c>
      <c r="B6728">
        <v>98</v>
      </c>
      <c r="C6728">
        <v>98</v>
      </c>
      <c r="D6728" t="s">
        <v>16</v>
      </c>
      <c r="E6728" t="s">
        <v>17</v>
      </c>
      <c r="F6728">
        <v>0</v>
      </c>
      <c r="G6728" t="s">
        <v>18</v>
      </c>
      <c r="H6728">
        <v>4012027.568</v>
      </c>
      <c r="I6728" t="s">
        <v>32</v>
      </c>
      <c r="J6728">
        <v>201</v>
      </c>
      <c r="K6728">
        <v>19960.336159999999</v>
      </c>
      <c r="L6728" t="s">
        <v>35</v>
      </c>
      <c r="M6728">
        <v>0</v>
      </c>
      <c r="N6728">
        <v>4.4999999999999998E-2</v>
      </c>
      <c r="O6728">
        <v>0.10943442961495134</v>
      </c>
    </row>
    <row r="6729" spans="1:15" x14ac:dyDescent="0.25">
      <c r="A6729" t="s">
        <v>6758</v>
      </c>
      <c r="B6729">
        <v>146</v>
      </c>
      <c r="C6729">
        <v>146</v>
      </c>
      <c r="D6729" t="s">
        <v>16</v>
      </c>
      <c r="E6729" t="s">
        <v>17</v>
      </c>
      <c r="F6729">
        <v>0</v>
      </c>
      <c r="G6729" t="s">
        <v>18</v>
      </c>
      <c r="H6729">
        <v>5170234.4570000004</v>
      </c>
      <c r="I6729" t="s">
        <v>32</v>
      </c>
      <c r="J6729">
        <v>292</v>
      </c>
      <c r="K6729">
        <v>17706.28239</v>
      </c>
      <c r="L6729" t="s">
        <v>23</v>
      </c>
      <c r="M6729">
        <v>0</v>
      </c>
      <c r="N6729">
        <v>0</v>
      </c>
      <c r="O6729">
        <v>0.10623190424656692</v>
      </c>
    </row>
    <row r="6730" spans="1:15" x14ac:dyDescent="0.25">
      <c r="A6730" t="s">
        <v>6759</v>
      </c>
      <c r="B6730">
        <v>85</v>
      </c>
      <c r="C6730">
        <v>85</v>
      </c>
      <c r="D6730" t="s">
        <v>16</v>
      </c>
      <c r="E6730" t="s">
        <v>25</v>
      </c>
      <c r="F6730">
        <v>1</v>
      </c>
      <c r="G6730" t="s">
        <v>26</v>
      </c>
      <c r="H6730">
        <v>546952.60690000001</v>
      </c>
      <c r="I6730" t="s">
        <v>28</v>
      </c>
      <c r="J6730">
        <v>342</v>
      </c>
      <c r="K6730">
        <v>1599.2766280000001</v>
      </c>
      <c r="L6730" t="s">
        <v>35</v>
      </c>
      <c r="M6730">
        <v>1</v>
      </c>
      <c r="N6730">
        <v>1</v>
      </c>
      <c r="O6730">
        <v>0.61123813967177909</v>
      </c>
    </row>
    <row r="6731" spans="1:15" x14ac:dyDescent="0.25">
      <c r="A6731" t="s">
        <v>6760</v>
      </c>
      <c r="B6731">
        <v>51</v>
      </c>
      <c r="C6731">
        <v>51</v>
      </c>
      <c r="D6731" t="s">
        <v>16</v>
      </c>
      <c r="E6731" t="s">
        <v>25</v>
      </c>
      <c r="F6731">
        <v>1</v>
      </c>
      <c r="G6731" t="s">
        <v>26</v>
      </c>
      <c r="H6731">
        <v>8449882.034</v>
      </c>
      <c r="I6731" t="s">
        <v>22</v>
      </c>
      <c r="J6731">
        <v>991</v>
      </c>
      <c r="K6731">
        <v>8526.6216280000008</v>
      </c>
      <c r="L6731" t="s">
        <v>20</v>
      </c>
      <c r="M6731">
        <v>1</v>
      </c>
      <c r="N6731">
        <v>0.995</v>
      </c>
      <c r="O6731">
        <v>0.7706182501192661</v>
      </c>
    </row>
    <row r="6732" spans="1:15" x14ac:dyDescent="0.25">
      <c r="A6732" t="s">
        <v>6761</v>
      </c>
      <c r="B6732">
        <v>95</v>
      </c>
      <c r="C6732">
        <v>95</v>
      </c>
      <c r="D6732" t="s">
        <v>16</v>
      </c>
      <c r="E6732" t="s">
        <v>17</v>
      </c>
      <c r="F6732">
        <v>0</v>
      </c>
      <c r="G6732" t="s">
        <v>18</v>
      </c>
      <c r="H6732">
        <v>6519105.6370000001</v>
      </c>
      <c r="I6732" t="s">
        <v>32</v>
      </c>
      <c r="J6732">
        <v>610</v>
      </c>
      <c r="K6732">
        <v>10687.058419999999</v>
      </c>
      <c r="L6732" t="s">
        <v>20</v>
      </c>
      <c r="M6732">
        <v>0</v>
      </c>
      <c r="N6732">
        <v>5.0000000000000001E-3</v>
      </c>
      <c r="O6732">
        <v>0.136946924759942</v>
      </c>
    </row>
    <row r="6733" spans="1:15" x14ac:dyDescent="0.25">
      <c r="A6733" t="s">
        <v>6762</v>
      </c>
      <c r="B6733">
        <v>278</v>
      </c>
      <c r="C6733">
        <v>278</v>
      </c>
      <c r="D6733" t="s">
        <v>16</v>
      </c>
      <c r="E6733" t="s">
        <v>17</v>
      </c>
      <c r="F6733">
        <v>0</v>
      </c>
      <c r="G6733" t="s">
        <v>18</v>
      </c>
      <c r="H6733">
        <v>537928.75150000001</v>
      </c>
      <c r="I6733" t="s">
        <v>28</v>
      </c>
      <c r="J6733">
        <v>216</v>
      </c>
      <c r="K6733">
        <v>2490.4108860000001</v>
      </c>
      <c r="L6733" t="s">
        <v>35</v>
      </c>
      <c r="M6733">
        <v>0</v>
      </c>
      <c r="N6733">
        <v>0</v>
      </c>
      <c r="O6733">
        <v>1.1052728091170834E-2</v>
      </c>
    </row>
    <row r="6734" spans="1:15" x14ac:dyDescent="0.25">
      <c r="A6734" t="s">
        <v>6763</v>
      </c>
      <c r="B6734">
        <v>9</v>
      </c>
      <c r="C6734">
        <v>9</v>
      </c>
      <c r="D6734" t="s">
        <v>42</v>
      </c>
      <c r="E6734" t="s">
        <v>43</v>
      </c>
      <c r="F6734">
        <v>1</v>
      </c>
      <c r="G6734" t="s">
        <v>26</v>
      </c>
      <c r="H6734">
        <v>10286998.689999999</v>
      </c>
      <c r="I6734" t="s">
        <v>22</v>
      </c>
      <c r="J6734">
        <v>636</v>
      </c>
      <c r="K6734">
        <v>16174.526239999999</v>
      </c>
      <c r="L6734" t="s">
        <v>20</v>
      </c>
      <c r="M6734">
        <v>1</v>
      </c>
      <c r="N6734">
        <v>1</v>
      </c>
      <c r="O6734">
        <v>0.81136516514083479</v>
      </c>
    </row>
    <row r="6735" spans="1:15" x14ac:dyDescent="0.25">
      <c r="A6735" t="s">
        <v>6764</v>
      </c>
      <c r="B6735">
        <v>347</v>
      </c>
      <c r="C6735">
        <v>347</v>
      </c>
      <c r="D6735" t="s">
        <v>16</v>
      </c>
      <c r="E6735" t="s">
        <v>17</v>
      </c>
      <c r="F6735">
        <v>0</v>
      </c>
      <c r="G6735" t="s">
        <v>18</v>
      </c>
      <c r="H6735">
        <v>1744576.1569999999</v>
      </c>
      <c r="I6735" t="s">
        <v>19</v>
      </c>
      <c r="J6735">
        <v>585</v>
      </c>
      <c r="K6735">
        <v>2982.1814650000001</v>
      </c>
      <c r="L6735" t="s">
        <v>23</v>
      </c>
      <c r="M6735">
        <v>0</v>
      </c>
      <c r="N6735">
        <v>5.0000000000000001E-3</v>
      </c>
      <c r="O6735">
        <v>3.8845501553676963E-2</v>
      </c>
    </row>
    <row r="6736" spans="1:15" x14ac:dyDescent="0.25">
      <c r="A6736" t="s">
        <v>6765</v>
      </c>
      <c r="B6736">
        <v>89</v>
      </c>
      <c r="C6736">
        <v>89</v>
      </c>
      <c r="D6736" t="s">
        <v>16</v>
      </c>
      <c r="E6736" t="s">
        <v>25</v>
      </c>
      <c r="F6736">
        <v>1</v>
      </c>
      <c r="G6736" t="s">
        <v>26</v>
      </c>
      <c r="H6736">
        <v>2808223.6529999999</v>
      </c>
      <c r="I6736" t="s">
        <v>19</v>
      </c>
      <c r="J6736">
        <v>366</v>
      </c>
      <c r="K6736">
        <v>7672.7422200000001</v>
      </c>
      <c r="L6736" t="s">
        <v>29</v>
      </c>
      <c r="M6736">
        <v>1</v>
      </c>
      <c r="N6736">
        <v>1</v>
      </c>
      <c r="O6736">
        <v>0.65770008085504506</v>
      </c>
    </row>
    <row r="6737" spans="1:15" x14ac:dyDescent="0.25">
      <c r="A6737" t="s">
        <v>6766</v>
      </c>
      <c r="B6737">
        <v>89</v>
      </c>
      <c r="C6737">
        <v>89</v>
      </c>
      <c r="D6737" t="s">
        <v>16</v>
      </c>
      <c r="E6737" t="s">
        <v>25</v>
      </c>
      <c r="F6737">
        <v>1</v>
      </c>
      <c r="G6737" t="s">
        <v>26</v>
      </c>
      <c r="H6737">
        <v>1234923.4839999999</v>
      </c>
      <c r="I6737" t="s">
        <v>28</v>
      </c>
      <c r="J6737">
        <v>890</v>
      </c>
      <c r="K6737">
        <v>1387.5544769999999</v>
      </c>
      <c r="L6737" t="s">
        <v>35</v>
      </c>
      <c r="M6737">
        <v>1</v>
      </c>
      <c r="N6737">
        <v>0.98</v>
      </c>
      <c r="O6737">
        <v>0.61337375710815367</v>
      </c>
    </row>
    <row r="6738" spans="1:15" x14ac:dyDescent="0.25">
      <c r="A6738" t="s">
        <v>6767</v>
      </c>
      <c r="B6738">
        <v>219</v>
      </c>
      <c r="C6738">
        <v>219</v>
      </c>
      <c r="D6738" t="s">
        <v>16</v>
      </c>
      <c r="E6738" t="s">
        <v>17</v>
      </c>
      <c r="F6738">
        <v>0</v>
      </c>
      <c r="G6738" t="s">
        <v>18</v>
      </c>
      <c r="H6738">
        <v>6738827.3619999997</v>
      </c>
      <c r="I6738" t="s">
        <v>32</v>
      </c>
      <c r="J6738">
        <v>642</v>
      </c>
      <c r="K6738">
        <v>10496.615830000001</v>
      </c>
      <c r="L6738" t="s">
        <v>29</v>
      </c>
      <c r="M6738">
        <v>0</v>
      </c>
      <c r="N6738">
        <v>0</v>
      </c>
      <c r="O6738">
        <v>0.13846150866231965</v>
      </c>
    </row>
    <row r="6739" spans="1:15" x14ac:dyDescent="0.25">
      <c r="A6739" t="s">
        <v>6768</v>
      </c>
      <c r="B6739">
        <v>330</v>
      </c>
      <c r="C6739">
        <v>330</v>
      </c>
      <c r="D6739" t="s">
        <v>16</v>
      </c>
      <c r="E6739" t="s">
        <v>17</v>
      </c>
      <c r="F6739">
        <v>0</v>
      </c>
      <c r="G6739" t="s">
        <v>18</v>
      </c>
      <c r="H6739">
        <v>5602138.6469999999</v>
      </c>
      <c r="I6739" t="s">
        <v>32</v>
      </c>
      <c r="J6739">
        <v>469</v>
      </c>
      <c r="K6739">
        <v>11944.85852</v>
      </c>
      <c r="L6739" t="s">
        <v>29</v>
      </c>
      <c r="M6739">
        <v>0</v>
      </c>
      <c r="N6739">
        <v>0</v>
      </c>
      <c r="O6739">
        <v>0.11510616419306725</v>
      </c>
    </row>
    <row r="6740" spans="1:15" x14ac:dyDescent="0.25">
      <c r="A6740" t="s">
        <v>6769</v>
      </c>
      <c r="B6740">
        <v>350</v>
      </c>
      <c r="C6740">
        <v>350</v>
      </c>
      <c r="D6740" t="s">
        <v>16</v>
      </c>
      <c r="E6740" t="s">
        <v>17</v>
      </c>
      <c r="F6740">
        <v>0</v>
      </c>
      <c r="G6740" t="s">
        <v>18</v>
      </c>
      <c r="H6740">
        <v>6147185.4280000003</v>
      </c>
      <c r="I6740" t="s">
        <v>32</v>
      </c>
      <c r="J6740">
        <v>418</v>
      </c>
      <c r="K6740">
        <v>14706.185229999999</v>
      </c>
      <c r="L6740" t="s">
        <v>20</v>
      </c>
      <c r="M6740">
        <v>0</v>
      </c>
      <c r="N6740">
        <v>0</v>
      </c>
      <c r="O6740">
        <v>0.12630514519299049</v>
      </c>
    </row>
    <row r="6741" spans="1:15" x14ac:dyDescent="0.25">
      <c r="A6741" t="s">
        <v>6770</v>
      </c>
      <c r="B6741">
        <v>286</v>
      </c>
      <c r="C6741">
        <v>286</v>
      </c>
      <c r="D6741" t="s">
        <v>16</v>
      </c>
      <c r="E6741" t="s">
        <v>17</v>
      </c>
      <c r="F6741">
        <v>0</v>
      </c>
      <c r="G6741" t="s">
        <v>18</v>
      </c>
      <c r="H6741">
        <v>183487.54930000001</v>
      </c>
      <c r="I6741" t="s">
        <v>28</v>
      </c>
      <c r="J6741">
        <v>27</v>
      </c>
      <c r="K6741">
        <v>6795.8351590000002</v>
      </c>
      <c r="L6741" t="s">
        <v>20</v>
      </c>
      <c r="M6741">
        <v>0</v>
      </c>
      <c r="N6741">
        <v>0</v>
      </c>
      <c r="O6741">
        <v>3.7700866236896123E-3</v>
      </c>
    </row>
    <row r="6742" spans="1:15" x14ac:dyDescent="0.25">
      <c r="A6742" t="s">
        <v>6771</v>
      </c>
      <c r="B6742">
        <v>161</v>
      </c>
      <c r="C6742">
        <v>161</v>
      </c>
      <c r="D6742" t="s">
        <v>16</v>
      </c>
      <c r="E6742" t="s">
        <v>17</v>
      </c>
      <c r="F6742">
        <v>0</v>
      </c>
      <c r="G6742" t="s">
        <v>18</v>
      </c>
      <c r="H6742">
        <v>7998568.6059999997</v>
      </c>
      <c r="I6742" t="s">
        <v>22</v>
      </c>
      <c r="J6742">
        <v>677</v>
      </c>
      <c r="K6742">
        <v>11814.724679999999</v>
      </c>
      <c r="L6742" t="s">
        <v>20</v>
      </c>
      <c r="M6742">
        <v>0</v>
      </c>
      <c r="N6742">
        <v>0</v>
      </c>
      <c r="O6742">
        <v>0.16434519195000369</v>
      </c>
    </row>
    <row r="6743" spans="1:15" x14ac:dyDescent="0.25">
      <c r="A6743" t="s">
        <v>6772</v>
      </c>
      <c r="B6743">
        <v>43</v>
      </c>
      <c r="C6743">
        <v>43</v>
      </c>
      <c r="D6743" t="s">
        <v>16</v>
      </c>
      <c r="E6743" t="s">
        <v>25</v>
      </c>
      <c r="F6743">
        <v>1</v>
      </c>
      <c r="G6743" t="s">
        <v>26</v>
      </c>
      <c r="H6743">
        <v>6681950.4210000001</v>
      </c>
      <c r="I6743" t="s">
        <v>32</v>
      </c>
      <c r="J6743">
        <v>455</v>
      </c>
      <c r="K6743">
        <v>14685.605320000001</v>
      </c>
      <c r="L6743" t="s">
        <v>29</v>
      </c>
      <c r="M6743">
        <v>1</v>
      </c>
      <c r="N6743">
        <v>0.995</v>
      </c>
      <c r="O6743">
        <v>0.7342928680909101</v>
      </c>
    </row>
    <row r="6744" spans="1:15" x14ac:dyDescent="0.25">
      <c r="A6744" t="s">
        <v>6773</v>
      </c>
      <c r="B6744">
        <v>246</v>
      </c>
      <c r="C6744">
        <v>246</v>
      </c>
      <c r="D6744" t="s">
        <v>16</v>
      </c>
      <c r="E6744" t="s">
        <v>17</v>
      </c>
      <c r="F6744">
        <v>0</v>
      </c>
      <c r="G6744" t="s">
        <v>18</v>
      </c>
      <c r="H6744">
        <v>13993149.85</v>
      </c>
      <c r="I6744" t="s">
        <v>22</v>
      </c>
      <c r="J6744">
        <v>918</v>
      </c>
      <c r="K6744">
        <v>15243.082630000001</v>
      </c>
      <c r="L6744" t="s">
        <v>35</v>
      </c>
      <c r="M6744">
        <v>0</v>
      </c>
      <c r="N6744">
        <v>0</v>
      </c>
      <c r="O6744">
        <v>0.28751480563138843</v>
      </c>
    </row>
    <row r="6745" spans="1:15" x14ac:dyDescent="0.25">
      <c r="A6745" t="s">
        <v>6774</v>
      </c>
      <c r="B6745">
        <v>258</v>
      </c>
      <c r="C6745">
        <v>258</v>
      </c>
      <c r="D6745" t="s">
        <v>16</v>
      </c>
      <c r="E6745" t="s">
        <v>17</v>
      </c>
      <c r="F6745">
        <v>0</v>
      </c>
      <c r="G6745" t="s">
        <v>18</v>
      </c>
      <c r="H6745">
        <v>3503095.8960000002</v>
      </c>
      <c r="I6745" t="s">
        <v>19</v>
      </c>
      <c r="J6745">
        <v>580</v>
      </c>
      <c r="K6745">
        <v>6039.8205109999999</v>
      </c>
      <c r="L6745" t="s">
        <v>23</v>
      </c>
      <c r="M6745">
        <v>0</v>
      </c>
      <c r="N6745">
        <v>0</v>
      </c>
      <c r="O6745">
        <v>7.1977499451029922E-2</v>
      </c>
    </row>
    <row r="6746" spans="1:15" x14ac:dyDescent="0.25">
      <c r="A6746" t="s">
        <v>6775</v>
      </c>
      <c r="B6746">
        <v>343</v>
      </c>
      <c r="C6746">
        <v>343</v>
      </c>
      <c r="D6746" t="s">
        <v>16</v>
      </c>
      <c r="E6746" t="s">
        <v>17</v>
      </c>
      <c r="F6746">
        <v>0</v>
      </c>
      <c r="G6746" t="s">
        <v>18</v>
      </c>
      <c r="H6746">
        <v>19087.621899999998</v>
      </c>
      <c r="I6746" t="s">
        <v>28</v>
      </c>
      <c r="J6746">
        <v>14</v>
      </c>
      <c r="K6746">
        <v>1363.401564</v>
      </c>
      <c r="L6746" t="s">
        <v>23</v>
      </c>
      <c r="M6746">
        <v>0</v>
      </c>
      <c r="N6746">
        <v>0</v>
      </c>
      <c r="O6746">
        <v>3.9219003293557478E-4</v>
      </c>
    </row>
    <row r="6747" spans="1:15" x14ac:dyDescent="0.25">
      <c r="A6747" t="s">
        <v>6776</v>
      </c>
      <c r="B6747">
        <v>159</v>
      </c>
      <c r="C6747">
        <v>159</v>
      </c>
      <c r="D6747" t="s">
        <v>16</v>
      </c>
      <c r="E6747" t="s">
        <v>17</v>
      </c>
      <c r="F6747">
        <v>0</v>
      </c>
      <c r="G6747" t="s">
        <v>18</v>
      </c>
      <c r="H6747">
        <v>74677.308910000007</v>
      </c>
      <c r="I6747" t="s">
        <v>28</v>
      </c>
      <c r="J6747">
        <v>98</v>
      </c>
      <c r="K6747">
        <v>762.01335630000005</v>
      </c>
      <c r="L6747" t="s">
        <v>20</v>
      </c>
      <c r="M6747">
        <v>0</v>
      </c>
      <c r="N6747">
        <v>0.01</v>
      </c>
      <c r="O6747">
        <v>7.5343816214712943E-3</v>
      </c>
    </row>
    <row r="6748" spans="1:15" x14ac:dyDescent="0.25">
      <c r="A6748" t="s">
        <v>6777</v>
      </c>
      <c r="B6748">
        <v>132</v>
      </c>
      <c r="C6748">
        <v>132</v>
      </c>
      <c r="D6748" t="s">
        <v>16</v>
      </c>
      <c r="E6748" t="s">
        <v>17</v>
      </c>
      <c r="F6748">
        <v>0</v>
      </c>
      <c r="G6748" t="s">
        <v>18</v>
      </c>
      <c r="H6748">
        <v>4286423.5</v>
      </c>
      <c r="I6748" t="s">
        <v>32</v>
      </c>
      <c r="J6748">
        <v>279</v>
      </c>
      <c r="K6748">
        <v>15363.525089999999</v>
      </c>
      <c r="L6748" t="s">
        <v>29</v>
      </c>
      <c r="M6748">
        <v>0</v>
      </c>
      <c r="N6748">
        <v>0</v>
      </c>
      <c r="O6748">
        <v>8.807239489801616E-2</v>
      </c>
    </row>
    <row r="6749" spans="1:15" x14ac:dyDescent="0.25">
      <c r="A6749" t="s">
        <v>6778</v>
      </c>
      <c r="B6749">
        <v>47</v>
      </c>
      <c r="C6749">
        <v>47</v>
      </c>
      <c r="D6749" t="s">
        <v>16</v>
      </c>
      <c r="E6749" t="s">
        <v>25</v>
      </c>
      <c r="F6749">
        <v>1</v>
      </c>
      <c r="G6749" t="s">
        <v>26</v>
      </c>
      <c r="H6749">
        <v>7252028.517</v>
      </c>
      <c r="I6749" t="s">
        <v>32</v>
      </c>
      <c r="J6749">
        <v>940</v>
      </c>
      <c r="K6749">
        <v>7714.9239539999999</v>
      </c>
      <c r="L6749" t="s">
        <v>35</v>
      </c>
      <c r="M6749">
        <v>1</v>
      </c>
      <c r="N6749">
        <v>1</v>
      </c>
      <c r="O6749">
        <v>0.74900616314764479</v>
      </c>
    </row>
    <row r="6750" spans="1:15" x14ac:dyDescent="0.25">
      <c r="A6750" t="s">
        <v>6779</v>
      </c>
      <c r="B6750">
        <v>340</v>
      </c>
      <c r="C6750">
        <v>340</v>
      </c>
      <c r="D6750" t="s">
        <v>16</v>
      </c>
      <c r="E6750" t="s">
        <v>17</v>
      </c>
      <c r="F6750">
        <v>0</v>
      </c>
      <c r="G6750" t="s">
        <v>18</v>
      </c>
      <c r="H6750">
        <v>1316881.7760000001</v>
      </c>
      <c r="I6750" t="s">
        <v>28</v>
      </c>
      <c r="J6750">
        <v>490</v>
      </c>
      <c r="K6750">
        <v>2687.513829</v>
      </c>
      <c r="L6750" t="s">
        <v>35</v>
      </c>
      <c r="M6750">
        <v>0</v>
      </c>
      <c r="N6750">
        <v>0</v>
      </c>
      <c r="O6750">
        <v>2.7057739817326232E-2</v>
      </c>
    </row>
    <row r="6751" spans="1:15" x14ac:dyDescent="0.25">
      <c r="A6751" t="s">
        <v>6780</v>
      </c>
      <c r="B6751">
        <v>89</v>
      </c>
      <c r="C6751">
        <v>89</v>
      </c>
      <c r="D6751" t="s">
        <v>16</v>
      </c>
      <c r="E6751" t="s">
        <v>25</v>
      </c>
      <c r="F6751">
        <v>1</v>
      </c>
      <c r="G6751" t="s">
        <v>26</v>
      </c>
      <c r="H6751">
        <v>3642464.8139999998</v>
      </c>
      <c r="I6751" t="s">
        <v>19</v>
      </c>
      <c r="J6751">
        <v>985</v>
      </c>
      <c r="K6751">
        <v>3697.9338210000001</v>
      </c>
      <c r="L6751" t="s">
        <v>29</v>
      </c>
      <c r="M6751">
        <v>1</v>
      </c>
      <c r="N6751">
        <v>0.92500000000000004</v>
      </c>
      <c r="O6751">
        <v>0.62984108826408247</v>
      </c>
    </row>
    <row r="6752" spans="1:15" x14ac:dyDescent="0.25">
      <c r="A6752" t="s">
        <v>6781</v>
      </c>
      <c r="B6752">
        <v>45</v>
      </c>
      <c r="C6752">
        <v>45</v>
      </c>
      <c r="D6752" t="s">
        <v>16</v>
      </c>
      <c r="E6752" t="s">
        <v>25</v>
      </c>
      <c r="F6752">
        <v>1</v>
      </c>
      <c r="G6752" t="s">
        <v>26</v>
      </c>
      <c r="H6752">
        <v>14727659.42</v>
      </c>
      <c r="I6752" t="s">
        <v>22</v>
      </c>
      <c r="J6752">
        <v>961</v>
      </c>
      <c r="K6752">
        <v>15325.34799</v>
      </c>
      <c r="L6752" t="s">
        <v>29</v>
      </c>
      <c r="M6752">
        <v>1</v>
      </c>
      <c r="N6752">
        <v>0.98499999999999999</v>
      </c>
      <c r="O6752">
        <v>0.89360664546135671</v>
      </c>
    </row>
    <row r="6753" spans="1:15" x14ac:dyDescent="0.25">
      <c r="A6753" t="s">
        <v>6782</v>
      </c>
      <c r="B6753">
        <v>321</v>
      </c>
      <c r="C6753">
        <v>321</v>
      </c>
      <c r="D6753" t="s">
        <v>16</v>
      </c>
      <c r="E6753" t="s">
        <v>17</v>
      </c>
      <c r="F6753">
        <v>0</v>
      </c>
      <c r="G6753" t="s">
        <v>18</v>
      </c>
      <c r="H6753">
        <v>10580151.029999999</v>
      </c>
      <c r="I6753" t="s">
        <v>22</v>
      </c>
      <c r="J6753">
        <v>883</v>
      </c>
      <c r="K6753">
        <v>11982.05099</v>
      </c>
      <c r="L6753" t="s">
        <v>35</v>
      </c>
      <c r="M6753">
        <v>0</v>
      </c>
      <c r="N6753">
        <v>0</v>
      </c>
      <c r="O6753">
        <v>0.21738851506268861</v>
      </c>
    </row>
    <row r="6754" spans="1:15" x14ac:dyDescent="0.25">
      <c r="A6754" t="s">
        <v>6783</v>
      </c>
      <c r="B6754">
        <v>194</v>
      </c>
      <c r="C6754">
        <v>194</v>
      </c>
      <c r="D6754" t="s">
        <v>16</v>
      </c>
      <c r="E6754" t="s">
        <v>17</v>
      </c>
      <c r="F6754">
        <v>0</v>
      </c>
      <c r="G6754" t="s">
        <v>18</v>
      </c>
      <c r="H6754">
        <v>7615084.4119999995</v>
      </c>
      <c r="I6754" t="s">
        <v>32</v>
      </c>
      <c r="J6754">
        <v>759</v>
      </c>
      <c r="K6754">
        <v>10033.049290000001</v>
      </c>
      <c r="L6754" t="s">
        <v>20</v>
      </c>
      <c r="M6754">
        <v>0</v>
      </c>
      <c r="N6754">
        <v>0</v>
      </c>
      <c r="O6754">
        <v>0.15646580920326497</v>
      </c>
    </row>
    <row r="6755" spans="1:15" x14ac:dyDescent="0.25">
      <c r="A6755" t="s">
        <v>6784</v>
      </c>
      <c r="B6755">
        <v>6</v>
      </c>
      <c r="C6755">
        <v>6</v>
      </c>
      <c r="D6755" t="s">
        <v>61</v>
      </c>
      <c r="E6755" t="s">
        <v>43</v>
      </c>
      <c r="F6755">
        <v>1</v>
      </c>
      <c r="G6755" t="s">
        <v>26</v>
      </c>
      <c r="H6755">
        <v>7777487.1009999998</v>
      </c>
      <c r="I6755" t="s">
        <v>22</v>
      </c>
      <c r="J6755">
        <v>624</v>
      </c>
      <c r="K6755">
        <v>12463.92164</v>
      </c>
      <c r="L6755" t="s">
        <v>29</v>
      </c>
      <c r="M6755">
        <v>1</v>
      </c>
      <c r="N6755">
        <v>1</v>
      </c>
      <c r="O6755">
        <v>0.75980266888549364</v>
      </c>
    </row>
    <row r="6756" spans="1:15" x14ac:dyDescent="0.25">
      <c r="A6756" t="s">
        <v>6785</v>
      </c>
      <c r="B6756">
        <v>263</v>
      </c>
      <c r="C6756">
        <v>263</v>
      </c>
      <c r="D6756" t="s">
        <v>16</v>
      </c>
      <c r="E6756" t="s">
        <v>17</v>
      </c>
      <c r="F6756">
        <v>0</v>
      </c>
      <c r="G6756" t="s">
        <v>18</v>
      </c>
      <c r="H6756">
        <v>571033.53009999997</v>
      </c>
      <c r="I6756" t="s">
        <v>28</v>
      </c>
      <c r="J6756">
        <v>207</v>
      </c>
      <c r="K6756">
        <v>2758.6160880000002</v>
      </c>
      <c r="L6756" t="s">
        <v>23</v>
      </c>
      <c r="M6756">
        <v>0</v>
      </c>
      <c r="N6756">
        <v>0</v>
      </c>
      <c r="O6756">
        <v>1.1732926194291208E-2</v>
      </c>
    </row>
    <row r="6757" spans="1:15" x14ac:dyDescent="0.25">
      <c r="A6757" t="s">
        <v>6786</v>
      </c>
      <c r="B6757">
        <v>196</v>
      </c>
      <c r="C6757">
        <v>196</v>
      </c>
      <c r="D6757" t="s">
        <v>16</v>
      </c>
      <c r="E6757" t="s">
        <v>17</v>
      </c>
      <c r="F6757">
        <v>0</v>
      </c>
      <c r="G6757" t="s">
        <v>18</v>
      </c>
      <c r="H6757">
        <v>5518933.4330000002</v>
      </c>
      <c r="I6757" t="s">
        <v>32</v>
      </c>
      <c r="J6757">
        <v>864</v>
      </c>
      <c r="K6757">
        <v>6387.6544359999998</v>
      </c>
      <c r="L6757" t="s">
        <v>29</v>
      </c>
      <c r="M6757">
        <v>0</v>
      </c>
      <c r="N6757">
        <v>0.01</v>
      </c>
      <c r="O6757">
        <v>0.11939656119537422</v>
      </c>
    </row>
    <row r="6758" spans="1:15" x14ac:dyDescent="0.25">
      <c r="A6758" t="s">
        <v>6787</v>
      </c>
      <c r="B6758">
        <v>18</v>
      </c>
      <c r="C6758">
        <v>18</v>
      </c>
      <c r="D6758" t="s">
        <v>42</v>
      </c>
      <c r="E6758" t="s">
        <v>43</v>
      </c>
      <c r="F6758">
        <v>1</v>
      </c>
      <c r="G6758" t="s">
        <v>26</v>
      </c>
      <c r="H6758">
        <v>6334450.1370000001</v>
      </c>
      <c r="I6758" t="s">
        <v>32</v>
      </c>
      <c r="J6758">
        <v>846</v>
      </c>
      <c r="K6758">
        <v>7487.5297129999999</v>
      </c>
      <c r="L6758" t="s">
        <v>35</v>
      </c>
      <c r="M6758">
        <v>1</v>
      </c>
      <c r="N6758">
        <v>1</v>
      </c>
      <c r="O6758">
        <v>0.73015284045723816</v>
      </c>
    </row>
    <row r="6759" spans="1:15" x14ac:dyDescent="0.25">
      <c r="A6759" t="s">
        <v>6788</v>
      </c>
      <c r="B6759">
        <v>297</v>
      </c>
      <c r="C6759">
        <v>297</v>
      </c>
      <c r="D6759" t="s">
        <v>16</v>
      </c>
      <c r="E6759" t="s">
        <v>17</v>
      </c>
      <c r="F6759">
        <v>0</v>
      </c>
      <c r="G6759" t="s">
        <v>18</v>
      </c>
      <c r="H6759">
        <v>1467156.8259999999</v>
      </c>
      <c r="I6759" t="s">
        <v>19</v>
      </c>
      <c r="J6759">
        <v>233</v>
      </c>
      <c r="K6759">
        <v>6296.81041</v>
      </c>
      <c r="L6759" t="s">
        <v>23</v>
      </c>
      <c r="M6759">
        <v>0</v>
      </c>
      <c r="N6759">
        <v>0</v>
      </c>
      <c r="O6759">
        <v>3.0145415019489322E-2</v>
      </c>
    </row>
    <row r="6760" spans="1:15" x14ac:dyDescent="0.25">
      <c r="A6760" t="s">
        <v>6789</v>
      </c>
      <c r="B6760">
        <v>107</v>
      </c>
      <c r="C6760">
        <v>107</v>
      </c>
      <c r="D6760" t="s">
        <v>16</v>
      </c>
      <c r="E6760" t="s">
        <v>17</v>
      </c>
      <c r="F6760">
        <v>0</v>
      </c>
      <c r="G6760" t="s">
        <v>18</v>
      </c>
      <c r="H6760">
        <v>9906987.8320000004</v>
      </c>
      <c r="I6760" t="s">
        <v>22</v>
      </c>
      <c r="J6760">
        <v>573</v>
      </c>
      <c r="K6760">
        <v>17289.682079999999</v>
      </c>
      <c r="L6760" t="s">
        <v>35</v>
      </c>
      <c r="M6760">
        <v>0</v>
      </c>
      <c r="N6760">
        <v>0</v>
      </c>
      <c r="O6760">
        <v>0.20355714842216246</v>
      </c>
    </row>
    <row r="6761" spans="1:15" x14ac:dyDescent="0.25">
      <c r="A6761" t="s">
        <v>6790</v>
      </c>
      <c r="B6761">
        <v>69</v>
      </c>
      <c r="C6761">
        <v>69</v>
      </c>
      <c r="D6761" t="s">
        <v>16</v>
      </c>
      <c r="E6761" t="s">
        <v>25</v>
      </c>
      <c r="F6761">
        <v>1</v>
      </c>
      <c r="G6761" t="s">
        <v>26</v>
      </c>
      <c r="H6761">
        <v>6944667.3830000004</v>
      </c>
      <c r="I6761" t="s">
        <v>32</v>
      </c>
      <c r="J6761">
        <v>597</v>
      </c>
      <c r="K6761">
        <v>11632.608679999999</v>
      </c>
      <c r="L6761" t="s">
        <v>35</v>
      </c>
      <c r="M6761">
        <v>1</v>
      </c>
      <c r="N6761">
        <v>1</v>
      </c>
      <c r="O6761">
        <v>0.74269086761747838</v>
      </c>
    </row>
    <row r="6762" spans="1:15" x14ac:dyDescent="0.25">
      <c r="A6762" t="s">
        <v>6791</v>
      </c>
      <c r="B6762">
        <v>25</v>
      </c>
      <c r="C6762">
        <v>25</v>
      </c>
      <c r="D6762" t="s">
        <v>42</v>
      </c>
      <c r="E6762" t="s">
        <v>43</v>
      </c>
      <c r="F6762">
        <v>1</v>
      </c>
      <c r="G6762" t="s">
        <v>26</v>
      </c>
      <c r="H6762">
        <v>10139448.779999999</v>
      </c>
      <c r="I6762" t="s">
        <v>22</v>
      </c>
      <c r="J6762">
        <v>695</v>
      </c>
      <c r="K6762">
        <v>14589.13494</v>
      </c>
      <c r="L6762" t="s">
        <v>23</v>
      </c>
      <c r="M6762">
        <v>1</v>
      </c>
      <c r="N6762">
        <v>0.99</v>
      </c>
      <c r="O6762">
        <v>0.80233348291422169</v>
      </c>
    </row>
    <row r="6763" spans="1:15" x14ac:dyDescent="0.25">
      <c r="A6763" t="s">
        <v>6792</v>
      </c>
      <c r="B6763">
        <v>56</v>
      </c>
      <c r="C6763">
        <v>56</v>
      </c>
      <c r="D6763" t="s">
        <v>16</v>
      </c>
      <c r="E6763" t="s">
        <v>25</v>
      </c>
      <c r="F6763">
        <v>1</v>
      </c>
      <c r="G6763" t="s">
        <v>26</v>
      </c>
      <c r="H6763">
        <v>1133279.382</v>
      </c>
      <c r="I6763" t="s">
        <v>28</v>
      </c>
      <c r="J6763">
        <v>239</v>
      </c>
      <c r="K6763">
        <v>4741.7547370000002</v>
      </c>
      <c r="L6763" t="s">
        <v>29</v>
      </c>
      <c r="M6763">
        <v>1</v>
      </c>
      <c r="N6763">
        <v>1</v>
      </c>
      <c r="O6763">
        <v>0.6232852934996469</v>
      </c>
    </row>
    <row r="6764" spans="1:15" x14ac:dyDescent="0.25">
      <c r="A6764" t="s">
        <v>6793</v>
      </c>
      <c r="B6764">
        <v>1</v>
      </c>
      <c r="C6764">
        <v>1</v>
      </c>
      <c r="D6764" t="s">
        <v>61</v>
      </c>
      <c r="E6764" t="s">
        <v>43</v>
      </c>
      <c r="F6764">
        <v>1</v>
      </c>
      <c r="G6764" t="s">
        <v>26</v>
      </c>
      <c r="H6764">
        <v>1322210.0009999999</v>
      </c>
      <c r="I6764" t="s">
        <v>28</v>
      </c>
      <c r="J6764">
        <v>250</v>
      </c>
      <c r="K6764">
        <v>5288.8400060000004</v>
      </c>
      <c r="L6764" t="s">
        <v>35</v>
      </c>
      <c r="M6764">
        <v>1</v>
      </c>
      <c r="N6764">
        <v>0.99</v>
      </c>
      <c r="O6764">
        <v>0.62116721792566187</v>
      </c>
    </row>
    <row r="6765" spans="1:15" x14ac:dyDescent="0.25">
      <c r="A6765" t="s">
        <v>6794</v>
      </c>
      <c r="B6765">
        <v>183</v>
      </c>
      <c r="C6765">
        <v>183</v>
      </c>
      <c r="D6765" t="s">
        <v>16</v>
      </c>
      <c r="E6765" t="s">
        <v>17</v>
      </c>
      <c r="F6765">
        <v>0</v>
      </c>
      <c r="G6765" t="s">
        <v>18</v>
      </c>
      <c r="H6765">
        <v>2631933.8539999998</v>
      </c>
      <c r="I6765" t="s">
        <v>19</v>
      </c>
      <c r="J6765">
        <v>583</v>
      </c>
      <c r="K6765">
        <v>4514.4663019999998</v>
      </c>
      <c r="L6765" t="s">
        <v>23</v>
      </c>
      <c r="M6765">
        <v>0</v>
      </c>
      <c r="N6765">
        <v>0.02</v>
      </c>
      <c r="O6765">
        <v>6.6077885149459822E-2</v>
      </c>
    </row>
    <row r="6766" spans="1:15" x14ac:dyDescent="0.25">
      <c r="A6766" t="s">
        <v>6795</v>
      </c>
      <c r="B6766">
        <v>54</v>
      </c>
      <c r="C6766">
        <v>54</v>
      </c>
      <c r="D6766" t="s">
        <v>16</v>
      </c>
      <c r="E6766" t="s">
        <v>25</v>
      </c>
      <c r="F6766">
        <v>1</v>
      </c>
      <c r="G6766" t="s">
        <v>26</v>
      </c>
      <c r="H6766">
        <v>10184406.699999999</v>
      </c>
      <c r="I6766" t="s">
        <v>22</v>
      </c>
      <c r="J6766">
        <v>740</v>
      </c>
      <c r="K6766">
        <v>13762.71176</v>
      </c>
      <c r="L6766" t="s">
        <v>35</v>
      </c>
      <c r="M6766">
        <v>1</v>
      </c>
      <c r="N6766">
        <v>0.995</v>
      </c>
      <c r="O6766">
        <v>0.80625722544316991</v>
      </c>
    </row>
    <row r="6767" spans="1:15" x14ac:dyDescent="0.25">
      <c r="A6767" t="s">
        <v>6796</v>
      </c>
      <c r="B6767">
        <v>81</v>
      </c>
      <c r="C6767">
        <v>81</v>
      </c>
      <c r="D6767" t="s">
        <v>16</v>
      </c>
      <c r="E6767" t="s">
        <v>25</v>
      </c>
      <c r="F6767">
        <v>1</v>
      </c>
      <c r="G6767" t="s">
        <v>26</v>
      </c>
      <c r="H6767">
        <v>4171435.7140000002</v>
      </c>
      <c r="I6767" t="s">
        <v>32</v>
      </c>
      <c r="J6767">
        <v>597</v>
      </c>
      <c r="K6767">
        <v>6987.3295040000003</v>
      </c>
      <c r="L6767" t="s">
        <v>23</v>
      </c>
      <c r="M6767">
        <v>1</v>
      </c>
      <c r="N6767">
        <v>1</v>
      </c>
      <c r="O6767">
        <v>0.6857097609452486</v>
      </c>
    </row>
    <row r="6768" spans="1:15" x14ac:dyDescent="0.25">
      <c r="A6768" t="s">
        <v>6797</v>
      </c>
      <c r="B6768">
        <v>160</v>
      </c>
      <c r="C6768">
        <v>160</v>
      </c>
      <c r="D6768" t="s">
        <v>16</v>
      </c>
      <c r="E6768" t="s">
        <v>17</v>
      </c>
      <c r="F6768">
        <v>0</v>
      </c>
      <c r="G6768" t="s">
        <v>18</v>
      </c>
      <c r="H6768">
        <v>2480935.3330000001</v>
      </c>
      <c r="I6768" t="s">
        <v>19</v>
      </c>
      <c r="J6768">
        <v>306</v>
      </c>
      <c r="K6768">
        <v>8107.6318069999998</v>
      </c>
      <c r="L6768" t="s">
        <v>20</v>
      </c>
      <c r="M6768">
        <v>0</v>
      </c>
      <c r="N6768">
        <v>0</v>
      </c>
      <c r="O6768">
        <v>5.0975344915036337E-2</v>
      </c>
    </row>
    <row r="6769" spans="1:15" x14ac:dyDescent="0.25">
      <c r="A6769" t="s">
        <v>6798</v>
      </c>
      <c r="B6769">
        <v>226</v>
      </c>
      <c r="C6769">
        <v>226</v>
      </c>
      <c r="D6769" t="s">
        <v>16</v>
      </c>
      <c r="E6769" t="s">
        <v>17</v>
      </c>
      <c r="F6769">
        <v>0</v>
      </c>
      <c r="G6769" t="s">
        <v>18</v>
      </c>
      <c r="H6769">
        <v>14185340.939999999</v>
      </c>
      <c r="I6769" t="s">
        <v>22</v>
      </c>
      <c r="J6769">
        <v>1000</v>
      </c>
      <c r="K6769">
        <v>14185.34094</v>
      </c>
      <c r="L6769" t="s">
        <v>35</v>
      </c>
      <c r="M6769">
        <v>0</v>
      </c>
      <c r="N6769">
        <v>0</v>
      </c>
      <c r="O6769">
        <v>0.29146372238549828</v>
      </c>
    </row>
    <row r="6770" spans="1:15" x14ac:dyDescent="0.25">
      <c r="A6770" t="s">
        <v>6799</v>
      </c>
      <c r="B6770">
        <v>264</v>
      </c>
      <c r="C6770">
        <v>264</v>
      </c>
      <c r="D6770" t="s">
        <v>16</v>
      </c>
      <c r="E6770" t="s">
        <v>17</v>
      </c>
      <c r="F6770">
        <v>0</v>
      </c>
      <c r="G6770" t="s">
        <v>18</v>
      </c>
      <c r="H6770">
        <v>17648120.489999998</v>
      </c>
      <c r="I6770" t="s">
        <v>22</v>
      </c>
      <c r="J6770">
        <v>908</v>
      </c>
      <c r="K6770">
        <v>19436.25605</v>
      </c>
      <c r="L6770" t="s">
        <v>35</v>
      </c>
      <c r="M6770">
        <v>0</v>
      </c>
      <c r="N6770">
        <v>5.0000000000000001E-3</v>
      </c>
      <c r="O6770">
        <v>0.36561284891776336</v>
      </c>
    </row>
    <row r="6771" spans="1:15" x14ac:dyDescent="0.25">
      <c r="A6771" t="s">
        <v>6800</v>
      </c>
      <c r="B6771">
        <v>109</v>
      </c>
      <c r="C6771">
        <v>109</v>
      </c>
      <c r="D6771" t="s">
        <v>16</v>
      </c>
      <c r="E6771" t="s">
        <v>17</v>
      </c>
      <c r="F6771">
        <v>0</v>
      </c>
      <c r="G6771" t="s">
        <v>18</v>
      </c>
      <c r="H6771">
        <v>1502845.922</v>
      </c>
      <c r="I6771" t="s">
        <v>19</v>
      </c>
      <c r="J6771">
        <v>463</v>
      </c>
      <c r="K6771">
        <v>3245.887522</v>
      </c>
      <c r="L6771" t="s">
        <v>23</v>
      </c>
      <c r="M6771">
        <v>0</v>
      </c>
      <c r="N6771">
        <v>0</v>
      </c>
      <c r="O6771">
        <v>3.0878712640796509E-2</v>
      </c>
    </row>
    <row r="6772" spans="1:15" x14ac:dyDescent="0.25">
      <c r="A6772" t="s">
        <v>6801</v>
      </c>
      <c r="B6772">
        <v>309</v>
      </c>
      <c r="C6772">
        <v>309</v>
      </c>
      <c r="D6772" t="s">
        <v>16</v>
      </c>
      <c r="E6772" t="s">
        <v>17</v>
      </c>
      <c r="F6772">
        <v>0</v>
      </c>
      <c r="G6772" t="s">
        <v>18</v>
      </c>
      <c r="H6772">
        <v>988849.6054</v>
      </c>
      <c r="I6772" t="s">
        <v>28</v>
      </c>
      <c r="J6772">
        <v>783</v>
      </c>
      <c r="K6772">
        <v>1262.898602</v>
      </c>
      <c r="L6772" t="s">
        <v>23</v>
      </c>
      <c r="M6772">
        <v>0</v>
      </c>
      <c r="N6772">
        <v>0</v>
      </c>
      <c r="O6772">
        <v>2.031772010897576E-2</v>
      </c>
    </row>
    <row r="6773" spans="1:15" x14ac:dyDescent="0.25">
      <c r="A6773" t="s">
        <v>6802</v>
      </c>
      <c r="B6773">
        <v>44</v>
      </c>
      <c r="C6773">
        <v>44</v>
      </c>
      <c r="D6773" t="s">
        <v>16</v>
      </c>
      <c r="E6773" t="s">
        <v>25</v>
      </c>
      <c r="F6773">
        <v>1</v>
      </c>
      <c r="G6773" t="s">
        <v>26</v>
      </c>
      <c r="H6773">
        <v>3565237.7740000002</v>
      </c>
      <c r="I6773" t="s">
        <v>19</v>
      </c>
      <c r="J6773">
        <v>913</v>
      </c>
      <c r="K6773">
        <v>3904.9701799999998</v>
      </c>
      <c r="L6773" t="s">
        <v>23</v>
      </c>
      <c r="M6773">
        <v>1</v>
      </c>
      <c r="N6773">
        <v>0.99</v>
      </c>
      <c r="O6773">
        <v>0.66725431776329425</v>
      </c>
    </row>
    <row r="6774" spans="1:15" x14ac:dyDescent="0.25">
      <c r="A6774" t="s">
        <v>6803</v>
      </c>
      <c r="B6774">
        <v>201</v>
      </c>
      <c r="C6774">
        <v>201</v>
      </c>
      <c r="D6774" t="s">
        <v>16</v>
      </c>
      <c r="E6774" t="s">
        <v>17</v>
      </c>
      <c r="F6774">
        <v>0</v>
      </c>
      <c r="G6774" t="s">
        <v>18</v>
      </c>
      <c r="H6774">
        <v>11790895</v>
      </c>
      <c r="I6774" t="s">
        <v>22</v>
      </c>
      <c r="J6774">
        <v>802</v>
      </c>
      <c r="K6774">
        <v>14701.864089999999</v>
      </c>
      <c r="L6774" t="s">
        <v>23</v>
      </c>
      <c r="M6774">
        <v>0</v>
      </c>
      <c r="N6774">
        <v>0</v>
      </c>
      <c r="O6774">
        <v>0.24226545992038453</v>
      </c>
    </row>
    <row r="6775" spans="1:15" x14ac:dyDescent="0.25">
      <c r="A6775" t="s">
        <v>6804</v>
      </c>
      <c r="B6775">
        <v>284</v>
      </c>
      <c r="C6775">
        <v>284</v>
      </c>
      <c r="D6775" t="s">
        <v>16</v>
      </c>
      <c r="E6775" t="s">
        <v>17</v>
      </c>
      <c r="F6775">
        <v>0</v>
      </c>
      <c r="G6775" t="s">
        <v>18</v>
      </c>
      <c r="H6775">
        <v>920541.49329999997</v>
      </c>
      <c r="I6775" t="s">
        <v>28</v>
      </c>
      <c r="J6775">
        <v>236</v>
      </c>
      <c r="K6775">
        <v>3900.5995480000001</v>
      </c>
      <c r="L6775" t="s">
        <v>29</v>
      </c>
      <c r="M6775">
        <v>0</v>
      </c>
      <c r="N6775">
        <v>0</v>
      </c>
      <c r="O6775">
        <v>1.8914205261782252E-2</v>
      </c>
    </row>
    <row r="6776" spans="1:15" x14ac:dyDescent="0.25">
      <c r="A6776" t="s">
        <v>6805</v>
      </c>
      <c r="B6776">
        <v>147</v>
      </c>
      <c r="C6776">
        <v>147</v>
      </c>
      <c r="D6776" t="s">
        <v>16</v>
      </c>
      <c r="E6776" t="s">
        <v>17</v>
      </c>
      <c r="F6776">
        <v>0</v>
      </c>
      <c r="G6776" t="s">
        <v>18</v>
      </c>
      <c r="H6776">
        <v>3402140.5180000002</v>
      </c>
      <c r="I6776" t="s">
        <v>19</v>
      </c>
      <c r="J6776">
        <v>291</v>
      </c>
      <c r="K6776">
        <v>11691.204530000001</v>
      </c>
      <c r="L6776" t="s">
        <v>29</v>
      </c>
      <c r="M6776">
        <v>0</v>
      </c>
      <c r="N6776">
        <v>0</v>
      </c>
      <c r="O6776">
        <v>6.9903186934244202E-2</v>
      </c>
    </row>
    <row r="6777" spans="1:15" x14ac:dyDescent="0.25">
      <c r="A6777" t="s">
        <v>6806</v>
      </c>
      <c r="B6777">
        <v>199</v>
      </c>
      <c r="C6777">
        <v>199</v>
      </c>
      <c r="D6777" t="s">
        <v>16</v>
      </c>
      <c r="E6777" t="s">
        <v>17</v>
      </c>
      <c r="F6777">
        <v>0</v>
      </c>
      <c r="G6777" t="s">
        <v>18</v>
      </c>
      <c r="H6777">
        <v>460606.67499999999</v>
      </c>
      <c r="I6777" t="s">
        <v>28</v>
      </c>
      <c r="J6777">
        <v>39</v>
      </c>
      <c r="K6777">
        <v>11810.42756</v>
      </c>
      <c r="L6777" t="s">
        <v>29</v>
      </c>
      <c r="M6777">
        <v>0</v>
      </c>
      <c r="N6777">
        <v>5.0000000000000001E-3</v>
      </c>
      <c r="O6777">
        <v>1.2464004892018297E-2</v>
      </c>
    </row>
    <row r="6778" spans="1:15" x14ac:dyDescent="0.25">
      <c r="A6778" t="s">
        <v>6807</v>
      </c>
      <c r="B6778">
        <v>234</v>
      </c>
      <c r="C6778">
        <v>234</v>
      </c>
      <c r="D6778" t="s">
        <v>16</v>
      </c>
      <c r="E6778" t="s">
        <v>17</v>
      </c>
      <c r="F6778">
        <v>0</v>
      </c>
      <c r="G6778" t="s">
        <v>18</v>
      </c>
      <c r="H6778">
        <v>5883726.7390000001</v>
      </c>
      <c r="I6778" t="s">
        <v>32</v>
      </c>
      <c r="J6778">
        <v>998</v>
      </c>
      <c r="K6778">
        <v>5895.5177750000003</v>
      </c>
      <c r="L6778" t="s">
        <v>20</v>
      </c>
      <c r="M6778">
        <v>0</v>
      </c>
      <c r="N6778">
        <v>5.0000000000000001E-3</v>
      </c>
      <c r="O6778">
        <v>0.12389190553131879</v>
      </c>
    </row>
    <row r="6779" spans="1:15" x14ac:dyDescent="0.25">
      <c r="A6779" t="s">
        <v>6808</v>
      </c>
      <c r="B6779">
        <v>184</v>
      </c>
      <c r="C6779">
        <v>184</v>
      </c>
      <c r="D6779" t="s">
        <v>16</v>
      </c>
      <c r="E6779" t="s">
        <v>17</v>
      </c>
      <c r="F6779">
        <v>0</v>
      </c>
      <c r="G6779" t="s">
        <v>18</v>
      </c>
      <c r="H6779">
        <v>993595.92429999996</v>
      </c>
      <c r="I6779" t="s">
        <v>28</v>
      </c>
      <c r="J6779">
        <v>718</v>
      </c>
      <c r="K6779">
        <v>1383.8383349999999</v>
      </c>
      <c r="L6779" t="s">
        <v>35</v>
      </c>
      <c r="M6779">
        <v>0</v>
      </c>
      <c r="N6779">
        <v>0</v>
      </c>
      <c r="O6779">
        <v>2.0415241894322617E-2</v>
      </c>
    </row>
    <row r="6780" spans="1:15" x14ac:dyDescent="0.25">
      <c r="A6780" t="s">
        <v>6809</v>
      </c>
      <c r="B6780">
        <v>35</v>
      </c>
      <c r="C6780">
        <v>35</v>
      </c>
      <c r="D6780" t="s">
        <v>16</v>
      </c>
      <c r="E6780" t="s">
        <v>25</v>
      </c>
      <c r="F6780">
        <v>1</v>
      </c>
      <c r="G6780" t="s">
        <v>26</v>
      </c>
      <c r="H6780">
        <v>1462173.3570000001</v>
      </c>
      <c r="I6780" t="s">
        <v>19</v>
      </c>
      <c r="J6780">
        <v>183</v>
      </c>
      <c r="K6780">
        <v>7990.0183440000001</v>
      </c>
      <c r="L6780" t="s">
        <v>29</v>
      </c>
      <c r="M6780">
        <v>1</v>
      </c>
      <c r="N6780">
        <v>1</v>
      </c>
      <c r="O6780">
        <v>0.63004302055246331</v>
      </c>
    </row>
    <row r="6781" spans="1:15" x14ac:dyDescent="0.25">
      <c r="A6781" t="s">
        <v>6810</v>
      </c>
      <c r="B6781">
        <v>209</v>
      </c>
      <c r="C6781">
        <v>209</v>
      </c>
      <c r="D6781" t="s">
        <v>16</v>
      </c>
      <c r="E6781" t="s">
        <v>17</v>
      </c>
      <c r="F6781">
        <v>0</v>
      </c>
      <c r="G6781" t="s">
        <v>18</v>
      </c>
      <c r="H6781">
        <v>2616944.5729999999</v>
      </c>
      <c r="I6781" t="s">
        <v>19</v>
      </c>
      <c r="J6781">
        <v>699</v>
      </c>
      <c r="K6781">
        <v>3743.8405910000001</v>
      </c>
      <c r="L6781" t="s">
        <v>29</v>
      </c>
      <c r="M6781">
        <v>0</v>
      </c>
      <c r="N6781">
        <v>0</v>
      </c>
      <c r="O6781">
        <v>5.3769903011094515E-2</v>
      </c>
    </row>
    <row r="6782" spans="1:15" x14ac:dyDescent="0.25">
      <c r="A6782" t="s">
        <v>6811</v>
      </c>
      <c r="B6782">
        <v>360</v>
      </c>
      <c r="C6782">
        <v>360</v>
      </c>
      <c r="D6782" t="s">
        <v>16</v>
      </c>
      <c r="E6782" t="s">
        <v>17</v>
      </c>
      <c r="F6782">
        <v>0</v>
      </c>
      <c r="G6782" t="s">
        <v>18</v>
      </c>
      <c r="H6782">
        <v>2384964.56</v>
      </c>
      <c r="I6782" t="s">
        <v>19</v>
      </c>
      <c r="J6782">
        <v>645</v>
      </c>
      <c r="K6782">
        <v>3697.6194730000002</v>
      </c>
      <c r="L6782" t="s">
        <v>35</v>
      </c>
      <c r="M6782">
        <v>0</v>
      </c>
      <c r="N6782">
        <v>0</v>
      </c>
      <c r="O6782">
        <v>4.9003450206470123E-2</v>
      </c>
    </row>
    <row r="6783" spans="1:15" x14ac:dyDescent="0.25">
      <c r="A6783" t="s">
        <v>6812</v>
      </c>
      <c r="B6783">
        <v>63</v>
      </c>
      <c r="C6783">
        <v>63</v>
      </c>
      <c r="D6783" t="s">
        <v>16</v>
      </c>
      <c r="E6783" t="s">
        <v>25</v>
      </c>
      <c r="F6783">
        <v>1</v>
      </c>
      <c r="G6783" t="s">
        <v>26</v>
      </c>
      <c r="H6783">
        <v>313696.54599999997</v>
      </c>
      <c r="I6783" t="s">
        <v>28</v>
      </c>
      <c r="J6783">
        <v>30</v>
      </c>
      <c r="K6783">
        <v>10456.551530000001</v>
      </c>
      <c r="L6783" t="s">
        <v>29</v>
      </c>
      <c r="M6783">
        <v>1</v>
      </c>
      <c r="N6783">
        <v>1</v>
      </c>
      <c r="O6783">
        <v>0.60644546813385458</v>
      </c>
    </row>
    <row r="6784" spans="1:15" x14ac:dyDescent="0.25">
      <c r="A6784" t="s">
        <v>6813</v>
      </c>
      <c r="B6784">
        <v>82</v>
      </c>
      <c r="C6784">
        <v>82</v>
      </c>
      <c r="D6784" t="s">
        <v>16</v>
      </c>
      <c r="E6784" t="s">
        <v>25</v>
      </c>
      <c r="F6784">
        <v>1</v>
      </c>
      <c r="G6784" t="s">
        <v>26</v>
      </c>
      <c r="H6784">
        <v>5224688.3219999997</v>
      </c>
      <c r="I6784" t="s">
        <v>32</v>
      </c>
      <c r="J6784">
        <v>388</v>
      </c>
      <c r="K6784">
        <v>13465.69155</v>
      </c>
      <c r="L6784" t="s">
        <v>35</v>
      </c>
      <c r="M6784">
        <v>1</v>
      </c>
      <c r="N6784">
        <v>1</v>
      </c>
      <c r="O6784">
        <v>0.70735075829866956</v>
      </c>
    </row>
    <row r="6785" spans="1:15" x14ac:dyDescent="0.25">
      <c r="A6785" t="s">
        <v>6814</v>
      </c>
      <c r="B6785">
        <v>263</v>
      </c>
      <c r="C6785">
        <v>263</v>
      </c>
      <c r="D6785" t="s">
        <v>16</v>
      </c>
      <c r="E6785" t="s">
        <v>17</v>
      </c>
      <c r="F6785">
        <v>0</v>
      </c>
      <c r="G6785" t="s">
        <v>18</v>
      </c>
      <c r="H6785">
        <v>1163958.4680000001</v>
      </c>
      <c r="I6785" t="s">
        <v>28</v>
      </c>
      <c r="J6785">
        <v>767</v>
      </c>
      <c r="K6785">
        <v>1517.5468949999999</v>
      </c>
      <c r="L6785" t="s">
        <v>20</v>
      </c>
      <c r="M6785">
        <v>0</v>
      </c>
      <c r="N6785">
        <v>0</v>
      </c>
      <c r="O6785">
        <v>2.3915651320637339E-2</v>
      </c>
    </row>
    <row r="6786" spans="1:15" x14ac:dyDescent="0.25">
      <c r="A6786" t="s">
        <v>6815</v>
      </c>
      <c r="B6786">
        <v>255</v>
      </c>
      <c r="C6786">
        <v>255</v>
      </c>
      <c r="D6786" t="s">
        <v>16</v>
      </c>
      <c r="E6786" t="s">
        <v>17</v>
      </c>
      <c r="F6786">
        <v>0</v>
      </c>
      <c r="G6786" t="s">
        <v>18</v>
      </c>
      <c r="H6786">
        <v>1654602.2009999999</v>
      </c>
      <c r="I6786" t="s">
        <v>19</v>
      </c>
      <c r="J6786">
        <v>143</v>
      </c>
      <c r="K6786">
        <v>11570.644759999999</v>
      </c>
      <c r="L6786" t="s">
        <v>23</v>
      </c>
      <c r="M6786">
        <v>0</v>
      </c>
      <c r="N6786">
        <v>0</v>
      </c>
      <c r="O6786">
        <v>3.3996822396480122E-2</v>
      </c>
    </row>
    <row r="6787" spans="1:15" x14ac:dyDescent="0.25">
      <c r="A6787" t="s">
        <v>6816</v>
      </c>
      <c r="B6787">
        <v>39</v>
      </c>
      <c r="C6787">
        <v>39</v>
      </c>
      <c r="D6787" t="s">
        <v>16</v>
      </c>
      <c r="E6787" t="s">
        <v>25</v>
      </c>
      <c r="F6787">
        <v>1</v>
      </c>
      <c r="G6787" t="s">
        <v>26</v>
      </c>
      <c r="H6787">
        <v>3032916.074</v>
      </c>
      <c r="I6787" t="s">
        <v>19</v>
      </c>
      <c r="J6787">
        <v>615</v>
      </c>
      <c r="K6787">
        <v>4931.5708530000002</v>
      </c>
      <c r="L6787" t="s">
        <v>20</v>
      </c>
      <c r="M6787">
        <v>1</v>
      </c>
      <c r="N6787">
        <v>0.995</v>
      </c>
      <c r="O6787">
        <v>0.65931679677984889</v>
      </c>
    </row>
    <row r="6788" spans="1:15" x14ac:dyDescent="0.25">
      <c r="A6788" t="s">
        <v>6817</v>
      </c>
      <c r="B6788">
        <v>286</v>
      </c>
      <c r="C6788">
        <v>286</v>
      </c>
      <c r="D6788" t="s">
        <v>16</v>
      </c>
      <c r="E6788" t="s">
        <v>17</v>
      </c>
      <c r="F6788">
        <v>0</v>
      </c>
      <c r="G6788" t="s">
        <v>18</v>
      </c>
      <c r="H6788">
        <v>5643606.6320000002</v>
      </c>
      <c r="I6788" t="s">
        <v>32</v>
      </c>
      <c r="J6788">
        <v>419</v>
      </c>
      <c r="K6788">
        <v>13469.22824</v>
      </c>
      <c r="L6788" t="s">
        <v>35</v>
      </c>
      <c r="M6788">
        <v>0</v>
      </c>
      <c r="N6788">
        <v>0</v>
      </c>
      <c r="O6788">
        <v>0.11595819963719567</v>
      </c>
    </row>
    <row r="6789" spans="1:15" x14ac:dyDescent="0.25">
      <c r="A6789" t="s">
        <v>6818</v>
      </c>
      <c r="B6789">
        <v>23</v>
      </c>
      <c r="C6789">
        <v>23</v>
      </c>
      <c r="D6789" t="s">
        <v>42</v>
      </c>
      <c r="E6789" t="s">
        <v>43</v>
      </c>
      <c r="F6789">
        <v>1</v>
      </c>
      <c r="G6789" t="s">
        <v>26</v>
      </c>
      <c r="H6789">
        <v>1199259.878</v>
      </c>
      <c r="I6789" t="s">
        <v>28</v>
      </c>
      <c r="J6789">
        <v>74</v>
      </c>
      <c r="K6789">
        <v>16206.21457</v>
      </c>
      <c r="L6789" t="s">
        <v>35</v>
      </c>
      <c r="M6789">
        <v>1</v>
      </c>
      <c r="N6789">
        <v>0.98</v>
      </c>
      <c r="O6789">
        <v>0.61264098322542382</v>
      </c>
    </row>
    <row r="6790" spans="1:15" x14ac:dyDescent="0.25">
      <c r="A6790" t="s">
        <v>6819</v>
      </c>
      <c r="B6790">
        <v>84</v>
      </c>
      <c r="C6790">
        <v>84</v>
      </c>
      <c r="D6790" t="s">
        <v>16</v>
      </c>
      <c r="E6790" t="s">
        <v>25</v>
      </c>
      <c r="F6790">
        <v>1</v>
      </c>
      <c r="G6790" t="s">
        <v>26</v>
      </c>
      <c r="H6790">
        <v>887821.14170000004</v>
      </c>
      <c r="I6790" t="s">
        <v>28</v>
      </c>
      <c r="J6790">
        <v>55</v>
      </c>
      <c r="K6790">
        <v>16142.202579999999</v>
      </c>
      <c r="L6790" t="s">
        <v>29</v>
      </c>
      <c r="M6790">
        <v>1</v>
      </c>
      <c r="N6790">
        <v>0.99</v>
      </c>
      <c r="O6790">
        <v>0.61224190591307881</v>
      </c>
    </row>
    <row r="6791" spans="1:15" x14ac:dyDescent="0.25">
      <c r="A6791" t="s">
        <v>6820</v>
      </c>
      <c r="B6791">
        <v>303</v>
      </c>
      <c r="C6791">
        <v>303</v>
      </c>
      <c r="D6791" t="s">
        <v>16</v>
      </c>
      <c r="E6791" t="s">
        <v>17</v>
      </c>
      <c r="F6791">
        <v>0</v>
      </c>
      <c r="G6791" t="s">
        <v>18</v>
      </c>
      <c r="H6791">
        <v>7122194.466</v>
      </c>
      <c r="I6791" t="s">
        <v>32</v>
      </c>
      <c r="J6791">
        <v>962</v>
      </c>
      <c r="K6791">
        <v>7403.5285510000003</v>
      </c>
      <c r="L6791" t="s">
        <v>29</v>
      </c>
      <c r="M6791">
        <v>0</v>
      </c>
      <c r="N6791">
        <v>0</v>
      </c>
      <c r="O6791">
        <v>0.14633848558128179</v>
      </c>
    </row>
    <row r="6792" spans="1:15" x14ac:dyDescent="0.25">
      <c r="A6792" t="s">
        <v>6821</v>
      </c>
      <c r="B6792">
        <v>206</v>
      </c>
      <c r="C6792">
        <v>206</v>
      </c>
      <c r="D6792" t="s">
        <v>16</v>
      </c>
      <c r="E6792" t="s">
        <v>17</v>
      </c>
      <c r="F6792">
        <v>0</v>
      </c>
      <c r="G6792" t="s">
        <v>18</v>
      </c>
      <c r="H6792">
        <v>8489591.1439999994</v>
      </c>
      <c r="I6792" t="s">
        <v>22</v>
      </c>
      <c r="J6792">
        <v>748</v>
      </c>
      <c r="K6792">
        <v>11349.72078</v>
      </c>
      <c r="L6792" t="s">
        <v>23</v>
      </c>
      <c r="M6792">
        <v>0</v>
      </c>
      <c r="N6792">
        <v>5.0000000000000001E-3</v>
      </c>
      <c r="O6792">
        <v>0.17743414626601148</v>
      </c>
    </row>
    <row r="6793" spans="1:15" x14ac:dyDescent="0.25">
      <c r="A6793" t="s">
        <v>6822</v>
      </c>
      <c r="B6793">
        <v>95</v>
      </c>
      <c r="C6793">
        <v>95</v>
      </c>
      <c r="D6793" t="s">
        <v>16</v>
      </c>
      <c r="E6793" t="s">
        <v>17</v>
      </c>
      <c r="F6793">
        <v>0</v>
      </c>
      <c r="G6793" t="s">
        <v>18</v>
      </c>
      <c r="H6793">
        <v>9081052.9670000002</v>
      </c>
      <c r="I6793" t="s">
        <v>22</v>
      </c>
      <c r="J6793">
        <v>572</v>
      </c>
      <c r="K6793">
        <v>15875.96672</v>
      </c>
      <c r="L6793" t="s">
        <v>23</v>
      </c>
      <c r="M6793">
        <v>0</v>
      </c>
      <c r="N6793">
        <v>5.0000000000000001E-3</v>
      </c>
      <c r="O6793">
        <v>0.1895868090260856</v>
      </c>
    </row>
    <row r="6794" spans="1:15" x14ac:dyDescent="0.25">
      <c r="A6794" t="s">
        <v>6823</v>
      </c>
      <c r="B6794">
        <v>63</v>
      </c>
      <c r="C6794">
        <v>63</v>
      </c>
      <c r="D6794" t="s">
        <v>16</v>
      </c>
      <c r="E6794" t="s">
        <v>25</v>
      </c>
      <c r="F6794">
        <v>1</v>
      </c>
      <c r="G6794" t="s">
        <v>26</v>
      </c>
      <c r="H6794">
        <v>29414.331050000001</v>
      </c>
      <c r="I6794" t="s">
        <v>28</v>
      </c>
      <c r="J6794">
        <v>24</v>
      </c>
      <c r="K6794">
        <v>1225.597127</v>
      </c>
      <c r="L6794" t="s">
        <v>29</v>
      </c>
      <c r="M6794">
        <v>1</v>
      </c>
      <c r="N6794">
        <v>0.96</v>
      </c>
      <c r="O6794">
        <v>0.57660437112196128</v>
      </c>
    </row>
    <row r="6795" spans="1:15" x14ac:dyDescent="0.25">
      <c r="A6795" t="s">
        <v>6824</v>
      </c>
      <c r="B6795">
        <v>137</v>
      </c>
      <c r="C6795">
        <v>137</v>
      </c>
      <c r="D6795" t="s">
        <v>16</v>
      </c>
      <c r="E6795" t="s">
        <v>17</v>
      </c>
      <c r="F6795">
        <v>0</v>
      </c>
      <c r="G6795" t="s">
        <v>18</v>
      </c>
      <c r="H6795">
        <v>11971033.310000001</v>
      </c>
      <c r="I6795" t="s">
        <v>22</v>
      </c>
      <c r="J6795">
        <v>988</v>
      </c>
      <c r="K6795">
        <v>12116.430480000001</v>
      </c>
      <c r="L6795" t="s">
        <v>29</v>
      </c>
      <c r="M6795">
        <v>0</v>
      </c>
      <c r="N6795">
        <v>0</v>
      </c>
      <c r="O6795">
        <v>0.24596673030922533</v>
      </c>
    </row>
    <row r="6796" spans="1:15" x14ac:dyDescent="0.25">
      <c r="A6796" t="s">
        <v>6825</v>
      </c>
      <c r="B6796">
        <v>151</v>
      </c>
      <c r="C6796">
        <v>151</v>
      </c>
      <c r="D6796" t="s">
        <v>16</v>
      </c>
      <c r="E6796" t="s">
        <v>17</v>
      </c>
      <c r="F6796">
        <v>0</v>
      </c>
      <c r="G6796" t="s">
        <v>18</v>
      </c>
      <c r="H6796">
        <v>368105.63799999998</v>
      </c>
      <c r="I6796" t="s">
        <v>28</v>
      </c>
      <c r="J6796">
        <v>22</v>
      </c>
      <c r="K6796">
        <v>16732.07446</v>
      </c>
      <c r="L6796" t="s">
        <v>20</v>
      </c>
      <c r="M6796">
        <v>0</v>
      </c>
      <c r="N6796">
        <v>0</v>
      </c>
      <c r="O6796">
        <v>7.5634022429473388E-3</v>
      </c>
    </row>
    <row r="6797" spans="1:15" x14ac:dyDescent="0.25">
      <c r="A6797" t="s">
        <v>6826</v>
      </c>
      <c r="B6797">
        <v>117</v>
      </c>
      <c r="C6797">
        <v>117</v>
      </c>
      <c r="D6797" t="s">
        <v>16</v>
      </c>
      <c r="E6797" t="s">
        <v>17</v>
      </c>
      <c r="F6797">
        <v>0</v>
      </c>
      <c r="G6797" t="s">
        <v>18</v>
      </c>
      <c r="H6797">
        <v>3190062.2140000002</v>
      </c>
      <c r="I6797" t="s">
        <v>19</v>
      </c>
      <c r="J6797">
        <v>428</v>
      </c>
      <c r="K6797">
        <v>7453.4163879999996</v>
      </c>
      <c r="L6797" t="s">
        <v>35</v>
      </c>
      <c r="M6797">
        <v>0</v>
      </c>
      <c r="N6797">
        <v>0</v>
      </c>
      <c r="O6797">
        <v>6.5545651067993579E-2</v>
      </c>
    </row>
    <row r="6798" spans="1:15" x14ac:dyDescent="0.25">
      <c r="A6798" t="s">
        <v>6827</v>
      </c>
      <c r="B6798">
        <v>191</v>
      </c>
      <c r="C6798">
        <v>191</v>
      </c>
      <c r="D6798" t="s">
        <v>16</v>
      </c>
      <c r="E6798" t="s">
        <v>17</v>
      </c>
      <c r="F6798">
        <v>0</v>
      </c>
      <c r="G6798" t="s">
        <v>18</v>
      </c>
      <c r="H6798">
        <v>291635.46240000002</v>
      </c>
      <c r="I6798" t="s">
        <v>28</v>
      </c>
      <c r="J6798">
        <v>32</v>
      </c>
      <c r="K6798">
        <v>9113.6081979999999</v>
      </c>
      <c r="L6798" t="s">
        <v>20</v>
      </c>
      <c r="M6798">
        <v>0</v>
      </c>
      <c r="N6798">
        <v>0</v>
      </c>
      <c r="O6798">
        <v>5.9921829027762535E-3</v>
      </c>
    </row>
    <row r="6799" spans="1:15" x14ac:dyDescent="0.25">
      <c r="A6799" t="s">
        <v>6828</v>
      </c>
      <c r="B6799">
        <v>202</v>
      </c>
      <c r="C6799">
        <v>202</v>
      </c>
      <c r="D6799" t="s">
        <v>16</v>
      </c>
      <c r="E6799" t="s">
        <v>17</v>
      </c>
      <c r="F6799">
        <v>0</v>
      </c>
      <c r="G6799" t="s">
        <v>18</v>
      </c>
      <c r="H6799">
        <v>12062646.439999999</v>
      </c>
      <c r="I6799" t="s">
        <v>22</v>
      </c>
      <c r="J6799">
        <v>863</v>
      </c>
      <c r="K6799">
        <v>13977.57409</v>
      </c>
      <c r="L6799" t="s">
        <v>35</v>
      </c>
      <c r="M6799">
        <v>0</v>
      </c>
      <c r="N6799">
        <v>5.0000000000000001E-3</v>
      </c>
      <c r="O6799">
        <v>0.25084908928826766</v>
      </c>
    </row>
    <row r="6800" spans="1:15" x14ac:dyDescent="0.25">
      <c r="A6800" t="s">
        <v>6829</v>
      </c>
      <c r="B6800">
        <v>250</v>
      </c>
      <c r="C6800">
        <v>250</v>
      </c>
      <c r="D6800" t="s">
        <v>16</v>
      </c>
      <c r="E6800" t="s">
        <v>17</v>
      </c>
      <c r="F6800">
        <v>0</v>
      </c>
      <c r="G6800" t="s">
        <v>18</v>
      </c>
      <c r="H6800">
        <v>463418.21730000002</v>
      </c>
      <c r="I6800" t="s">
        <v>28</v>
      </c>
      <c r="J6800">
        <v>339</v>
      </c>
      <c r="K6800">
        <v>1367.01539</v>
      </c>
      <c r="L6800" t="s">
        <v>23</v>
      </c>
      <c r="M6800">
        <v>0</v>
      </c>
      <c r="N6800">
        <v>0</v>
      </c>
      <c r="O6800">
        <v>9.5217731605335473E-3</v>
      </c>
    </row>
    <row r="6801" spans="1:15" x14ac:dyDescent="0.25">
      <c r="A6801" t="s">
        <v>6830</v>
      </c>
      <c r="B6801">
        <v>87</v>
      </c>
      <c r="C6801">
        <v>87</v>
      </c>
      <c r="D6801" t="s">
        <v>16</v>
      </c>
      <c r="E6801" t="s">
        <v>25</v>
      </c>
      <c r="F6801">
        <v>1</v>
      </c>
      <c r="G6801" t="s">
        <v>26</v>
      </c>
      <c r="H6801">
        <v>7309763.1179999998</v>
      </c>
      <c r="I6801" t="s">
        <v>32</v>
      </c>
      <c r="J6801">
        <v>947</v>
      </c>
      <c r="K6801">
        <v>7718.8628490000001</v>
      </c>
      <c r="L6801" t="s">
        <v>23</v>
      </c>
      <c r="M6801">
        <v>1</v>
      </c>
      <c r="N6801">
        <v>1</v>
      </c>
      <c r="O6801">
        <v>0.75019242590925739</v>
      </c>
    </row>
    <row r="6802" spans="1:15" x14ac:dyDescent="0.25">
      <c r="A6802" t="s">
        <v>6831</v>
      </c>
      <c r="B6802">
        <v>74</v>
      </c>
      <c r="C6802">
        <v>74</v>
      </c>
      <c r="D6802" t="s">
        <v>16</v>
      </c>
      <c r="E6802" t="s">
        <v>25</v>
      </c>
      <c r="F6802">
        <v>1</v>
      </c>
      <c r="G6802" t="s">
        <v>26</v>
      </c>
      <c r="H6802">
        <v>5808754.3890000004</v>
      </c>
      <c r="I6802" t="s">
        <v>32</v>
      </c>
      <c r="J6802">
        <v>981</v>
      </c>
      <c r="K6802">
        <v>5921.2582970000003</v>
      </c>
      <c r="L6802" t="s">
        <v>35</v>
      </c>
      <c r="M6802">
        <v>1</v>
      </c>
      <c r="N6802">
        <v>0.99</v>
      </c>
      <c r="O6802">
        <v>0.71335146175210928</v>
      </c>
    </row>
    <row r="6803" spans="1:15" x14ac:dyDescent="0.25">
      <c r="A6803" t="s">
        <v>6832</v>
      </c>
      <c r="B6803">
        <v>322</v>
      </c>
      <c r="C6803">
        <v>322</v>
      </c>
      <c r="D6803" t="s">
        <v>16</v>
      </c>
      <c r="E6803" t="s">
        <v>17</v>
      </c>
      <c r="F6803">
        <v>0</v>
      </c>
      <c r="G6803" t="s">
        <v>18</v>
      </c>
      <c r="H6803">
        <v>180103.25039999999</v>
      </c>
      <c r="I6803" t="s">
        <v>28</v>
      </c>
      <c r="J6803">
        <v>515</v>
      </c>
      <c r="K6803">
        <v>349.71504920000001</v>
      </c>
      <c r="L6803" t="s">
        <v>23</v>
      </c>
      <c r="M6803">
        <v>0</v>
      </c>
      <c r="N6803">
        <v>5.0000000000000001E-3</v>
      </c>
      <c r="O6803">
        <v>6.7005500253638235E-3</v>
      </c>
    </row>
    <row r="6804" spans="1:15" x14ac:dyDescent="0.25">
      <c r="A6804" t="s">
        <v>6833</v>
      </c>
      <c r="B6804">
        <v>37</v>
      </c>
      <c r="C6804">
        <v>37</v>
      </c>
      <c r="D6804" t="s">
        <v>16</v>
      </c>
      <c r="E6804" t="s">
        <v>25</v>
      </c>
      <c r="F6804">
        <v>1</v>
      </c>
      <c r="G6804" t="s">
        <v>26</v>
      </c>
      <c r="H6804">
        <v>2010876.6710000001</v>
      </c>
      <c r="I6804" t="s">
        <v>19</v>
      </c>
      <c r="J6804">
        <v>512</v>
      </c>
      <c r="K6804">
        <v>3927.4934979999998</v>
      </c>
      <c r="L6804" t="s">
        <v>35</v>
      </c>
      <c r="M6804">
        <v>1</v>
      </c>
      <c r="N6804">
        <v>0.995</v>
      </c>
      <c r="O6804">
        <v>0.63831713169721094</v>
      </c>
    </row>
    <row r="6805" spans="1:15" x14ac:dyDescent="0.25">
      <c r="A6805" t="s">
        <v>6834</v>
      </c>
      <c r="B6805">
        <v>125</v>
      </c>
      <c r="C6805">
        <v>125</v>
      </c>
      <c r="D6805" t="s">
        <v>16</v>
      </c>
      <c r="E6805" t="s">
        <v>17</v>
      </c>
      <c r="F6805">
        <v>0</v>
      </c>
      <c r="G6805" t="s">
        <v>18</v>
      </c>
      <c r="H6805">
        <v>554659.87329999998</v>
      </c>
      <c r="I6805" t="s">
        <v>28</v>
      </c>
      <c r="J6805">
        <v>70</v>
      </c>
      <c r="K6805">
        <v>7923.7124759999997</v>
      </c>
      <c r="L6805" t="s">
        <v>29</v>
      </c>
      <c r="M6805">
        <v>0</v>
      </c>
      <c r="N6805">
        <v>0</v>
      </c>
      <c r="O6805">
        <v>1.1396499528187359E-2</v>
      </c>
    </row>
    <row r="6806" spans="1:15" x14ac:dyDescent="0.25">
      <c r="A6806" t="s">
        <v>6835</v>
      </c>
      <c r="B6806">
        <v>166</v>
      </c>
      <c r="C6806">
        <v>166</v>
      </c>
      <c r="D6806" t="s">
        <v>16</v>
      </c>
      <c r="E6806" t="s">
        <v>17</v>
      </c>
      <c r="F6806">
        <v>0</v>
      </c>
      <c r="G6806" t="s">
        <v>18</v>
      </c>
      <c r="H6806">
        <v>2658835.12</v>
      </c>
      <c r="I6806" t="s">
        <v>19</v>
      </c>
      <c r="J6806">
        <v>672</v>
      </c>
      <c r="K6806">
        <v>3956.5998810000001</v>
      </c>
      <c r="L6806" t="s">
        <v>29</v>
      </c>
      <c r="M6806">
        <v>0</v>
      </c>
      <c r="N6806">
        <v>0</v>
      </c>
      <c r="O6806">
        <v>5.4630620762823413E-2</v>
      </c>
    </row>
    <row r="6807" spans="1:15" x14ac:dyDescent="0.25">
      <c r="A6807" t="s">
        <v>6836</v>
      </c>
      <c r="B6807">
        <v>1</v>
      </c>
      <c r="C6807">
        <v>1</v>
      </c>
      <c r="D6807" t="s">
        <v>61</v>
      </c>
      <c r="E6807" t="s">
        <v>43</v>
      </c>
      <c r="F6807">
        <v>1</v>
      </c>
      <c r="G6807" t="s">
        <v>26</v>
      </c>
      <c r="H6807">
        <v>10822644.26</v>
      </c>
      <c r="I6807" t="s">
        <v>22</v>
      </c>
      <c r="J6807">
        <v>898</v>
      </c>
      <c r="K6807">
        <v>12051.94238</v>
      </c>
      <c r="L6807" t="s">
        <v>23</v>
      </c>
      <c r="M6807">
        <v>1</v>
      </c>
      <c r="N6807">
        <v>0.995</v>
      </c>
      <c r="O6807">
        <v>0.8193709811005534</v>
      </c>
    </row>
    <row r="6808" spans="1:15" x14ac:dyDescent="0.25">
      <c r="A6808" t="s">
        <v>6837</v>
      </c>
      <c r="B6808">
        <v>338</v>
      </c>
      <c r="C6808">
        <v>338</v>
      </c>
      <c r="D6808" t="s">
        <v>16</v>
      </c>
      <c r="E6808" t="s">
        <v>17</v>
      </c>
      <c r="F6808">
        <v>0</v>
      </c>
      <c r="G6808" t="s">
        <v>18</v>
      </c>
      <c r="H6808">
        <v>790113.7746</v>
      </c>
      <c r="I6808" t="s">
        <v>28</v>
      </c>
      <c r="J6808">
        <v>88</v>
      </c>
      <c r="K6808">
        <v>8978.5656209999997</v>
      </c>
      <c r="L6808" t="s">
        <v>23</v>
      </c>
      <c r="M6808">
        <v>0</v>
      </c>
      <c r="N6808">
        <v>0.01</v>
      </c>
      <c r="O6808">
        <v>2.2234329708889784E-2</v>
      </c>
    </row>
    <row r="6809" spans="1:15" x14ac:dyDescent="0.25">
      <c r="A6809" t="s">
        <v>6838</v>
      </c>
      <c r="B6809">
        <v>291</v>
      </c>
      <c r="C6809">
        <v>291</v>
      </c>
      <c r="D6809" t="s">
        <v>16</v>
      </c>
      <c r="E6809" t="s">
        <v>17</v>
      </c>
      <c r="F6809">
        <v>0</v>
      </c>
      <c r="G6809" t="s">
        <v>18</v>
      </c>
      <c r="H6809">
        <v>700925.6594</v>
      </c>
      <c r="I6809" t="s">
        <v>28</v>
      </c>
      <c r="J6809">
        <v>877</v>
      </c>
      <c r="K6809">
        <v>799.23108249999996</v>
      </c>
      <c r="L6809" t="s">
        <v>20</v>
      </c>
      <c r="M6809">
        <v>0</v>
      </c>
      <c r="N6809">
        <v>0</v>
      </c>
      <c r="O6809">
        <v>1.4401797085339136E-2</v>
      </c>
    </row>
    <row r="6810" spans="1:15" x14ac:dyDescent="0.25">
      <c r="A6810" t="s">
        <v>6839</v>
      </c>
      <c r="B6810">
        <v>71</v>
      </c>
      <c r="C6810">
        <v>71</v>
      </c>
      <c r="D6810" t="s">
        <v>16</v>
      </c>
      <c r="E6810" t="s">
        <v>25</v>
      </c>
      <c r="F6810">
        <v>1</v>
      </c>
      <c r="G6810" t="s">
        <v>26</v>
      </c>
      <c r="H6810">
        <v>3145099.3390000002</v>
      </c>
      <c r="I6810" t="s">
        <v>19</v>
      </c>
      <c r="J6810">
        <v>571</v>
      </c>
      <c r="K6810">
        <v>5508.0548840000001</v>
      </c>
      <c r="L6810" t="s">
        <v>23</v>
      </c>
      <c r="M6810">
        <v>1</v>
      </c>
      <c r="N6810">
        <v>0.98499999999999999</v>
      </c>
      <c r="O6810">
        <v>0.65562180672952575</v>
      </c>
    </row>
    <row r="6811" spans="1:15" x14ac:dyDescent="0.25">
      <c r="A6811" t="s">
        <v>6840</v>
      </c>
      <c r="B6811">
        <v>108</v>
      </c>
      <c r="C6811">
        <v>108</v>
      </c>
      <c r="D6811" t="s">
        <v>16</v>
      </c>
      <c r="E6811" t="s">
        <v>17</v>
      </c>
      <c r="F6811">
        <v>0</v>
      </c>
      <c r="G6811" t="s">
        <v>18</v>
      </c>
      <c r="H6811">
        <v>305096.24890000001</v>
      </c>
      <c r="I6811" t="s">
        <v>28</v>
      </c>
      <c r="J6811">
        <v>764</v>
      </c>
      <c r="K6811">
        <v>399.34063989999999</v>
      </c>
      <c r="L6811" t="s">
        <v>35</v>
      </c>
      <c r="M6811">
        <v>0</v>
      </c>
      <c r="N6811">
        <v>5.0000000000000001E-3</v>
      </c>
      <c r="O6811">
        <v>9.2687593316489215E-3</v>
      </c>
    </row>
    <row r="6812" spans="1:15" x14ac:dyDescent="0.25">
      <c r="A6812" t="s">
        <v>6841</v>
      </c>
      <c r="B6812">
        <v>86</v>
      </c>
      <c r="C6812">
        <v>86</v>
      </c>
      <c r="D6812" t="s">
        <v>16</v>
      </c>
      <c r="E6812" t="s">
        <v>25</v>
      </c>
      <c r="F6812">
        <v>1</v>
      </c>
      <c r="G6812" t="s">
        <v>26</v>
      </c>
      <c r="H6812">
        <v>1570037.7720000001</v>
      </c>
      <c r="I6812" t="s">
        <v>19</v>
      </c>
      <c r="J6812">
        <v>219</v>
      </c>
      <c r="K6812">
        <v>7169.1222459999999</v>
      </c>
      <c r="L6812" t="s">
        <v>35</v>
      </c>
      <c r="M6812">
        <v>1</v>
      </c>
      <c r="N6812">
        <v>0.995</v>
      </c>
      <c r="O6812">
        <v>0.62925929184561102</v>
      </c>
    </row>
    <row r="6813" spans="1:15" x14ac:dyDescent="0.25">
      <c r="A6813" t="s">
        <v>6842</v>
      </c>
      <c r="B6813">
        <v>181</v>
      </c>
      <c r="C6813">
        <v>181</v>
      </c>
      <c r="D6813" t="s">
        <v>16</v>
      </c>
      <c r="E6813" t="s">
        <v>17</v>
      </c>
      <c r="F6813">
        <v>0</v>
      </c>
      <c r="G6813" t="s">
        <v>18</v>
      </c>
      <c r="H6813">
        <v>3700191.3990000002</v>
      </c>
      <c r="I6813" t="s">
        <v>19</v>
      </c>
      <c r="J6813">
        <v>713</v>
      </c>
      <c r="K6813">
        <v>5189.6092550000003</v>
      </c>
      <c r="L6813" t="s">
        <v>35</v>
      </c>
      <c r="M6813">
        <v>0</v>
      </c>
      <c r="N6813">
        <v>0</v>
      </c>
      <c r="O6813">
        <v>7.6027186322343301E-2</v>
      </c>
    </row>
    <row r="6814" spans="1:15" x14ac:dyDescent="0.25">
      <c r="A6814" t="s">
        <v>6843</v>
      </c>
      <c r="B6814">
        <v>25</v>
      </c>
      <c r="C6814">
        <v>25</v>
      </c>
      <c r="D6814" t="s">
        <v>42</v>
      </c>
      <c r="E6814" t="s">
        <v>43</v>
      </c>
      <c r="F6814">
        <v>1</v>
      </c>
      <c r="G6814" t="s">
        <v>26</v>
      </c>
      <c r="H6814">
        <v>8108676.8739999998</v>
      </c>
      <c r="I6814" t="s">
        <v>22</v>
      </c>
      <c r="J6814">
        <v>589</v>
      </c>
      <c r="K6814">
        <v>13766.853779999999</v>
      </c>
      <c r="L6814" t="s">
        <v>20</v>
      </c>
      <c r="M6814">
        <v>1</v>
      </c>
      <c r="N6814">
        <v>1</v>
      </c>
      <c r="O6814">
        <v>0.76660756729878399</v>
      </c>
    </row>
    <row r="6815" spans="1:15" x14ac:dyDescent="0.25">
      <c r="A6815" t="s">
        <v>6844</v>
      </c>
      <c r="B6815">
        <v>298</v>
      </c>
      <c r="C6815">
        <v>298</v>
      </c>
      <c r="D6815" t="s">
        <v>16</v>
      </c>
      <c r="E6815" t="s">
        <v>17</v>
      </c>
      <c r="F6815">
        <v>0</v>
      </c>
      <c r="G6815" t="s">
        <v>18</v>
      </c>
      <c r="H6815">
        <v>4720934.4280000003</v>
      </c>
      <c r="I6815" t="s">
        <v>32</v>
      </c>
      <c r="J6815">
        <v>767</v>
      </c>
      <c r="K6815">
        <v>6155.0644430000002</v>
      </c>
      <c r="L6815" t="s">
        <v>29</v>
      </c>
      <c r="M6815">
        <v>0</v>
      </c>
      <c r="N6815">
        <v>0</v>
      </c>
      <c r="O6815">
        <v>9.7000215034855064E-2</v>
      </c>
    </row>
    <row r="6816" spans="1:15" x14ac:dyDescent="0.25">
      <c r="A6816" t="s">
        <v>6845</v>
      </c>
      <c r="B6816">
        <v>151</v>
      </c>
      <c r="C6816">
        <v>151</v>
      </c>
      <c r="D6816" t="s">
        <v>16</v>
      </c>
      <c r="E6816" t="s">
        <v>17</v>
      </c>
      <c r="F6816">
        <v>0</v>
      </c>
      <c r="G6816" t="s">
        <v>18</v>
      </c>
      <c r="H6816">
        <v>5699651.074</v>
      </c>
      <c r="I6816" t="s">
        <v>32</v>
      </c>
      <c r="J6816">
        <v>759</v>
      </c>
      <c r="K6816">
        <v>7509.4217049999997</v>
      </c>
      <c r="L6816" t="s">
        <v>35</v>
      </c>
      <c r="M6816">
        <v>0</v>
      </c>
      <c r="N6816">
        <v>0</v>
      </c>
      <c r="O6816">
        <v>0.11710973499707389</v>
      </c>
    </row>
    <row r="6817" spans="1:15" x14ac:dyDescent="0.25">
      <c r="A6817" t="s">
        <v>6846</v>
      </c>
      <c r="B6817">
        <v>265</v>
      </c>
      <c r="C6817">
        <v>265</v>
      </c>
      <c r="D6817" t="s">
        <v>16</v>
      </c>
      <c r="E6817" t="s">
        <v>17</v>
      </c>
      <c r="F6817">
        <v>0</v>
      </c>
      <c r="G6817" t="s">
        <v>18</v>
      </c>
      <c r="H6817">
        <v>3917544.83</v>
      </c>
      <c r="I6817" t="s">
        <v>32</v>
      </c>
      <c r="J6817">
        <v>270</v>
      </c>
      <c r="K6817">
        <v>14509.425300000001</v>
      </c>
      <c r="L6817" t="s">
        <v>20</v>
      </c>
      <c r="M6817">
        <v>0</v>
      </c>
      <c r="N6817">
        <v>0</v>
      </c>
      <c r="O6817">
        <v>8.0493109301598781E-2</v>
      </c>
    </row>
    <row r="6818" spans="1:15" x14ac:dyDescent="0.25">
      <c r="A6818" t="s">
        <v>6847</v>
      </c>
      <c r="B6818">
        <v>203</v>
      </c>
      <c r="C6818">
        <v>203</v>
      </c>
      <c r="D6818" t="s">
        <v>16</v>
      </c>
      <c r="E6818" t="s">
        <v>17</v>
      </c>
      <c r="F6818">
        <v>0</v>
      </c>
      <c r="G6818" t="s">
        <v>18</v>
      </c>
      <c r="H6818">
        <v>7881682.8159999996</v>
      </c>
      <c r="I6818" t="s">
        <v>22</v>
      </c>
      <c r="J6818">
        <v>819</v>
      </c>
      <c r="K6818">
        <v>9623.5443410000007</v>
      </c>
      <c r="L6818" t="s">
        <v>20</v>
      </c>
      <c r="M6818">
        <v>0</v>
      </c>
      <c r="N6818">
        <v>0</v>
      </c>
      <c r="O6818">
        <v>0.16194356004059329</v>
      </c>
    </row>
    <row r="6819" spans="1:15" x14ac:dyDescent="0.25">
      <c r="A6819" t="s">
        <v>6848</v>
      </c>
      <c r="B6819">
        <v>51</v>
      </c>
      <c r="C6819">
        <v>51</v>
      </c>
      <c r="D6819" t="s">
        <v>16</v>
      </c>
      <c r="E6819" t="s">
        <v>25</v>
      </c>
      <c r="F6819">
        <v>1</v>
      </c>
      <c r="G6819" t="s">
        <v>26</v>
      </c>
      <c r="H6819">
        <v>7247923.4910000004</v>
      </c>
      <c r="I6819" t="s">
        <v>32</v>
      </c>
      <c r="J6819">
        <v>651</v>
      </c>
      <c r="K6819">
        <v>11133.52303</v>
      </c>
      <c r="L6819" t="s">
        <v>23</v>
      </c>
      <c r="M6819">
        <v>1</v>
      </c>
      <c r="N6819">
        <v>1</v>
      </c>
      <c r="O6819">
        <v>0.74892181789549261</v>
      </c>
    </row>
    <row r="6820" spans="1:15" x14ac:dyDescent="0.25">
      <c r="A6820" t="s">
        <v>6849</v>
      </c>
      <c r="B6820">
        <v>220</v>
      </c>
      <c r="C6820">
        <v>220</v>
      </c>
      <c r="D6820" t="s">
        <v>16</v>
      </c>
      <c r="E6820" t="s">
        <v>17</v>
      </c>
      <c r="F6820">
        <v>0</v>
      </c>
      <c r="G6820" t="s">
        <v>18</v>
      </c>
      <c r="H6820">
        <v>1312624.5449999999</v>
      </c>
      <c r="I6820" t="s">
        <v>28</v>
      </c>
      <c r="J6820">
        <v>78</v>
      </c>
      <c r="K6820">
        <v>16828.519810000002</v>
      </c>
      <c r="L6820" t="s">
        <v>23</v>
      </c>
      <c r="M6820">
        <v>0</v>
      </c>
      <c r="N6820">
        <v>0</v>
      </c>
      <c r="O6820">
        <v>2.6970267235626341E-2</v>
      </c>
    </row>
    <row r="6821" spans="1:15" x14ac:dyDescent="0.25">
      <c r="A6821" t="s">
        <v>6850</v>
      </c>
      <c r="B6821">
        <v>57</v>
      </c>
      <c r="C6821">
        <v>57</v>
      </c>
      <c r="D6821" t="s">
        <v>16</v>
      </c>
      <c r="E6821" t="s">
        <v>25</v>
      </c>
      <c r="F6821">
        <v>1</v>
      </c>
      <c r="G6821" t="s">
        <v>26</v>
      </c>
      <c r="H6821">
        <v>2454252.7579999999</v>
      </c>
      <c r="I6821" t="s">
        <v>19</v>
      </c>
      <c r="J6821">
        <v>592</v>
      </c>
      <c r="K6821">
        <v>4145.6972260000002</v>
      </c>
      <c r="L6821" t="s">
        <v>29</v>
      </c>
      <c r="M6821">
        <v>1</v>
      </c>
      <c r="N6821">
        <v>1</v>
      </c>
      <c r="O6821">
        <v>0.65042710270744863</v>
      </c>
    </row>
    <row r="6822" spans="1:15" x14ac:dyDescent="0.25">
      <c r="A6822" t="s">
        <v>6851</v>
      </c>
      <c r="B6822">
        <v>82</v>
      </c>
      <c r="C6822">
        <v>82</v>
      </c>
      <c r="D6822" t="s">
        <v>16</v>
      </c>
      <c r="E6822" t="s">
        <v>25</v>
      </c>
      <c r="F6822">
        <v>1</v>
      </c>
      <c r="G6822" t="s">
        <v>26</v>
      </c>
      <c r="H6822">
        <v>197838.18719999999</v>
      </c>
      <c r="I6822" t="s">
        <v>28</v>
      </c>
      <c r="J6822">
        <v>10</v>
      </c>
      <c r="K6822">
        <v>19783.818719999999</v>
      </c>
      <c r="L6822" t="s">
        <v>20</v>
      </c>
      <c r="M6822">
        <v>1</v>
      </c>
      <c r="N6822">
        <v>0.96</v>
      </c>
      <c r="O6822">
        <v>0.58006494667383801</v>
      </c>
    </row>
    <row r="6823" spans="1:15" x14ac:dyDescent="0.25">
      <c r="A6823" t="s">
        <v>6852</v>
      </c>
      <c r="B6823">
        <v>164</v>
      </c>
      <c r="C6823">
        <v>164</v>
      </c>
      <c r="D6823" t="s">
        <v>16</v>
      </c>
      <c r="E6823" t="s">
        <v>17</v>
      </c>
      <c r="F6823">
        <v>0</v>
      </c>
      <c r="G6823" t="s">
        <v>18</v>
      </c>
      <c r="H6823">
        <v>8425451.1679999996</v>
      </c>
      <c r="I6823" t="s">
        <v>22</v>
      </c>
      <c r="J6823">
        <v>468</v>
      </c>
      <c r="K6823">
        <v>18003.10079</v>
      </c>
      <c r="L6823" t="s">
        <v>35</v>
      </c>
      <c r="M6823">
        <v>0</v>
      </c>
      <c r="N6823">
        <v>0</v>
      </c>
      <c r="O6823">
        <v>0.17311627338317073</v>
      </c>
    </row>
    <row r="6824" spans="1:15" x14ac:dyDescent="0.25">
      <c r="A6824" t="s">
        <v>6853</v>
      </c>
      <c r="B6824">
        <v>269</v>
      </c>
      <c r="C6824">
        <v>269</v>
      </c>
      <c r="D6824" t="s">
        <v>16</v>
      </c>
      <c r="E6824" t="s">
        <v>17</v>
      </c>
      <c r="F6824">
        <v>0</v>
      </c>
      <c r="G6824" t="s">
        <v>18</v>
      </c>
      <c r="H6824">
        <v>1928032.1910000001</v>
      </c>
      <c r="I6824" t="s">
        <v>19</v>
      </c>
      <c r="J6824">
        <v>336</v>
      </c>
      <c r="K6824">
        <v>5738.1910440000001</v>
      </c>
      <c r="L6824" t="s">
        <v>20</v>
      </c>
      <c r="M6824">
        <v>0</v>
      </c>
      <c r="N6824">
        <v>0</v>
      </c>
      <c r="O6824">
        <v>3.9614940638002603E-2</v>
      </c>
    </row>
    <row r="6825" spans="1:15" x14ac:dyDescent="0.25">
      <c r="A6825" t="s">
        <v>6854</v>
      </c>
      <c r="B6825">
        <v>183</v>
      </c>
      <c r="C6825">
        <v>183</v>
      </c>
      <c r="D6825" t="s">
        <v>16</v>
      </c>
      <c r="E6825" t="s">
        <v>17</v>
      </c>
      <c r="F6825">
        <v>0</v>
      </c>
      <c r="G6825" t="s">
        <v>18</v>
      </c>
      <c r="H6825">
        <v>11358857.58</v>
      </c>
      <c r="I6825" t="s">
        <v>22</v>
      </c>
      <c r="J6825">
        <v>636</v>
      </c>
      <c r="K6825">
        <v>17859.838970000001</v>
      </c>
      <c r="L6825" t="s">
        <v>23</v>
      </c>
      <c r="M6825">
        <v>0</v>
      </c>
      <c r="N6825">
        <v>0</v>
      </c>
      <c r="O6825">
        <v>0.23338846252034695</v>
      </c>
    </row>
    <row r="6826" spans="1:15" x14ac:dyDescent="0.25">
      <c r="A6826" t="s">
        <v>6855</v>
      </c>
      <c r="B6826">
        <v>180</v>
      </c>
      <c r="C6826">
        <v>180</v>
      </c>
      <c r="D6826" t="s">
        <v>16</v>
      </c>
      <c r="E6826" t="s">
        <v>17</v>
      </c>
      <c r="F6826">
        <v>0</v>
      </c>
      <c r="G6826" t="s">
        <v>18</v>
      </c>
      <c r="H6826">
        <v>2805174.55</v>
      </c>
      <c r="I6826" t="s">
        <v>19</v>
      </c>
      <c r="J6826">
        <v>186</v>
      </c>
      <c r="K6826">
        <v>15081.5836</v>
      </c>
      <c r="L6826" t="s">
        <v>20</v>
      </c>
      <c r="M6826">
        <v>0</v>
      </c>
      <c r="N6826">
        <v>5.0000000000000001E-3</v>
      </c>
      <c r="O6826">
        <v>6.0637431468324302E-2</v>
      </c>
    </row>
    <row r="6827" spans="1:15" x14ac:dyDescent="0.25">
      <c r="A6827" t="s">
        <v>6856</v>
      </c>
      <c r="B6827">
        <v>284</v>
      </c>
      <c r="C6827">
        <v>284</v>
      </c>
      <c r="D6827" t="s">
        <v>16</v>
      </c>
      <c r="E6827" t="s">
        <v>17</v>
      </c>
      <c r="F6827">
        <v>0</v>
      </c>
      <c r="G6827" t="s">
        <v>18</v>
      </c>
      <c r="H6827">
        <v>10164238.74</v>
      </c>
      <c r="I6827" t="s">
        <v>22</v>
      </c>
      <c r="J6827">
        <v>546</v>
      </c>
      <c r="K6827">
        <v>18615.82187</v>
      </c>
      <c r="L6827" t="s">
        <v>35</v>
      </c>
      <c r="M6827">
        <v>0</v>
      </c>
      <c r="N6827">
        <v>5.0000000000000001E-3</v>
      </c>
      <c r="O6827">
        <v>0.21184283789200817</v>
      </c>
    </row>
    <row r="6828" spans="1:15" x14ac:dyDescent="0.25">
      <c r="A6828" t="s">
        <v>6857</v>
      </c>
      <c r="B6828">
        <v>86</v>
      </c>
      <c r="C6828">
        <v>86</v>
      </c>
      <c r="D6828" t="s">
        <v>16</v>
      </c>
      <c r="E6828" t="s">
        <v>25</v>
      </c>
      <c r="F6828">
        <v>1</v>
      </c>
      <c r="G6828" t="s">
        <v>26</v>
      </c>
      <c r="H6828">
        <v>1672920.882</v>
      </c>
      <c r="I6828" t="s">
        <v>19</v>
      </c>
      <c r="J6828">
        <v>121</v>
      </c>
      <c r="K6828">
        <v>13825.79241</v>
      </c>
      <c r="L6828" t="s">
        <v>20</v>
      </c>
      <c r="M6828">
        <v>1</v>
      </c>
      <c r="N6828">
        <v>0.99</v>
      </c>
      <c r="O6828">
        <v>0.62837321313506267</v>
      </c>
    </row>
    <row r="6829" spans="1:15" x14ac:dyDescent="0.25">
      <c r="A6829" t="s">
        <v>6858</v>
      </c>
      <c r="B6829">
        <v>111</v>
      </c>
      <c r="C6829">
        <v>111</v>
      </c>
      <c r="D6829" t="s">
        <v>16</v>
      </c>
      <c r="E6829" t="s">
        <v>17</v>
      </c>
      <c r="F6829">
        <v>0</v>
      </c>
      <c r="G6829" t="s">
        <v>18</v>
      </c>
      <c r="H6829">
        <v>7987739.3080000002</v>
      </c>
      <c r="I6829" t="s">
        <v>22</v>
      </c>
      <c r="J6829">
        <v>592</v>
      </c>
      <c r="K6829">
        <v>13492.802890000001</v>
      </c>
      <c r="L6829" t="s">
        <v>29</v>
      </c>
      <c r="M6829">
        <v>0</v>
      </c>
      <c r="N6829">
        <v>0</v>
      </c>
      <c r="O6829">
        <v>0.16412268425566967</v>
      </c>
    </row>
    <row r="6830" spans="1:15" x14ac:dyDescent="0.25">
      <c r="A6830" t="s">
        <v>6859</v>
      </c>
      <c r="B6830">
        <v>158</v>
      </c>
      <c r="C6830">
        <v>158</v>
      </c>
      <c r="D6830" t="s">
        <v>16</v>
      </c>
      <c r="E6830" t="s">
        <v>17</v>
      </c>
      <c r="F6830">
        <v>0</v>
      </c>
      <c r="G6830" t="s">
        <v>18</v>
      </c>
      <c r="H6830">
        <v>56904.040180000004</v>
      </c>
      <c r="I6830" t="s">
        <v>28</v>
      </c>
      <c r="J6830">
        <v>718</v>
      </c>
      <c r="K6830">
        <v>79.253537859999994</v>
      </c>
      <c r="L6830" t="s">
        <v>29</v>
      </c>
      <c r="M6830">
        <v>0</v>
      </c>
      <c r="N6830">
        <v>0</v>
      </c>
      <c r="O6830">
        <v>1.1691973735272632E-3</v>
      </c>
    </row>
    <row r="6831" spans="1:15" x14ac:dyDescent="0.25">
      <c r="A6831" t="s">
        <v>6860</v>
      </c>
      <c r="B6831">
        <v>45</v>
      </c>
      <c r="C6831">
        <v>45</v>
      </c>
      <c r="D6831" t="s">
        <v>16</v>
      </c>
      <c r="E6831" t="s">
        <v>25</v>
      </c>
      <c r="F6831">
        <v>1</v>
      </c>
      <c r="G6831" t="s">
        <v>26</v>
      </c>
      <c r="H6831">
        <v>5366078.7189999996</v>
      </c>
      <c r="I6831" t="s">
        <v>32</v>
      </c>
      <c r="J6831">
        <v>565</v>
      </c>
      <c r="K6831">
        <v>9497.4844580000008</v>
      </c>
      <c r="L6831" t="s">
        <v>29</v>
      </c>
      <c r="M6831">
        <v>1</v>
      </c>
      <c r="N6831">
        <v>1</v>
      </c>
      <c r="O6831">
        <v>0.71025588208762125</v>
      </c>
    </row>
    <row r="6832" spans="1:15" x14ac:dyDescent="0.25">
      <c r="A6832" t="s">
        <v>6861</v>
      </c>
      <c r="B6832">
        <v>38</v>
      </c>
      <c r="C6832">
        <v>38</v>
      </c>
      <c r="D6832" t="s">
        <v>16</v>
      </c>
      <c r="E6832" t="s">
        <v>25</v>
      </c>
      <c r="F6832">
        <v>1</v>
      </c>
      <c r="G6832" t="s">
        <v>26</v>
      </c>
      <c r="H6832">
        <v>2680930.784</v>
      </c>
      <c r="I6832" t="s">
        <v>19</v>
      </c>
      <c r="J6832">
        <v>668</v>
      </c>
      <c r="K6832">
        <v>4013.3694380000002</v>
      </c>
      <c r="L6832" t="s">
        <v>23</v>
      </c>
      <c r="M6832">
        <v>1</v>
      </c>
      <c r="N6832">
        <v>1</v>
      </c>
      <c r="O6832">
        <v>0.65508461651134009</v>
      </c>
    </row>
    <row r="6833" spans="1:15" x14ac:dyDescent="0.25">
      <c r="A6833" t="s">
        <v>6862</v>
      </c>
      <c r="B6833">
        <v>20</v>
      </c>
      <c r="C6833">
        <v>20</v>
      </c>
      <c r="D6833" t="s">
        <v>42</v>
      </c>
      <c r="E6833" t="s">
        <v>43</v>
      </c>
      <c r="F6833">
        <v>1</v>
      </c>
      <c r="G6833" t="s">
        <v>26</v>
      </c>
      <c r="H6833">
        <v>1777818.4129999999</v>
      </c>
      <c r="I6833" t="s">
        <v>19</v>
      </c>
      <c r="J6833">
        <v>274</v>
      </c>
      <c r="K6833">
        <v>6488.3883690000002</v>
      </c>
      <c r="L6833" t="s">
        <v>29</v>
      </c>
      <c r="M6833">
        <v>1</v>
      </c>
      <c r="N6833">
        <v>1</v>
      </c>
      <c r="O6833">
        <v>0.63652852438092045</v>
      </c>
    </row>
    <row r="6834" spans="1:15" x14ac:dyDescent="0.25">
      <c r="A6834" t="s">
        <v>6863</v>
      </c>
      <c r="B6834">
        <v>97</v>
      </c>
      <c r="C6834">
        <v>97</v>
      </c>
      <c r="D6834" t="s">
        <v>16</v>
      </c>
      <c r="E6834" t="s">
        <v>17</v>
      </c>
      <c r="F6834">
        <v>0</v>
      </c>
      <c r="G6834" t="s">
        <v>18</v>
      </c>
      <c r="H6834">
        <v>8026375.0549999997</v>
      </c>
      <c r="I6834" t="s">
        <v>22</v>
      </c>
      <c r="J6834">
        <v>410</v>
      </c>
      <c r="K6834">
        <v>19576.524519999999</v>
      </c>
      <c r="L6834" t="s">
        <v>20</v>
      </c>
      <c r="M6834">
        <v>0</v>
      </c>
      <c r="N6834">
        <v>0.02</v>
      </c>
      <c r="O6834">
        <v>0.17691652620035006</v>
      </c>
    </row>
    <row r="6835" spans="1:15" x14ac:dyDescent="0.25">
      <c r="A6835" t="s">
        <v>6864</v>
      </c>
      <c r="B6835">
        <v>358</v>
      </c>
      <c r="C6835">
        <v>358</v>
      </c>
      <c r="D6835" t="s">
        <v>16</v>
      </c>
      <c r="E6835" t="s">
        <v>17</v>
      </c>
      <c r="F6835">
        <v>0</v>
      </c>
      <c r="G6835" t="s">
        <v>18</v>
      </c>
      <c r="H6835">
        <v>615467.92099999997</v>
      </c>
      <c r="I6835" t="s">
        <v>28</v>
      </c>
      <c r="J6835">
        <v>358</v>
      </c>
      <c r="K6835">
        <v>1719.184137</v>
      </c>
      <c r="L6835" t="s">
        <v>35</v>
      </c>
      <c r="M6835">
        <v>0</v>
      </c>
      <c r="N6835">
        <v>0</v>
      </c>
      <c r="O6835">
        <v>1.264591186227236E-2</v>
      </c>
    </row>
    <row r="6836" spans="1:15" x14ac:dyDescent="0.25">
      <c r="A6836" t="s">
        <v>6865</v>
      </c>
      <c r="B6836">
        <v>59</v>
      </c>
      <c r="C6836">
        <v>59</v>
      </c>
      <c r="D6836" t="s">
        <v>16</v>
      </c>
      <c r="E6836" t="s">
        <v>25</v>
      </c>
      <c r="F6836">
        <v>1</v>
      </c>
      <c r="G6836" t="s">
        <v>26</v>
      </c>
      <c r="H6836">
        <v>9350770.4399999995</v>
      </c>
      <c r="I6836" t="s">
        <v>22</v>
      </c>
      <c r="J6836">
        <v>647</v>
      </c>
      <c r="K6836">
        <v>14452.50454</v>
      </c>
      <c r="L6836" t="s">
        <v>29</v>
      </c>
      <c r="M6836">
        <v>1</v>
      </c>
      <c r="N6836">
        <v>0.995</v>
      </c>
      <c r="O6836">
        <v>0.78912864682931505</v>
      </c>
    </row>
    <row r="6837" spans="1:15" x14ac:dyDescent="0.25">
      <c r="A6837" t="s">
        <v>6866</v>
      </c>
      <c r="B6837">
        <v>224</v>
      </c>
      <c r="C6837">
        <v>224</v>
      </c>
      <c r="D6837" t="s">
        <v>16</v>
      </c>
      <c r="E6837" t="s">
        <v>17</v>
      </c>
      <c r="F6837">
        <v>0</v>
      </c>
      <c r="G6837" t="s">
        <v>18</v>
      </c>
      <c r="H6837">
        <v>3262604.5129999998</v>
      </c>
      <c r="I6837" t="s">
        <v>19</v>
      </c>
      <c r="J6837">
        <v>941</v>
      </c>
      <c r="K6837">
        <v>3467.1673890000002</v>
      </c>
      <c r="L6837" t="s">
        <v>35</v>
      </c>
      <c r="M6837">
        <v>0</v>
      </c>
      <c r="N6837">
        <v>0</v>
      </c>
      <c r="O6837">
        <v>6.7036165013789631E-2</v>
      </c>
    </row>
    <row r="6838" spans="1:15" x14ac:dyDescent="0.25">
      <c r="A6838" t="s">
        <v>6867</v>
      </c>
      <c r="B6838">
        <v>298</v>
      </c>
      <c r="C6838">
        <v>298</v>
      </c>
      <c r="D6838" t="s">
        <v>16</v>
      </c>
      <c r="E6838" t="s">
        <v>17</v>
      </c>
      <c r="F6838">
        <v>0</v>
      </c>
      <c r="G6838" t="s">
        <v>18</v>
      </c>
      <c r="H6838">
        <v>15479.372100000001</v>
      </c>
      <c r="I6838" t="s">
        <v>28</v>
      </c>
      <c r="J6838">
        <v>98</v>
      </c>
      <c r="K6838">
        <v>157.9527765</v>
      </c>
      <c r="L6838" t="s">
        <v>23</v>
      </c>
      <c r="M6838">
        <v>0</v>
      </c>
      <c r="N6838">
        <v>0</v>
      </c>
      <c r="O6838">
        <v>3.1805195458743961E-4</v>
      </c>
    </row>
    <row r="6839" spans="1:15" x14ac:dyDescent="0.25">
      <c r="A6839" t="s">
        <v>6868</v>
      </c>
      <c r="B6839">
        <v>189</v>
      </c>
      <c r="C6839">
        <v>189</v>
      </c>
      <c r="D6839" t="s">
        <v>16</v>
      </c>
      <c r="E6839" t="s">
        <v>17</v>
      </c>
      <c r="F6839">
        <v>0</v>
      </c>
      <c r="G6839" t="s">
        <v>18</v>
      </c>
      <c r="H6839">
        <v>2418039.7579999999</v>
      </c>
      <c r="I6839" t="s">
        <v>19</v>
      </c>
      <c r="J6839">
        <v>241</v>
      </c>
      <c r="K6839">
        <v>10033.359990000001</v>
      </c>
      <c r="L6839" t="s">
        <v>23</v>
      </c>
      <c r="M6839">
        <v>0</v>
      </c>
      <c r="N6839">
        <v>0</v>
      </c>
      <c r="O6839">
        <v>4.9683040522169458E-2</v>
      </c>
    </row>
    <row r="6840" spans="1:15" x14ac:dyDescent="0.25">
      <c r="A6840" t="s">
        <v>6869</v>
      </c>
      <c r="B6840">
        <v>59</v>
      </c>
      <c r="C6840">
        <v>59</v>
      </c>
      <c r="D6840" t="s">
        <v>16</v>
      </c>
      <c r="E6840" t="s">
        <v>25</v>
      </c>
      <c r="F6840">
        <v>1</v>
      </c>
      <c r="G6840" t="s">
        <v>26</v>
      </c>
      <c r="H6840">
        <v>1800610.459</v>
      </c>
      <c r="I6840" t="s">
        <v>19</v>
      </c>
      <c r="J6840">
        <v>557</v>
      </c>
      <c r="K6840">
        <v>3232.6938220000002</v>
      </c>
      <c r="L6840" t="s">
        <v>23</v>
      </c>
      <c r="M6840">
        <v>1</v>
      </c>
      <c r="N6840">
        <v>0.995</v>
      </c>
      <c r="O6840">
        <v>0.6339968285687464</v>
      </c>
    </row>
    <row r="6841" spans="1:15" x14ac:dyDescent="0.25">
      <c r="A6841" t="s">
        <v>6870</v>
      </c>
      <c r="B6841">
        <v>8</v>
      </c>
      <c r="C6841">
        <v>8</v>
      </c>
      <c r="D6841" t="s">
        <v>42</v>
      </c>
      <c r="E6841" t="s">
        <v>43</v>
      </c>
      <c r="F6841">
        <v>1</v>
      </c>
      <c r="G6841" t="s">
        <v>26</v>
      </c>
      <c r="H6841">
        <v>13729175.689999999</v>
      </c>
      <c r="I6841" t="s">
        <v>22</v>
      </c>
      <c r="J6841">
        <v>711</v>
      </c>
      <c r="K6841">
        <v>19309.670460000001</v>
      </c>
      <c r="L6841" t="s">
        <v>23</v>
      </c>
      <c r="M6841">
        <v>1</v>
      </c>
      <c r="N6841">
        <v>0.98</v>
      </c>
      <c r="O6841">
        <v>0.8700909746771226</v>
      </c>
    </row>
    <row r="6842" spans="1:15" x14ac:dyDescent="0.25">
      <c r="A6842" t="s">
        <v>6871</v>
      </c>
      <c r="B6842">
        <v>313</v>
      </c>
      <c r="C6842">
        <v>313</v>
      </c>
      <c r="D6842" t="s">
        <v>16</v>
      </c>
      <c r="E6842" t="s">
        <v>17</v>
      </c>
      <c r="F6842">
        <v>0</v>
      </c>
      <c r="G6842" t="s">
        <v>18</v>
      </c>
      <c r="H6842">
        <v>4053324.49</v>
      </c>
      <c r="I6842" t="s">
        <v>32</v>
      </c>
      <c r="J6842">
        <v>993</v>
      </c>
      <c r="K6842">
        <v>4081.8977749999999</v>
      </c>
      <c r="L6842" t="s">
        <v>29</v>
      </c>
      <c r="M6842">
        <v>0</v>
      </c>
      <c r="N6842">
        <v>5.0000000000000001E-3</v>
      </c>
      <c r="O6842">
        <v>8.6282950257500227E-2</v>
      </c>
    </row>
    <row r="6843" spans="1:15" x14ac:dyDescent="0.25">
      <c r="A6843" t="s">
        <v>6872</v>
      </c>
      <c r="B6843">
        <v>102</v>
      </c>
      <c r="C6843">
        <v>102</v>
      </c>
      <c r="D6843" t="s">
        <v>16</v>
      </c>
      <c r="E6843" t="s">
        <v>17</v>
      </c>
      <c r="F6843">
        <v>0</v>
      </c>
      <c r="G6843" t="s">
        <v>18</v>
      </c>
      <c r="H6843">
        <v>3090574.4580000001</v>
      </c>
      <c r="I6843" t="s">
        <v>19</v>
      </c>
      <c r="J6843">
        <v>803</v>
      </c>
      <c r="K6843">
        <v>3848.785128</v>
      </c>
      <c r="L6843" t="s">
        <v>20</v>
      </c>
      <c r="M6843">
        <v>0</v>
      </c>
      <c r="N6843">
        <v>0</v>
      </c>
      <c r="O6843">
        <v>6.3501493524076261E-2</v>
      </c>
    </row>
    <row r="6844" spans="1:15" x14ac:dyDescent="0.25">
      <c r="A6844" t="s">
        <v>6873</v>
      </c>
      <c r="B6844">
        <v>340</v>
      </c>
      <c r="C6844">
        <v>340</v>
      </c>
      <c r="D6844" t="s">
        <v>16</v>
      </c>
      <c r="E6844" t="s">
        <v>17</v>
      </c>
      <c r="F6844">
        <v>0</v>
      </c>
      <c r="G6844" t="s">
        <v>18</v>
      </c>
      <c r="H6844">
        <v>619059.94909999997</v>
      </c>
      <c r="I6844" t="s">
        <v>28</v>
      </c>
      <c r="J6844">
        <v>948</v>
      </c>
      <c r="K6844">
        <v>653.01682400000004</v>
      </c>
      <c r="L6844" t="s">
        <v>23</v>
      </c>
      <c r="M6844">
        <v>0</v>
      </c>
      <c r="N6844">
        <v>5.0000000000000001E-3</v>
      </c>
      <c r="O6844">
        <v>1.5719716636184218E-2</v>
      </c>
    </row>
    <row r="6845" spans="1:15" x14ac:dyDescent="0.25">
      <c r="A6845" t="s">
        <v>6874</v>
      </c>
      <c r="B6845">
        <v>21</v>
      </c>
      <c r="C6845">
        <v>21</v>
      </c>
      <c r="D6845" t="s">
        <v>42</v>
      </c>
      <c r="E6845" t="s">
        <v>43</v>
      </c>
      <c r="F6845">
        <v>1</v>
      </c>
      <c r="G6845" t="s">
        <v>26</v>
      </c>
      <c r="H6845">
        <v>752752.7818</v>
      </c>
      <c r="I6845" t="s">
        <v>28</v>
      </c>
      <c r="J6845">
        <v>114</v>
      </c>
      <c r="K6845">
        <v>6603.0945769999998</v>
      </c>
      <c r="L6845" t="s">
        <v>35</v>
      </c>
      <c r="M6845">
        <v>1</v>
      </c>
      <c r="N6845">
        <v>1</v>
      </c>
      <c r="O6845">
        <v>0.6154666799160815</v>
      </c>
    </row>
    <row r="6846" spans="1:15" x14ac:dyDescent="0.25">
      <c r="A6846" t="s">
        <v>6875</v>
      </c>
      <c r="B6846">
        <v>305</v>
      </c>
      <c r="C6846">
        <v>305</v>
      </c>
      <c r="D6846" t="s">
        <v>16</v>
      </c>
      <c r="E6846" t="s">
        <v>17</v>
      </c>
      <c r="F6846">
        <v>0</v>
      </c>
      <c r="G6846" t="s">
        <v>18</v>
      </c>
      <c r="H6846">
        <v>239600.29</v>
      </c>
      <c r="I6846" t="s">
        <v>28</v>
      </c>
      <c r="J6846">
        <v>487</v>
      </c>
      <c r="K6846">
        <v>491.99238179999998</v>
      </c>
      <c r="L6846" t="s">
        <v>23</v>
      </c>
      <c r="M6846">
        <v>0</v>
      </c>
      <c r="N6846">
        <v>5.0000000000000001E-3</v>
      </c>
      <c r="O6846">
        <v>7.923025305026251E-3</v>
      </c>
    </row>
    <row r="6847" spans="1:15" x14ac:dyDescent="0.25">
      <c r="A6847" t="s">
        <v>6876</v>
      </c>
      <c r="B6847">
        <v>216</v>
      </c>
      <c r="C6847">
        <v>216</v>
      </c>
      <c r="D6847" t="s">
        <v>16</v>
      </c>
      <c r="E6847" t="s">
        <v>17</v>
      </c>
      <c r="F6847">
        <v>0</v>
      </c>
      <c r="G6847" t="s">
        <v>18</v>
      </c>
      <c r="H6847">
        <v>7876384.8890000004</v>
      </c>
      <c r="I6847" t="s">
        <v>22</v>
      </c>
      <c r="J6847">
        <v>789</v>
      </c>
      <c r="K6847">
        <v>9982.7438390000007</v>
      </c>
      <c r="L6847" t="s">
        <v>29</v>
      </c>
      <c r="M6847">
        <v>0</v>
      </c>
      <c r="N6847">
        <v>0</v>
      </c>
      <c r="O6847">
        <v>0.16183470445997117</v>
      </c>
    </row>
    <row r="6848" spans="1:15" x14ac:dyDescent="0.25">
      <c r="A6848" t="s">
        <v>6877</v>
      </c>
      <c r="B6848">
        <v>310</v>
      </c>
      <c r="C6848">
        <v>310</v>
      </c>
      <c r="D6848" t="s">
        <v>16</v>
      </c>
      <c r="E6848" t="s">
        <v>17</v>
      </c>
      <c r="F6848">
        <v>0</v>
      </c>
      <c r="G6848" t="s">
        <v>18</v>
      </c>
      <c r="H6848">
        <v>2438234.7769999998</v>
      </c>
      <c r="I6848" t="s">
        <v>19</v>
      </c>
      <c r="J6848">
        <v>241</v>
      </c>
      <c r="K6848">
        <v>10117.15675</v>
      </c>
      <c r="L6848" t="s">
        <v>20</v>
      </c>
      <c r="M6848">
        <v>0</v>
      </c>
      <c r="N6848">
        <v>0</v>
      </c>
      <c r="O6848">
        <v>5.0097984049877566E-2</v>
      </c>
    </row>
    <row r="6849" spans="1:15" x14ac:dyDescent="0.25">
      <c r="A6849" t="s">
        <v>6878</v>
      </c>
      <c r="B6849">
        <v>231</v>
      </c>
      <c r="C6849">
        <v>231</v>
      </c>
      <c r="D6849" t="s">
        <v>16</v>
      </c>
      <c r="E6849" t="s">
        <v>17</v>
      </c>
      <c r="F6849">
        <v>0</v>
      </c>
      <c r="G6849" t="s">
        <v>18</v>
      </c>
      <c r="H6849">
        <v>167595.99609999999</v>
      </c>
      <c r="I6849" t="s">
        <v>28</v>
      </c>
      <c r="J6849">
        <v>156</v>
      </c>
      <c r="K6849">
        <v>1074.333308</v>
      </c>
      <c r="L6849" t="s">
        <v>20</v>
      </c>
      <c r="M6849">
        <v>0</v>
      </c>
      <c r="N6849">
        <v>0.01</v>
      </c>
      <c r="O6849">
        <v>9.4435656560406533E-3</v>
      </c>
    </row>
    <row r="6850" spans="1:15" x14ac:dyDescent="0.25">
      <c r="A6850" t="s">
        <v>6879</v>
      </c>
      <c r="B6850">
        <v>236</v>
      </c>
      <c r="C6850">
        <v>236</v>
      </c>
      <c r="D6850" t="s">
        <v>16</v>
      </c>
      <c r="E6850" t="s">
        <v>17</v>
      </c>
      <c r="F6850">
        <v>0</v>
      </c>
      <c r="G6850" t="s">
        <v>18</v>
      </c>
      <c r="H6850">
        <v>1692713.4110000001</v>
      </c>
      <c r="I6850" t="s">
        <v>19</v>
      </c>
      <c r="J6850">
        <v>352</v>
      </c>
      <c r="K6850">
        <v>4808.8449170000004</v>
      </c>
      <c r="L6850" t="s">
        <v>29</v>
      </c>
      <c r="M6850">
        <v>0</v>
      </c>
      <c r="N6850">
        <v>5.0000000000000001E-3</v>
      </c>
      <c r="O6850">
        <v>3.7779886771048161E-2</v>
      </c>
    </row>
    <row r="6851" spans="1:15" x14ac:dyDescent="0.25">
      <c r="A6851" t="s">
        <v>6880</v>
      </c>
      <c r="B6851">
        <v>151</v>
      </c>
      <c r="C6851">
        <v>151</v>
      </c>
      <c r="D6851" t="s">
        <v>16</v>
      </c>
      <c r="E6851" t="s">
        <v>17</v>
      </c>
      <c r="F6851">
        <v>0</v>
      </c>
      <c r="G6851" t="s">
        <v>18</v>
      </c>
      <c r="H6851">
        <v>732327.58010000002</v>
      </c>
      <c r="I6851" t="s">
        <v>28</v>
      </c>
      <c r="J6851">
        <v>44</v>
      </c>
      <c r="K6851">
        <v>16643.808639999999</v>
      </c>
      <c r="L6851" t="s">
        <v>20</v>
      </c>
      <c r="M6851">
        <v>0</v>
      </c>
      <c r="N6851">
        <v>0</v>
      </c>
      <c r="O6851">
        <v>1.5047006864645027E-2</v>
      </c>
    </row>
    <row r="6852" spans="1:15" x14ac:dyDescent="0.25">
      <c r="A6852" t="s">
        <v>6881</v>
      </c>
      <c r="B6852">
        <v>68</v>
      </c>
      <c r="C6852">
        <v>68</v>
      </c>
      <c r="D6852" t="s">
        <v>16</v>
      </c>
      <c r="E6852" t="s">
        <v>25</v>
      </c>
      <c r="F6852">
        <v>1</v>
      </c>
      <c r="G6852" t="s">
        <v>26</v>
      </c>
      <c r="H6852">
        <v>5479711.8459999999</v>
      </c>
      <c r="I6852" t="s">
        <v>32</v>
      </c>
      <c r="J6852">
        <v>592</v>
      </c>
      <c r="K6852">
        <v>9256.2700110000005</v>
      </c>
      <c r="L6852" t="s">
        <v>29</v>
      </c>
      <c r="M6852">
        <v>1</v>
      </c>
      <c r="N6852">
        <v>1</v>
      </c>
      <c r="O6852">
        <v>0.71259068209854881</v>
      </c>
    </row>
    <row r="6853" spans="1:15" x14ac:dyDescent="0.25">
      <c r="A6853" t="s">
        <v>6882</v>
      </c>
      <c r="B6853">
        <v>46</v>
      </c>
      <c r="C6853">
        <v>46</v>
      </c>
      <c r="D6853" t="s">
        <v>16</v>
      </c>
      <c r="E6853" t="s">
        <v>25</v>
      </c>
      <c r="F6853">
        <v>1</v>
      </c>
      <c r="G6853" t="s">
        <v>26</v>
      </c>
      <c r="H6853">
        <v>2713730.676</v>
      </c>
      <c r="I6853" t="s">
        <v>19</v>
      </c>
      <c r="J6853">
        <v>312</v>
      </c>
      <c r="K6853">
        <v>8697.8547309999994</v>
      </c>
      <c r="L6853" t="s">
        <v>29</v>
      </c>
      <c r="M6853">
        <v>1</v>
      </c>
      <c r="N6853">
        <v>1</v>
      </c>
      <c r="O6853">
        <v>0.65575855016274809</v>
      </c>
    </row>
    <row r="6854" spans="1:15" x14ac:dyDescent="0.25">
      <c r="A6854" t="s">
        <v>6883</v>
      </c>
      <c r="B6854">
        <v>222</v>
      </c>
      <c r="C6854">
        <v>222</v>
      </c>
      <c r="D6854" t="s">
        <v>16</v>
      </c>
      <c r="E6854" t="s">
        <v>17</v>
      </c>
      <c r="F6854">
        <v>0</v>
      </c>
      <c r="G6854" t="s">
        <v>18</v>
      </c>
      <c r="H6854">
        <v>1929040.0630000001</v>
      </c>
      <c r="I6854" t="s">
        <v>19</v>
      </c>
      <c r="J6854">
        <v>138</v>
      </c>
      <c r="K6854">
        <v>13978.55118</v>
      </c>
      <c r="L6854" t="s">
        <v>20</v>
      </c>
      <c r="M6854">
        <v>0</v>
      </c>
      <c r="N6854">
        <v>0</v>
      </c>
      <c r="O6854">
        <v>3.9635649207930577E-2</v>
      </c>
    </row>
    <row r="6855" spans="1:15" x14ac:dyDescent="0.25">
      <c r="A6855" t="s">
        <v>6884</v>
      </c>
      <c r="B6855">
        <v>240</v>
      </c>
      <c r="C6855">
        <v>240</v>
      </c>
      <c r="D6855" t="s">
        <v>16</v>
      </c>
      <c r="E6855" t="s">
        <v>17</v>
      </c>
      <c r="F6855">
        <v>0</v>
      </c>
      <c r="G6855" t="s">
        <v>18</v>
      </c>
      <c r="H6855">
        <v>9481224.9030000009</v>
      </c>
      <c r="I6855" t="s">
        <v>22</v>
      </c>
      <c r="J6855">
        <v>663</v>
      </c>
      <c r="K6855">
        <v>14300.49005</v>
      </c>
      <c r="L6855" t="s">
        <v>29</v>
      </c>
      <c r="M6855">
        <v>0</v>
      </c>
      <c r="N6855">
        <v>0</v>
      </c>
      <c r="O6855">
        <v>0.19480907189266788</v>
      </c>
    </row>
    <row r="6856" spans="1:15" x14ac:dyDescent="0.25">
      <c r="A6856" t="s">
        <v>6885</v>
      </c>
      <c r="B6856">
        <v>156</v>
      </c>
      <c r="C6856">
        <v>156</v>
      </c>
      <c r="D6856" t="s">
        <v>16</v>
      </c>
      <c r="E6856" t="s">
        <v>17</v>
      </c>
      <c r="F6856">
        <v>0</v>
      </c>
      <c r="G6856" t="s">
        <v>18</v>
      </c>
      <c r="H6856">
        <v>14388100.98</v>
      </c>
      <c r="I6856" t="s">
        <v>22</v>
      </c>
      <c r="J6856">
        <v>944</v>
      </c>
      <c r="K6856">
        <v>15241.632390000001</v>
      </c>
      <c r="L6856" t="s">
        <v>35</v>
      </c>
      <c r="M6856">
        <v>0</v>
      </c>
      <c r="N6856">
        <v>0</v>
      </c>
      <c r="O6856">
        <v>0.29562979750906399</v>
      </c>
    </row>
    <row r="6857" spans="1:15" x14ac:dyDescent="0.25">
      <c r="A6857" t="s">
        <v>6886</v>
      </c>
      <c r="B6857">
        <v>95</v>
      </c>
      <c r="C6857">
        <v>95</v>
      </c>
      <c r="D6857" t="s">
        <v>16</v>
      </c>
      <c r="E6857" t="s">
        <v>17</v>
      </c>
      <c r="F6857">
        <v>0</v>
      </c>
      <c r="G6857" t="s">
        <v>18</v>
      </c>
      <c r="H6857">
        <v>7242544.9720000001</v>
      </c>
      <c r="I6857" t="s">
        <v>32</v>
      </c>
      <c r="J6857">
        <v>436</v>
      </c>
      <c r="K6857">
        <v>16611.341680000001</v>
      </c>
      <c r="L6857" t="s">
        <v>29</v>
      </c>
      <c r="M6857">
        <v>0</v>
      </c>
      <c r="N6857">
        <v>0</v>
      </c>
      <c r="O6857">
        <v>0.14881130640512433</v>
      </c>
    </row>
    <row r="6858" spans="1:15" x14ac:dyDescent="0.25">
      <c r="A6858" t="s">
        <v>6887</v>
      </c>
      <c r="B6858">
        <v>97</v>
      </c>
      <c r="C6858">
        <v>97</v>
      </c>
      <c r="D6858" t="s">
        <v>16</v>
      </c>
      <c r="E6858" t="s">
        <v>17</v>
      </c>
      <c r="F6858">
        <v>0</v>
      </c>
      <c r="G6858" t="s">
        <v>18</v>
      </c>
      <c r="H6858">
        <v>3508128.5780000002</v>
      </c>
      <c r="I6858" t="s">
        <v>19</v>
      </c>
      <c r="J6858">
        <v>754</v>
      </c>
      <c r="K6858">
        <v>4652.6904219999997</v>
      </c>
      <c r="L6858" t="s">
        <v>23</v>
      </c>
      <c r="M6858">
        <v>0</v>
      </c>
      <c r="N6858">
        <v>0.01</v>
      </c>
      <c r="O6858">
        <v>7.8080905088970309E-2</v>
      </c>
    </row>
    <row r="6859" spans="1:15" x14ac:dyDescent="0.25">
      <c r="A6859" t="s">
        <v>6888</v>
      </c>
      <c r="B6859">
        <v>306</v>
      </c>
      <c r="C6859">
        <v>306</v>
      </c>
      <c r="D6859" t="s">
        <v>16</v>
      </c>
      <c r="E6859" t="s">
        <v>17</v>
      </c>
      <c r="F6859">
        <v>0</v>
      </c>
      <c r="G6859" t="s">
        <v>18</v>
      </c>
      <c r="H6859">
        <v>191183.61259999999</v>
      </c>
      <c r="I6859" t="s">
        <v>28</v>
      </c>
      <c r="J6859">
        <v>143</v>
      </c>
      <c r="K6859">
        <v>1336.9483399999999</v>
      </c>
      <c r="L6859" t="s">
        <v>23</v>
      </c>
      <c r="M6859">
        <v>0</v>
      </c>
      <c r="N6859">
        <v>0</v>
      </c>
      <c r="O6859">
        <v>3.9282162919591452E-3</v>
      </c>
    </row>
    <row r="6860" spans="1:15" x14ac:dyDescent="0.25">
      <c r="A6860" t="s">
        <v>6889</v>
      </c>
      <c r="B6860">
        <v>83</v>
      </c>
      <c r="C6860">
        <v>83</v>
      </c>
      <c r="D6860" t="s">
        <v>16</v>
      </c>
      <c r="E6860" t="s">
        <v>25</v>
      </c>
      <c r="F6860">
        <v>1</v>
      </c>
      <c r="G6860" t="s">
        <v>26</v>
      </c>
      <c r="H6860">
        <v>6264260.3219999997</v>
      </c>
      <c r="I6860" t="s">
        <v>32</v>
      </c>
      <c r="J6860">
        <v>823</v>
      </c>
      <c r="K6860">
        <v>7611.4949230000002</v>
      </c>
      <c r="L6860" t="s">
        <v>23</v>
      </c>
      <c r="M6860">
        <v>1</v>
      </c>
      <c r="N6860">
        <v>1</v>
      </c>
      <c r="O6860">
        <v>0.72871066258925599</v>
      </c>
    </row>
    <row r="6861" spans="1:15" x14ac:dyDescent="0.25">
      <c r="A6861" t="s">
        <v>6890</v>
      </c>
      <c r="B6861">
        <v>245</v>
      </c>
      <c r="C6861">
        <v>245</v>
      </c>
      <c r="D6861" t="s">
        <v>16</v>
      </c>
      <c r="E6861" t="s">
        <v>17</v>
      </c>
      <c r="F6861">
        <v>0</v>
      </c>
      <c r="G6861" t="s">
        <v>18</v>
      </c>
      <c r="H6861">
        <v>5113918.7630000003</v>
      </c>
      <c r="I6861" t="s">
        <v>32</v>
      </c>
      <c r="J6861">
        <v>299</v>
      </c>
      <c r="K6861">
        <v>17103.407230000001</v>
      </c>
      <c r="L6861" t="s">
        <v>23</v>
      </c>
      <c r="M6861">
        <v>0</v>
      </c>
      <c r="N6861">
        <v>0</v>
      </c>
      <c r="O6861">
        <v>0.10507479551922726</v>
      </c>
    </row>
    <row r="6862" spans="1:15" x14ac:dyDescent="0.25">
      <c r="A6862" t="s">
        <v>6891</v>
      </c>
      <c r="B6862">
        <v>63</v>
      </c>
      <c r="C6862">
        <v>63</v>
      </c>
      <c r="D6862" t="s">
        <v>16</v>
      </c>
      <c r="E6862" t="s">
        <v>25</v>
      </c>
      <c r="F6862">
        <v>1</v>
      </c>
      <c r="G6862" t="s">
        <v>26</v>
      </c>
      <c r="H6862">
        <v>882223.6655</v>
      </c>
      <c r="I6862" t="s">
        <v>28</v>
      </c>
      <c r="J6862">
        <v>562</v>
      </c>
      <c r="K6862">
        <v>1569.792999</v>
      </c>
      <c r="L6862" t="s">
        <v>29</v>
      </c>
      <c r="M6862">
        <v>1</v>
      </c>
      <c r="N6862">
        <v>1</v>
      </c>
      <c r="O6862">
        <v>0.61812689554736977</v>
      </c>
    </row>
    <row r="6863" spans="1:15" x14ac:dyDescent="0.25">
      <c r="A6863" t="s">
        <v>6892</v>
      </c>
      <c r="B6863">
        <v>10</v>
      </c>
      <c r="C6863">
        <v>10</v>
      </c>
      <c r="D6863" t="s">
        <v>42</v>
      </c>
      <c r="E6863" t="s">
        <v>43</v>
      </c>
      <c r="F6863">
        <v>1</v>
      </c>
      <c r="G6863" t="s">
        <v>26</v>
      </c>
      <c r="H6863">
        <v>3019108.9070000001</v>
      </c>
      <c r="I6863" t="s">
        <v>19</v>
      </c>
      <c r="J6863">
        <v>262</v>
      </c>
      <c r="K6863">
        <v>11523.316440000001</v>
      </c>
      <c r="L6863" t="s">
        <v>29</v>
      </c>
      <c r="M6863">
        <v>1</v>
      </c>
      <c r="N6863">
        <v>1</v>
      </c>
      <c r="O6863">
        <v>0.66203310333134879</v>
      </c>
    </row>
    <row r="6864" spans="1:15" x14ac:dyDescent="0.25">
      <c r="A6864" t="s">
        <v>6893</v>
      </c>
      <c r="B6864">
        <v>89</v>
      </c>
      <c r="C6864">
        <v>89</v>
      </c>
      <c r="D6864" t="s">
        <v>16</v>
      </c>
      <c r="E6864" t="s">
        <v>25</v>
      </c>
      <c r="F6864">
        <v>1</v>
      </c>
      <c r="G6864" t="s">
        <v>26</v>
      </c>
      <c r="H6864">
        <v>7180619.8550000004</v>
      </c>
      <c r="I6864" t="s">
        <v>32</v>
      </c>
      <c r="J6864">
        <v>512</v>
      </c>
      <c r="K6864">
        <v>14024.648150000001</v>
      </c>
      <c r="L6864" t="s">
        <v>29</v>
      </c>
      <c r="M6864">
        <v>1</v>
      </c>
      <c r="N6864">
        <v>0.995</v>
      </c>
      <c r="O6864">
        <v>0.74453894184326297</v>
      </c>
    </row>
    <row r="6865" spans="1:15" x14ac:dyDescent="0.25">
      <c r="A6865" t="s">
        <v>6894</v>
      </c>
      <c r="B6865">
        <v>165</v>
      </c>
      <c r="C6865">
        <v>165</v>
      </c>
      <c r="D6865" t="s">
        <v>16</v>
      </c>
      <c r="E6865" t="s">
        <v>17</v>
      </c>
      <c r="F6865">
        <v>0</v>
      </c>
      <c r="G6865" t="s">
        <v>18</v>
      </c>
      <c r="H6865">
        <v>6483231.2199999997</v>
      </c>
      <c r="I6865" t="s">
        <v>32</v>
      </c>
      <c r="J6865">
        <v>673</v>
      </c>
      <c r="K6865">
        <v>9633.3301940000001</v>
      </c>
      <c r="L6865" t="s">
        <v>23</v>
      </c>
      <c r="M6865">
        <v>0</v>
      </c>
      <c r="N6865">
        <v>5.0000000000000001E-3</v>
      </c>
      <c r="O6865">
        <v>0.13620981938041984</v>
      </c>
    </row>
    <row r="6866" spans="1:15" x14ac:dyDescent="0.25">
      <c r="A6866" t="s">
        <v>6895</v>
      </c>
      <c r="B6866">
        <v>326</v>
      </c>
      <c r="C6866">
        <v>326</v>
      </c>
      <c r="D6866" t="s">
        <v>16</v>
      </c>
      <c r="E6866" t="s">
        <v>17</v>
      </c>
      <c r="F6866">
        <v>0</v>
      </c>
      <c r="G6866" t="s">
        <v>18</v>
      </c>
      <c r="H6866">
        <v>316879.34129999997</v>
      </c>
      <c r="I6866" t="s">
        <v>28</v>
      </c>
      <c r="J6866">
        <v>62</v>
      </c>
      <c r="K6866">
        <v>5110.9571180000003</v>
      </c>
      <c r="L6866" t="s">
        <v>23</v>
      </c>
      <c r="M6866">
        <v>0</v>
      </c>
      <c r="N6866">
        <v>0</v>
      </c>
      <c r="O6866">
        <v>6.5108644729100704E-3</v>
      </c>
    </row>
    <row r="6867" spans="1:15" x14ac:dyDescent="0.25">
      <c r="A6867" t="s">
        <v>6896</v>
      </c>
      <c r="B6867">
        <v>286</v>
      </c>
      <c r="C6867">
        <v>286</v>
      </c>
      <c r="D6867" t="s">
        <v>16</v>
      </c>
      <c r="E6867" t="s">
        <v>17</v>
      </c>
      <c r="F6867">
        <v>0</v>
      </c>
      <c r="G6867" t="s">
        <v>18</v>
      </c>
      <c r="H6867">
        <v>3704169.3489999999</v>
      </c>
      <c r="I6867" t="s">
        <v>19</v>
      </c>
      <c r="J6867">
        <v>567</v>
      </c>
      <c r="K6867">
        <v>6532.9265420000002</v>
      </c>
      <c r="L6867" t="s">
        <v>23</v>
      </c>
      <c r="M6867">
        <v>0</v>
      </c>
      <c r="N6867">
        <v>0</v>
      </c>
      <c r="O6867">
        <v>7.6108920566121258E-2</v>
      </c>
    </row>
    <row r="6868" spans="1:15" x14ac:dyDescent="0.25">
      <c r="A6868" t="s">
        <v>6897</v>
      </c>
      <c r="B6868">
        <v>215</v>
      </c>
      <c r="C6868">
        <v>215</v>
      </c>
      <c r="D6868" t="s">
        <v>16</v>
      </c>
      <c r="E6868" t="s">
        <v>17</v>
      </c>
      <c r="F6868">
        <v>0</v>
      </c>
      <c r="G6868" t="s">
        <v>18</v>
      </c>
      <c r="H6868">
        <v>610103.66059999994</v>
      </c>
      <c r="I6868" t="s">
        <v>28</v>
      </c>
      <c r="J6868">
        <v>423</v>
      </c>
      <c r="K6868">
        <v>1442.325439</v>
      </c>
      <c r="L6868" t="s">
        <v>20</v>
      </c>
      <c r="M6868">
        <v>0</v>
      </c>
      <c r="N6868">
        <v>0</v>
      </c>
      <c r="O6868">
        <v>1.2535693340867607E-2</v>
      </c>
    </row>
    <row r="6869" spans="1:15" x14ac:dyDescent="0.25">
      <c r="A6869" t="s">
        <v>6898</v>
      </c>
      <c r="B6869">
        <v>336</v>
      </c>
      <c r="C6869">
        <v>336</v>
      </c>
      <c r="D6869" t="s">
        <v>16</v>
      </c>
      <c r="E6869" t="s">
        <v>17</v>
      </c>
      <c r="F6869">
        <v>0</v>
      </c>
      <c r="G6869" t="s">
        <v>18</v>
      </c>
      <c r="H6869">
        <v>2320063.0639999998</v>
      </c>
      <c r="I6869" t="s">
        <v>19</v>
      </c>
      <c r="J6869">
        <v>396</v>
      </c>
      <c r="K6869">
        <v>5858.7451110000002</v>
      </c>
      <c r="L6869" t="s">
        <v>20</v>
      </c>
      <c r="M6869">
        <v>0</v>
      </c>
      <c r="N6869">
        <v>0</v>
      </c>
      <c r="O6869">
        <v>4.7669930505212406E-2</v>
      </c>
    </row>
    <row r="6870" spans="1:15" x14ac:dyDescent="0.25">
      <c r="A6870" t="s">
        <v>6899</v>
      </c>
      <c r="B6870">
        <v>72</v>
      </c>
      <c r="C6870">
        <v>72</v>
      </c>
      <c r="D6870" t="s">
        <v>16</v>
      </c>
      <c r="E6870" t="s">
        <v>25</v>
      </c>
      <c r="F6870">
        <v>1</v>
      </c>
      <c r="G6870" t="s">
        <v>26</v>
      </c>
      <c r="H6870">
        <v>793050.87210000004</v>
      </c>
      <c r="I6870" t="s">
        <v>28</v>
      </c>
      <c r="J6870">
        <v>884</v>
      </c>
      <c r="K6870">
        <v>897.11637110000004</v>
      </c>
      <c r="L6870" t="s">
        <v>35</v>
      </c>
      <c r="M6870">
        <v>1</v>
      </c>
      <c r="N6870">
        <v>0.995</v>
      </c>
      <c r="O6870">
        <v>0.61329467773816726</v>
      </c>
    </row>
    <row r="6871" spans="1:15" x14ac:dyDescent="0.25">
      <c r="A6871" t="s">
        <v>6900</v>
      </c>
      <c r="B6871">
        <v>208</v>
      </c>
      <c r="C6871">
        <v>208</v>
      </c>
      <c r="D6871" t="s">
        <v>16</v>
      </c>
      <c r="E6871" t="s">
        <v>17</v>
      </c>
      <c r="F6871">
        <v>0</v>
      </c>
      <c r="G6871" t="s">
        <v>18</v>
      </c>
      <c r="H6871">
        <v>14471119.77</v>
      </c>
      <c r="I6871" t="s">
        <v>22</v>
      </c>
      <c r="J6871">
        <v>996</v>
      </c>
      <c r="K6871">
        <v>14529.236709999999</v>
      </c>
      <c r="L6871" t="s">
        <v>29</v>
      </c>
      <c r="M6871">
        <v>0</v>
      </c>
      <c r="N6871">
        <v>5.0000000000000001E-3</v>
      </c>
      <c r="O6871">
        <v>0.30033557008539374</v>
      </c>
    </row>
    <row r="6872" spans="1:15" x14ac:dyDescent="0.25">
      <c r="A6872" t="s">
        <v>6901</v>
      </c>
      <c r="B6872">
        <v>139</v>
      </c>
      <c r="C6872">
        <v>139</v>
      </c>
      <c r="D6872" t="s">
        <v>16</v>
      </c>
      <c r="E6872" t="s">
        <v>17</v>
      </c>
      <c r="F6872">
        <v>0</v>
      </c>
      <c r="G6872" t="s">
        <v>18</v>
      </c>
      <c r="H6872">
        <v>556788.69409999996</v>
      </c>
      <c r="I6872" t="s">
        <v>28</v>
      </c>
      <c r="J6872">
        <v>31</v>
      </c>
      <c r="K6872">
        <v>17960.925620000002</v>
      </c>
      <c r="L6872" t="s">
        <v>20</v>
      </c>
      <c r="M6872">
        <v>0</v>
      </c>
      <c r="N6872">
        <v>0</v>
      </c>
      <c r="O6872">
        <v>1.1440240037300542E-2</v>
      </c>
    </row>
    <row r="6873" spans="1:15" x14ac:dyDescent="0.25">
      <c r="A6873" t="s">
        <v>6902</v>
      </c>
      <c r="B6873">
        <v>246</v>
      </c>
      <c r="C6873">
        <v>246</v>
      </c>
      <c r="D6873" t="s">
        <v>16</v>
      </c>
      <c r="E6873" t="s">
        <v>17</v>
      </c>
      <c r="F6873">
        <v>0</v>
      </c>
      <c r="G6873" t="s">
        <v>18</v>
      </c>
      <c r="H6873">
        <v>4182396.054</v>
      </c>
      <c r="I6873" t="s">
        <v>32</v>
      </c>
      <c r="J6873">
        <v>330</v>
      </c>
      <c r="K6873">
        <v>12673.927439999999</v>
      </c>
      <c r="L6873" t="s">
        <v>29</v>
      </c>
      <c r="M6873">
        <v>0</v>
      </c>
      <c r="N6873">
        <v>0</v>
      </c>
      <c r="O6873">
        <v>8.5934961136666155E-2</v>
      </c>
    </row>
    <row r="6874" spans="1:15" x14ac:dyDescent="0.25">
      <c r="A6874" t="s">
        <v>6903</v>
      </c>
      <c r="B6874">
        <v>129</v>
      </c>
      <c r="C6874">
        <v>129</v>
      </c>
      <c r="D6874" t="s">
        <v>16</v>
      </c>
      <c r="E6874" t="s">
        <v>17</v>
      </c>
      <c r="F6874">
        <v>0</v>
      </c>
      <c r="G6874" t="s">
        <v>18</v>
      </c>
      <c r="H6874">
        <v>12467485.060000001</v>
      </c>
      <c r="I6874" t="s">
        <v>22</v>
      </c>
      <c r="J6874">
        <v>949</v>
      </c>
      <c r="K6874">
        <v>13137.497429999999</v>
      </c>
      <c r="L6874" t="s">
        <v>29</v>
      </c>
      <c r="M6874">
        <v>0</v>
      </c>
      <c r="N6874">
        <v>0.01</v>
      </c>
      <c r="O6874">
        <v>0.26216723769581723</v>
      </c>
    </row>
    <row r="6875" spans="1:15" x14ac:dyDescent="0.25">
      <c r="A6875" t="s">
        <v>6904</v>
      </c>
      <c r="B6875">
        <v>100</v>
      </c>
      <c r="C6875">
        <v>100</v>
      </c>
      <c r="D6875" t="s">
        <v>16</v>
      </c>
      <c r="E6875" t="s">
        <v>17</v>
      </c>
      <c r="F6875">
        <v>0</v>
      </c>
      <c r="G6875" t="s">
        <v>18</v>
      </c>
      <c r="H6875">
        <v>7577396.5060000001</v>
      </c>
      <c r="I6875" t="s">
        <v>32</v>
      </c>
      <c r="J6875">
        <v>802</v>
      </c>
      <c r="K6875">
        <v>9448.1253190000007</v>
      </c>
      <c r="L6875" t="s">
        <v>35</v>
      </c>
      <c r="M6875">
        <v>0</v>
      </c>
      <c r="N6875">
        <v>5.0000000000000001E-3</v>
      </c>
      <c r="O6875">
        <v>0.1586914423820418</v>
      </c>
    </row>
    <row r="6876" spans="1:15" x14ac:dyDescent="0.25">
      <c r="A6876" t="s">
        <v>6905</v>
      </c>
      <c r="B6876">
        <v>11</v>
      </c>
      <c r="C6876">
        <v>11</v>
      </c>
      <c r="D6876" t="s">
        <v>42</v>
      </c>
      <c r="E6876" t="s">
        <v>43</v>
      </c>
      <c r="F6876">
        <v>1</v>
      </c>
      <c r="G6876" t="s">
        <v>26</v>
      </c>
      <c r="H6876">
        <v>528829.49670000002</v>
      </c>
      <c r="I6876" t="s">
        <v>28</v>
      </c>
      <c r="J6876">
        <v>169</v>
      </c>
      <c r="K6876">
        <v>3129.1686199999999</v>
      </c>
      <c r="L6876" t="s">
        <v>23</v>
      </c>
      <c r="M6876">
        <v>1</v>
      </c>
      <c r="N6876">
        <v>1</v>
      </c>
      <c r="O6876">
        <v>0.61086576729226161</v>
      </c>
    </row>
    <row r="6877" spans="1:15" x14ac:dyDescent="0.25">
      <c r="A6877" t="s">
        <v>6906</v>
      </c>
      <c r="B6877">
        <v>340</v>
      </c>
      <c r="C6877">
        <v>340</v>
      </c>
      <c r="D6877" t="s">
        <v>16</v>
      </c>
      <c r="E6877" t="s">
        <v>17</v>
      </c>
      <c r="F6877">
        <v>0</v>
      </c>
      <c r="G6877" t="s">
        <v>18</v>
      </c>
      <c r="H6877">
        <v>43737.202590000001</v>
      </c>
      <c r="I6877" t="s">
        <v>28</v>
      </c>
      <c r="J6877">
        <v>266</v>
      </c>
      <c r="K6877">
        <v>164.4255737</v>
      </c>
      <c r="L6877" t="s">
        <v>29</v>
      </c>
      <c r="M6877">
        <v>0</v>
      </c>
      <c r="N6877">
        <v>5.0000000000000001E-3</v>
      </c>
      <c r="O6877">
        <v>3.8986606615610932E-3</v>
      </c>
    </row>
    <row r="6878" spans="1:15" x14ac:dyDescent="0.25">
      <c r="A6878" t="s">
        <v>6907</v>
      </c>
      <c r="B6878">
        <v>176</v>
      </c>
      <c r="C6878">
        <v>176</v>
      </c>
      <c r="D6878" t="s">
        <v>16</v>
      </c>
      <c r="E6878" t="s">
        <v>17</v>
      </c>
      <c r="F6878">
        <v>0</v>
      </c>
      <c r="G6878" t="s">
        <v>18</v>
      </c>
      <c r="H6878">
        <v>2120912.699</v>
      </c>
      <c r="I6878" t="s">
        <v>19</v>
      </c>
      <c r="J6878">
        <v>308</v>
      </c>
      <c r="K6878">
        <v>6886.0801920000004</v>
      </c>
      <c r="L6878" t="s">
        <v>23</v>
      </c>
      <c r="M6878">
        <v>0</v>
      </c>
      <c r="N6878">
        <v>0</v>
      </c>
      <c r="O6878">
        <v>4.3578022743330259E-2</v>
      </c>
    </row>
    <row r="6879" spans="1:15" x14ac:dyDescent="0.25">
      <c r="A6879" t="s">
        <v>6908</v>
      </c>
      <c r="B6879">
        <v>317</v>
      </c>
      <c r="C6879">
        <v>317</v>
      </c>
      <c r="D6879" t="s">
        <v>16</v>
      </c>
      <c r="E6879" t="s">
        <v>17</v>
      </c>
      <c r="F6879">
        <v>0</v>
      </c>
      <c r="G6879" t="s">
        <v>18</v>
      </c>
      <c r="H6879">
        <v>6899805.6239999998</v>
      </c>
      <c r="I6879" t="s">
        <v>32</v>
      </c>
      <c r="J6879">
        <v>459</v>
      </c>
      <c r="K6879">
        <v>15032.25626</v>
      </c>
      <c r="L6879" t="s">
        <v>29</v>
      </c>
      <c r="M6879">
        <v>0</v>
      </c>
      <c r="N6879">
        <v>0</v>
      </c>
      <c r="O6879">
        <v>0.14176910089179962</v>
      </c>
    </row>
    <row r="6880" spans="1:15" x14ac:dyDescent="0.25">
      <c r="A6880" t="s">
        <v>6909</v>
      </c>
      <c r="B6880">
        <v>357</v>
      </c>
      <c r="C6880">
        <v>357</v>
      </c>
      <c r="D6880" t="s">
        <v>16</v>
      </c>
      <c r="E6880" t="s">
        <v>17</v>
      </c>
      <c r="F6880">
        <v>0</v>
      </c>
      <c r="G6880" t="s">
        <v>18</v>
      </c>
      <c r="H6880">
        <v>3553670.0449999999</v>
      </c>
      <c r="I6880" t="s">
        <v>19</v>
      </c>
      <c r="J6880">
        <v>185</v>
      </c>
      <c r="K6880">
        <v>19209.027269999999</v>
      </c>
      <c r="L6880" t="s">
        <v>20</v>
      </c>
      <c r="M6880">
        <v>0</v>
      </c>
      <c r="N6880">
        <v>0</v>
      </c>
      <c r="O6880">
        <v>7.3016637656193067E-2</v>
      </c>
    </row>
    <row r="6881" spans="1:15" x14ac:dyDescent="0.25">
      <c r="A6881" t="s">
        <v>6910</v>
      </c>
      <c r="B6881">
        <v>316</v>
      </c>
      <c r="C6881">
        <v>316</v>
      </c>
      <c r="D6881" t="s">
        <v>16</v>
      </c>
      <c r="E6881" t="s">
        <v>17</v>
      </c>
      <c r="F6881">
        <v>0</v>
      </c>
      <c r="G6881" t="s">
        <v>18</v>
      </c>
      <c r="H6881">
        <v>2881547.48</v>
      </c>
      <c r="I6881" t="s">
        <v>19</v>
      </c>
      <c r="J6881">
        <v>334</v>
      </c>
      <c r="K6881">
        <v>8627.3876660000005</v>
      </c>
      <c r="L6881" t="s">
        <v>20</v>
      </c>
      <c r="M6881">
        <v>0</v>
      </c>
      <c r="N6881">
        <v>0</v>
      </c>
      <c r="O6881">
        <v>5.9206652720139141E-2</v>
      </c>
    </row>
    <row r="6882" spans="1:15" x14ac:dyDescent="0.25">
      <c r="A6882" t="s">
        <v>6911</v>
      </c>
      <c r="B6882">
        <v>150</v>
      </c>
      <c r="C6882">
        <v>150</v>
      </c>
      <c r="D6882" t="s">
        <v>16</v>
      </c>
      <c r="E6882" t="s">
        <v>17</v>
      </c>
      <c r="F6882">
        <v>0</v>
      </c>
      <c r="G6882" t="s">
        <v>18</v>
      </c>
      <c r="H6882">
        <v>3766795.6630000002</v>
      </c>
      <c r="I6882" t="s">
        <v>32</v>
      </c>
      <c r="J6882">
        <v>515</v>
      </c>
      <c r="K6882">
        <v>7314.1663369999997</v>
      </c>
      <c r="L6882" t="s">
        <v>23</v>
      </c>
      <c r="M6882">
        <v>0</v>
      </c>
      <c r="N6882">
        <v>0</v>
      </c>
      <c r="O6882">
        <v>7.7395692500255908E-2</v>
      </c>
    </row>
    <row r="6883" spans="1:15" x14ac:dyDescent="0.25">
      <c r="A6883" t="s">
        <v>6912</v>
      </c>
      <c r="B6883">
        <v>75</v>
      </c>
      <c r="C6883">
        <v>75</v>
      </c>
      <c r="D6883" t="s">
        <v>16</v>
      </c>
      <c r="E6883" t="s">
        <v>25</v>
      </c>
      <c r="F6883">
        <v>1</v>
      </c>
      <c r="G6883" t="s">
        <v>26</v>
      </c>
      <c r="H6883">
        <v>3935797.3489999999</v>
      </c>
      <c r="I6883" t="s">
        <v>32</v>
      </c>
      <c r="J6883">
        <v>441</v>
      </c>
      <c r="K6883">
        <v>8924.7105420000007</v>
      </c>
      <c r="L6883" t="s">
        <v>23</v>
      </c>
      <c r="M6883">
        <v>1</v>
      </c>
      <c r="N6883">
        <v>1</v>
      </c>
      <c r="O6883">
        <v>0.68086814062112455</v>
      </c>
    </row>
    <row r="6884" spans="1:15" x14ac:dyDescent="0.25">
      <c r="A6884" t="s">
        <v>6913</v>
      </c>
      <c r="B6884">
        <v>99</v>
      </c>
      <c r="C6884">
        <v>99</v>
      </c>
      <c r="D6884" t="s">
        <v>16</v>
      </c>
      <c r="E6884" t="s">
        <v>17</v>
      </c>
      <c r="F6884">
        <v>0</v>
      </c>
      <c r="G6884" t="s">
        <v>18</v>
      </c>
      <c r="H6884">
        <v>5761701.1720000003</v>
      </c>
      <c r="I6884" t="s">
        <v>32</v>
      </c>
      <c r="J6884">
        <v>673</v>
      </c>
      <c r="K6884">
        <v>8561.2201669999995</v>
      </c>
      <c r="L6884" t="s">
        <v>20</v>
      </c>
      <c r="M6884">
        <v>0</v>
      </c>
      <c r="N6884">
        <v>5.0000000000000001E-3</v>
      </c>
      <c r="O6884">
        <v>0.1213846675217105</v>
      </c>
    </row>
    <row r="6885" spans="1:15" x14ac:dyDescent="0.25">
      <c r="A6885" t="s">
        <v>6914</v>
      </c>
      <c r="B6885">
        <v>265</v>
      </c>
      <c r="C6885">
        <v>265</v>
      </c>
      <c r="D6885" t="s">
        <v>16</v>
      </c>
      <c r="E6885" t="s">
        <v>17</v>
      </c>
      <c r="F6885">
        <v>0</v>
      </c>
      <c r="G6885" t="s">
        <v>18</v>
      </c>
      <c r="H6885">
        <v>4895843.1040000003</v>
      </c>
      <c r="I6885" t="s">
        <v>32</v>
      </c>
      <c r="J6885">
        <v>391</v>
      </c>
      <c r="K6885">
        <v>12521.33786</v>
      </c>
      <c r="L6885" t="s">
        <v>23</v>
      </c>
      <c r="M6885">
        <v>0</v>
      </c>
      <c r="N6885">
        <v>0</v>
      </c>
      <c r="O6885">
        <v>0.10059403304741524</v>
      </c>
    </row>
    <row r="6886" spans="1:15" x14ac:dyDescent="0.25">
      <c r="A6886" t="s">
        <v>6915</v>
      </c>
      <c r="B6886">
        <v>243</v>
      </c>
      <c r="C6886">
        <v>243</v>
      </c>
      <c r="D6886" t="s">
        <v>16</v>
      </c>
      <c r="E6886" t="s">
        <v>17</v>
      </c>
      <c r="F6886">
        <v>0</v>
      </c>
      <c r="G6886" t="s">
        <v>18</v>
      </c>
      <c r="H6886">
        <v>11337288.189999999</v>
      </c>
      <c r="I6886" t="s">
        <v>22</v>
      </c>
      <c r="J6886">
        <v>772</v>
      </c>
      <c r="K6886">
        <v>14685.606470000001</v>
      </c>
      <c r="L6886" t="s">
        <v>20</v>
      </c>
      <c r="M6886">
        <v>0</v>
      </c>
      <c r="N6886">
        <v>0</v>
      </c>
      <c r="O6886">
        <v>0.23294528003177822</v>
      </c>
    </row>
    <row r="6887" spans="1:15" x14ac:dyDescent="0.25">
      <c r="A6887" t="s">
        <v>6916</v>
      </c>
      <c r="B6887">
        <v>83</v>
      </c>
      <c r="C6887">
        <v>83</v>
      </c>
      <c r="D6887" t="s">
        <v>16</v>
      </c>
      <c r="E6887" t="s">
        <v>25</v>
      </c>
      <c r="F6887">
        <v>1</v>
      </c>
      <c r="G6887" t="s">
        <v>26</v>
      </c>
      <c r="H6887">
        <v>14680725.68</v>
      </c>
      <c r="I6887" t="s">
        <v>22</v>
      </c>
      <c r="J6887">
        <v>935</v>
      </c>
      <c r="K6887">
        <v>15701.310880000001</v>
      </c>
      <c r="L6887" t="s">
        <v>23</v>
      </c>
      <c r="M6887">
        <v>1</v>
      </c>
      <c r="N6887">
        <v>1</v>
      </c>
      <c r="O6887">
        <v>0.90164230610400642</v>
      </c>
    </row>
    <row r="6888" spans="1:15" x14ac:dyDescent="0.25">
      <c r="A6888" t="s">
        <v>6917</v>
      </c>
      <c r="B6888">
        <v>293</v>
      </c>
      <c r="C6888">
        <v>293</v>
      </c>
      <c r="D6888" t="s">
        <v>16</v>
      </c>
      <c r="E6888" t="s">
        <v>17</v>
      </c>
      <c r="F6888">
        <v>0</v>
      </c>
      <c r="G6888" t="s">
        <v>18</v>
      </c>
      <c r="H6888">
        <v>7277536.0789999999</v>
      </c>
      <c r="I6888" t="s">
        <v>32</v>
      </c>
      <c r="J6888">
        <v>560</v>
      </c>
      <c r="K6888">
        <v>12995.60014</v>
      </c>
      <c r="L6888" t="s">
        <v>29</v>
      </c>
      <c r="M6888">
        <v>0</v>
      </c>
      <c r="N6888">
        <v>0</v>
      </c>
      <c r="O6888">
        <v>0.14953026256837387</v>
      </c>
    </row>
    <row r="6889" spans="1:15" x14ac:dyDescent="0.25">
      <c r="A6889" t="s">
        <v>6918</v>
      </c>
      <c r="B6889">
        <v>70</v>
      </c>
      <c r="C6889">
        <v>70</v>
      </c>
      <c r="D6889" t="s">
        <v>16</v>
      </c>
      <c r="E6889" t="s">
        <v>25</v>
      </c>
      <c r="F6889">
        <v>1</v>
      </c>
      <c r="G6889" t="s">
        <v>26</v>
      </c>
      <c r="H6889">
        <v>2225065.892</v>
      </c>
      <c r="I6889" t="s">
        <v>19</v>
      </c>
      <c r="J6889">
        <v>254</v>
      </c>
      <c r="K6889">
        <v>8760.1019359999991</v>
      </c>
      <c r="L6889" t="s">
        <v>20</v>
      </c>
      <c r="M6889">
        <v>1</v>
      </c>
      <c r="N6889">
        <v>0.995</v>
      </c>
      <c r="O6889">
        <v>0.64271804020632362</v>
      </c>
    </row>
    <row r="6890" spans="1:15" x14ac:dyDescent="0.25">
      <c r="A6890" t="s">
        <v>6919</v>
      </c>
      <c r="B6890">
        <v>228</v>
      </c>
      <c r="C6890">
        <v>228</v>
      </c>
      <c r="D6890" t="s">
        <v>16</v>
      </c>
      <c r="E6890" t="s">
        <v>17</v>
      </c>
      <c r="F6890">
        <v>0</v>
      </c>
      <c r="G6890" t="s">
        <v>18</v>
      </c>
      <c r="H6890">
        <v>11135508.41</v>
      </c>
      <c r="I6890" t="s">
        <v>22</v>
      </c>
      <c r="J6890">
        <v>586</v>
      </c>
      <c r="K6890">
        <v>19002.574069999999</v>
      </c>
      <c r="L6890" t="s">
        <v>29</v>
      </c>
      <c r="M6890">
        <v>0</v>
      </c>
      <c r="N6890">
        <v>0</v>
      </c>
      <c r="O6890">
        <v>0.22879934613919978</v>
      </c>
    </row>
    <row r="6891" spans="1:15" x14ac:dyDescent="0.25">
      <c r="A6891" t="s">
        <v>6920</v>
      </c>
      <c r="B6891">
        <v>172</v>
      </c>
      <c r="C6891">
        <v>172</v>
      </c>
      <c r="D6891" t="s">
        <v>16</v>
      </c>
      <c r="E6891" t="s">
        <v>17</v>
      </c>
      <c r="F6891">
        <v>0</v>
      </c>
      <c r="G6891" t="s">
        <v>18</v>
      </c>
      <c r="H6891">
        <v>4764800.05</v>
      </c>
      <c r="I6891" t="s">
        <v>32</v>
      </c>
      <c r="J6891">
        <v>335</v>
      </c>
      <c r="K6891">
        <v>14223.283729999999</v>
      </c>
      <c r="L6891" t="s">
        <v>20</v>
      </c>
      <c r="M6891">
        <v>0</v>
      </c>
      <c r="N6891">
        <v>0</v>
      </c>
      <c r="O6891">
        <v>9.7901514307601009E-2</v>
      </c>
    </row>
    <row r="6892" spans="1:15" x14ac:dyDescent="0.25">
      <c r="A6892" t="s">
        <v>6921</v>
      </c>
      <c r="B6892">
        <v>131</v>
      </c>
      <c r="C6892">
        <v>131</v>
      </c>
      <c r="D6892" t="s">
        <v>16</v>
      </c>
      <c r="E6892" t="s">
        <v>17</v>
      </c>
      <c r="F6892">
        <v>0</v>
      </c>
      <c r="G6892" t="s">
        <v>18</v>
      </c>
      <c r="H6892">
        <v>3415557.6949999998</v>
      </c>
      <c r="I6892" t="s">
        <v>19</v>
      </c>
      <c r="J6892">
        <v>400</v>
      </c>
      <c r="K6892">
        <v>8538.8942370000004</v>
      </c>
      <c r="L6892" t="s">
        <v>23</v>
      </c>
      <c r="M6892">
        <v>0</v>
      </c>
      <c r="N6892">
        <v>0</v>
      </c>
      <c r="O6892">
        <v>7.0178867326338101E-2</v>
      </c>
    </row>
    <row r="6893" spans="1:15" x14ac:dyDescent="0.25">
      <c r="A6893" t="s">
        <v>6922</v>
      </c>
      <c r="B6893">
        <v>10</v>
      </c>
      <c r="C6893">
        <v>10</v>
      </c>
      <c r="D6893" t="s">
        <v>42</v>
      </c>
      <c r="E6893" t="s">
        <v>43</v>
      </c>
      <c r="F6893">
        <v>1</v>
      </c>
      <c r="G6893" t="s">
        <v>26</v>
      </c>
      <c r="H6893">
        <v>1483570.1740000001</v>
      </c>
      <c r="I6893" t="s">
        <v>19</v>
      </c>
      <c r="J6893">
        <v>166</v>
      </c>
      <c r="K6893">
        <v>8937.1697239999994</v>
      </c>
      <c r="L6893" t="s">
        <v>23</v>
      </c>
      <c r="M6893">
        <v>1</v>
      </c>
      <c r="N6893">
        <v>1</v>
      </c>
      <c r="O6893">
        <v>0.6304826572137463</v>
      </c>
    </row>
    <row r="6894" spans="1:15" x14ac:dyDescent="0.25">
      <c r="A6894" t="s">
        <v>6923</v>
      </c>
      <c r="B6894">
        <v>56</v>
      </c>
      <c r="C6894">
        <v>56</v>
      </c>
      <c r="D6894" t="s">
        <v>16</v>
      </c>
      <c r="E6894" t="s">
        <v>25</v>
      </c>
      <c r="F6894">
        <v>1</v>
      </c>
      <c r="G6894" t="s">
        <v>26</v>
      </c>
      <c r="H6894">
        <v>4253973.6689999998</v>
      </c>
      <c r="I6894" t="s">
        <v>32</v>
      </c>
      <c r="J6894">
        <v>260</v>
      </c>
      <c r="K6894">
        <v>16361.437190000001</v>
      </c>
      <c r="L6894" t="s">
        <v>29</v>
      </c>
      <c r="M6894">
        <v>1</v>
      </c>
      <c r="N6894">
        <v>0.995</v>
      </c>
      <c r="O6894">
        <v>0.68440565388882613</v>
      </c>
    </row>
    <row r="6895" spans="1:15" x14ac:dyDescent="0.25">
      <c r="A6895" t="s">
        <v>6924</v>
      </c>
      <c r="B6895">
        <v>33</v>
      </c>
      <c r="C6895">
        <v>33</v>
      </c>
      <c r="D6895" t="s">
        <v>16</v>
      </c>
      <c r="E6895" t="s">
        <v>25</v>
      </c>
      <c r="F6895">
        <v>1</v>
      </c>
      <c r="G6895" t="s">
        <v>26</v>
      </c>
      <c r="H6895">
        <v>35265.649380000003</v>
      </c>
      <c r="I6895" t="s">
        <v>28</v>
      </c>
      <c r="J6895">
        <v>4</v>
      </c>
      <c r="K6895">
        <v>8816.4123459999992</v>
      </c>
      <c r="L6895" t="s">
        <v>29</v>
      </c>
      <c r="M6895">
        <v>1</v>
      </c>
      <c r="N6895">
        <v>0.99</v>
      </c>
      <c r="O6895">
        <v>0.59472459713757408</v>
      </c>
    </row>
    <row r="6896" spans="1:15" x14ac:dyDescent="0.25">
      <c r="A6896" t="s">
        <v>6925</v>
      </c>
      <c r="B6896">
        <v>244</v>
      </c>
      <c r="C6896">
        <v>244</v>
      </c>
      <c r="D6896" t="s">
        <v>16</v>
      </c>
      <c r="E6896" t="s">
        <v>17</v>
      </c>
      <c r="F6896">
        <v>0</v>
      </c>
      <c r="G6896" t="s">
        <v>18</v>
      </c>
      <c r="H6896">
        <v>9173315.0309999995</v>
      </c>
      <c r="I6896" t="s">
        <v>22</v>
      </c>
      <c r="J6896">
        <v>888</v>
      </c>
      <c r="K6896">
        <v>10330.309719999999</v>
      </c>
      <c r="L6896" t="s">
        <v>20</v>
      </c>
      <c r="M6896">
        <v>0</v>
      </c>
      <c r="N6896">
        <v>0</v>
      </c>
      <c r="O6896">
        <v>0.18848250153866955</v>
      </c>
    </row>
    <row r="6897" spans="1:15" x14ac:dyDescent="0.25">
      <c r="A6897" t="s">
        <v>6926</v>
      </c>
      <c r="B6897">
        <v>226</v>
      </c>
      <c r="C6897">
        <v>226</v>
      </c>
      <c r="D6897" t="s">
        <v>16</v>
      </c>
      <c r="E6897" t="s">
        <v>17</v>
      </c>
      <c r="F6897">
        <v>0</v>
      </c>
      <c r="G6897" t="s">
        <v>18</v>
      </c>
      <c r="H6897">
        <v>694737.50749999995</v>
      </c>
      <c r="I6897" t="s">
        <v>28</v>
      </c>
      <c r="J6897">
        <v>119</v>
      </c>
      <c r="K6897">
        <v>5838.1303150000003</v>
      </c>
      <c r="L6897" t="s">
        <v>35</v>
      </c>
      <c r="M6897">
        <v>0</v>
      </c>
      <c r="N6897">
        <v>0</v>
      </c>
      <c r="O6897">
        <v>1.4274650209202024E-2</v>
      </c>
    </row>
    <row r="6898" spans="1:15" x14ac:dyDescent="0.25">
      <c r="A6898" t="s">
        <v>6927</v>
      </c>
      <c r="B6898">
        <v>228</v>
      </c>
      <c r="C6898">
        <v>228</v>
      </c>
      <c r="D6898" t="s">
        <v>16</v>
      </c>
      <c r="E6898" t="s">
        <v>17</v>
      </c>
      <c r="F6898">
        <v>0</v>
      </c>
      <c r="G6898" t="s">
        <v>18</v>
      </c>
      <c r="H6898">
        <v>16712787.9</v>
      </c>
      <c r="I6898" t="s">
        <v>22</v>
      </c>
      <c r="J6898">
        <v>996</v>
      </c>
      <c r="K6898">
        <v>16779.90753</v>
      </c>
      <c r="L6898" t="s">
        <v>35</v>
      </c>
      <c r="M6898">
        <v>0</v>
      </c>
      <c r="N6898">
        <v>0</v>
      </c>
      <c r="O6898">
        <v>0.34339473357580896</v>
      </c>
    </row>
    <row r="6899" spans="1:15" x14ac:dyDescent="0.25">
      <c r="A6899" t="s">
        <v>6928</v>
      </c>
      <c r="B6899">
        <v>245</v>
      </c>
      <c r="C6899">
        <v>245</v>
      </c>
      <c r="D6899" t="s">
        <v>16</v>
      </c>
      <c r="E6899" t="s">
        <v>17</v>
      </c>
      <c r="F6899">
        <v>0</v>
      </c>
      <c r="G6899" t="s">
        <v>18</v>
      </c>
      <c r="H6899">
        <v>9645799.2709999997</v>
      </c>
      <c r="I6899" t="s">
        <v>22</v>
      </c>
      <c r="J6899">
        <v>923</v>
      </c>
      <c r="K6899">
        <v>10450.48675</v>
      </c>
      <c r="L6899" t="s">
        <v>35</v>
      </c>
      <c r="M6899">
        <v>0</v>
      </c>
      <c r="N6899">
        <v>0</v>
      </c>
      <c r="O6899">
        <v>0.19819055268395866</v>
      </c>
    </row>
    <row r="6900" spans="1:15" x14ac:dyDescent="0.25">
      <c r="A6900" t="s">
        <v>6929</v>
      </c>
      <c r="B6900">
        <v>103</v>
      </c>
      <c r="C6900">
        <v>103</v>
      </c>
      <c r="D6900" t="s">
        <v>16</v>
      </c>
      <c r="E6900" t="s">
        <v>17</v>
      </c>
      <c r="F6900">
        <v>0</v>
      </c>
      <c r="G6900" t="s">
        <v>18</v>
      </c>
      <c r="H6900">
        <v>5195940.9019999998</v>
      </c>
      <c r="I6900" t="s">
        <v>32</v>
      </c>
      <c r="J6900">
        <v>470</v>
      </c>
      <c r="K6900">
        <v>11055.19341</v>
      </c>
      <c r="L6900" t="s">
        <v>35</v>
      </c>
      <c r="M6900">
        <v>0</v>
      </c>
      <c r="N6900">
        <v>5.0000000000000001E-3</v>
      </c>
      <c r="O6900">
        <v>0.10976009008155595</v>
      </c>
    </row>
    <row r="6901" spans="1:15" x14ac:dyDescent="0.25">
      <c r="A6901" t="s">
        <v>6930</v>
      </c>
      <c r="B6901">
        <v>197</v>
      </c>
      <c r="C6901">
        <v>197</v>
      </c>
      <c r="D6901" t="s">
        <v>16</v>
      </c>
      <c r="E6901" t="s">
        <v>17</v>
      </c>
      <c r="F6901">
        <v>0</v>
      </c>
      <c r="G6901" t="s">
        <v>18</v>
      </c>
      <c r="H6901">
        <v>8278909.6109999996</v>
      </c>
      <c r="I6901" t="s">
        <v>22</v>
      </c>
      <c r="J6901">
        <v>470</v>
      </c>
      <c r="K6901">
        <v>17614.701300000001</v>
      </c>
      <c r="L6901" t="s">
        <v>23</v>
      </c>
      <c r="M6901">
        <v>0</v>
      </c>
      <c r="N6901">
        <v>0</v>
      </c>
      <c r="O6901">
        <v>0.17010530960950856</v>
      </c>
    </row>
    <row r="6902" spans="1:15" x14ac:dyDescent="0.25">
      <c r="A6902" t="s">
        <v>6931</v>
      </c>
      <c r="B6902">
        <v>301</v>
      </c>
      <c r="C6902">
        <v>301</v>
      </c>
      <c r="D6902" t="s">
        <v>16</v>
      </c>
      <c r="E6902" t="s">
        <v>17</v>
      </c>
      <c r="F6902">
        <v>0</v>
      </c>
      <c r="G6902" t="s">
        <v>18</v>
      </c>
      <c r="H6902">
        <v>14452745.039999999</v>
      </c>
      <c r="I6902" t="s">
        <v>22</v>
      </c>
      <c r="J6902">
        <v>785</v>
      </c>
      <c r="K6902">
        <v>18411.140179999999</v>
      </c>
      <c r="L6902" t="s">
        <v>29</v>
      </c>
      <c r="M6902">
        <v>0</v>
      </c>
      <c r="N6902">
        <v>0</v>
      </c>
      <c r="O6902">
        <v>0.29695802771779883</v>
      </c>
    </row>
    <row r="6903" spans="1:15" x14ac:dyDescent="0.25">
      <c r="A6903" t="s">
        <v>6932</v>
      </c>
      <c r="B6903">
        <v>313</v>
      </c>
      <c r="C6903">
        <v>313</v>
      </c>
      <c r="D6903" t="s">
        <v>16</v>
      </c>
      <c r="E6903" t="s">
        <v>17</v>
      </c>
      <c r="F6903">
        <v>0</v>
      </c>
      <c r="G6903" t="s">
        <v>18</v>
      </c>
      <c r="H6903">
        <v>8127417.5599999996</v>
      </c>
      <c r="I6903" t="s">
        <v>22</v>
      </c>
      <c r="J6903">
        <v>493</v>
      </c>
      <c r="K6903">
        <v>16485.633999999998</v>
      </c>
      <c r="L6903" t="s">
        <v>35</v>
      </c>
      <c r="M6903">
        <v>0</v>
      </c>
      <c r="N6903">
        <v>0</v>
      </c>
      <c r="O6903">
        <v>0.16699262890038535</v>
      </c>
    </row>
    <row r="6904" spans="1:15" x14ac:dyDescent="0.25">
      <c r="A6904" t="s">
        <v>6933</v>
      </c>
      <c r="B6904">
        <v>209</v>
      </c>
      <c r="C6904">
        <v>209</v>
      </c>
      <c r="D6904" t="s">
        <v>16</v>
      </c>
      <c r="E6904" t="s">
        <v>17</v>
      </c>
      <c r="F6904">
        <v>0</v>
      </c>
      <c r="G6904" t="s">
        <v>18</v>
      </c>
      <c r="H6904">
        <v>971764.86190000002</v>
      </c>
      <c r="I6904" t="s">
        <v>28</v>
      </c>
      <c r="J6904">
        <v>738</v>
      </c>
      <c r="K6904">
        <v>1316.754555</v>
      </c>
      <c r="L6904" t="s">
        <v>35</v>
      </c>
      <c r="M6904">
        <v>0</v>
      </c>
      <c r="N6904">
        <v>0</v>
      </c>
      <c r="O6904">
        <v>1.9966682868660306E-2</v>
      </c>
    </row>
    <row r="6905" spans="1:15" x14ac:dyDescent="0.25">
      <c r="A6905" t="s">
        <v>6934</v>
      </c>
      <c r="B6905">
        <v>192</v>
      </c>
      <c r="C6905">
        <v>192</v>
      </c>
      <c r="D6905" t="s">
        <v>16</v>
      </c>
      <c r="E6905" t="s">
        <v>17</v>
      </c>
      <c r="F6905">
        <v>0</v>
      </c>
      <c r="G6905" t="s">
        <v>18</v>
      </c>
      <c r="H6905">
        <v>7668645.3600000003</v>
      </c>
      <c r="I6905" t="s">
        <v>22</v>
      </c>
      <c r="J6905">
        <v>864</v>
      </c>
      <c r="K6905">
        <v>8875.7469450000008</v>
      </c>
      <c r="L6905" t="s">
        <v>29</v>
      </c>
      <c r="M6905">
        <v>0</v>
      </c>
      <c r="N6905">
        <v>0</v>
      </c>
      <c r="O6905">
        <v>0.15756631664574428</v>
      </c>
    </row>
    <row r="6906" spans="1:15" x14ac:dyDescent="0.25">
      <c r="A6906" t="s">
        <v>6935</v>
      </c>
      <c r="B6906">
        <v>127</v>
      </c>
      <c r="C6906">
        <v>127</v>
      </c>
      <c r="D6906" t="s">
        <v>16</v>
      </c>
      <c r="E6906" t="s">
        <v>17</v>
      </c>
      <c r="F6906">
        <v>0</v>
      </c>
      <c r="G6906" t="s">
        <v>18</v>
      </c>
      <c r="H6906">
        <v>3436592.7370000002</v>
      </c>
      <c r="I6906" t="s">
        <v>19</v>
      </c>
      <c r="J6906">
        <v>500</v>
      </c>
      <c r="K6906">
        <v>6873.1854739999999</v>
      </c>
      <c r="L6906" t="s">
        <v>20</v>
      </c>
      <c r="M6906">
        <v>0</v>
      </c>
      <c r="N6906">
        <v>0</v>
      </c>
      <c r="O6906">
        <v>7.0611070659891223E-2</v>
      </c>
    </row>
    <row r="6907" spans="1:15" x14ac:dyDescent="0.25">
      <c r="A6907" t="s">
        <v>6936</v>
      </c>
      <c r="B6907">
        <v>10</v>
      </c>
      <c r="C6907">
        <v>10</v>
      </c>
      <c r="D6907" t="s">
        <v>42</v>
      </c>
      <c r="E6907" t="s">
        <v>43</v>
      </c>
      <c r="F6907">
        <v>1</v>
      </c>
      <c r="G6907" t="s">
        <v>26</v>
      </c>
      <c r="H6907">
        <v>299471.23349999997</v>
      </c>
      <c r="I6907" t="s">
        <v>28</v>
      </c>
      <c r="J6907">
        <v>70</v>
      </c>
      <c r="K6907">
        <v>4278.1604790000001</v>
      </c>
      <c r="L6907" t="s">
        <v>20</v>
      </c>
      <c r="M6907">
        <v>1</v>
      </c>
      <c r="N6907">
        <v>0.98499999999999999</v>
      </c>
      <c r="O6907">
        <v>0.59715318312280807</v>
      </c>
    </row>
    <row r="6908" spans="1:15" x14ac:dyDescent="0.25">
      <c r="A6908" t="s">
        <v>6937</v>
      </c>
      <c r="B6908">
        <v>330</v>
      </c>
      <c r="C6908">
        <v>330</v>
      </c>
      <c r="D6908" t="s">
        <v>16</v>
      </c>
      <c r="E6908" t="s">
        <v>17</v>
      </c>
      <c r="F6908">
        <v>0</v>
      </c>
      <c r="G6908" t="s">
        <v>18</v>
      </c>
      <c r="H6908">
        <v>12616911.66</v>
      </c>
      <c r="I6908" t="s">
        <v>22</v>
      </c>
      <c r="J6908">
        <v>694</v>
      </c>
      <c r="K6908">
        <v>18179.987980000002</v>
      </c>
      <c r="L6908" t="s">
        <v>23</v>
      </c>
      <c r="M6908">
        <v>0</v>
      </c>
      <c r="N6908">
        <v>0</v>
      </c>
      <c r="O6908">
        <v>0.2592374799440384</v>
      </c>
    </row>
    <row r="6909" spans="1:15" x14ac:dyDescent="0.25">
      <c r="A6909" t="s">
        <v>6938</v>
      </c>
      <c r="B6909">
        <v>66</v>
      </c>
      <c r="C6909">
        <v>66</v>
      </c>
      <c r="D6909" t="s">
        <v>16</v>
      </c>
      <c r="E6909" t="s">
        <v>25</v>
      </c>
      <c r="F6909">
        <v>1</v>
      </c>
      <c r="G6909" t="s">
        <v>26</v>
      </c>
      <c r="H6909">
        <v>15399143.880000001</v>
      </c>
      <c r="I6909" t="s">
        <v>22</v>
      </c>
      <c r="J6909">
        <v>865</v>
      </c>
      <c r="K6909">
        <v>17802.478480000002</v>
      </c>
      <c r="L6909" t="s">
        <v>20</v>
      </c>
      <c r="M6909">
        <v>1</v>
      </c>
      <c r="N6909">
        <v>0.995</v>
      </c>
      <c r="O6909">
        <v>0.9134035193654404</v>
      </c>
    </row>
    <row r="6910" spans="1:15" x14ac:dyDescent="0.25">
      <c r="A6910" t="s">
        <v>6939</v>
      </c>
      <c r="B6910">
        <v>358</v>
      </c>
      <c r="C6910">
        <v>358</v>
      </c>
      <c r="D6910" t="s">
        <v>16</v>
      </c>
      <c r="E6910" t="s">
        <v>17</v>
      </c>
      <c r="F6910">
        <v>0</v>
      </c>
      <c r="G6910" t="s">
        <v>18</v>
      </c>
      <c r="H6910">
        <v>7225572.4369999999</v>
      </c>
      <c r="I6910" t="s">
        <v>32</v>
      </c>
      <c r="J6910">
        <v>776</v>
      </c>
      <c r="K6910">
        <v>9311.3046869999998</v>
      </c>
      <c r="L6910" t="s">
        <v>35</v>
      </c>
      <c r="M6910">
        <v>0</v>
      </c>
      <c r="N6910">
        <v>0</v>
      </c>
      <c r="O6910">
        <v>0.14846257469325769</v>
      </c>
    </row>
    <row r="6911" spans="1:15" x14ac:dyDescent="0.25">
      <c r="A6911" t="s">
        <v>6940</v>
      </c>
      <c r="B6911">
        <v>341</v>
      </c>
      <c r="C6911">
        <v>341</v>
      </c>
      <c r="D6911" t="s">
        <v>16</v>
      </c>
      <c r="E6911" t="s">
        <v>17</v>
      </c>
      <c r="F6911">
        <v>0</v>
      </c>
      <c r="G6911" t="s">
        <v>18</v>
      </c>
      <c r="H6911">
        <v>998952.41980000003</v>
      </c>
      <c r="I6911" t="s">
        <v>28</v>
      </c>
      <c r="J6911">
        <v>370</v>
      </c>
      <c r="K6911">
        <v>2699.8714049999999</v>
      </c>
      <c r="L6911" t="s">
        <v>29</v>
      </c>
      <c r="M6911">
        <v>0</v>
      </c>
      <c r="N6911">
        <v>0</v>
      </c>
      <c r="O6911">
        <v>2.0525300871683451E-2</v>
      </c>
    </row>
    <row r="6912" spans="1:15" x14ac:dyDescent="0.25">
      <c r="A6912" t="s">
        <v>6941</v>
      </c>
      <c r="B6912">
        <v>158</v>
      </c>
      <c r="C6912">
        <v>158</v>
      </c>
      <c r="D6912" t="s">
        <v>16</v>
      </c>
      <c r="E6912" t="s">
        <v>17</v>
      </c>
      <c r="F6912">
        <v>0</v>
      </c>
      <c r="G6912" t="s">
        <v>18</v>
      </c>
      <c r="H6912">
        <v>50169.35383</v>
      </c>
      <c r="I6912" t="s">
        <v>28</v>
      </c>
      <c r="J6912">
        <v>181</v>
      </c>
      <c r="K6912">
        <v>277.17875040000001</v>
      </c>
      <c r="L6912" t="s">
        <v>35</v>
      </c>
      <c r="M6912">
        <v>0</v>
      </c>
      <c r="N6912">
        <v>0</v>
      </c>
      <c r="O6912">
        <v>1.0308209495151516E-3</v>
      </c>
    </row>
    <row r="6913" spans="1:15" x14ac:dyDescent="0.25">
      <c r="A6913" t="s">
        <v>6942</v>
      </c>
      <c r="B6913">
        <v>256</v>
      </c>
      <c r="C6913">
        <v>256</v>
      </c>
      <c r="D6913" t="s">
        <v>16</v>
      </c>
      <c r="E6913" t="s">
        <v>17</v>
      </c>
      <c r="F6913">
        <v>0</v>
      </c>
      <c r="G6913" t="s">
        <v>18</v>
      </c>
      <c r="H6913">
        <v>8739857.1129999999</v>
      </c>
      <c r="I6913" t="s">
        <v>22</v>
      </c>
      <c r="J6913">
        <v>996</v>
      </c>
      <c r="K6913">
        <v>8774.95694</v>
      </c>
      <c r="L6913" t="s">
        <v>29</v>
      </c>
      <c r="M6913">
        <v>0</v>
      </c>
      <c r="N6913">
        <v>5.0000000000000001E-3</v>
      </c>
      <c r="O6913">
        <v>0.1825763174143599</v>
      </c>
    </row>
    <row r="6914" spans="1:15" x14ac:dyDescent="0.25">
      <c r="A6914" t="s">
        <v>6943</v>
      </c>
      <c r="B6914">
        <v>338</v>
      </c>
      <c r="C6914">
        <v>338</v>
      </c>
      <c r="D6914" t="s">
        <v>16</v>
      </c>
      <c r="E6914" t="s">
        <v>17</v>
      </c>
      <c r="F6914">
        <v>0</v>
      </c>
      <c r="G6914" t="s">
        <v>18</v>
      </c>
      <c r="H6914">
        <v>4043.5171</v>
      </c>
      <c r="I6914" t="s">
        <v>28</v>
      </c>
      <c r="J6914">
        <v>5</v>
      </c>
      <c r="K6914">
        <v>808.70342000000005</v>
      </c>
      <c r="L6914" t="s">
        <v>23</v>
      </c>
      <c r="M6914">
        <v>0</v>
      </c>
      <c r="N6914">
        <v>0</v>
      </c>
      <c r="O6914">
        <v>8.3081439528334314E-5</v>
      </c>
    </row>
    <row r="6915" spans="1:15" x14ac:dyDescent="0.25">
      <c r="A6915" t="s">
        <v>6944</v>
      </c>
      <c r="B6915">
        <v>35</v>
      </c>
      <c r="C6915">
        <v>35</v>
      </c>
      <c r="D6915" t="s">
        <v>16</v>
      </c>
      <c r="E6915" t="s">
        <v>25</v>
      </c>
      <c r="F6915">
        <v>1</v>
      </c>
      <c r="G6915" t="s">
        <v>26</v>
      </c>
      <c r="H6915">
        <v>2402419.5860000001</v>
      </c>
      <c r="I6915" t="s">
        <v>19</v>
      </c>
      <c r="J6915">
        <v>197</v>
      </c>
      <c r="K6915">
        <v>12195.023279999999</v>
      </c>
      <c r="L6915" t="s">
        <v>23</v>
      </c>
      <c r="M6915">
        <v>1</v>
      </c>
      <c r="N6915">
        <v>1</v>
      </c>
      <c r="O6915">
        <v>0.64936209557663171</v>
      </c>
    </row>
    <row r="6916" spans="1:15" x14ac:dyDescent="0.25">
      <c r="A6916" t="s">
        <v>6945</v>
      </c>
      <c r="B6916">
        <v>309</v>
      </c>
      <c r="C6916">
        <v>309</v>
      </c>
      <c r="D6916" t="s">
        <v>16</v>
      </c>
      <c r="E6916" t="s">
        <v>17</v>
      </c>
      <c r="F6916">
        <v>0</v>
      </c>
      <c r="G6916" t="s">
        <v>18</v>
      </c>
      <c r="H6916">
        <v>572088.38650000002</v>
      </c>
      <c r="I6916" t="s">
        <v>28</v>
      </c>
      <c r="J6916">
        <v>47</v>
      </c>
      <c r="K6916">
        <v>12172.09333</v>
      </c>
      <c r="L6916" t="s">
        <v>35</v>
      </c>
      <c r="M6916">
        <v>0</v>
      </c>
      <c r="N6916">
        <v>0</v>
      </c>
      <c r="O6916">
        <v>1.1754600144478702E-2</v>
      </c>
    </row>
    <row r="6917" spans="1:15" x14ac:dyDescent="0.25">
      <c r="A6917" t="s">
        <v>6946</v>
      </c>
      <c r="B6917">
        <v>167</v>
      </c>
      <c r="C6917">
        <v>167</v>
      </c>
      <c r="D6917" t="s">
        <v>16</v>
      </c>
      <c r="E6917" t="s">
        <v>17</v>
      </c>
      <c r="F6917">
        <v>0</v>
      </c>
      <c r="G6917" t="s">
        <v>18</v>
      </c>
      <c r="H6917">
        <v>17440405.579999998</v>
      </c>
      <c r="I6917" t="s">
        <v>22</v>
      </c>
      <c r="J6917">
        <v>970</v>
      </c>
      <c r="K6917">
        <v>17979.799559999999</v>
      </c>
      <c r="L6917" t="s">
        <v>20</v>
      </c>
      <c r="M6917">
        <v>0</v>
      </c>
      <c r="N6917">
        <v>1.4999999999999999E-2</v>
      </c>
      <c r="O6917">
        <v>0.36734496694582897</v>
      </c>
    </row>
    <row r="6918" spans="1:15" x14ac:dyDescent="0.25">
      <c r="A6918" t="s">
        <v>6947</v>
      </c>
      <c r="B6918">
        <v>22</v>
      </c>
      <c r="C6918">
        <v>22</v>
      </c>
      <c r="D6918" t="s">
        <v>42</v>
      </c>
      <c r="E6918" t="s">
        <v>43</v>
      </c>
      <c r="F6918">
        <v>1</v>
      </c>
      <c r="G6918" t="s">
        <v>26</v>
      </c>
      <c r="H6918">
        <v>2102613.3050000002</v>
      </c>
      <c r="I6918" t="s">
        <v>19</v>
      </c>
      <c r="J6918">
        <v>552</v>
      </c>
      <c r="K6918">
        <v>3809.0820749999998</v>
      </c>
      <c r="L6918" t="s">
        <v>20</v>
      </c>
      <c r="M6918">
        <v>1</v>
      </c>
      <c r="N6918">
        <v>1</v>
      </c>
      <c r="O6918">
        <v>0.64320202829136752</v>
      </c>
    </row>
    <row r="6919" spans="1:15" x14ac:dyDescent="0.25">
      <c r="A6919" t="s">
        <v>6948</v>
      </c>
      <c r="B6919">
        <v>67</v>
      </c>
      <c r="C6919">
        <v>67</v>
      </c>
      <c r="D6919" t="s">
        <v>16</v>
      </c>
      <c r="E6919" t="s">
        <v>25</v>
      </c>
      <c r="F6919">
        <v>1</v>
      </c>
      <c r="G6919" t="s">
        <v>26</v>
      </c>
      <c r="H6919">
        <v>4713264.3540000003</v>
      </c>
      <c r="I6919" t="s">
        <v>32</v>
      </c>
      <c r="J6919">
        <v>634</v>
      </c>
      <c r="K6919">
        <v>7434.1709060000003</v>
      </c>
      <c r="L6919" t="s">
        <v>23</v>
      </c>
      <c r="M6919">
        <v>1</v>
      </c>
      <c r="N6919">
        <v>0.995</v>
      </c>
      <c r="O6919">
        <v>0.69384261936419278</v>
      </c>
    </row>
    <row r="6920" spans="1:15" x14ac:dyDescent="0.25">
      <c r="A6920" t="s">
        <v>6949</v>
      </c>
      <c r="B6920">
        <v>198</v>
      </c>
      <c r="C6920">
        <v>198</v>
      </c>
      <c r="D6920" t="s">
        <v>16</v>
      </c>
      <c r="E6920" t="s">
        <v>17</v>
      </c>
      <c r="F6920">
        <v>0</v>
      </c>
      <c r="G6920" t="s">
        <v>18</v>
      </c>
      <c r="H6920">
        <v>11123426.07</v>
      </c>
      <c r="I6920" t="s">
        <v>22</v>
      </c>
      <c r="J6920">
        <v>647</v>
      </c>
      <c r="K6920">
        <v>17192.312320000001</v>
      </c>
      <c r="L6920" t="s">
        <v>29</v>
      </c>
      <c r="M6920">
        <v>0</v>
      </c>
      <c r="N6920">
        <v>0</v>
      </c>
      <c r="O6920">
        <v>0.22855109240977428</v>
      </c>
    </row>
    <row r="6921" spans="1:15" x14ac:dyDescent="0.25">
      <c r="A6921" t="s">
        <v>6950</v>
      </c>
      <c r="B6921">
        <v>100</v>
      </c>
      <c r="C6921">
        <v>100</v>
      </c>
      <c r="D6921" t="s">
        <v>16</v>
      </c>
      <c r="E6921" t="s">
        <v>17</v>
      </c>
      <c r="F6921">
        <v>0</v>
      </c>
      <c r="G6921" t="s">
        <v>18</v>
      </c>
      <c r="H6921">
        <v>1328766.192</v>
      </c>
      <c r="I6921" t="s">
        <v>28</v>
      </c>
      <c r="J6921">
        <v>140</v>
      </c>
      <c r="K6921">
        <v>9491.1870849999996</v>
      </c>
      <c r="L6921" t="s">
        <v>29</v>
      </c>
      <c r="M6921">
        <v>0</v>
      </c>
      <c r="N6921">
        <v>0</v>
      </c>
      <c r="O6921">
        <v>2.7301926836897278E-2</v>
      </c>
    </row>
    <row r="6922" spans="1:15" x14ac:dyDescent="0.25">
      <c r="A6922" t="s">
        <v>6951</v>
      </c>
      <c r="B6922">
        <v>336</v>
      </c>
      <c r="C6922">
        <v>336</v>
      </c>
      <c r="D6922" t="s">
        <v>16</v>
      </c>
      <c r="E6922" t="s">
        <v>17</v>
      </c>
      <c r="F6922">
        <v>0</v>
      </c>
      <c r="G6922" t="s">
        <v>18</v>
      </c>
      <c r="H6922">
        <v>1037734.687</v>
      </c>
      <c r="I6922" t="s">
        <v>28</v>
      </c>
      <c r="J6922">
        <v>862</v>
      </c>
      <c r="K6922">
        <v>1203.868547</v>
      </c>
      <c r="L6922" t="s">
        <v>23</v>
      </c>
      <c r="M6922">
        <v>0</v>
      </c>
      <c r="N6922">
        <v>0</v>
      </c>
      <c r="O6922">
        <v>2.1322153341318983E-2</v>
      </c>
    </row>
    <row r="6923" spans="1:15" x14ac:dyDescent="0.25">
      <c r="A6923" t="s">
        <v>6952</v>
      </c>
      <c r="B6923">
        <v>195</v>
      </c>
      <c r="C6923">
        <v>195</v>
      </c>
      <c r="D6923" t="s">
        <v>16</v>
      </c>
      <c r="E6923" t="s">
        <v>17</v>
      </c>
      <c r="F6923">
        <v>0</v>
      </c>
      <c r="G6923" t="s">
        <v>18</v>
      </c>
      <c r="H6923">
        <v>1479339.311</v>
      </c>
      <c r="I6923" t="s">
        <v>19</v>
      </c>
      <c r="J6923">
        <v>665</v>
      </c>
      <c r="K6923">
        <v>2224.570393</v>
      </c>
      <c r="L6923" t="s">
        <v>23</v>
      </c>
      <c r="M6923">
        <v>0</v>
      </c>
      <c r="N6923">
        <v>0</v>
      </c>
      <c r="O6923">
        <v>3.0395726410736398E-2</v>
      </c>
    </row>
    <row r="6924" spans="1:15" x14ac:dyDescent="0.25">
      <c r="A6924" t="s">
        <v>6953</v>
      </c>
      <c r="B6924">
        <v>100</v>
      </c>
      <c r="C6924">
        <v>100</v>
      </c>
      <c r="D6924" t="s">
        <v>16</v>
      </c>
      <c r="E6924" t="s">
        <v>17</v>
      </c>
      <c r="F6924">
        <v>0</v>
      </c>
      <c r="G6924" t="s">
        <v>18</v>
      </c>
      <c r="H6924">
        <v>8786316.7180000003</v>
      </c>
      <c r="I6924" t="s">
        <v>22</v>
      </c>
      <c r="J6924">
        <v>540</v>
      </c>
      <c r="K6924">
        <v>16270.956889999999</v>
      </c>
      <c r="L6924" t="s">
        <v>35</v>
      </c>
      <c r="M6924">
        <v>0</v>
      </c>
      <c r="N6924">
        <v>0</v>
      </c>
      <c r="O6924">
        <v>0.18053091480268746</v>
      </c>
    </row>
    <row r="6925" spans="1:15" x14ac:dyDescent="0.25">
      <c r="A6925" t="s">
        <v>6954</v>
      </c>
      <c r="B6925">
        <v>75</v>
      </c>
      <c r="C6925">
        <v>75</v>
      </c>
      <c r="D6925" t="s">
        <v>16</v>
      </c>
      <c r="E6925" t="s">
        <v>25</v>
      </c>
      <c r="F6925">
        <v>1</v>
      </c>
      <c r="G6925" t="s">
        <v>26</v>
      </c>
      <c r="H6925">
        <v>6352270.4639999997</v>
      </c>
      <c r="I6925" t="s">
        <v>32</v>
      </c>
      <c r="J6925">
        <v>427</v>
      </c>
      <c r="K6925">
        <v>14876.511630000001</v>
      </c>
      <c r="L6925" t="s">
        <v>20</v>
      </c>
      <c r="M6925">
        <v>1</v>
      </c>
      <c r="N6925">
        <v>0.995</v>
      </c>
      <c r="O6925">
        <v>0.72751899160323574</v>
      </c>
    </row>
    <row r="6926" spans="1:15" x14ac:dyDescent="0.25">
      <c r="A6926" t="s">
        <v>6955</v>
      </c>
      <c r="B6926">
        <v>17</v>
      </c>
      <c r="C6926">
        <v>17</v>
      </c>
      <c r="D6926" t="s">
        <v>42</v>
      </c>
      <c r="E6926" t="s">
        <v>43</v>
      </c>
      <c r="F6926">
        <v>1</v>
      </c>
      <c r="G6926" t="s">
        <v>26</v>
      </c>
      <c r="H6926">
        <v>10318615.33</v>
      </c>
      <c r="I6926" t="s">
        <v>22</v>
      </c>
      <c r="J6926">
        <v>589</v>
      </c>
      <c r="K6926">
        <v>17518.87153</v>
      </c>
      <c r="L6926" t="s">
        <v>20</v>
      </c>
      <c r="M6926">
        <v>1</v>
      </c>
      <c r="N6926">
        <v>1</v>
      </c>
      <c r="O6926">
        <v>0.81201478672009042</v>
      </c>
    </row>
    <row r="6927" spans="1:15" x14ac:dyDescent="0.25">
      <c r="A6927" t="s">
        <v>6956</v>
      </c>
      <c r="B6927">
        <v>147</v>
      </c>
      <c r="C6927">
        <v>147</v>
      </c>
      <c r="D6927" t="s">
        <v>16</v>
      </c>
      <c r="E6927" t="s">
        <v>17</v>
      </c>
      <c r="F6927">
        <v>0</v>
      </c>
      <c r="G6927" t="s">
        <v>18</v>
      </c>
      <c r="H6927">
        <v>1639205.8430000001</v>
      </c>
      <c r="I6927" t="s">
        <v>19</v>
      </c>
      <c r="J6927">
        <v>687</v>
      </c>
      <c r="K6927">
        <v>2386.0347069999998</v>
      </c>
      <c r="L6927" t="s">
        <v>20</v>
      </c>
      <c r="M6927">
        <v>0</v>
      </c>
      <c r="N6927">
        <v>5.0000000000000001E-3</v>
      </c>
      <c r="O6927">
        <v>3.6680476118104405E-2</v>
      </c>
    </row>
    <row r="6928" spans="1:15" x14ac:dyDescent="0.25">
      <c r="A6928" t="s">
        <v>6957</v>
      </c>
      <c r="B6928">
        <v>250</v>
      </c>
      <c r="C6928">
        <v>250</v>
      </c>
      <c r="D6928" t="s">
        <v>16</v>
      </c>
      <c r="E6928" t="s">
        <v>17</v>
      </c>
      <c r="F6928">
        <v>0</v>
      </c>
      <c r="G6928" t="s">
        <v>18</v>
      </c>
      <c r="H6928">
        <v>8533219.9269999992</v>
      </c>
      <c r="I6928" t="s">
        <v>22</v>
      </c>
      <c r="J6928">
        <v>561</v>
      </c>
      <c r="K6928">
        <v>15210.73071</v>
      </c>
      <c r="L6928" t="s">
        <v>35</v>
      </c>
      <c r="M6928">
        <v>0</v>
      </c>
      <c r="N6928">
        <v>0</v>
      </c>
      <c r="O6928">
        <v>0.17533057924919565</v>
      </c>
    </row>
    <row r="6929" spans="1:15" x14ac:dyDescent="0.25">
      <c r="A6929" t="s">
        <v>6958</v>
      </c>
      <c r="B6929">
        <v>255</v>
      </c>
      <c r="C6929">
        <v>255</v>
      </c>
      <c r="D6929" t="s">
        <v>16</v>
      </c>
      <c r="E6929" t="s">
        <v>17</v>
      </c>
      <c r="F6929">
        <v>0</v>
      </c>
      <c r="G6929" t="s">
        <v>18</v>
      </c>
      <c r="H6929">
        <v>11192127.960000001</v>
      </c>
      <c r="I6929" t="s">
        <v>22</v>
      </c>
      <c r="J6929">
        <v>854</v>
      </c>
      <c r="K6929">
        <v>13105.536260000001</v>
      </c>
      <c r="L6929" t="s">
        <v>23</v>
      </c>
      <c r="M6929">
        <v>0</v>
      </c>
      <c r="N6929">
        <v>5.0000000000000001E-3</v>
      </c>
      <c r="O6929">
        <v>0.23296269814269358</v>
      </c>
    </row>
    <row r="6930" spans="1:15" x14ac:dyDescent="0.25">
      <c r="A6930" t="s">
        <v>6959</v>
      </c>
      <c r="B6930">
        <v>188</v>
      </c>
      <c r="C6930">
        <v>188</v>
      </c>
      <c r="D6930" t="s">
        <v>16</v>
      </c>
      <c r="E6930" t="s">
        <v>17</v>
      </c>
      <c r="F6930">
        <v>0</v>
      </c>
      <c r="G6930" t="s">
        <v>18</v>
      </c>
      <c r="H6930">
        <v>1442597.986</v>
      </c>
      <c r="I6930" t="s">
        <v>19</v>
      </c>
      <c r="J6930">
        <v>310</v>
      </c>
      <c r="K6930">
        <v>4653.5418900000004</v>
      </c>
      <c r="L6930" t="s">
        <v>20</v>
      </c>
      <c r="M6930">
        <v>0</v>
      </c>
      <c r="N6930">
        <v>0</v>
      </c>
      <c r="O6930">
        <v>2.9640808823970567E-2</v>
      </c>
    </row>
    <row r="6931" spans="1:15" x14ac:dyDescent="0.25">
      <c r="A6931" t="s">
        <v>6960</v>
      </c>
      <c r="B6931">
        <v>328</v>
      </c>
      <c r="C6931">
        <v>328</v>
      </c>
      <c r="D6931" t="s">
        <v>16</v>
      </c>
      <c r="E6931" t="s">
        <v>17</v>
      </c>
      <c r="F6931">
        <v>0</v>
      </c>
      <c r="G6931" t="s">
        <v>18</v>
      </c>
      <c r="H6931">
        <v>5337067.5350000001</v>
      </c>
      <c r="I6931" t="s">
        <v>32</v>
      </c>
      <c r="J6931">
        <v>274</v>
      </c>
      <c r="K6931">
        <v>19478.348669999999</v>
      </c>
      <c r="L6931" t="s">
        <v>35</v>
      </c>
      <c r="M6931">
        <v>0</v>
      </c>
      <c r="N6931">
        <v>0</v>
      </c>
      <c r="O6931">
        <v>0.1096597943576741</v>
      </c>
    </row>
    <row r="6932" spans="1:15" x14ac:dyDescent="0.25">
      <c r="A6932" t="s">
        <v>6961</v>
      </c>
      <c r="B6932">
        <v>346</v>
      </c>
      <c r="C6932">
        <v>346</v>
      </c>
      <c r="D6932" t="s">
        <v>16</v>
      </c>
      <c r="E6932" t="s">
        <v>17</v>
      </c>
      <c r="F6932">
        <v>0</v>
      </c>
      <c r="G6932" t="s">
        <v>18</v>
      </c>
      <c r="H6932">
        <v>6150740.7379999999</v>
      </c>
      <c r="I6932" t="s">
        <v>32</v>
      </c>
      <c r="J6932">
        <v>539</v>
      </c>
      <c r="K6932">
        <v>11411.392830000001</v>
      </c>
      <c r="L6932" t="s">
        <v>29</v>
      </c>
      <c r="M6932">
        <v>0</v>
      </c>
      <c r="N6932">
        <v>0</v>
      </c>
      <c r="O6932">
        <v>0.12637819552651561</v>
      </c>
    </row>
    <row r="6933" spans="1:15" x14ac:dyDescent="0.25">
      <c r="A6933" t="s">
        <v>6962</v>
      </c>
      <c r="B6933">
        <v>240</v>
      </c>
      <c r="C6933">
        <v>240</v>
      </c>
      <c r="D6933" t="s">
        <v>16</v>
      </c>
      <c r="E6933" t="s">
        <v>17</v>
      </c>
      <c r="F6933">
        <v>0</v>
      </c>
      <c r="G6933" t="s">
        <v>18</v>
      </c>
      <c r="H6933">
        <v>15236332.210000001</v>
      </c>
      <c r="I6933" t="s">
        <v>22</v>
      </c>
      <c r="J6933">
        <v>840</v>
      </c>
      <c r="K6933">
        <v>18138.490730000001</v>
      </c>
      <c r="L6933" t="s">
        <v>20</v>
      </c>
      <c r="M6933">
        <v>0</v>
      </c>
      <c r="N6933">
        <v>0</v>
      </c>
      <c r="O6933">
        <v>0.31305825642204588</v>
      </c>
    </row>
    <row r="6934" spans="1:15" x14ac:dyDescent="0.25">
      <c r="A6934" t="s">
        <v>6963</v>
      </c>
      <c r="B6934">
        <v>307</v>
      </c>
      <c r="C6934">
        <v>307</v>
      </c>
      <c r="D6934" t="s">
        <v>16</v>
      </c>
      <c r="E6934" t="s">
        <v>17</v>
      </c>
      <c r="F6934">
        <v>0</v>
      </c>
      <c r="G6934" t="s">
        <v>18</v>
      </c>
      <c r="H6934">
        <v>6701475.9840000002</v>
      </c>
      <c r="I6934" t="s">
        <v>32</v>
      </c>
      <c r="J6934">
        <v>390</v>
      </c>
      <c r="K6934">
        <v>17183.27175</v>
      </c>
      <c r="L6934" t="s">
        <v>29</v>
      </c>
      <c r="M6934">
        <v>0</v>
      </c>
      <c r="N6934">
        <v>0</v>
      </c>
      <c r="O6934">
        <v>0.13769405642312746</v>
      </c>
    </row>
    <row r="6935" spans="1:15" x14ac:dyDescent="0.25">
      <c r="A6935" t="s">
        <v>6964</v>
      </c>
      <c r="B6935">
        <v>176</v>
      </c>
      <c r="C6935">
        <v>176</v>
      </c>
      <c r="D6935" t="s">
        <v>16</v>
      </c>
      <c r="E6935" t="s">
        <v>17</v>
      </c>
      <c r="F6935">
        <v>0</v>
      </c>
      <c r="G6935" t="s">
        <v>18</v>
      </c>
      <c r="H6935">
        <v>3061152.682</v>
      </c>
      <c r="I6935" t="s">
        <v>19</v>
      </c>
      <c r="J6935">
        <v>459</v>
      </c>
      <c r="K6935">
        <v>6669.1779560000004</v>
      </c>
      <c r="L6935" t="s">
        <v>35</v>
      </c>
      <c r="M6935">
        <v>0</v>
      </c>
      <c r="N6935">
        <v>0</v>
      </c>
      <c r="O6935">
        <v>6.289696943202773E-2</v>
      </c>
    </row>
    <row r="6936" spans="1:15" x14ac:dyDescent="0.25">
      <c r="A6936" t="s">
        <v>6965</v>
      </c>
      <c r="B6936">
        <v>313</v>
      </c>
      <c r="C6936">
        <v>313</v>
      </c>
      <c r="D6936" t="s">
        <v>16</v>
      </c>
      <c r="E6936" t="s">
        <v>17</v>
      </c>
      <c r="F6936">
        <v>0</v>
      </c>
      <c r="G6936" t="s">
        <v>18</v>
      </c>
      <c r="H6936">
        <v>7860529.0329999998</v>
      </c>
      <c r="I6936" t="s">
        <v>22</v>
      </c>
      <c r="J6936">
        <v>733</v>
      </c>
      <c r="K6936">
        <v>10723.777669999999</v>
      </c>
      <c r="L6936" t="s">
        <v>20</v>
      </c>
      <c r="M6936">
        <v>0</v>
      </c>
      <c r="N6936">
        <v>0</v>
      </c>
      <c r="O6936">
        <v>0.16150891695645497</v>
      </c>
    </row>
    <row r="6937" spans="1:15" x14ac:dyDescent="0.25">
      <c r="A6937" t="s">
        <v>6966</v>
      </c>
      <c r="B6937">
        <v>32</v>
      </c>
      <c r="C6937">
        <v>32</v>
      </c>
      <c r="D6937" t="s">
        <v>16</v>
      </c>
      <c r="E6937" t="s">
        <v>25</v>
      </c>
      <c r="F6937">
        <v>1</v>
      </c>
      <c r="G6937" t="s">
        <v>26</v>
      </c>
      <c r="H6937">
        <v>5473355.1610000003</v>
      </c>
      <c r="I6937" t="s">
        <v>32</v>
      </c>
      <c r="J6937">
        <v>634</v>
      </c>
      <c r="K6937">
        <v>8633.0523049999993</v>
      </c>
      <c r="L6937" t="s">
        <v>23</v>
      </c>
      <c r="M6937">
        <v>1</v>
      </c>
      <c r="N6937">
        <v>0.995</v>
      </c>
      <c r="O6937">
        <v>0.70946007240224551</v>
      </c>
    </row>
    <row r="6938" spans="1:15" x14ac:dyDescent="0.25">
      <c r="A6938" t="s">
        <v>6967</v>
      </c>
      <c r="B6938">
        <v>335</v>
      </c>
      <c r="C6938">
        <v>335</v>
      </c>
      <c r="D6938" t="s">
        <v>16</v>
      </c>
      <c r="E6938" t="s">
        <v>17</v>
      </c>
      <c r="F6938">
        <v>0</v>
      </c>
      <c r="G6938" t="s">
        <v>18</v>
      </c>
      <c r="H6938">
        <v>5120590.2869999995</v>
      </c>
      <c r="I6938" t="s">
        <v>32</v>
      </c>
      <c r="J6938">
        <v>361</v>
      </c>
      <c r="K6938">
        <v>14184.46063</v>
      </c>
      <c r="L6938" t="s">
        <v>20</v>
      </c>
      <c r="M6938">
        <v>0</v>
      </c>
      <c r="N6938">
        <v>0</v>
      </c>
      <c r="O6938">
        <v>0.10521187415746716</v>
      </c>
    </row>
    <row r="6939" spans="1:15" x14ac:dyDescent="0.25">
      <c r="A6939" t="s">
        <v>6968</v>
      </c>
      <c r="B6939">
        <v>122</v>
      </c>
      <c r="C6939">
        <v>122</v>
      </c>
      <c r="D6939" t="s">
        <v>16</v>
      </c>
      <c r="E6939" t="s">
        <v>17</v>
      </c>
      <c r="F6939">
        <v>0</v>
      </c>
      <c r="G6939" t="s">
        <v>18</v>
      </c>
      <c r="H6939">
        <v>811782.21730000002</v>
      </c>
      <c r="I6939" t="s">
        <v>28</v>
      </c>
      <c r="J6939">
        <v>69</v>
      </c>
      <c r="K6939">
        <v>11764.95967</v>
      </c>
      <c r="L6939" t="s">
        <v>35</v>
      </c>
      <c r="M6939">
        <v>0</v>
      </c>
      <c r="N6939">
        <v>5.0000000000000001E-3</v>
      </c>
      <c r="O6939">
        <v>1.9679547415982757E-2</v>
      </c>
    </row>
    <row r="6940" spans="1:15" x14ac:dyDescent="0.25">
      <c r="A6940" t="s">
        <v>6969</v>
      </c>
      <c r="B6940">
        <v>324</v>
      </c>
      <c r="C6940">
        <v>324</v>
      </c>
      <c r="D6940" t="s">
        <v>16</v>
      </c>
      <c r="E6940" t="s">
        <v>17</v>
      </c>
      <c r="F6940">
        <v>0</v>
      </c>
      <c r="G6940" t="s">
        <v>18</v>
      </c>
      <c r="H6940">
        <v>9152646.4989999998</v>
      </c>
      <c r="I6940" t="s">
        <v>22</v>
      </c>
      <c r="J6940">
        <v>583</v>
      </c>
      <c r="K6940">
        <v>15699.22213</v>
      </c>
      <c r="L6940" t="s">
        <v>29</v>
      </c>
      <c r="M6940">
        <v>0</v>
      </c>
      <c r="N6940">
        <v>0</v>
      </c>
      <c r="O6940">
        <v>0.18805782882206415</v>
      </c>
    </row>
    <row r="6941" spans="1:15" x14ac:dyDescent="0.25">
      <c r="A6941" t="s">
        <v>6970</v>
      </c>
      <c r="B6941">
        <v>28</v>
      </c>
      <c r="C6941">
        <v>28</v>
      </c>
      <c r="D6941" t="s">
        <v>42</v>
      </c>
      <c r="E6941" t="s">
        <v>43</v>
      </c>
      <c r="F6941">
        <v>1</v>
      </c>
      <c r="G6941" t="s">
        <v>26</v>
      </c>
      <c r="H6941">
        <v>162142.1171</v>
      </c>
      <c r="I6941" t="s">
        <v>28</v>
      </c>
      <c r="J6941">
        <v>662</v>
      </c>
      <c r="K6941">
        <v>244.92766940000001</v>
      </c>
      <c r="L6941" t="s">
        <v>20</v>
      </c>
      <c r="M6941">
        <v>1</v>
      </c>
      <c r="N6941">
        <v>0.995</v>
      </c>
      <c r="O6941">
        <v>0.60033150575691629</v>
      </c>
    </row>
    <row r="6942" spans="1:15" x14ac:dyDescent="0.25">
      <c r="A6942" t="s">
        <v>6971</v>
      </c>
      <c r="B6942">
        <v>189</v>
      </c>
      <c r="C6942">
        <v>189</v>
      </c>
      <c r="D6942" t="s">
        <v>16</v>
      </c>
      <c r="E6942" t="s">
        <v>17</v>
      </c>
      <c r="F6942">
        <v>0</v>
      </c>
      <c r="G6942" t="s">
        <v>18</v>
      </c>
      <c r="H6942">
        <v>9617532.1199999992</v>
      </c>
      <c r="I6942" t="s">
        <v>22</v>
      </c>
      <c r="J6942">
        <v>699</v>
      </c>
      <c r="K6942">
        <v>13758.987300000001</v>
      </c>
      <c r="L6942" t="s">
        <v>35</v>
      </c>
      <c r="M6942">
        <v>0</v>
      </c>
      <c r="N6942">
        <v>0</v>
      </c>
      <c r="O6942">
        <v>0.19760975247009413</v>
      </c>
    </row>
    <row r="6943" spans="1:15" x14ac:dyDescent="0.25">
      <c r="A6943" t="s">
        <v>6972</v>
      </c>
      <c r="B6943">
        <v>333</v>
      </c>
      <c r="C6943">
        <v>333</v>
      </c>
      <c r="D6943" t="s">
        <v>16</v>
      </c>
      <c r="E6943" t="s">
        <v>17</v>
      </c>
      <c r="F6943">
        <v>0</v>
      </c>
      <c r="G6943" t="s">
        <v>18</v>
      </c>
      <c r="H6943">
        <v>2753276.4670000002</v>
      </c>
      <c r="I6943" t="s">
        <v>19</v>
      </c>
      <c r="J6943">
        <v>431</v>
      </c>
      <c r="K6943">
        <v>6388.1124529999997</v>
      </c>
      <c r="L6943" t="s">
        <v>35</v>
      </c>
      <c r="M6943">
        <v>0</v>
      </c>
      <c r="N6943">
        <v>0</v>
      </c>
      <c r="O6943">
        <v>5.6571090622529199E-2</v>
      </c>
    </row>
    <row r="6944" spans="1:15" x14ac:dyDescent="0.25">
      <c r="A6944" t="s">
        <v>6973</v>
      </c>
      <c r="B6944">
        <v>140</v>
      </c>
      <c r="C6944">
        <v>140</v>
      </c>
      <c r="D6944" t="s">
        <v>16</v>
      </c>
      <c r="E6944" t="s">
        <v>17</v>
      </c>
      <c r="F6944">
        <v>0</v>
      </c>
      <c r="G6944" t="s">
        <v>18</v>
      </c>
      <c r="H6944">
        <v>3975597.51</v>
      </c>
      <c r="I6944" t="s">
        <v>32</v>
      </c>
      <c r="J6944">
        <v>885</v>
      </c>
      <c r="K6944">
        <v>4492.2005760000002</v>
      </c>
      <c r="L6944" t="s">
        <v>20</v>
      </c>
      <c r="M6944">
        <v>0</v>
      </c>
      <c r="N6944">
        <v>0</v>
      </c>
      <c r="O6944">
        <v>8.1685907576862102E-2</v>
      </c>
    </row>
    <row r="6945" spans="1:15" x14ac:dyDescent="0.25">
      <c r="A6945" t="s">
        <v>6974</v>
      </c>
      <c r="B6945">
        <v>271</v>
      </c>
      <c r="C6945">
        <v>271</v>
      </c>
      <c r="D6945" t="s">
        <v>16</v>
      </c>
      <c r="E6945" t="s">
        <v>17</v>
      </c>
      <c r="F6945">
        <v>0</v>
      </c>
      <c r="G6945" t="s">
        <v>18</v>
      </c>
      <c r="H6945">
        <v>12148325.699999999</v>
      </c>
      <c r="I6945" t="s">
        <v>22</v>
      </c>
      <c r="J6945">
        <v>758</v>
      </c>
      <c r="K6945">
        <v>16026.814909999999</v>
      </c>
      <c r="L6945" t="s">
        <v>35</v>
      </c>
      <c r="M6945">
        <v>0</v>
      </c>
      <c r="N6945">
        <v>0</v>
      </c>
      <c r="O6945">
        <v>0.24960952607695402</v>
      </c>
    </row>
    <row r="6946" spans="1:15" x14ac:dyDescent="0.25">
      <c r="A6946" t="s">
        <v>6975</v>
      </c>
      <c r="B6946">
        <v>285</v>
      </c>
      <c r="C6946">
        <v>285</v>
      </c>
      <c r="D6946" t="s">
        <v>16</v>
      </c>
      <c r="E6946" t="s">
        <v>17</v>
      </c>
      <c r="F6946">
        <v>0</v>
      </c>
      <c r="G6946" t="s">
        <v>18</v>
      </c>
      <c r="H6946">
        <v>1269820.6640000001</v>
      </c>
      <c r="I6946" t="s">
        <v>28</v>
      </c>
      <c r="J6946">
        <v>708</v>
      </c>
      <c r="K6946">
        <v>1793.5320119999999</v>
      </c>
      <c r="L6946" t="s">
        <v>29</v>
      </c>
      <c r="M6946">
        <v>0</v>
      </c>
      <c r="N6946">
        <v>0</v>
      </c>
      <c r="O6946">
        <v>2.609078336974149E-2</v>
      </c>
    </row>
    <row r="6947" spans="1:15" x14ac:dyDescent="0.25">
      <c r="A6947" t="s">
        <v>6976</v>
      </c>
      <c r="B6947">
        <v>343</v>
      </c>
      <c r="C6947">
        <v>343</v>
      </c>
      <c r="D6947" t="s">
        <v>16</v>
      </c>
      <c r="E6947" t="s">
        <v>17</v>
      </c>
      <c r="F6947">
        <v>0</v>
      </c>
      <c r="G6947" t="s">
        <v>18</v>
      </c>
      <c r="H6947">
        <v>146461.3216</v>
      </c>
      <c r="I6947" t="s">
        <v>28</v>
      </c>
      <c r="J6947">
        <v>32</v>
      </c>
      <c r="K6947">
        <v>4576.9163019999996</v>
      </c>
      <c r="L6947" t="s">
        <v>29</v>
      </c>
      <c r="M6947">
        <v>0</v>
      </c>
      <c r="N6947">
        <v>0</v>
      </c>
      <c r="O6947">
        <v>3.0093151909139507E-3</v>
      </c>
    </row>
    <row r="6948" spans="1:15" x14ac:dyDescent="0.25">
      <c r="A6948" t="s">
        <v>6977</v>
      </c>
      <c r="B6948">
        <v>269</v>
      </c>
      <c r="C6948">
        <v>269</v>
      </c>
      <c r="D6948" t="s">
        <v>16</v>
      </c>
      <c r="E6948" t="s">
        <v>17</v>
      </c>
      <c r="F6948">
        <v>0</v>
      </c>
      <c r="G6948" t="s">
        <v>18</v>
      </c>
      <c r="H6948">
        <v>3996913.84</v>
      </c>
      <c r="I6948" t="s">
        <v>32</v>
      </c>
      <c r="J6948">
        <v>979</v>
      </c>
      <c r="K6948">
        <v>4082.6494790000002</v>
      </c>
      <c r="L6948" t="s">
        <v>29</v>
      </c>
      <c r="M6948">
        <v>0</v>
      </c>
      <c r="N6948">
        <v>0.01</v>
      </c>
      <c r="O6948">
        <v>8.8123890485815551E-2</v>
      </c>
    </row>
    <row r="6949" spans="1:15" x14ac:dyDescent="0.25">
      <c r="A6949" t="s">
        <v>6978</v>
      </c>
      <c r="B6949">
        <v>294</v>
      </c>
      <c r="C6949">
        <v>294</v>
      </c>
      <c r="D6949" t="s">
        <v>16</v>
      </c>
      <c r="E6949" t="s">
        <v>17</v>
      </c>
      <c r="F6949">
        <v>0</v>
      </c>
      <c r="G6949" t="s">
        <v>18</v>
      </c>
      <c r="H6949">
        <v>5217834.9119999995</v>
      </c>
      <c r="I6949" t="s">
        <v>32</v>
      </c>
      <c r="J6949">
        <v>621</v>
      </c>
      <c r="K6949">
        <v>8402.3106470000002</v>
      </c>
      <c r="L6949" t="s">
        <v>35</v>
      </c>
      <c r="M6949">
        <v>0</v>
      </c>
      <c r="N6949">
        <v>0</v>
      </c>
      <c r="O6949">
        <v>0.10720994248055971</v>
      </c>
    </row>
    <row r="6950" spans="1:15" x14ac:dyDescent="0.25">
      <c r="A6950" t="s">
        <v>6979</v>
      </c>
      <c r="B6950">
        <v>186</v>
      </c>
      <c r="C6950">
        <v>186</v>
      </c>
      <c r="D6950" t="s">
        <v>16</v>
      </c>
      <c r="E6950" t="s">
        <v>17</v>
      </c>
      <c r="F6950">
        <v>0</v>
      </c>
      <c r="G6950" t="s">
        <v>18</v>
      </c>
      <c r="H6950">
        <v>5582288.1600000001</v>
      </c>
      <c r="I6950" t="s">
        <v>32</v>
      </c>
      <c r="J6950">
        <v>865</v>
      </c>
      <c r="K6950">
        <v>6453.5123229999999</v>
      </c>
      <c r="L6950" t="s">
        <v>29</v>
      </c>
      <c r="M6950">
        <v>0</v>
      </c>
      <c r="N6950">
        <v>0</v>
      </c>
      <c r="O6950">
        <v>0.11469829970417998</v>
      </c>
    </row>
    <row r="6951" spans="1:15" x14ac:dyDescent="0.25">
      <c r="A6951" t="s">
        <v>6980</v>
      </c>
      <c r="B6951">
        <v>110</v>
      </c>
      <c r="C6951">
        <v>110</v>
      </c>
      <c r="D6951" t="s">
        <v>16</v>
      </c>
      <c r="E6951" t="s">
        <v>17</v>
      </c>
      <c r="F6951">
        <v>0</v>
      </c>
      <c r="G6951" t="s">
        <v>18</v>
      </c>
      <c r="H6951">
        <v>7393438.9309999999</v>
      </c>
      <c r="I6951" t="s">
        <v>32</v>
      </c>
      <c r="J6951">
        <v>513</v>
      </c>
      <c r="K6951">
        <v>14412.16166</v>
      </c>
      <c r="L6951" t="s">
        <v>23</v>
      </c>
      <c r="M6951">
        <v>0</v>
      </c>
      <c r="N6951">
        <v>0</v>
      </c>
      <c r="O6951">
        <v>0.15191169822239881</v>
      </c>
    </row>
    <row r="6952" spans="1:15" x14ac:dyDescent="0.25">
      <c r="A6952" t="s">
        <v>6981</v>
      </c>
      <c r="B6952">
        <v>255</v>
      </c>
      <c r="C6952">
        <v>255</v>
      </c>
      <c r="D6952" t="s">
        <v>16</v>
      </c>
      <c r="E6952" t="s">
        <v>17</v>
      </c>
      <c r="F6952">
        <v>0</v>
      </c>
      <c r="G6952" t="s">
        <v>18</v>
      </c>
      <c r="H6952">
        <v>2546253.5120000001</v>
      </c>
      <c r="I6952" t="s">
        <v>19</v>
      </c>
      <c r="J6952">
        <v>182</v>
      </c>
      <c r="K6952">
        <v>13990.403910000001</v>
      </c>
      <c r="L6952" t="s">
        <v>23</v>
      </c>
      <c r="M6952">
        <v>0</v>
      </c>
      <c r="N6952">
        <v>0</v>
      </c>
      <c r="O6952">
        <v>5.231742612910846E-2</v>
      </c>
    </row>
    <row r="6953" spans="1:15" x14ac:dyDescent="0.25">
      <c r="A6953" t="s">
        <v>6982</v>
      </c>
      <c r="B6953">
        <v>35</v>
      </c>
      <c r="C6953">
        <v>35</v>
      </c>
      <c r="D6953" t="s">
        <v>16</v>
      </c>
      <c r="E6953" t="s">
        <v>25</v>
      </c>
      <c r="F6953">
        <v>1</v>
      </c>
      <c r="G6953" t="s">
        <v>26</v>
      </c>
      <c r="H6953">
        <v>4470087.8959999997</v>
      </c>
      <c r="I6953" t="s">
        <v>32</v>
      </c>
      <c r="J6953">
        <v>686</v>
      </c>
      <c r="K6953">
        <v>6516.1631129999996</v>
      </c>
      <c r="L6953" t="s">
        <v>23</v>
      </c>
      <c r="M6953">
        <v>1</v>
      </c>
      <c r="N6953">
        <v>1</v>
      </c>
      <c r="O6953">
        <v>0.69184611515995886</v>
      </c>
    </row>
    <row r="6954" spans="1:15" x14ac:dyDescent="0.25">
      <c r="A6954" t="s">
        <v>6983</v>
      </c>
      <c r="B6954">
        <v>332</v>
      </c>
      <c r="C6954">
        <v>332</v>
      </c>
      <c r="D6954" t="s">
        <v>16</v>
      </c>
      <c r="E6954" t="s">
        <v>17</v>
      </c>
      <c r="F6954">
        <v>0</v>
      </c>
      <c r="G6954" t="s">
        <v>18</v>
      </c>
      <c r="H6954">
        <v>5955512.3320000004</v>
      </c>
      <c r="I6954" t="s">
        <v>32</v>
      </c>
      <c r="J6954">
        <v>681</v>
      </c>
      <c r="K6954">
        <v>8745.2457149999991</v>
      </c>
      <c r="L6954" t="s">
        <v>35</v>
      </c>
      <c r="M6954">
        <v>0</v>
      </c>
      <c r="N6954">
        <v>0</v>
      </c>
      <c r="O6954">
        <v>0.12236687157111499</v>
      </c>
    </row>
    <row r="6955" spans="1:15" x14ac:dyDescent="0.25">
      <c r="A6955" t="s">
        <v>6984</v>
      </c>
      <c r="B6955">
        <v>222</v>
      </c>
      <c r="C6955">
        <v>222</v>
      </c>
      <c r="D6955" t="s">
        <v>16</v>
      </c>
      <c r="E6955" t="s">
        <v>17</v>
      </c>
      <c r="F6955">
        <v>0</v>
      </c>
      <c r="G6955" t="s">
        <v>18</v>
      </c>
      <c r="H6955">
        <v>1033188.981</v>
      </c>
      <c r="I6955" t="s">
        <v>28</v>
      </c>
      <c r="J6955">
        <v>248</v>
      </c>
      <c r="K6955">
        <v>4166.0846019999999</v>
      </c>
      <c r="L6955" t="s">
        <v>20</v>
      </c>
      <c r="M6955">
        <v>0</v>
      </c>
      <c r="N6955">
        <v>0</v>
      </c>
      <c r="O6955">
        <v>2.1228753514185177E-2</v>
      </c>
    </row>
    <row r="6956" spans="1:15" x14ac:dyDescent="0.25">
      <c r="A6956" t="s">
        <v>6985</v>
      </c>
      <c r="B6956">
        <v>110</v>
      </c>
      <c r="C6956">
        <v>110</v>
      </c>
      <c r="D6956" t="s">
        <v>16</v>
      </c>
      <c r="E6956" t="s">
        <v>17</v>
      </c>
      <c r="F6956">
        <v>0</v>
      </c>
      <c r="G6956" t="s">
        <v>18</v>
      </c>
      <c r="H6956">
        <v>8320393.5899999999</v>
      </c>
      <c r="I6956" t="s">
        <v>22</v>
      </c>
      <c r="J6956">
        <v>620</v>
      </c>
      <c r="K6956">
        <v>13419.989659999999</v>
      </c>
      <c r="L6956" t="s">
        <v>20</v>
      </c>
      <c r="M6956">
        <v>0</v>
      </c>
      <c r="N6956">
        <v>5.0000000000000001E-3</v>
      </c>
      <c r="O6956">
        <v>0.17395767367956116</v>
      </c>
    </row>
    <row r="6957" spans="1:15" x14ac:dyDescent="0.25">
      <c r="A6957" t="s">
        <v>6986</v>
      </c>
      <c r="B6957">
        <v>261</v>
      </c>
      <c r="C6957">
        <v>261</v>
      </c>
      <c r="D6957" t="s">
        <v>16</v>
      </c>
      <c r="E6957" t="s">
        <v>17</v>
      </c>
      <c r="F6957">
        <v>0</v>
      </c>
      <c r="G6957" t="s">
        <v>18</v>
      </c>
      <c r="H6957">
        <v>6994694.4510000004</v>
      </c>
      <c r="I6957" t="s">
        <v>32</v>
      </c>
      <c r="J6957">
        <v>882</v>
      </c>
      <c r="K6957">
        <v>7930.4925750000002</v>
      </c>
      <c r="L6957" t="s">
        <v>23</v>
      </c>
      <c r="M6957">
        <v>0</v>
      </c>
      <c r="N6957">
        <v>0</v>
      </c>
      <c r="O6957">
        <v>0.14371876504489919</v>
      </c>
    </row>
    <row r="6958" spans="1:15" x14ac:dyDescent="0.25">
      <c r="A6958" t="s">
        <v>6987</v>
      </c>
      <c r="B6958">
        <v>2</v>
      </c>
      <c r="C6958">
        <v>2</v>
      </c>
      <c r="D6958" t="s">
        <v>61</v>
      </c>
      <c r="E6958" t="s">
        <v>43</v>
      </c>
      <c r="F6958">
        <v>1</v>
      </c>
      <c r="G6958" t="s">
        <v>26</v>
      </c>
      <c r="H6958">
        <v>791562.56689999998</v>
      </c>
      <c r="I6958" t="s">
        <v>28</v>
      </c>
      <c r="J6958">
        <v>297</v>
      </c>
      <c r="K6958">
        <v>2665.1938279999999</v>
      </c>
      <c r="L6958" t="s">
        <v>35</v>
      </c>
      <c r="M6958">
        <v>1</v>
      </c>
      <c r="N6958">
        <v>1</v>
      </c>
      <c r="O6958">
        <v>0.6162640977912015</v>
      </c>
    </row>
    <row r="6959" spans="1:15" x14ac:dyDescent="0.25">
      <c r="A6959" t="s">
        <v>6988</v>
      </c>
      <c r="B6959">
        <v>234</v>
      </c>
      <c r="C6959">
        <v>234</v>
      </c>
      <c r="D6959" t="s">
        <v>16</v>
      </c>
      <c r="E6959" t="s">
        <v>17</v>
      </c>
      <c r="F6959">
        <v>0</v>
      </c>
      <c r="G6959" t="s">
        <v>18</v>
      </c>
      <c r="H6959">
        <v>1981932.8540000001</v>
      </c>
      <c r="I6959" t="s">
        <v>19</v>
      </c>
      <c r="J6959">
        <v>776</v>
      </c>
      <c r="K6959">
        <v>2554.0371829999999</v>
      </c>
      <c r="L6959" t="s">
        <v>23</v>
      </c>
      <c r="M6959">
        <v>0</v>
      </c>
      <c r="N6959">
        <v>0</v>
      </c>
      <c r="O6959">
        <v>4.0722428145245154E-2</v>
      </c>
    </row>
    <row r="6960" spans="1:15" x14ac:dyDescent="0.25">
      <c r="A6960" t="s">
        <v>6989</v>
      </c>
      <c r="B6960">
        <v>286</v>
      </c>
      <c r="C6960">
        <v>286</v>
      </c>
      <c r="D6960" t="s">
        <v>16</v>
      </c>
      <c r="E6960" t="s">
        <v>17</v>
      </c>
      <c r="F6960">
        <v>0</v>
      </c>
      <c r="G6960" t="s">
        <v>18</v>
      </c>
      <c r="H6960">
        <v>5988560.6560000004</v>
      </c>
      <c r="I6960" t="s">
        <v>32</v>
      </c>
      <c r="J6960">
        <v>928</v>
      </c>
      <c r="K6960">
        <v>6453.1903620000003</v>
      </c>
      <c r="L6960" t="s">
        <v>23</v>
      </c>
      <c r="M6960">
        <v>0</v>
      </c>
      <c r="N6960">
        <v>1.4999999999999999E-2</v>
      </c>
      <c r="O6960">
        <v>0.13204590971143071</v>
      </c>
    </row>
    <row r="6961" spans="1:15" x14ac:dyDescent="0.25">
      <c r="A6961" t="s">
        <v>6990</v>
      </c>
      <c r="B6961">
        <v>99</v>
      </c>
      <c r="C6961">
        <v>99</v>
      </c>
      <c r="D6961" t="s">
        <v>16</v>
      </c>
      <c r="E6961" t="s">
        <v>17</v>
      </c>
      <c r="F6961">
        <v>0</v>
      </c>
      <c r="G6961" t="s">
        <v>18</v>
      </c>
      <c r="H6961">
        <v>448470.81969999999</v>
      </c>
      <c r="I6961" t="s">
        <v>28</v>
      </c>
      <c r="J6961">
        <v>30</v>
      </c>
      <c r="K6961">
        <v>14949.027319999999</v>
      </c>
      <c r="L6961" t="s">
        <v>29</v>
      </c>
      <c r="M6961">
        <v>0</v>
      </c>
      <c r="N6961">
        <v>0.01</v>
      </c>
      <c r="O6961">
        <v>1.5214651593071803E-2</v>
      </c>
    </row>
    <row r="6962" spans="1:15" x14ac:dyDescent="0.25">
      <c r="A6962" t="s">
        <v>6991</v>
      </c>
      <c r="B6962">
        <v>119</v>
      </c>
      <c r="C6962">
        <v>119</v>
      </c>
      <c r="D6962" t="s">
        <v>16</v>
      </c>
      <c r="E6962" t="s">
        <v>17</v>
      </c>
      <c r="F6962">
        <v>0</v>
      </c>
      <c r="G6962" t="s">
        <v>18</v>
      </c>
      <c r="H6962">
        <v>156989.16709999999</v>
      </c>
      <c r="I6962" t="s">
        <v>28</v>
      </c>
      <c r="J6962">
        <v>302</v>
      </c>
      <c r="K6962">
        <v>519.83167930000002</v>
      </c>
      <c r="L6962" t="s">
        <v>35</v>
      </c>
      <c r="M6962">
        <v>0</v>
      </c>
      <c r="N6962">
        <v>1.4999999999999999E-2</v>
      </c>
      <c r="O6962">
        <v>1.2225628993388507E-2</v>
      </c>
    </row>
    <row r="6963" spans="1:15" x14ac:dyDescent="0.25">
      <c r="A6963" t="s">
        <v>6992</v>
      </c>
      <c r="B6963">
        <v>10</v>
      </c>
      <c r="C6963">
        <v>10</v>
      </c>
      <c r="D6963" t="s">
        <v>42</v>
      </c>
      <c r="E6963" t="s">
        <v>43</v>
      </c>
      <c r="F6963">
        <v>1</v>
      </c>
      <c r="G6963" t="s">
        <v>26</v>
      </c>
      <c r="H6963">
        <v>2457548.0720000002</v>
      </c>
      <c r="I6963" t="s">
        <v>19</v>
      </c>
      <c r="J6963">
        <v>476</v>
      </c>
      <c r="K6963">
        <v>5162.9161169999998</v>
      </c>
      <c r="L6963" t="s">
        <v>23</v>
      </c>
      <c r="M6963">
        <v>1</v>
      </c>
      <c r="N6963">
        <v>0.98499999999999999</v>
      </c>
      <c r="O6963">
        <v>0.64149481094857808</v>
      </c>
    </row>
    <row r="6964" spans="1:15" x14ac:dyDescent="0.25">
      <c r="A6964" t="s">
        <v>6993</v>
      </c>
      <c r="B6964">
        <v>73</v>
      </c>
      <c r="C6964">
        <v>73</v>
      </c>
      <c r="D6964" t="s">
        <v>16</v>
      </c>
      <c r="E6964" t="s">
        <v>25</v>
      </c>
      <c r="F6964">
        <v>1</v>
      </c>
      <c r="G6964" t="s">
        <v>26</v>
      </c>
      <c r="H6964">
        <v>2844319.83</v>
      </c>
      <c r="I6964" t="s">
        <v>19</v>
      </c>
      <c r="J6964">
        <v>873</v>
      </c>
      <c r="K6964">
        <v>3258.0983160000001</v>
      </c>
      <c r="L6964" t="s">
        <v>29</v>
      </c>
      <c r="M6964">
        <v>1</v>
      </c>
      <c r="N6964">
        <v>1</v>
      </c>
      <c r="O6964">
        <v>0.65844174269855005</v>
      </c>
    </row>
    <row r="6965" spans="1:15" x14ac:dyDescent="0.25">
      <c r="A6965" t="s">
        <v>6994</v>
      </c>
      <c r="B6965">
        <v>209</v>
      </c>
      <c r="C6965">
        <v>209</v>
      </c>
      <c r="D6965" t="s">
        <v>16</v>
      </c>
      <c r="E6965" t="s">
        <v>17</v>
      </c>
      <c r="F6965">
        <v>0</v>
      </c>
      <c r="G6965" t="s">
        <v>18</v>
      </c>
      <c r="H6965">
        <v>18135232.079999998</v>
      </c>
      <c r="I6965" t="s">
        <v>22</v>
      </c>
      <c r="J6965">
        <v>948</v>
      </c>
      <c r="K6965">
        <v>19129.99165</v>
      </c>
      <c r="L6965" t="s">
        <v>35</v>
      </c>
      <c r="M6965">
        <v>0</v>
      </c>
      <c r="N6965">
        <v>5.0000000000000001E-3</v>
      </c>
      <c r="O6965">
        <v>0.37562144566838318</v>
      </c>
    </row>
    <row r="6966" spans="1:15" x14ac:dyDescent="0.25">
      <c r="A6966" t="s">
        <v>6995</v>
      </c>
      <c r="B6966">
        <v>124</v>
      </c>
      <c r="C6966">
        <v>124</v>
      </c>
      <c r="D6966" t="s">
        <v>16</v>
      </c>
      <c r="E6966" t="s">
        <v>17</v>
      </c>
      <c r="F6966">
        <v>0</v>
      </c>
      <c r="G6966" t="s">
        <v>18</v>
      </c>
      <c r="H6966">
        <v>4966219.9009999996</v>
      </c>
      <c r="I6966" t="s">
        <v>32</v>
      </c>
      <c r="J6966">
        <v>352</v>
      </c>
      <c r="K6966">
        <v>14108.57926</v>
      </c>
      <c r="L6966" t="s">
        <v>23</v>
      </c>
      <c r="M6966">
        <v>0</v>
      </c>
      <c r="N6966">
        <v>5.0000000000000001E-3</v>
      </c>
      <c r="O6966">
        <v>0.1050400528018892</v>
      </c>
    </row>
    <row r="6967" spans="1:15" x14ac:dyDescent="0.25">
      <c r="A6967" t="s">
        <v>6996</v>
      </c>
      <c r="B6967">
        <v>38</v>
      </c>
      <c r="C6967">
        <v>38</v>
      </c>
      <c r="D6967" t="s">
        <v>16</v>
      </c>
      <c r="E6967" t="s">
        <v>25</v>
      </c>
      <c r="F6967">
        <v>1</v>
      </c>
      <c r="G6967" t="s">
        <v>26</v>
      </c>
      <c r="H6967">
        <v>4602236.5350000001</v>
      </c>
      <c r="I6967" t="s">
        <v>32</v>
      </c>
      <c r="J6967">
        <v>985</v>
      </c>
      <c r="K6967">
        <v>4672.3213560000004</v>
      </c>
      <c r="L6967" t="s">
        <v>20</v>
      </c>
      <c r="M6967">
        <v>1</v>
      </c>
      <c r="N6967">
        <v>0.99</v>
      </c>
      <c r="O6967">
        <v>0.68856135016164344</v>
      </c>
    </row>
    <row r="6968" spans="1:15" x14ac:dyDescent="0.25">
      <c r="A6968" t="s">
        <v>6997</v>
      </c>
      <c r="B6968">
        <v>94</v>
      </c>
      <c r="C6968">
        <v>94</v>
      </c>
      <c r="D6968" t="s">
        <v>16</v>
      </c>
      <c r="E6968" t="s">
        <v>17</v>
      </c>
      <c r="F6968">
        <v>0</v>
      </c>
      <c r="G6968" t="s">
        <v>18</v>
      </c>
      <c r="H6968">
        <v>2003740.084</v>
      </c>
      <c r="I6968" t="s">
        <v>19</v>
      </c>
      <c r="J6968">
        <v>482</v>
      </c>
      <c r="K6968">
        <v>4157.137103</v>
      </c>
      <c r="L6968" t="s">
        <v>23</v>
      </c>
      <c r="M6968">
        <v>0</v>
      </c>
      <c r="N6968">
        <v>5.0000000000000001E-3</v>
      </c>
      <c r="O6968">
        <v>4.417049749074773E-2</v>
      </c>
    </row>
    <row r="6969" spans="1:15" x14ac:dyDescent="0.25">
      <c r="A6969" t="s">
        <v>6998</v>
      </c>
      <c r="B6969">
        <v>233</v>
      </c>
      <c r="C6969">
        <v>233</v>
      </c>
      <c r="D6969" t="s">
        <v>16</v>
      </c>
      <c r="E6969" t="s">
        <v>17</v>
      </c>
      <c r="F6969">
        <v>0</v>
      </c>
      <c r="G6969" t="s">
        <v>18</v>
      </c>
      <c r="H6969">
        <v>5440363.7010000004</v>
      </c>
      <c r="I6969" t="s">
        <v>32</v>
      </c>
      <c r="J6969">
        <v>317</v>
      </c>
      <c r="K6969">
        <v>17162.030599999998</v>
      </c>
      <c r="L6969" t="s">
        <v>20</v>
      </c>
      <c r="M6969">
        <v>0</v>
      </c>
      <c r="N6969">
        <v>0</v>
      </c>
      <c r="O6969">
        <v>0.11178220263660479</v>
      </c>
    </row>
    <row r="6970" spans="1:15" x14ac:dyDescent="0.25">
      <c r="A6970" t="s">
        <v>6999</v>
      </c>
      <c r="B6970">
        <v>163</v>
      </c>
      <c r="C6970">
        <v>163</v>
      </c>
      <c r="D6970" t="s">
        <v>16</v>
      </c>
      <c r="E6970" t="s">
        <v>17</v>
      </c>
      <c r="F6970">
        <v>0</v>
      </c>
      <c r="G6970" t="s">
        <v>18</v>
      </c>
      <c r="H6970">
        <v>2809909.534</v>
      </c>
      <c r="I6970" t="s">
        <v>19</v>
      </c>
      <c r="J6970">
        <v>737</v>
      </c>
      <c r="K6970">
        <v>3812.6316609999999</v>
      </c>
      <c r="L6970" t="s">
        <v>29</v>
      </c>
      <c r="M6970">
        <v>0</v>
      </c>
      <c r="N6970">
        <v>0</v>
      </c>
      <c r="O6970">
        <v>5.7734720357460849E-2</v>
      </c>
    </row>
    <row r="6971" spans="1:15" x14ac:dyDescent="0.25">
      <c r="A6971" t="s">
        <v>7000</v>
      </c>
      <c r="B6971">
        <v>327</v>
      </c>
      <c r="C6971">
        <v>327</v>
      </c>
      <c r="D6971" t="s">
        <v>16</v>
      </c>
      <c r="E6971" t="s">
        <v>17</v>
      </c>
      <c r="F6971">
        <v>0</v>
      </c>
      <c r="G6971" t="s">
        <v>18</v>
      </c>
      <c r="H6971">
        <v>7916661.7249999996</v>
      </c>
      <c r="I6971" t="s">
        <v>22</v>
      </c>
      <c r="J6971">
        <v>397</v>
      </c>
      <c r="K6971">
        <v>19941.21341</v>
      </c>
      <c r="L6971" t="s">
        <v>23</v>
      </c>
      <c r="M6971">
        <v>0</v>
      </c>
      <c r="N6971">
        <v>0</v>
      </c>
      <c r="O6971">
        <v>0.16266226557366761</v>
      </c>
    </row>
    <row r="6972" spans="1:15" x14ac:dyDescent="0.25">
      <c r="A6972" t="s">
        <v>7001</v>
      </c>
      <c r="B6972">
        <v>140</v>
      </c>
      <c r="C6972">
        <v>140</v>
      </c>
      <c r="D6972" t="s">
        <v>16</v>
      </c>
      <c r="E6972" t="s">
        <v>17</v>
      </c>
      <c r="F6972">
        <v>0</v>
      </c>
      <c r="G6972" t="s">
        <v>18</v>
      </c>
      <c r="H6972">
        <v>503138.30379999999</v>
      </c>
      <c r="I6972" t="s">
        <v>28</v>
      </c>
      <c r="J6972">
        <v>89</v>
      </c>
      <c r="K6972">
        <v>5653.2393689999999</v>
      </c>
      <c r="L6972" t="s">
        <v>29</v>
      </c>
      <c r="M6972">
        <v>0</v>
      </c>
      <c r="N6972">
        <v>0</v>
      </c>
      <c r="O6972">
        <v>1.0337894839507021E-2</v>
      </c>
    </row>
    <row r="6973" spans="1:15" x14ac:dyDescent="0.25">
      <c r="A6973" t="s">
        <v>7002</v>
      </c>
      <c r="B6973">
        <v>242</v>
      </c>
      <c r="C6973">
        <v>242</v>
      </c>
      <c r="D6973" t="s">
        <v>16</v>
      </c>
      <c r="E6973" t="s">
        <v>17</v>
      </c>
      <c r="F6973">
        <v>0</v>
      </c>
      <c r="G6973" t="s">
        <v>18</v>
      </c>
      <c r="H6973">
        <v>396819.76699999999</v>
      </c>
      <c r="I6973" t="s">
        <v>28</v>
      </c>
      <c r="J6973">
        <v>234</v>
      </c>
      <c r="K6973">
        <v>1695.81097</v>
      </c>
      <c r="L6973" t="s">
        <v>29</v>
      </c>
      <c r="M6973">
        <v>0</v>
      </c>
      <c r="N6973">
        <v>0</v>
      </c>
      <c r="O6973">
        <v>8.1533864356993103E-3</v>
      </c>
    </row>
    <row r="6974" spans="1:15" x14ac:dyDescent="0.25">
      <c r="A6974" t="s">
        <v>7003</v>
      </c>
      <c r="B6974">
        <v>170</v>
      </c>
      <c r="C6974">
        <v>170</v>
      </c>
      <c r="D6974" t="s">
        <v>16</v>
      </c>
      <c r="E6974" t="s">
        <v>17</v>
      </c>
      <c r="F6974">
        <v>0</v>
      </c>
      <c r="G6974" t="s">
        <v>18</v>
      </c>
      <c r="H6974">
        <v>2322083.9819999998</v>
      </c>
      <c r="I6974" t="s">
        <v>19</v>
      </c>
      <c r="J6974">
        <v>168</v>
      </c>
      <c r="K6974">
        <v>13821.928459999999</v>
      </c>
      <c r="L6974" t="s">
        <v>23</v>
      </c>
      <c r="M6974">
        <v>0</v>
      </c>
      <c r="N6974">
        <v>0</v>
      </c>
      <c r="O6974">
        <v>4.7711453954342557E-2</v>
      </c>
    </row>
    <row r="6975" spans="1:15" x14ac:dyDescent="0.25">
      <c r="A6975" t="s">
        <v>7004</v>
      </c>
      <c r="B6975">
        <v>98</v>
      </c>
      <c r="C6975">
        <v>98</v>
      </c>
      <c r="D6975" t="s">
        <v>16</v>
      </c>
      <c r="E6975" t="s">
        <v>17</v>
      </c>
      <c r="F6975">
        <v>0</v>
      </c>
      <c r="G6975" t="s">
        <v>18</v>
      </c>
      <c r="H6975">
        <v>9062192.2520000003</v>
      </c>
      <c r="I6975" t="s">
        <v>22</v>
      </c>
      <c r="J6975">
        <v>743</v>
      </c>
      <c r="K6975">
        <v>12196.75942</v>
      </c>
      <c r="L6975" t="s">
        <v>29</v>
      </c>
      <c r="M6975">
        <v>0</v>
      </c>
      <c r="N6975">
        <v>5.0000000000000001E-3</v>
      </c>
      <c r="O6975">
        <v>0.18919928120958801</v>
      </c>
    </row>
    <row r="6976" spans="1:15" x14ac:dyDescent="0.25">
      <c r="A6976" t="s">
        <v>7005</v>
      </c>
      <c r="B6976">
        <v>67</v>
      </c>
      <c r="C6976">
        <v>67</v>
      </c>
      <c r="D6976" t="s">
        <v>16</v>
      </c>
      <c r="E6976" t="s">
        <v>25</v>
      </c>
      <c r="F6976">
        <v>1</v>
      </c>
      <c r="G6976" t="s">
        <v>26</v>
      </c>
      <c r="H6976">
        <v>2519552.0809999998</v>
      </c>
      <c r="I6976" t="s">
        <v>19</v>
      </c>
      <c r="J6976">
        <v>126</v>
      </c>
      <c r="K6976">
        <v>19996.445090000001</v>
      </c>
      <c r="L6976" t="s">
        <v>20</v>
      </c>
      <c r="M6976">
        <v>1</v>
      </c>
      <c r="N6976">
        <v>0.97</v>
      </c>
      <c r="O6976">
        <v>0.63376879649058249</v>
      </c>
    </row>
    <row r="6977" spans="1:15" x14ac:dyDescent="0.25">
      <c r="A6977" t="s">
        <v>7006</v>
      </c>
      <c r="B6977">
        <v>289</v>
      </c>
      <c r="C6977">
        <v>289</v>
      </c>
      <c r="D6977" t="s">
        <v>16</v>
      </c>
      <c r="E6977" t="s">
        <v>17</v>
      </c>
      <c r="F6977">
        <v>0</v>
      </c>
      <c r="G6977" t="s">
        <v>18</v>
      </c>
      <c r="H6977">
        <v>9193036.6789999995</v>
      </c>
      <c r="I6977" t="s">
        <v>22</v>
      </c>
      <c r="J6977">
        <v>573</v>
      </c>
      <c r="K6977">
        <v>16043.694030000001</v>
      </c>
      <c r="L6977" t="s">
        <v>23</v>
      </c>
      <c r="M6977">
        <v>0</v>
      </c>
      <c r="N6977">
        <v>0</v>
      </c>
      <c r="O6977">
        <v>0.18888771879512956</v>
      </c>
    </row>
    <row r="6978" spans="1:15" x14ac:dyDescent="0.25">
      <c r="A6978" t="s">
        <v>7007</v>
      </c>
      <c r="B6978">
        <v>104</v>
      </c>
      <c r="C6978">
        <v>104</v>
      </c>
      <c r="D6978" t="s">
        <v>16</v>
      </c>
      <c r="E6978" t="s">
        <v>17</v>
      </c>
      <c r="F6978">
        <v>0</v>
      </c>
      <c r="G6978" t="s">
        <v>18</v>
      </c>
      <c r="H6978">
        <v>1029893.076</v>
      </c>
      <c r="I6978" t="s">
        <v>28</v>
      </c>
      <c r="J6978">
        <v>120</v>
      </c>
      <c r="K6978">
        <v>8582.4422969999996</v>
      </c>
      <c r="L6978" t="s">
        <v>35</v>
      </c>
      <c r="M6978">
        <v>0</v>
      </c>
      <c r="N6978">
        <v>0</v>
      </c>
      <c r="O6978">
        <v>2.1161033129881959E-2</v>
      </c>
    </row>
    <row r="6979" spans="1:15" x14ac:dyDescent="0.25">
      <c r="A6979" t="s">
        <v>7008</v>
      </c>
      <c r="B6979">
        <v>141</v>
      </c>
      <c r="C6979">
        <v>141</v>
      </c>
      <c r="D6979" t="s">
        <v>16</v>
      </c>
      <c r="E6979" t="s">
        <v>17</v>
      </c>
      <c r="F6979">
        <v>0</v>
      </c>
      <c r="G6979" t="s">
        <v>18</v>
      </c>
      <c r="H6979">
        <v>5793178.0990000004</v>
      </c>
      <c r="I6979" t="s">
        <v>32</v>
      </c>
      <c r="J6979">
        <v>428</v>
      </c>
      <c r="K6979">
        <v>13535.46285</v>
      </c>
      <c r="L6979" t="s">
        <v>20</v>
      </c>
      <c r="M6979">
        <v>0</v>
      </c>
      <c r="N6979">
        <v>0</v>
      </c>
      <c r="O6979">
        <v>0.11903141844236031</v>
      </c>
    </row>
    <row r="6980" spans="1:15" x14ac:dyDescent="0.25">
      <c r="A6980" t="s">
        <v>7009</v>
      </c>
      <c r="B6980">
        <v>203</v>
      </c>
      <c r="C6980">
        <v>203</v>
      </c>
      <c r="D6980" t="s">
        <v>16</v>
      </c>
      <c r="E6980" t="s">
        <v>17</v>
      </c>
      <c r="F6980">
        <v>0</v>
      </c>
      <c r="G6980" t="s">
        <v>18</v>
      </c>
      <c r="H6980">
        <v>3108174.01</v>
      </c>
      <c r="I6980" t="s">
        <v>19</v>
      </c>
      <c r="J6980">
        <v>190</v>
      </c>
      <c r="K6980">
        <v>16358.810579999999</v>
      </c>
      <c r="L6980" t="s">
        <v>35</v>
      </c>
      <c r="M6980">
        <v>0</v>
      </c>
      <c r="N6980">
        <v>0</v>
      </c>
      <c r="O6980">
        <v>6.3863108444713976E-2</v>
      </c>
    </row>
    <row r="6981" spans="1:15" x14ac:dyDescent="0.25">
      <c r="A6981" t="s">
        <v>7010</v>
      </c>
      <c r="B6981">
        <v>290</v>
      </c>
      <c r="C6981">
        <v>290</v>
      </c>
      <c r="D6981" t="s">
        <v>16</v>
      </c>
      <c r="E6981" t="s">
        <v>17</v>
      </c>
      <c r="F6981">
        <v>0</v>
      </c>
      <c r="G6981" t="s">
        <v>18</v>
      </c>
      <c r="H6981">
        <v>6506855.9230000004</v>
      </c>
      <c r="I6981" t="s">
        <v>32</v>
      </c>
      <c r="J6981">
        <v>633</v>
      </c>
      <c r="K6981">
        <v>10279.393239999999</v>
      </c>
      <c r="L6981" t="s">
        <v>35</v>
      </c>
      <c r="M6981">
        <v>0</v>
      </c>
      <c r="N6981">
        <v>0</v>
      </c>
      <c r="O6981">
        <v>0.13369523202617556</v>
      </c>
    </row>
    <row r="6982" spans="1:15" x14ac:dyDescent="0.25">
      <c r="A6982" t="s">
        <v>7011</v>
      </c>
      <c r="B6982">
        <v>306</v>
      </c>
      <c r="C6982">
        <v>306</v>
      </c>
      <c r="D6982" t="s">
        <v>16</v>
      </c>
      <c r="E6982" t="s">
        <v>17</v>
      </c>
      <c r="F6982">
        <v>0</v>
      </c>
      <c r="G6982" t="s">
        <v>18</v>
      </c>
      <c r="H6982">
        <v>2338891.7280000001</v>
      </c>
      <c r="I6982" t="s">
        <v>19</v>
      </c>
      <c r="J6982">
        <v>428</v>
      </c>
      <c r="K6982">
        <v>5464.7003000000004</v>
      </c>
      <c r="L6982" t="s">
        <v>20</v>
      </c>
      <c r="M6982">
        <v>0</v>
      </c>
      <c r="N6982">
        <v>5.0000000000000001E-3</v>
      </c>
      <c r="O6982">
        <v>5.10567997754117E-2</v>
      </c>
    </row>
    <row r="6983" spans="1:15" x14ac:dyDescent="0.25">
      <c r="A6983" t="s">
        <v>7012</v>
      </c>
      <c r="B6983">
        <v>137</v>
      </c>
      <c r="C6983">
        <v>137</v>
      </c>
      <c r="D6983" t="s">
        <v>16</v>
      </c>
      <c r="E6983" t="s">
        <v>17</v>
      </c>
      <c r="F6983">
        <v>0</v>
      </c>
      <c r="G6983" t="s">
        <v>18</v>
      </c>
      <c r="H6983">
        <v>2357606.602</v>
      </c>
      <c r="I6983" t="s">
        <v>19</v>
      </c>
      <c r="J6983">
        <v>560</v>
      </c>
      <c r="K6983">
        <v>4210.0117890000001</v>
      </c>
      <c r="L6983" t="s">
        <v>29</v>
      </c>
      <c r="M6983">
        <v>0</v>
      </c>
      <c r="N6983">
        <v>5.0000000000000001E-3</v>
      </c>
      <c r="O6983">
        <v>5.1441331022357928E-2</v>
      </c>
    </row>
    <row r="6984" spans="1:15" x14ac:dyDescent="0.25">
      <c r="A6984" t="s">
        <v>7013</v>
      </c>
      <c r="B6984">
        <v>263</v>
      </c>
      <c r="C6984">
        <v>263</v>
      </c>
      <c r="D6984" t="s">
        <v>16</v>
      </c>
      <c r="E6984" t="s">
        <v>17</v>
      </c>
      <c r="F6984">
        <v>0</v>
      </c>
      <c r="G6984" t="s">
        <v>18</v>
      </c>
      <c r="H6984">
        <v>1194360.5349999999</v>
      </c>
      <c r="I6984" t="s">
        <v>28</v>
      </c>
      <c r="J6984">
        <v>202</v>
      </c>
      <c r="K6984">
        <v>5912.6759179999999</v>
      </c>
      <c r="L6984" t="s">
        <v>29</v>
      </c>
      <c r="M6984">
        <v>0</v>
      </c>
      <c r="N6984">
        <v>0</v>
      </c>
      <c r="O6984">
        <v>2.454031728062471E-2</v>
      </c>
    </row>
    <row r="6985" spans="1:15" x14ac:dyDescent="0.25">
      <c r="A6985" t="s">
        <v>7014</v>
      </c>
      <c r="B6985">
        <v>106</v>
      </c>
      <c r="C6985">
        <v>106</v>
      </c>
      <c r="D6985" t="s">
        <v>16</v>
      </c>
      <c r="E6985" t="s">
        <v>17</v>
      </c>
      <c r="F6985">
        <v>0</v>
      </c>
      <c r="G6985" t="s">
        <v>18</v>
      </c>
      <c r="H6985">
        <v>1000810.802</v>
      </c>
      <c r="I6985" t="s">
        <v>28</v>
      </c>
      <c r="J6985">
        <v>59</v>
      </c>
      <c r="K6985">
        <v>16962.894950000002</v>
      </c>
      <c r="L6985" t="s">
        <v>23</v>
      </c>
      <c r="M6985">
        <v>0</v>
      </c>
      <c r="N6985">
        <v>5.0000000000000001E-3</v>
      </c>
      <c r="O6985">
        <v>2.3563484726122904E-2</v>
      </c>
    </row>
    <row r="6986" spans="1:15" x14ac:dyDescent="0.25">
      <c r="A6986" t="s">
        <v>7015</v>
      </c>
      <c r="B6986">
        <v>130</v>
      </c>
      <c r="C6986">
        <v>130</v>
      </c>
      <c r="D6986" t="s">
        <v>16</v>
      </c>
      <c r="E6986" t="s">
        <v>17</v>
      </c>
      <c r="F6986">
        <v>0</v>
      </c>
      <c r="G6986" t="s">
        <v>18</v>
      </c>
      <c r="H6986">
        <v>5307545.659</v>
      </c>
      <c r="I6986" t="s">
        <v>32</v>
      </c>
      <c r="J6986">
        <v>697</v>
      </c>
      <c r="K6986">
        <v>7614.8431259999998</v>
      </c>
      <c r="L6986" t="s">
        <v>35</v>
      </c>
      <c r="M6986">
        <v>0</v>
      </c>
      <c r="N6986">
        <v>0</v>
      </c>
      <c r="O6986">
        <v>0.10905321352841113</v>
      </c>
    </row>
    <row r="6987" spans="1:15" x14ac:dyDescent="0.25">
      <c r="A6987" t="s">
        <v>7016</v>
      </c>
      <c r="B6987">
        <v>261</v>
      </c>
      <c r="C6987">
        <v>261</v>
      </c>
      <c r="D6987" t="s">
        <v>16</v>
      </c>
      <c r="E6987" t="s">
        <v>17</v>
      </c>
      <c r="F6987">
        <v>0</v>
      </c>
      <c r="G6987" t="s">
        <v>18</v>
      </c>
      <c r="H6987">
        <v>1280112.8859999999</v>
      </c>
      <c r="I6987" t="s">
        <v>28</v>
      </c>
      <c r="J6987">
        <v>223</v>
      </c>
      <c r="K6987">
        <v>5740.4165300000004</v>
      </c>
      <c r="L6987" t="s">
        <v>29</v>
      </c>
      <c r="M6987">
        <v>0</v>
      </c>
      <c r="N6987">
        <v>0</v>
      </c>
      <c r="O6987">
        <v>2.6302255857320479E-2</v>
      </c>
    </row>
    <row r="6988" spans="1:15" x14ac:dyDescent="0.25">
      <c r="A6988" t="s">
        <v>7017</v>
      </c>
      <c r="B6988">
        <v>113</v>
      </c>
      <c r="C6988">
        <v>113</v>
      </c>
      <c r="D6988" t="s">
        <v>16</v>
      </c>
      <c r="E6988" t="s">
        <v>17</v>
      </c>
      <c r="F6988">
        <v>0</v>
      </c>
      <c r="G6988" t="s">
        <v>18</v>
      </c>
      <c r="H6988">
        <v>7930885.3559999997</v>
      </c>
      <c r="I6988" t="s">
        <v>22</v>
      </c>
      <c r="J6988">
        <v>492</v>
      </c>
      <c r="K6988">
        <v>16119.685680000001</v>
      </c>
      <c r="L6988" t="s">
        <v>29</v>
      </c>
      <c r="M6988">
        <v>0</v>
      </c>
      <c r="N6988">
        <v>0</v>
      </c>
      <c r="O6988">
        <v>0.16295451603522737</v>
      </c>
    </row>
    <row r="6989" spans="1:15" x14ac:dyDescent="0.25">
      <c r="A6989" t="s">
        <v>7018</v>
      </c>
      <c r="B6989">
        <v>322</v>
      </c>
      <c r="C6989">
        <v>322</v>
      </c>
      <c r="D6989" t="s">
        <v>16</v>
      </c>
      <c r="E6989" t="s">
        <v>17</v>
      </c>
      <c r="F6989">
        <v>0</v>
      </c>
      <c r="G6989" t="s">
        <v>18</v>
      </c>
      <c r="H6989">
        <v>7128.9639530000004</v>
      </c>
      <c r="I6989" t="s">
        <v>28</v>
      </c>
      <c r="J6989">
        <v>11</v>
      </c>
      <c r="K6989">
        <v>648.08763209999995</v>
      </c>
      <c r="L6989" t="s">
        <v>23</v>
      </c>
      <c r="M6989">
        <v>0</v>
      </c>
      <c r="N6989">
        <v>0.01</v>
      </c>
      <c r="O6989">
        <v>6.1464775770481705E-3</v>
      </c>
    </row>
    <row r="6990" spans="1:15" x14ac:dyDescent="0.25">
      <c r="A6990" t="s">
        <v>7019</v>
      </c>
      <c r="B6990">
        <v>116</v>
      </c>
      <c r="C6990">
        <v>116</v>
      </c>
      <c r="D6990" t="s">
        <v>16</v>
      </c>
      <c r="E6990" t="s">
        <v>17</v>
      </c>
      <c r="F6990">
        <v>0</v>
      </c>
      <c r="G6990" t="s">
        <v>18</v>
      </c>
      <c r="H6990">
        <v>9423398.0879999995</v>
      </c>
      <c r="I6990" t="s">
        <v>22</v>
      </c>
      <c r="J6990">
        <v>793</v>
      </c>
      <c r="K6990">
        <v>11883.225839999999</v>
      </c>
      <c r="L6990" t="s">
        <v>35</v>
      </c>
      <c r="M6990">
        <v>0</v>
      </c>
      <c r="N6990">
        <v>0</v>
      </c>
      <c r="O6990">
        <v>0.19362091442610524</v>
      </c>
    </row>
    <row r="6991" spans="1:15" x14ac:dyDescent="0.25">
      <c r="A6991" t="s">
        <v>7020</v>
      </c>
      <c r="B6991">
        <v>138</v>
      </c>
      <c r="C6991">
        <v>138</v>
      </c>
      <c r="D6991" t="s">
        <v>16</v>
      </c>
      <c r="E6991" t="s">
        <v>17</v>
      </c>
      <c r="F6991">
        <v>0</v>
      </c>
      <c r="G6991" t="s">
        <v>18</v>
      </c>
      <c r="H6991">
        <v>12249203.720000001</v>
      </c>
      <c r="I6991" t="s">
        <v>22</v>
      </c>
      <c r="J6991">
        <v>701</v>
      </c>
      <c r="K6991">
        <v>17473.89975</v>
      </c>
      <c r="L6991" t="s">
        <v>20</v>
      </c>
      <c r="M6991">
        <v>0</v>
      </c>
      <c r="N6991">
        <v>0</v>
      </c>
      <c r="O6991">
        <v>0.25168224913242676</v>
      </c>
    </row>
    <row r="6992" spans="1:15" x14ac:dyDescent="0.25">
      <c r="A6992" t="s">
        <v>7021</v>
      </c>
      <c r="B6992">
        <v>161</v>
      </c>
      <c r="C6992">
        <v>161</v>
      </c>
      <c r="D6992" t="s">
        <v>16</v>
      </c>
      <c r="E6992" t="s">
        <v>17</v>
      </c>
      <c r="F6992">
        <v>0</v>
      </c>
      <c r="G6992" t="s">
        <v>18</v>
      </c>
      <c r="H6992">
        <v>4202277.9620000003</v>
      </c>
      <c r="I6992" t="s">
        <v>32</v>
      </c>
      <c r="J6992">
        <v>512</v>
      </c>
      <c r="K6992">
        <v>8207.5741440000002</v>
      </c>
      <c r="L6992" t="s">
        <v>20</v>
      </c>
      <c r="M6992">
        <v>0</v>
      </c>
      <c r="N6992">
        <v>0</v>
      </c>
      <c r="O6992">
        <v>8.6343471227351809E-2</v>
      </c>
    </row>
    <row r="6993" spans="1:15" x14ac:dyDescent="0.25">
      <c r="A6993" t="s">
        <v>7022</v>
      </c>
      <c r="B6993">
        <v>108</v>
      </c>
      <c r="C6993">
        <v>108</v>
      </c>
      <c r="D6993" t="s">
        <v>16</v>
      </c>
      <c r="E6993" t="s">
        <v>17</v>
      </c>
      <c r="F6993">
        <v>0</v>
      </c>
      <c r="G6993" t="s">
        <v>18</v>
      </c>
      <c r="H6993">
        <v>4390447.4170000004</v>
      </c>
      <c r="I6993" t="s">
        <v>32</v>
      </c>
      <c r="J6993">
        <v>814</v>
      </c>
      <c r="K6993">
        <v>5393.6700460000002</v>
      </c>
      <c r="L6993" t="s">
        <v>35</v>
      </c>
      <c r="M6993">
        <v>0</v>
      </c>
      <c r="N6993">
        <v>0</v>
      </c>
      <c r="O6993">
        <v>9.0209756149619624E-2</v>
      </c>
    </row>
    <row r="6994" spans="1:15" x14ac:dyDescent="0.25">
      <c r="A6994" t="s">
        <v>7023</v>
      </c>
      <c r="B6994">
        <v>248</v>
      </c>
      <c r="C6994">
        <v>248</v>
      </c>
      <c r="D6994" t="s">
        <v>16</v>
      </c>
      <c r="E6994" t="s">
        <v>17</v>
      </c>
      <c r="F6994">
        <v>0</v>
      </c>
      <c r="G6994" t="s">
        <v>18</v>
      </c>
      <c r="H6994">
        <v>3050171.932</v>
      </c>
      <c r="I6994" t="s">
        <v>19</v>
      </c>
      <c r="J6994">
        <v>310</v>
      </c>
      <c r="K6994">
        <v>9839.2642980000001</v>
      </c>
      <c r="L6994" t="s">
        <v>29</v>
      </c>
      <c r="M6994">
        <v>0</v>
      </c>
      <c r="N6994">
        <v>0</v>
      </c>
      <c r="O6994">
        <v>6.2671349879905455E-2</v>
      </c>
    </row>
    <row r="6995" spans="1:15" x14ac:dyDescent="0.25">
      <c r="A6995" t="s">
        <v>7024</v>
      </c>
      <c r="B6995">
        <v>134</v>
      </c>
      <c r="C6995">
        <v>134</v>
      </c>
      <c r="D6995" t="s">
        <v>16</v>
      </c>
      <c r="E6995" t="s">
        <v>17</v>
      </c>
      <c r="F6995">
        <v>0</v>
      </c>
      <c r="G6995" t="s">
        <v>18</v>
      </c>
      <c r="H6995">
        <v>10749924.07</v>
      </c>
      <c r="I6995" t="s">
        <v>22</v>
      </c>
      <c r="J6995">
        <v>749</v>
      </c>
      <c r="K6995">
        <v>14352.36858</v>
      </c>
      <c r="L6995" t="s">
        <v>29</v>
      </c>
      <c r="M6995">
        <v>0</v>
      </c>
      <c r="N6995">
        <v>0</v>
      </c>
      <c r="O6995">
        <v>0.22087681205945453</v>
      </c>
    </row>
    <row r="6996" spans="1:15" x14ac:dyDescent="0.25">
      <c r="A6996" t="s">
        <v>7025</v>
      </c>
      <c r="B6996">
        <v>14</v>
      </c>
      <c r="C6996">
        <v>14</v>
      </c>
      <c r="D6996" t="s">
        <v>42</v>
      </c>
      <c r="E6996" t="s">
        <v>43</v>
      </c>
      <c r="F6996">
        <v>1</v>
      </c>
      <c r="G6996" t="s">
        <v>26</v>
      </c>
      <c r="H6996">
        <v>351456.13699999999</v>
      </c>
      <c r="I6996" t="s">
        <v>28</v>
      </c>
      <c r="J6996">
        <v>34</v>
      </c>
      <c r="K6996">
        <v>10336.94521</v>
      </c>
      <c r="L6996" t="s">
        <v>20</v>
      </c>
      <c r="M6996">
        <v>1</v>
      </c>
      <c r="N6996">
        <v>0.97499999999999998</v>
      </c>
      <c r="O6996">
        <v>0.59222130785425076</v>
      </c>
    </row>
    <row r="6997" spans="1:15" x14ac:dyDescent="0.25">
      <c r="A6997" t="s">
        <v>7026</v>
      </c>
      <c r="B6997">
        <v>78</v>
      </c>
      <c r="C6997">
        <v>78</v>
      </c>
      <c r="D6997" t="s">
        <v>16</v>
      </c>
      <c r="E6997" t="s">
        <v>25</v>
      </c>
      <c r="F6997">
        <v>1</v>
      </c>
      <c r="G6997" t="s">
        <v>26</v>
      </c>
      <c r="H6997">
        <v>55319.190869999999</v>
      </c>
      <c r="I6997" t="s">
        <v>28</v>
      </c>
      <c r="J6997">
        <v>340</v>
      </c>
      <c r="K6997">
        <v>162.70350260000001</v>
      </c>
      <c r="L6997" t="s">
        <v>35</v>
      </c>
      <c r="M6997">
        <v>1</v>
      </c>
      <c r="N6997">
        <v>0.995</v>
      </c>
      <c r="O6997">
        <v>0.59813663375159765</v>
      </c>
    </row>
    <row r="6998" spans="1:15" x14ac:dyDescent="0.25">
      <c r="A6998" t="s">
        <v>7027</v>
      </c>
      <c r="B6998">
        <v>271</v>
      </c>
      <c r="C6998">
        <v>271</v>
      </c>
      <c r="D6998" t="s">
        <v>16</v>
      </c>
      <c r="E6998" t="s">
        <v>17</v>
      </c>
      <c r="F6998">
        <v>0</v>
      </c>
      <c r="G6998" t="s">
        <v>18</v>
      </c>
      <c r="H6998">
        <v>1019482.996</v>
      </c>
      <c r="I6998" t="s">
        <v>28</v>
      </c>
      <c r="J6998">
        <v>647</v>
      </c>
      <c r="K6998">
        <v>1575.7078770000001</v>
      </c>
      <c r="L6998" t="s">
        <v>29</v>
      </c>
      <c r="M6998">
        <v>0</v>
      </c>
      <c r="N6998">
        <v>0</v>
      </c>
      <c r="O6998">
        <v>2.0947139034564514E-2</v>
      </c>
    </row>
    <row r="6999" spans="1:15" x14ac:dyDescent="0.25">
      <c r="A6999" t="s">
        <v>7028</v>
      </c>
      <c r="B6999">
        <v>225</v>
      </c>
      <c r="C6999">
        <v>225</v>
      </c>
      <c r="D6999" t="s">
        <v>16</v>
      </c>
      <c r="E6999" t="s">
        <v>17</v>
      </c>
      <c r="F6999">
        <v>0</v>
      </c>
      <c r="G6999" t="s">
        <v>18</v>
      </c>
      <c r="H6999">
        <v>6940519.8399999999</v>
      </c>
      <c r="I6999" t="s">
        <v>32</v>
      </c>
      <c r="J6999">
        <v>481</v>
      </c>
      <c r="K6999">
        <v>14429.35518</v>
      </c>
      <c r="L6999" t="s">
        <v>23</v>
      </c>
      <c r="M6999">
        <v>0</v>
      </c>
      <c r="N6999">
        <v>0</v>
      </c>
      <c r="O6999">
        <v>0.14260564877595414</v>
      </c>
    </row>
    <row r="7000" spans="1:15" x14ac:dyDescent="0.25">
      <c r="A7000" t="s">
        <v>7029</v>
      </c>
      <c r="B7000">
        <v>121</v>
      </c>
      <c r="C7000">
        <v>121</v>
      </c>
      <c r="D7000" t="s">
        <v>16</v>
      </c>
      <c r="E7000" t="s">
        <v>17</v>
      </c>
      <c r="F7000">
        <v>0</v>
      </c>
      <c r="G7000" t="s">
        <v>18</v>
      </c>
      <c r="H7000">
        <v>4594885.6040000003</v>
      </c>
      <c r="I7000" t="s">
        <v>32</v>
      </c>
      <c r="J7000">
        <v>574</v>
      </c>
      <c r="K7000">
        <v>8005.0271839999996</v>
      </c>
      <c r="L7000" t="s">
        <v>35</v>
      </c>
      <c r="M7000">
        <v>0</v>
      </c>
      <c r="N7000">
        <v>0</v>
      </c>
      <c r="O7000">
        <v>9.4410311866454058E-2</v>
      </c>
    </row>
    <row r="7001" spans="1:15" x14ac:dyDescent="0.25">
      <c r="A7001" t="s">
        <v>7030</v>
      </c>
      <c r="B7001">
        <v>223</v>
      </c>
      <c r="C7001">
        <v>223</v>
      </c>
      <c r="D7001" t="s">
        <v>16</v>
      </c>
      <c r="E7001" t="s">
        <v>17</v>
      </c>
      <c r="F7001">
        <v>0</v>
      </c>
      <c r="G7001" t="s">
        <v>18</v>
      </c>
      <c r="H7001">
        <v>12950576.82</v>
      </c>
      <c r="I7001" t="s">
        <v>22</v>
      </c>
      <c r="J7001">
        <v>825</v>
      </c>
      <c r="K7001">
        <v>15697.66887</v>
      </c>
      <c r="L7001" t="s">
        <v>35</v>
      </c>
      <c r="M7001">
        <v>0</v>
      </c>
      <c r="N7001">
        <v>0</v>
      </c>
      <c r="O7001">
        <v>0.26609323970161475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D618A-019D-4A14-A8F7-416121FABDF6}">
  <dimension ref="A3:D9"/>
  <sheetViews>
    <sheetView workbookViewId="0">
      <selection activeCell="H12" sqref="H12"/>
    </sheetView>
  </sheetViews>
  <sheetFormatPr defaultRowHeight="15" x14ac:dyDescent="0.25"/>
  <cols>
    <col min="1" max="1" width="15.7109375" bestFit="1" customWidth="1"/>
    <col min="2" max="2" width="16.28515625" bestFit="1" customWidth="1"/>
    <col min="3" max="3" width="8.5703125" bestFit="1" customWidth="1"/>
    <col min="4" max="4" width="11.28515625" bestFit="1" customWidth="1"/>
  </cols>
  <sheetData>
    <row r="3" spans="1:4" x14ac:dyDescent="0.25">
      <c r="A3" s="1" t="s">
        <v>7041</v>
      </c>
      <c r="B3" s="1" t="s">
        <v>7040</v>
      </c>
    </row>
    <row r="4" spans="1:4" x14ac:dyDescent="0.25">
      <c r="A4" s="1" t="s">
        <v>7038</v>
      </c>
      <c r="B4" t="s">
        <v>26</v>
      </c>
      <c r="C4" t="s">
        <v>18</v>
      </c>
      <c r="D4" t="s">
        <v>7039</v>
      </c>
    </row>
    <row r="5" spans="1:4" x14ac:dyDescent="0.25">
      <c r="A5" s="2" t="s">
        <v>28</v>
      </c>
      <c r="B5">
        <v>442</v>
      </c>
      <c r="C5">
        <v>1308</v>
      </c>
      <c r="D5">
        <v>1750</v>
      </c>
    </row>
    <row r="6" spans="1:4" x14ac:dyDescent="0.25">
      <c r="A6" s="2" t="s">
        <v>32</v>
      </c>
      <c r="B6">
        <v>423</v>
      </c>
      <c r="C6">
        <v>1327</v>
      </c>
      <c r="D6">
        <v>1750</v>
      </c>
    </row>
    <row r="7" spans="1:4" x14ac:dyDescent="0.25">
      <c r="A7" s="2" t="s">
        <v>22</v>
      </c>
      <c r="B7">
        <v>446</v>
      </c>
      <c r="C7">
        <v>1304</v>
      </c>
      <c r="D7">
        <v>1750</v>
      </c>
    </row>
    <row r="8" spans="1:4" x14ac:dyDescent="0.25">
      <c r="A8" s="2" t="s">
        <v>19</v>
      </c>
      <c r="B8">
        <v>461</v>
      </c>
      <c r="C8">
        <v>1289</v>
      </c>
      <c r="D8">
        <v>1750</v>
      </c>
    </row>
    <row r="9" spans="1:4" x14ac:dyDescent="0.25">
      <c r="A9" s="2" t="s">
        <v>7039</v>
      </c>
      <c r="B9">
        <v>1772</v>
      </c>
      <c r="C9">
        <v>5228</v>
      </c>
      <c r="D9">
        <v>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039A-35AB-4484-B737-18CA01AA1094}">
  <dimension ref="A1:B8"/>
  <sheetViews>
    <sheetView tabSelected="1" workbookViewId="0">
      <selection activeCell="I7" sqref="I7"/>
    </sheetView>
  </sheetViews>
  <sheetFormatPr defaultRowHeight="15" x14ac:dyDescent="0.25"/>
  <cols>
    <col min="1" max="1" width="16.5703125" bestFit="1" customWidth="1"/>
    <col min="2" max="2" width="18.42578125" bestFit="1" customWidth="1"/>
  </cols>
  <sheetData>
    <row r="1" spans="1:2" x14ac:dyDescent="0.25">
      <c r="A1" s="1" t="s">
        <v>5</v>
      </c>
      <c r="B1" t="s">
        <v>7043</v>
      </c>
    </row>
    <row r="3" spans="1:2" x14ac:dyDescent="0.25">
      <c r="A3" s="1" t="s">
        <v>7038</v>
      </c>
      <c r="B3" t="s">
        <v>7042</v>
      </c>
    </row>
    <row r="4" spans="1:2" x14ac:dyDescent="0.25">
      <c r="A4" s="2" t="s">
        <v>28</v>
      </c>
      <c r="B4">
        <v>1039706474.6543437</v>
      </c>
    </row>
    <row r="5" spans="1:2" x14ac:dyDescent="0.25">
      <c r="A5" s="2" t="s">
        <v>32</v>
      </c>
      <c r="B5">
        <v>9682999404.5240059</v>
      </c>
    </row>
    <row r="6" spans="1:2" x14ac:dyDescent="0.25">
      <c r="A6" s="2" t="s">
        <v>22</v>
      </c>
      <c r="B6">
        <v>19958501217.694965</v>
      </c>
    </row>
    <row r="7" spans="1:2" x14ac:dyDescent="0.25">
      <c r="A7" s="2" t="s">
        <v>19</v>
      </c>
      <c r="B7">
        <v>4332946098.253005</v>
      </c>
    </row>
    <row r="8" spans="1:2" x14ac:dyDescent="0.25">
      <c r="A8" s="2" t="s">
        <v>7039</v>
      </c>
      <c r="B8">
        <v>35014153195.12632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CA9AE8-DB37-4D72-A617-9F89CBC77A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DATA</vt:lpstr>
      <vt:lpstr>PIVOT_RISK_TIER</vt:lpstr>
      <vt:lpstr>PIVOT_REVENUE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O</dc:creator>
  <cp:lastModifiedBy>Lydia O</cp:lastModifiedBy>
  <dcterms:created xsi:type="dcterms:W3CDTF">2026-01-07T02:26:27Z</dcterms:created>
  <dcterms:modified xsi:type="dcterms:W3CDTF">2026-01-07T14:47:31Z</dcterms:modified>
</cp:coreProperties>
</file>